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刘侃\Desktop\2023秋冬学期课程文件\理论力学\实验1三线摆测转动惯量\"/>
    </mc:Choice>
  </mc:AlternateContent>
  <xr:revisionPtr revIDLastSave="0" documentId="13_ncr:1_{D42C98BC-177A-4275-9949-B18729737A5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K2" i="1"/>
  <c r="B3" i="1"/>
  <c r="F3" i="1" s="1"/>
  <c r="G3" i="1" s="1"/>
  <c r="B4" i="1"/>
  <c r="F4" i="1" s="1"/>
  <c r="G4" i="1" s="1"/>
  <c r="B5" i="1"/>
  <c r="F5" i="1" s="1"/>
  <c r="G5" i="1" s="1"/>
  <c r="B6" i="1"/>
  <c r="F6" i="1" s="1"/>
  <c r="G6" i="1" s="1"/>
  <c r="B7" i="1"/>
  <c r="F7" i="1" s="1"/>
  <c r="G7" i="1" s="1"/>
  <c r="B8" i="1"/>
  <c r="F8" i="1" s="1"/>
  <c r="G8" i="1" s="1"/>
  <c r="B2" i="1"/>
  <c r="F2" i="1" s="1"/>
  <c r="G2" i="1" s="1"/>
  <c r="D3" i="1"/>
  <c r="D4" i="1"/>
  <c r="E4" i="1" s="1"/>
  <c r="D5" i="1"/>
  <c r="E5" i="1" s="1"/>
  <c r="D6" i="1"/>
  <c r="E6" i="1" s="1"/>
  <c r="D7" i="1"/>
  <c r="E7" i="1" s="1"/>
  <c r="D8" i="1"/>
  <c r="E8" i="1" s="1"/>
  <c r="D2" i="1"/>
  <c r="E2" i="1" s="1"/>
</calcChain>
</file>

<file path=xl/sharedStrings.xml><?xml version="1.0" encoding="utf-8"?>
<sst xmlns="http://schemas.openxmlformats.org/spreadsheetml/2006/main" count="10" uniqueCount="10">
  <si>
    <t>摆动30周期</t>
    <phoneticPr fontId="1" type="noConversion"/>
  </si>
  <si>
    <t>等效转动惯量</t>
    <phoneticPr fontId="1" type="noConversion"/>
  </si>
  <si>
    <t>单个圆铁柱质量（kg）</t>
    <phoneticPr fontId="1" type="noConversion"/>
  </si>
  <si>
    <t>半径（m）</t>
    <phoneticPr fontId="1" type="noConversion"/>
  </si>
  <si>
    <t>半径（m)</t>
    <phoneticPr fontId="1" type="noConversion"/>
  </si>
  <si>
    <t>绕质心转动惯量</t>
    <phoneticPr fontId="1" type="noConversion"/>
  </si>
  <si>
    <t>*10^{-3}kgm^2</t>
    <phoneticPr fontId="1" type="noConversion"/>
  </si>
  <si>
    <t>平均周期T(s)</t>
    <phoneticPr fontId="1" type="noConversion"/>
  </si>
  <si>
    <t>T^2</t>
    <phoneticPr fontId="1" type="noConversion"/>
  </si>
  <si>
    <t>圆铁柱间的中心距离（mm）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</si>
</sst>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K12" sqref="K12"/>
    </sheetView>
  </sheetViews>
  <sheetFormatPr defaultRowHeight="13.9" x14ac:dyDescent="0.4"/>
  <cols>
    <col min="1" max="1" width="14.19921875" style="1" bestFit="1" customWidth="1"/>
    <col min="2" max="2" width="10.46484375" style="1" bestFit="1" customWidth="1"/>
    <col min="3" max="3" width="8.86328125" style="1" bestFit="1" customWidth="1"/>
    <col min="4" max="4" width="8.796875" style="1" bestFit="1" customWidth="1"/>
    <col min="5" max="5" width="5" style="1" bestFit="1" customWidth="1"/>
    <col min="6" max="6" width="12.86328125" style="1" bestFit="1" customWidth="1"/>
    <col min="7" max="7" width="14.3984375" style="1" bestFit="1" customWidth="1"/>
    <col min="8" max="8" width="9.06640625" style="1"/>
    <col min="9" max="9" width="14.86328125" style="1" bestFit="1" customWidth="1"/>
    <col min="10" max="10" width="9" style="1" bestFit="1" customWidth="1"/>
    <col min="11" max="11" width="12.86328125" style="1" bestFit="1" customWidth="1"/>
    <col min="12" max="16384" width="9.06640625" style="1"/>
  </cols>
  <sheetData>
    <row r="1" spans="1:11" ht="39.75" customHeight="1" x14ac:dyDescent="0.4">
      <c r="A1" s="1" t="s">
        <v>9</v>
      </c>
      <c r="B1" s="1" t="s">
        <v>3</v>
      </c>
      <c r="C1" s="1" t="s">
        <v>0</v>
      </c>
      <c r="D1" s="1" t="s">
        <v>7</v>
      </c>
      <c r="E1" s="1" t="s">
        <v>8</v>
      </c>
      <c r="F1" s="1" t="s">
        <v>1</v>
      </c>
      <c r="G1" s="1" t="s">
        <v>6</v>
      </c>
      <c r="I1" s="1" t="s">
        <v>2</v>
      </c>
      <c r="J1" s="1" t="s">
        <v>4</v>
      </c>
      <c r="K1" s="1" t="s">
        <v>5</v>
      </c>
    </row>
    <row r="2" spans="1:11" x14ac:dyDescent="0.4">
      <c r="A2" s="1">
        <v>40</v>
      </c>
      <c r="B2" s="1">
        <f>A2/2000</f>
        <v>0.02</v>
      </c>
      <c r="C2" s="2">
        <v>44.029000000000003</v>
      </c>
      <c r="D2" s="2">
        <f>C2/30</f>
        <v>1.4676333333333333</v>
      </c>
      <c r="E2" s="2">
        <f>D2*D2</f>
        <v>2.1539476011111112</v>
      </c>
      <c r="F2" s="1">
        <f>2*($I$2*B2*B2+$K$2)</f>
        <v>7.3800000000000005E-5</v>
      </c>
      <c r="G2" s="1">
        <f>F2*1000</f>
        <v>7.3800000000000004E-2</v>
      </c>
      <c r="I2" s="1">
        <v>8.2000000000000003E-2</v>
      </c>
      <c r="J2" s="1">
        <v>0.01</v>
      </c>
      <c r="K2" s="1">
        <f>0.5*I2*J2*J2</f>
        <v>4.1000000000000006E-6</v>
      </c>
    </row>
    <row r="3" spans="1:11" x14ac:dyDescent="0.4">
      <c r="A3" s="1">
        <v>60</v>
      </c>
      <c r="B3" s="1">
        <f t="shared" ref="B3:B8" si="0">A3/2000</f>
        <v>0.03</v>
      </c>
      <c r="C3" s="2">
        <v>44.309399999999997</v>
      </c>
      <c r="D3" s="2">
        <f t="shared" ref="D3:D8" si="1">C3/30</f>
        <v>1.47698</v>
      </c>
      <c r="E3" s="2">
        <f t="shared" ref="E3:E8" si="2">D3*D3</f>
        <v>2.1814699204000001</v>
      </c>
      <c r="F3" s="1">
        <f t="shared" ref="F3:F8" si="3">2*($I$2*B3*B3+$K$2)</f>
        <v>1.5579999999999999E-4</v>
      </c>
      <c r="G3" s="1">
        <f t="shared" ref="G3:G8" si="4">F3*1000</f>
        <v>0.15579999999999999</v>
      </c>
    </row>
    <row r="4" spans="1:11" x14ac:dyDescent="0.4">
      <c r="A4" s="1">
        <v>80</v>
      </c>
      <c r="B4" s="1">
        <f t="shared" si="0"/>
        <v>0.04</v>
      </c>
      <c r="C4" s="2">
        <v>44.705199999999998</v>
      </c>
      <c r="D4" s="2">
        <f t="shared" si="1"/>
        <v>1.4901733333333333</v>
      </c>
      <c r="E4" s="2">
        <f t="shared" si="2"/>
        <v>2.2206165633777779</v>
      </c>
      <c r="F4" s="1">
        <f t="shared" si="3"/>
        <v>2.7060000000000002E-4</v>
      </c>
      <c r="G4" s="1">
        <f t="shared" si="4"/>
        <v>0.27060000000000001</v>
      </c>
    </row>
    <row r="5" spans="1:11" x14ac:dyDescent="0.4">
      <c r="A5" s="1">
        <v>100</v>
      </c>
      <c r="B5" s="1">
        <f t="shared" si="0"/>
        <v>0.05</v>
      </c>
      <c r="C5" s="2">
        <v>45.250700000000002</v>
      </c>
      <c r="D5" s="2">
        <f t="shared" si="1"/>
        <v>1.5083566666666668</v>
      </c>
      <c r="E5" s="2">
        <f t="shared" si="2"/>
        <v>2.2751398338777782</v>
      </c>
      <c r="F5" s="1">
        <f t="shared" si="3"/>
        <v>4.1820000000000003E-4</v>
      </c>
      <c r="G5" s="1">
        <f t="shared" si="4"/>
        <v>0.41820000000000002</v>
      </c>
    </row>
    <row r="6" spans="1:11" x14ac:dyDescent="0.4">
      <c r="A6" s="1">
        <v>120</v>
      </c>
      <c r="B6" s="1">
        <f t="shared" si="0"/>
        <v>0.06</v>
      </c>
      <c r="C6" s="2">
        <v>45.843400000000003</v>
      </c>
      <c r="D6" s="2">
        <f t="shared" si="1"/>
        <v>1.5281133333333334</v>
      </c>
      <c r="E6" s="2">
        <f t="shared" si="2"/>
        <v>2.3351303595111115</v>
      </c>
      <c r="F6" s="1">
        <f t="shared" si="3"/>
        <v>5.9859999999999991E-4</v>
      </c>
      <c r="G6" s="1">
        <f t="shared" si="4"/>
        <v>0.59859999999999991</v>
      </c>
    </row>
    <row r="7" spans="1:11" x14ac:dyDescent="0.4">
      <c r="A7" s="1">
        <v>140</v>
      </c>
      <c r="B7" s="1">
        <f t="shared" si="0"/>
        <v>7.0000000000000007E-2</v>
      </c>
      <c r="C7" s="2">
        <v>46.5595</v>
      </c>
      <c r="D7" s="2">
        <f t="shared" si="1"/>
        <v>1.5519833333333333</v>
      </c>
      <c r="E7" s="2">
        <f t="shared" si="2"/>
        <v>2.4086522669444443</v>
      </c>
      <c r="F7" s="1">
        <f t="shared" si="3"/>
        <v>8.1180000000000022E-4</v>
      </c>
      <c r="G7" s="1">
        <f t="shared" si="4"/>
        <v>0.81180000000000019</v>
      </c>
    </row>
    <row r="8" spans="1:11" x14ac:dyDescent="0.4">
      <c r="A8" s="1">
        <v>160</v>
      </c>
      <c r="B8" s="1">
        <f t="shared" si="0"/>
        <v>0.08</v>
      </c>
      <c r="C8" s="2">
        <v>47.358899999999998</v>
      </c>
      <c r="D8" s="2">
        <f t="shared" si="1"/>
        <v>1.57863</v>
      </c>
      <c r="E8" s="2">
        <f t="shared" si="2"/>
        <v>2.4920726768999999</v>
      </c>
      <c r="F8" s="1">
        <f t="shared" si="3"/>
        <v>1.0578000000000002E-3</v>
      </c>
      <c r="G8" s="1">
        <f t="shared" si="4"/>
        <v>1.0578000000000003</v>
      </c>
    </row>
    <row r="11" spans="1:11" x14ac:dyDescent="0.4">
      <c r="A11" s="1">
        <v>2.1539476011111112</v>
      </c>
      <c r="B11" s="1">
        <v>2.1539476011111112</v>
      </c>
      <c r="C11" s="1">
        <v>2.1814699204000001</v>
      </c>
      <c r="D11" s="1">
        <v>2.2206165633777779</v>
      </c>
      <c r="E11" s="1">
        <v>2.2751398338777782</v>
      </c>
      <c r="F11" s="1">
        <v>2.3351303595111115</v>
      </c>
      <c r="G11" s="1">
        <v>2.4086522669444443</v>
      </c>
      <c r="H11" s="1">
        <v>2.4920726768999999</v>
      </c>
    </row>
    <row r="12" spans="1:11" x14ac:dyDescent="0.4">
      <c r="A12" s="1">
        <v>2.1814699204000001</v>
      </c>
      <c r="B12" s="1">
        <v>7.3800000000000004E-2</v>
      </c>
      <c r="C12" s="1">
        <v>0.15579999999999999</v>
      </c>
      <c r="D12" s="1">
        <v>0.27060000000000001</v>
      </c>
      <c r="E12" s="1">
        <v>0.41820000000000002</v>
      </c>
      <c r="F12" s="1">
        <v>0.59859999999999991</v>
      </c>
      <c r="G12" s="1">
        <v>0.81180000000000019</v>
      </c>
      <c r="H12" s="1">
        <v>1.0578000000000003</v>
      </c>
    </row>
    <row r="13" spans="1:11" x14ac:dyDescent="0.4">
      <c r="A13" s="1">
        <v>2.2206165633777779</v>
      </c>
    </row>
    <row r="14" spans="1:11" x14ac:dyDescent="0.4">
      <c r="A14" s="1">
        <v>2.2751398338777782</v>
      </c>
    </row>
    <row r="15" spans="1:11" x14ac:dyDescent="0.4">
      <c r="A15" s="1">
        <v>2.3351303595111115</v>
      </c>
    </row>
    <row r="16" spans="1:11" x14ac:dyDescent="0.4">
      <c r="A16" s="1">
        <v>2.4086522669444443</v>
      </c>
    </row>
    <row r="17" spans="1:1" x14ac:dyDescent="0.4">
      <c r="A17" s="1">
        <v>2.4920726768999999</v>
      </c>
    </row>
    <row r="18" spans="1:1" x14ac:dyDescent="0.4">
      <c r="A18" s="1">
        <v>7.3800000000000004E-2</v>
      </c>
    </row>
    <row r="19" spans="1:1" x14ac:dyDescent="0.4">
      <c r="A19" s="1">
        <v>0.15579999999999999</v>
      </c>
    </row>
    <row r="20" spans="1:1" x14ac:dyDescent="0.4">
      <c r="A20" s="1">
        <v>0.27060000000000001</v>
      </c>
    </row>
    <row r="21" spans="1:1" x14ac:dyDescent="0.4">
      <c r="A21" s="1">
        <v>0.41820000000000002</v>
      </c>
    </row>
    <row r="22" spans="1:1" x14ac:dyDescent="0.4">
      <c r="A22" s="1">
        <v>0.59859999999999991</v>
      </c>
    </row>
    <row r="23" spans="1:1" x14ac:dyDescent="0.4">
      <c r="A23" s="1">
        <v>0.81180000000000019</v>
      </c>
    </row>
    <row r="24" spans="1:1" x14ac:dyDescent="0.4">
      <c r="A24" s="1">
        <v>1.0578000000000003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刘侃</dc:creator>
  <cp:lastModifiedBy>侃 刘</cp:lastModifiedBy>
  <dcterms:created xsi:type="dcterms:W3CDTF">2015-06-05T18:19:34Z</dcterms:created>
  <dcterms:modified xsi:type="dcterms:W3CDTF">2023-12-07T05:13:52Z</dcterms:modified>
</cp:coreProperties>
</file>