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liukan\Desktop\2025秋冬学期文件\机械工程基础实验\机械原理1\"/>
    </mc:Choice>
  </mc:AlternateContent>
  <xr:revisionPtr revIDLastSave="0" documentId="13_ncr:1_{45F203C2-AB84-4345-B092-946CAED36B16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" i="2"/>
  <c r="E3" i="2"/>
  <c r="F3" i="2" s="1"/>
  <c r="E4" i="2"/>
  <c r="E5" i="2"/>
  <c r="E6" i="2"/>
  <c r="E7" i="2"/>
  <c r="E8" i="2"/>
  <c r="F8" i="2" s="1"/>
  <c r="E9" i="2"/>
  <c r="F9" i="2" s="1"/>
  <c r="E10" i="2"/>
  <c r="F10" i="2" s="1"/>
  <c r="E11" i="2"/>
  <c r="F11" i="2" s="1"/>
  <c r="E12" i="2"/>
  <c r="E13" i="2"/>
  <c r="E14" i="2"/>
  <c r="E15" i="2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E25" i="2"/>
  <c r="E26" i="2"/>
  <c r="E27" i="2"/>
  <c r="E28" i="2"/>
  <c r="F28" i="2" s="1"/>
  <c r="E29" i="2"/>
  <c r="F29" i="2" s="1"/>
  <c r="E30" i="2"/>
  <c r="F30" i="2" s="1"/>
  <c r="E31" i="2"/>
  <c r="F31" i="2" s="1"/>
  <c r="E32" i="2"/>
  <c r="E33" i="2"/>
  <c r="E34" i="2"/>
  <c r="E35" i="2"/>
  <c r="E36" i="2"/>
  <c r="F36" i="2" s="1"/>
  <c r="E37" i="2"/>
  <c r="F37" i="2" s="1"/>
  <c r="E2" i="2"/>
  <c r="F2" i="2" s="1"/>
  <c r="F4" i="2"/>
  <c r="F5" i="2"/>
  <c r="F6" i="2"/>
  <c r="F7" i="2"/>
  <c r="F12" i="2"/>
  <c r="F13" i="2"/>
  <c r="F14" i="2"/>
  <c r="F15" i="2"/>
  <c r="F24" i="2"/>
  <c r="F25" i="2"/>
  <c r="F26" i="2"/>
  <c r="F27" i="2"/>
  <c r="F32" i="2"/>
  <c r="F33" i="2"/>
  <c r="F34" i="2"/>
  <c r="F3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" i="2"/>
  <c r="B38" i="2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<sst xmlns="http://schemas.openxmlformats.org/spreadsheetml/2006/main" count="16" uniqueCount="8">
  <si>
    <t>凸轮角度</t>
  </si>
  <si>
    <t>从动件角度</t>
  </si>
  <si>
    <t>取平均</t>
  </si>
  <si>
    <t>与基圆角度差值</t>
    <phoneticPr fontId="1" type="noConversion"/>
  </si>
  <si>
    <t>基圆角度</t>
    <phoneticPr fontId="1" type="noConversion"/>
  </si>
  <si>
    <t>a</t>
    <phoneticPr fontId="1" type="noConversion"/>
  </si>
  <si>
    <t>b</t>
    <phoneticPr fontId="1" type="noConversion"/>
  </si>
  <si>
    <t>各位置凸轮半径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</si>
</sst>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_ 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"/>
  <sheetViews>
    <sheetView zoomScale="85" zoomScaleNormal="85" workbookViewId="0">
      <selection activeCell="A12" sqref="A12:AK13"/>
    </sheetView>
  </sheetViews>
  <sheetFormatPr defaultColWidth="9" defaultRowHeight="13.5" x14ac:dyDescent="0.3"/>
  <cols>
    <col min="1" max="1" width="10" customWidth="1"/>
    <col min="2" max="74" width="5.59765625" customWidth="1"/>
  </cols>
  <sheetData>
    <row r="1" spans="1:37" x14ac:dyDescent="0.3">
      <c r="A1" t="s">
        <v>0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  <c r="M1">
        <v>110</v>
      </c>
      <c r="N1">
        <v>120</v>
      </c>
      <c r="O1">
        <v>130</v>
      </c>
      <c r="P1">
        <v>140</v>
      </c>
      <c r="Q1">
        <v>150</v>
      </c>
      <c r="R1">
        <v>160</v>
      </c>
      <c r="S1">
        <v>170</v>
      </c>
      <c r="T1">
        <v>180</v>
      </c>
      <c r="U1">
        <v>190</v>
      </c>
      <c r="V1">
        <v>200</v>
      </c>
      <c r="W1">
        <v>210</v>
      </c>
      <c r="X1">
        <v>220</v>
      </c>
      <c r="Y1">
        <v>230</v>
      </c>
      <c r="Z1">
        <v>240</v>
      </c>
      <c r="AA1">
        <v>250</v>
      </c>
      <c r="AB1">
        <v>260</v>
      </c>
      <c r="AC1">
        <v>270</v>
      </c>
      <c r="AD1">
        <v>280</v>
      </c>
      <c r="AE1">
        <v>290</v>
      </c>
      <c r="AF1">
        <v>300</v>
      </c>
      <c r="AG1">
        <v>310</v>
      </c>
      <c r="AH1">
        <v>320</v>
      </c>
      <c r="AI1">
        <v>330</v>
      </c>
      <c r="AJ1">
        <v>340</v>
      </c>
      <c r="AK1">
        <v>350</v>
      </c>
    </row>
    <row r="2" spans="1:37" s="1" customFormat="1" x14ac:dyDescent="0.3">
      <c r="A2" s="1" t="s">
        <v>1</v>
      </c>
      <c r="B2" s="1">
        <v>7.3170999999999999</v>
      </c>
      <c r="C2" s="1">
        <v>8.3376000000000001</v>
      </c>
      <c r="D2" s="1">
        <v>9.5355000000000008</v>
      </c>
      <c r="E2" s="1">
        <v>10.654999999999999</v>
      </c>
      <c r="F2" s="1">
        <v>11.4815</v>
      </c>
      <c r="G2" s="1">
        <v>11.855399999999999</v>
      </c>
      <c r="H2" s="1">
        <v>11.890700000000001</v>
      </c>
      <c r="I2" s="1">
        <v>11.721</v>
      </c>
      <c r="J2" s="1">
        <v>11.590999999999999</v>
      </c>
      <c r="K2" s="1">
        <v>11.5358</v>
      </c>
      <c r="L2" s="1">
        <v>11.4727</v>
      </c>
      <c r="M2" s="1">
        <v>11.429500000000001</v>
      </c>
      <c r="N2" s="1">
        <v>11.398199999999999</v>
      </c>
      <c r="O2" s="1">
        <v>11.3758</v>
      </c>
      <c r="P2" s="1">
        <v>11.323399999999999</v>
      </c>
      <c r="Q2" s="1">
        <v>11.267899999999999</v>
      </c>
      <c r="R2" s="1">
        <v>11.219799999999999</v>
      </c>
      <c r="S2" s="1">
        <v>11.1555</v>
      </c>
      <c r="T2" s="1">
        <v>11.106400000000001</v>
      </c>
      <c r="U2" s="1">
        <v>11.0839</v>
      </c>
      <c r="V2" s="1">
        <v>11.0123</v>
      </c>
      <c r="W2" s="1">
        <v>10.841900000000001</v>
      </c>
      <c r="X2" s="1">
        <v>10.2155</v>
      </c>
      <c r="Y2" s="1">
        <v>8.9809999999999999</v>
      </c>
      <c r="Z2" s="1">
        <v>7.6201999999999996</v>
      </c>
      <c r="AA2" s="1">
        <v>6.2073</v>
      </c>
      <c r="AB2" s="1">
        <v>4.7964000000000002</v>
      </c>
      <c r="AC2" s="1">
        <v>3.4131999999999998</v>
      </c>
      <c r="AD2" s="1">
        <v>2.3308</v>
      </c>
      <c r="AE2" s="1">
        <v>1.7536</v>
      </c>
      <c r="AF2" s="1">
        <v>1.7375</v>
      </c>
      <c r="AG2" s="1">
        <v>2.0697999999999999</v>
      </c>
      <c r="AH2" s="1">
        <v>2.6200999999999999</v>
      </c>
      <c r="AI2" s="1">
        <v>3.6476999999999999</v>
      </c>
      <c r="AJ2" s="1">
        <v>4.8563999999999998</v>
      </c>
      <c r="AK2" s="1">
        <v>6.2690000000000001</v>
      </c>
    </row>
    <row r="3" spans="1:37" x14ac:dyDescent="0.3">
      <c r="A3" t="s">
        <v>0</v>
      </c>
      <c r="B3">
        <v>360</v>
      </c>
      <c r="C3">
        <v>370</v>
      </c>
      <c r="D3">
        <v>380</v>
      </c>
      <c r="E3">
        <v>390</v>
      </c>
      <c r="F3">
        <v>400</v>
      </c>
      <c r="G3">
        <v>410</v>
      </c>
      <c r="H3">
        <v>420</v>
      </c>
      <c r="I3">
        <v>430</v>
      </c>
      <c r="J3">
        <v>440</v>
      </c>
      <c r="K3">
        <v>450</v>
      </c>
      <c r="L3">
        <v>460</v>
      </c>
      <c r="M3">
        <v>470</v>
      </c>
      <c r="N3">
        <v>480</v>
      </c>
      <c r="O3">
        <v>490</v>
      </c>
      <c r="P3">
        <v>500</v>
      </c>
      <c r="Q3">
        <v>510</v>
      </c>
      <c r="R3">
        <v>520</v>
      </c>
      <c r="S3">
        <v>530</v>
      </c>
      <c r="T3">
        <v>540</v>
      </c>
      <c r="U3">
        <v>550</v>
      </c>
      <c r="V3">
        <v>560</v>
      </c>
      <c r="W3">
        <v>570</v>
      </c>
      <c r="X3">
        <v>580</v>
      </c>
      <c r="Y3">
        <v>590</v>
      </c>
      <c r="Z3">
        <v>600</v>
      </c>
      <c r="AA3">
        <v>610</v>
      </c>
      <c r="AB3">
        <v>620</v>
      </c>
      <c r="AC3">
        <v>630</v>
      </c>
      <c r="AD3">
        <v>640</v>
      </c>
      <c r="AE3">
        <v>650</v>
      </c>
      <c r="AF3">
        <v>660</v>
      </c>
      <c r="AG3">
        <v>670</v>
      </c>
      <c r="AH3">
        <v>680</v>
      </c>
      <c r="AI3">
        <v>690</v>
      </c>
      <c r="AJ3">
        <v>700</v>
      </c>
      <c r="AK3">
        <v>710</v>
      </c>
    </row>
    <row r="4" spans="1:37" x14ac:dyDescent="0.3">
      <c r="A4" s="1" t="s">
        <v>1</v>
      </c>
      <c r="B4" s="1">
        <v>7.6452</v>
      </c>
      <c r="C4" s="1">
        <v>8.9774999999999991</v>
      </c>
      <c r="D4" s="1">
        <v>10.1661</v>
      </c>
      <c r="E4" s="1">
        <v>11.314</v>
      </c>
      <c r="F4" s="1">
        <v>12.157400000000001</v>
      </c>
      <c r="G4" s="1">
        <v>12.5801</v>
      </c>
      <c r="H4" s="1">
        <v>12.5944</v>
      </c>
      <c r="I4" s="1">
        <v>12.4207</v>
      </c>
      <c r="J4" s="1">
        <v>12.3004</v>
      </c>
      <c r="K4" s="1">
        <v>12.233599999999999</v>
      </c>
      <c r="L4" s="1">
        <v>12.1668</v>
      </c>
      <c r="M4" s="1">
        <v>12.123100000000001</v>
      </c>
      <c r="N4" s="1">
        <v>12.0655</v>
      </c>
      <c r="O4" s="1">
        <v>12.0319</v>
      </c>
      <c r="P4" s="1">
        <v>11.9933</v>
      </c>
      <c r="Q4" s="1">
        <v>11.9442</v>
      </c>
      <c r="R4" s="1">
        <v>11.889799999999999</v>
      </c>
      <c r="S4" s="1">
        <v>11.841100000000001</v>
      </c>
      <c r="T4" s="1">
        <v>11.7865</v>
      </c>
      <c r="U4" s="1">
        <v>11.7601</v>
      </c>
      <c r="V4" s="1">
        <v>11.7249</v>
      </c>
      <c r="W4" s="1">
        <v>11.541600000000001</v>
      </c>
      <c r="X4" s="1">
        <v>10.912599999999999</v>
      </c>
      <c r="Y4" s="1">
        <v>9.7615999999999996</v>
      </c>
      <c r="Z4" s="1">
        <v>8.4243000000000006</v>
      </c>
      <c r="AA4" s="1">
        <v>6.9810999999999996</v>
      </c>
      <c r="AB4" s="1">
        <v>5.5358000000000001</v>
      </c>
      <c r="AC4" s="1">
        <v>4.1791</v>
      </c>
      <c r="AD4" s="1">
        <v>2.9390000000000001</v>
      </c>
      <c r="AE4" s="1">
        <v>2.0615000000000001</v>
      </c>
      <c r="AF4" s="1">
        <v>1.6338999999999999</v>
      </c>
      <c r="AG4" s="1">
        <v>1.6339999999999999</v>
      </c>
      <c r="AH4" s="1">
        <v>1.9453</v>
      </c>
      <c r="AI4" s="1">
        <v>2.8832</v>
      </c>
      <c r="AJ4" s="1">
        <v>4.1047000000000002</v>
      </c>
      <c r="AK4" s="1">
        <v>5.4592999999999998</v>
      </c>
    </row>
    <row r="5" spans="1:37" x14ac:dyDescent="0.3">
      <c r="B5">
        <v>720</v>
      </c>
    </row>
    <row r="6" spans="1:37" x14ac:dyDescent="0.3">
      <c r="B6" s="1">
        <v>6.9621000000000004</v>
      </c>
    </row>
    <row r="7" spans="1:37" x14ac:dyDescent="0.3">
      <c r="B7" s="1"/>
    </row>
    <row r="8" spans="1:37" x14ac:dyDescent="0.3">
      <c r="A8" t="s">
        <v>2</v>
      </c>
    </row>
    <row r="9" spans="1:37" x14ac:dyDescent="0.3">
      <c r="A9" t="s">
        <v>0</v>
      </c>
      <c r="B9">
        <v>0</v>
      </c>
      <c r="C9">
        <v>10</v>
      </c>
      <c r="D9">
        <v>20</v>
      </c>
      <c r="E9">
        <v>30</v>
      </c>
      <c r="F9">
        <v>40</v>
      </c>
      <c r="G9">
        <v>50</v>
      </c>
      <c r="H9">
        <v>60</v>
      </c>
      <c r="I9">
        <v>70</v>
      </c>
      <c r="J9">
        <v>80</v>
      </c>
      <c r="K9">
        <v>90</v>
      </c>
      <c r="L9">
        <v>100</v>
      </c>
      <c r="M9">
        <v>110</v>
      </c>
      <c r="N9">
        <v>120</v>
      </c>
      <c r="O9">
        <v>130</v>
      </c>
      <c r="P9">
        <v>140</v>
      </c>
      <c r="Q9">
        <v>150</v>
      </c>
      <c r="R9">
        <v>160</v>
      </c>
      <c r="S9">
        <v>170</v>
      </c>
      <c r="T9">
        <v>180</v>
      </c>
      <c r="U9">
        <v>190</v>
      </c>
      <c r="V9">
        <v>200</v>
      </c>
      <c r="W9">
        <v>210</v>
      </c>
      <c r="X9">
        <v>220</v>
      </c>
      <c r="Y9">
        <v>230</v>
      </c>
      <c r="Z9">
        <v>240</v>
      </c>
      <c r="AA9">
        <v>250</v>
      </c>
      <c r="AB9">
        <v>260</v>
      </c>
      <c r="AC9">
        <v>270</v>
      </c>
      <c r="AD9">
        <v>280</v>
      </c>
      <c r="AE9">
        <v>290</v>
      </c>
      <c r="AF9">
        <v>300</v>
      </c>
      <c r="AG9">
        <v>310</v>
      </c>
      <c r="AH9">
        <v>320</v>
      </c>
      <c r="AI9">
        <v>330</v>
      </c>
      <c r="AJ9">
        <v>340</v>
      </c>
      <c r="AK9">
        <v>350</v>
      </c>
    </row>
    <row r="10" spans="1:37" x14ac:dyDescent="0.3">
      <c r="A10" s="1" t="s">
        <v>1</v>
      </c>
      <c r="B10">
        <f>(B2+B4+B6)/3</f>
        <v>7.3081333333333296</v>
      </c>
      <c r="C10">
        <f>(C2+C4)/2</f>
        <v>8.6575500000000005</v>
      </c>
      <c r="D10">
        <f t="shared" ref="D10:AK10" si="0">(D2+D4)/2</f>
        <v>9.8507999999999996</v>
      </c>
      <c r="E10">
        <f t="shared" si="0"/>
        <v>10.984500000000001</v>
      </c>
      <c r="F10">
        <f t="shared" si="0"/>
        <v>11.81945</v>
      </c>
      <c r="G10">
        <f t="shared" si="0"/>
        <v>12.217750000000001</v>
      </c>
      <c r="H10">
        <f t="shared" si="0"/>
        <v>12.24255</v>
      </c>
      <c r="I10">
        <f t="shared" si="0"/>
        <v>12.07085</v>
      </c>
      <c r="J10">
        <f t="shared" si="0"/>
        <v>11.9457</v>
      </c>
      <c r="K10">
        <f t="shared" si="0"/>
        <v>11.8847</v>
      </c>
      <c r="L10">
        <f t="shared" si="0"/>
        <v>11.819750000000001</v>
      </c>
      <c r="M10">
        <f t="shared" si="0"/>
        <v>11.776300000000001</v>
      </c>
      <c r="N10">
        <f t="shared" si="0"/>
        <v>11.73185</v>
      </c>
      <c r="O10">
        <f t="shared" si="0"/>
        <v>11.703849999999999</v>
      </c>
      <c r="P10">
        <f t="shared" si="0"/>
        <v>11.65835</v>
      </c>
      <c r="Q10">
        <f t="shared" si="0"/>
        <v>11.60605</v>
      </c>
      <c r="R10">
        <f t="shared" si="0"/>
        <v>11.5548</v>
      </c>
      <c r="S10">
        <f t="shared" si="0"/>
        <v>11.4983</v>
      </c>
      <c r="T10">
        <f t="shared" si="0"/>
        <v>11.44645</v>
      </c>
      <c r="U10">
        <f t="shared" si="0"/>
        <v>11.422000000000001</v>
      </c>
      <c r="V10">
        <f t="shared" si="0"/>
        <v>11.368600000000001</v>
      </c>
      <c r="W10">
        <f t="shared" si="0"/>
        <v>11.191750000000001</v>
      </c>
      <c r="X10">
        <f t="shared" si="0"/>
        <v>10.56405</v>
      </c>
      <c r="Y10">
        <f t="shared" si="0"/>
        <v>9.3712999999999997</v>
      </c>
      <c r="Z10">
        <f t="shared" si="0"/>
        <v>8.0222499999999997</v>
      </c>
      <c r="AA10">
        <f t="shared" si="0"/>
        <v>6.5941999999999998</v>
      </c>
      <c r="AB10">
        <f t="shared" si="0"/>
        <v>5.1661000000000001</v>
      </c>
      <c r="AC10">
        <f t="shared" si="0"/>
        <v>3.7961499999999999</v>
      </c>
      <c r="AD10">
        <f t="shared" si="0"/>
        <v>2.6349</v>
      </c>
      <c r="AE10">
        <f t="shared" si="0"/>
        <v>1.9075500000000001</v>
      </c>
      <c r="AF10">
        <f t="shared" si="0"/>
        <v>1.6857</v>
      </c>
      <c r="AG10">
        <f t="shared" si="0"/>
        <v>1.8519000000000001</v>
      </c>
      <c r="AH10">
        <f t="shared" si="0"/>
        <v>2.2827000000000002</v>
      </c>
      <c r="AI10">
        <f t="shared" si="0"/>
        <v>3.26545</v>
      </c>
      <c r="AJ10">
        <f t="shared" si="0"/>
        <v>4.48055</v>
      </c>
      <c r="AK10">
        <f t="shared" si="0"/>
        <v>5.8641500000000004</v>
      </c>
    </row>
    <row r="12" spans="1:37" x14ac:dyDescent="0.3">
      <c r="A12" t="s">
        <v>0</v>
      </c>
      <c r="B12">
        <v>0</v>
      </c>
      <c r="C12">
        <v>10</v>
      </c>
      <c r="D12">
        <v>20</v>
      </c>
      <c r="E12">
        <v>30</v>
      </c>
      <c r="F12">
        <v>40</v>
      </c>
      <c r="G12">
        <v>50</v>
      </c>
      <c r="H12">
        <v>60</v>
      </c>
      <c r="I12">
        <v>70</v>
      </c>
      <c r="J12">
        <v>80</v>
      </c>
      <c r="K12">
        <v>90</v>
      </c>
      <c r="L12">
        <v>100</v>
      </c>
      <c r="M12">
        <v>110</v>
      </c>
      <c r="N12">
        <v>120</v>
      </c>
      <c r="O12">
        <v>130</v>
      </c>
      <c r="P12">
        <v>140</v>
      </c>
      <c r="Q12">
        <v>150</v>
      </c>
      <c r="R12">
        <v>160</v>
      </c>
      <c r="S12">
        <v>170</v>
      </c>
      <c r="T12">
        <v>180</v>
      </c>
      <c r="U12">
        <v>190</v>
      </c>
      <c r="V12">
        <v>200</v>
      </c>
      <c r="W12">
        <v>210</v>
      </c>
      <c r="X12">
        <v>220</v>
      </c>
      <c r="Y12">
        <v>230</v>
      </c>
      <c r="Z12">
        <v>240</v>
      </c>
      <c r="AA12">
        <v>250</v>
      </c>
      <c r="AB12">
        <v>260</v>
      </c>
      <c r="AC12">
        <v>270</v>
      </c>
      <c r="AD12">
        <v>280</v>
      </c>
      <c r="AE12">
        <v>290</v>
      </c>
      <c r="AF12">
        <v>300</v>
      </c>
      <c r="AG12">
        <v>310</v>
      </c>
      <c r="AH12">
        <v>320</v>
      </c>
      <c r="AI12">
        <v>330</v>
      </c>
      <c r="AJ12">
        <v>340</v>
      </c>
      <c r="AK12">
        <v>350</v>
      </c>
    </row>
    <row r="13" spans="1:37" x14ac:dyDescent="0.3">
      <c r="A13" t="s">
        <v>1</v>
      </c>
      <c r="B13">
        <v>7.3081333333333296</v>
      </c>
      <c r="C13">
        <v>8.6575500000000005</v>
      </c>
      <c r="D13">
        <v>9.8507999999999996</v>
      </c>
      <c r="E13">
        <v>10.984500000000001</v>
      </c>
      <c r="F13">
        <v>11.81945</v>
      </c>
      <c r="G13">
        <v>12.217750000000001</v>
      </c>
      <c r="H13">
        <v>12.24255</v>
      </c>
      <c r="I13">
        <v>12.07085</v>
      </c>
      <c r="J13">
        <v>11.9457</v>
      </c>
      <c r="K13">
        <v>11.8847</v>
      </c>
      <c r="L13">
        <v>11.819750000000001</v>
      </c>
      <c r="M13">
        <v>11.776300000000001</v>
      </c>
      <c r="N13">
        <v>11.73185</v>
      </c>
      <c r="O13">
        <v>11.703849999999999</v>
      </c>
      <c r="P13">
        <v>11.65835</v>
      </c>
      <c r="Q13">
        <v>11.60605</v>
      </c>
      <c r="R13">
        <v>11.5548</v>
      </c>
      <c r="S13">
        <v>11.4983</v>
      </c>
      <c r="T13">
        <v>11.44645</v>
      </c>
      <c r="U13">
        <v>11.422000000000001</v>
      </c>
      <c r="V13">
        <v>11.368600000000001</v>
      </c>
      <c r="W13">
        <v>11.191750000000001</v>
      </c>
      <c r="X13">
        <v>10.56405</v>
      </c>
      <c r="Y13">
        <v>9.3712999999999997</v>
      </c>
      <c r="Z13">
        <v>8.0222499999999997</v>
      </c>
      <c r="AA13">
        <v>6.5941999999999998</v>
      </c>
      <c r="AB13">
        <v>5.1661000000000001</v>
      </c>
      <c r="AC13">
        <v>3.7961499999999999</v>
      </c>
      <c r="AD13">
        <v>2.6349</v>
      </c>
      <c r="AE13">
        <v>1.9075500000000001</v>
      </c>
      <c r="AF13">
        <v>1.6857</v>
      </c>
      <c r="AG13">
        <v>1.8519000000000001</v>
      </c>
      <c r="AH13">
        <v>2.2827000000000002</v>
      </c>
      <c r="AI13">
        <v>3.26545</v>
      </c>
      <c r="AJ13">
        <v>4.48055</v>
      </c>
      <c r="AK13">
        <v>5.8641500000000004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abSelected="1" workbookViewId="0">
      <selection activeCell="J6" sqref="J6"/>
    </sheetView>
  </sheetViews>
  <sheetFormatPr defaultColWidth="9" defaultRowHeight="13.5" x14ac:dyDescent="0.3"/>
  <cols>
    <col min="2" max="2" width="15.33203125" customWidth="1"/>
    <col min="3" max="3" width="22.46484375" customWidth="1"/>
    <col min="4" max="4" width="17.53125" customWidth="1"/>
    <col min="7" max="7" width="16.06640625" customWidth="1"/>
  </cols>
  <sheetData>
    <row r="1" spans="1:7" x14ac:dyDescent="0.3">
      <c r="A1" t="s">
        <v>0</v>
      </c>
      <c r="B1" t="s">
        <v>1</v>
      </c>
      <c r="C1" s="2" t="s">
        <v>3</v>
      </c>
      <c r="G1" s="2" t="s">
        <v>7</v>
      </c>
    </row>
    <row r="2" spans="1:7" x14ac:dyDescent="0.3">
      <c r="A2">
        <v>0</v>
      </c>
      <c r="B2">
        <v>7.3081333333333296</v>
      </c>
      <c r="C2">
        <f>B2-B$38</f>
        <v>5.6224333333333298</v>
      </c>
      <c r="D2">
        <f>C2+B$39</f>
        <v>40.748567883333337</v>
      </c>
      <c r="E2">
        <f>B$40^2+B$41^2-2*B$40*B$41*COS(D2*PI()/180)</f>
        <v>4135.4291464293365</v>
      </c>
      <c r="F2">
        <f>SQRT(E2)</f>
        <v>64.307302434710607</v>
      </c>
      <c r="G2">
        <f>F2-8</f>
        <v>56.307302434710607</v>
      </c>
    </row>
    <row r="3" spans="1:7" x14ac:dyDescent="0.3">
      <c r="A3">
        <v>10</v>
      </c>
      <c r="B3">
        <v>8.6575500000000005</v>
      </c>
      <c r="C3">
        <f t="shared" ref="C3:C37" si="0">B3-B$38</f>
        <v>6.9718500000000008</v>
      </c>
      <c r="D3">
        <f t="shared" ref="D3:D39" si="1">C3+B$39</f>
        <v>42.097984550000007</v>
      </c>
      <c r="E3">
        <f t="shared" ref="E3:E37" si="2">B$40^2+B$41^2-2*B$40*B$41*COS(D3*PI()/180)</f>
        <v>4346.6984791677951</v>
      </c>
      <c r="F3">
        <f t="shared" ref="F3:F41" si="3">SQRT(E3)</f>
        <v>65.929496275701936</v>
      </c>
      <c r="G3">
        <f t="shared" ref="G3:G41" si="4">F3-8</f>
        <v>57.929496275701936</v>
      </c>
    </row>
    <row r="4" spans="1:7" x14ac:dyDescent="0.3">
      <c r="A4">
        <v>20</v>
      </c>
      <c r="B4">
        <v>9.8507999999999996</v>
      </c>
      <c r="C4">
        <f t="shared" si="0"/>
        <v>8.1650999999999989</v>
      </c>
      <c r="D4">
        <f t="shared" si="1"/>
        <v>43.291234549999999</v>
      </c>
      <c r="E4">
        <f t="shared" si="2"/>
        <v>4538.1705104125049</v>
      </c>
      <c r="F4">
        <f t="shared" si="3"/>
        <v>67.365944737771656</v>
      </c>
      <c r="G4">
        <f t="shared" si="4"/>
        <v>59.365944737771656</v>
      </c>
    </row>
    <row r="5" spans="1:7" x14ac:dyDescent="0.3">
      <c r="A5">
        <v>30</v>
      </c>
      <c r="B5">
        <v>10.984500000000001</v>
      </c>
      <c r="C5">
        <f t="shared" si="0"/>
        <v>9.2988</v>
      </c>
      <c r="D5">
        <f t="shared" si="1"/>
        <v>44.424934550000003</v>
      </c>
      <c r="E5">
        <f t="shared" si="2"/>
        <v>4724.0535318492366</v>
      </c>
      <c r="F5">
        <f t="shared" si="3"/>
        <v>68.731750536773305</v>
      </c>
      <c r="G5">
        <f t="shared" si="4"/>
        <v>60.731750536773305</v>
      </c>
    </row>
    <row r="6" spans="1:7" x14ac:dyDescent="0.3">
      <c r="A6">
        <v>40</v>
      </c>
      <c r="B6">
        <v>11.81945</v>
      </c>
      <c r="C6">
        <f t="shared" si="0"/>
        <v>10.133749999999999</v>
      </c>
      <c r="D6">
        <f t="shared" si="1"/>
        <v>45.259884550000002</v>
      </c>
      <c r="E6">
        <f t="shared" si="2"/>
        <v>4863.3813691573814</v>
      </c>
      <c r="F6">
        <f t="shared" si="3"/>
        <v>69.73794784159756</v>
      </c>
      <c r="G6">
        <f t="shared" si="4"/>
        <v>61.73794784159756</v>
      </c>
    </row>
    <row r="7" spans="1:7" x14ac:dyDescent="0.3">
      <c r="A7">
        <v>50</v>
      </c>
      <c r="B7">
        <v>12.217750000000001</v>
      </c>
      <c r="C7">
        <f t="shared" si="0"/>
        <v>10.53205</v>
      </c>
      <c r="D7">
        <f t="shared" si="1"/>
        <v>45.658184550000001</v>
      </c>
      <c r="E7">
        <f t="shared" si="2"/>
        <v>4930.5614003829323</v>
      </c>
      <c r="F7">
        <f t="shared" si="3"/>
        <v>70.217956395660877</v>
      </c>
      <c r="G7">
        <f t="shared" si="4"/>
        <v>62.217956395660877</v>
      </c>
    </row>
    <row r="8" spans="1:7" x14ac:dyDescent="0.3">
      <c r="A8">
        <v>60</v>
      </c>
      <c r="B8">
        <v>12.24255</v>
      </c>
      <c r="C8">
        <f t="shared" si="0"/>
        <v>10.556849999999999</v>
      </c>
      <c r="D8">
        <f t="shared" si="1"/>
        <v>45.68298455</v>
      </c>
      <c r="E8">
        <f t="shared" si="2"/>
        <v>4934.7595186086619</v>
      </c>
      <c r="F8">
        <f t="shared" si="3"/>
        <v>70.247843515716994</v>
      </c>
      <c r="G8">
        <f t="shared" si="4"/>
        <v>62.247843515716994</v>
      </c>
    </row>
    <row r="9" spans="1:7" x14ac:dyDescent="0.3">
      <c r="A9">
        <v>70</v>
      </c>
      <c r="B9">
        <v>12.07085</v>
      </c>
      <c r="C9">
        <f t="shared" si="0"/>
        <v>10.385149999999999</v>
      </c>
      <c r="D9">
        <f t="shared" si="1"/>
        <v>45.511284549999999</v>
      </c>
      <c r="E9">
        <f t="shared" si="2"/>
        <v>4905.7307534038009</v>
      </c>
      <c r="F9">
        <f t="shared" si="3"/>
        <v>70.040921991388728</v>
      </c>
      <c r="G9">
        <f t="shared" si="4"/>
        <v>62.040921991388728</v>
      </c>
    </row>
    <row r="10" spans="1:7" x14ac:dyDescent="0.3">
      <c r="A10">
        <v>80</v>
      </c>
      <c r="B10">
        <v>11.9457</v>
      </c>
      <c r="C10">
        <f t="shared" si="0"/>
        <v>10.26</v>
      </c>
      <c r="D10">
        <f t="shared" si="1"/>
        <v>45.386134550000001</v>
      </c>
      <c r="E10">
        <f t="shared" si="2"/>
        <v>4884.6257947780923</v>
      </c>
      <c r="F10">
        <f t="shared" si="3"/>
        <v>69.890097973733674</v>
      </c>
      <c r="G10">
        <f t="shared" si="4"/>
        <v>61.890097973733674</v>
      </c>
    </row>
    <row r="11" spans="1:7" x14ac:dyDescent="0.3">
      <c r="A11">
        <v>90</v>
      </c>
      <c r="B11">
        <v>11.8847</v>
      </c>
      <c r="C11">
        <f t="shared" si="0"/>
        <v>10.199</v>
      </c>
      <c r="D11">
        <f t="shared" si="1"/>
        <v>45.325134550000001</v>
      </c>
      <c r="E11">
        <f t="shared" si="2"/>
        <v>4874.355382190568</v>
      </c>
      <c r="F11">
        <f t="shared" si="3"/>
        <v>69.816583862221222</v>
      </c>
      <c r="G11">
        <f t="shared" si="4"/>
        <v>61.816583862221222</v>
      </c>
    </row>
    <row r="12" spans="1:7" x14ac:dyDescent="0.3">
      <c r="A12">
        <v>100</v>
      </c>
      <c r="B12">
        <v>11.819750000000001</v>
      </c>
      <c r="C12">
        <f t="shared" si="0"/>
        <v>10.13405</v>
      </c>
      <c r="D12">
        <f t="shared" si="1"/>
        <v>45.260184550000005</v>
      </c>
      <c r="E12">
        <f t="shared" si="2"/>
        <v>4863.4317960770513</v>
      </c>
      <c r="F12">
        <f t="shared" si="3"/>
        <v>69.738309386427275</v>
      </c>
      <c r="G12">
        <f t="shared" si="4"/>
        <v>61.738309386427275</v>
      </c>
    </row>
    <row r="13" spans="1:7" x14ac:dyDescent="0.3">
      <c r="A13">
        <v>110</v>
      </c>
      <c r="B13">
        <v>11.776300000000001</v>
      </c>
      <c r="C13">
        <f t="shared" si="0"/>
        <v>10.0906</v>
      </c>
      <c r="D13">
        <f t="shared" si="1"/>
        <v>45.216734550000005</v>
      </c>
      <c r="E13">
        <f t="shared" si="2"/>
        <v>4856.1310232214128</v>
      </c>
      <c r="F13">
        <f t="shared" si="3"/>
        <v>69.685945664971882</v>
      </c>
      <c r="G13">
        <f t="shared" si="4"/>
        <v>61.685945664971882</v>
      </c>
    </row>
    <row r="14" spans="1:7" x14ac:dyDescent="0.3">
      <c r="A14">
        <v>120</v>
      </c>
      <c r="B14">
        <v>11.73185</v>
      </c>
      <c r="C14">
        <f t="shared" si="0"/>
        <v>10.046149999999999</v>
      </c>
      <c r="D14">
        <f t="shared" si="1"/>
        <v>45.172284550000001</v>
      </c>
      <c r="E14">
        <f t="shared" si="2"/>
        <v>4848.6679071957897</v>
      </c>
      <c r="F14">
        <f t="shared" si="3"/>
        <v>69.632376860163191</v>
      </c>
      <c r="G14">
        <f t="shared" si="4"/>
        <v>61.632376860163191</v>
      </c>
    </row>
    <row r="15" spans="1:7" x14ac:dyDescent="0.3">
      <c r="A15">
        <v>130</v>
      </c>
      <c r="B15">
        <v>11.703849999999999</v>
      </c>
      <c r="C15">
        <f t="shared" si="0"/>
        <v>10.018149999999999</v>
      </c>
      <c r="D15">
        <f t="shared" si="1"/>
        <v>45.144284550000002</v>
      </c>
      <c r="E15">
        <f t="shared" si="2"/>
        <v>4843.9696847993491</v>
      </c>
      <c r="F15">
        <f t="shared" si="3"/>
        <v>69.598632779669956</v>
      </c>
      <c r="G15">
        <f t="shared" si="4"/>
        <v>61.598632779669956</v>
      </c>
    </row>
    <row r="16" spans="1:7" x14ac:dyDescent="0.3">
      <c r="A16">
        <v>140</v>
      </c>
      <c r="B16">
        <v>11.65835</v>
      </c>
      <c r="C16">
        <f t="shared" si="0"/>
        <v>9.9726499999999998</v>
      </c>
      <c r="D16">
        <f t="shared" si="1"/>
        <v>45.098784550000005</v>
      </c>
      <c r="E16">
        <f t="shared" si="2"/>
        <v>4836.339945022688</v>
      </c>
      <c r="F16">
        <f t="shared" si="3"/>
        <v>69.543798753179189</v>
      </c>
      <c r="G16">
        <f t="shared" si="4"/>
        <v>61.543798753179189</v>
      </c>
    </row>
    <row r="17" spans="1:7" x14ac:dyDescent="0.3">
      <c r="A17">
        <v>150</v>
      </c>
      <c r="B17">
        <v>11.60605</v>
      </c>
      <c r="C17">
        <f t="shared" si="0"/>
        <v>9.9203499999999991</v>
      </c>
      <c r="D17">
        <f t="shared" si="1"/>
        <v>45.046484550000002</v>
      </c>
      <c r="E17">
        <f t="shared" si="2"/>
        <v>4827.5773929290681</v>
      </c>
      <c r="F17">
        <f t="shared" si="3"/>
        <v>69.480769950606245</v>
      </c>
      <c r="G17">
        <f t="shared" si="4"/>
        <v>61.480769950606245</v>
      </c>
    </row>
    <row r="18" spans="1:7" x14ac:dyDescent="0.3">
      <c r="A18">
        <v>160</v>
      </c>
      <c r="B18">
        <v>11.5548</v>
      </c>
      <c r="C18">
        <f t="shared" si="0"/>
        <v>9.8690999999999995</v>
      </c>
      <c r="D18">
        <f t="shared" si="1"/>
        <v>44.995234550000006</v>
      </c>
      <c r="E18">
        <f t="shared" si="2"/>
        <v>4818.9985051575495</v>
      </c>
      <c r="F18">
        <f t="shared" si="3"/>
        <v>69.419006800425706</v>
      </c>
      <c r="G18">
        <f t="shared" si="4"/>
        <v>61.419006800425706</v>
      </c>
    </row>
    <row r="19" spans="1:7" x14ac:dyDescent="0.3">
      <c r="A19">
        <v>170</v>
      </c>
      <c r="B19">
        <v>11.4983</v>
      </c>
      <c r="C19">
        <f t="shared" si="0"/>
        <v>9.8125999999999998</v>
      </c>
      <c r="D19">
        <f t="shared" si="1"/>
        <v>44.938734550000007</v>
      </c>
      <c r="E19">
        <f t="shared" si="2"/>
        <v>4809.5496953063321</v>
      </c>
      <c r="F19">
        <f t="shared" si="3"/>
        <v>69.350917047334946</v>
      </c>
      <c r="G19">
        <f t="shared" si="4"/>
        <v>61.350917047334946</v>
      </c>
    </row>
    <row r="20" spans="1:7" x14ac:dyDescent="0.3">
      <c r="A20">
        <v>180</v>
      </c>
      <c r="B20">
        <v>11.44645</v>
      </c>
      <c r="C20">
        <f t="shared" si="0"/>
        <v>9.7607499999999998</v>
      </c>
      <c r="D20">
        <f t="shared" si="1"/>
        <v>44.886884550000005</v>
      </c>
      <c r="E20">
        <f t="shared" si="2"/>
        <v>4800.8867430059709</v>
      </c>
      <c r="F20">
        <f t="shared" si="3"/>
        <v>69.288431523638707</v>
      </c>
      <c r="G20">
        <f t="shared" si="4"/>
        <v>61.288431523638707</v>
      </c>
    </row>
    <row r="21" spans="1:7" x14ac:dyDescent="0.3">
      <c r="A21">
        <v>190</v>
      </c>
      <c r="B21">
        <v>11.422000000000001</v>
      </c>
      <c r="C21">
        <f t="shared" si="0"/>
        <v>9.7363</v>
      </c>
      <c r="D21">
        <f t="shared" si="1"/>
        <v>44.862434550000003</v>
      </c>
      <c r="E21">
        <f t="shared" si="2"/>
        <v>4796.8044347929463</v>
      </c>
      <c r="F21">
        <f t="shared" si="3"/>
        <v>69.258966457729841</v>
      </c>
      <c r="G21">
        <f t="shared" si="4"/>
        <v>61.258966457729841</v>
      </c>
    </row>
    <row r="22" spans="1:7" x14ac:dyDescent="0.3">
      <c r="A22">
        <v>200</v>
      </c>
      <c r="B22">
        <v>11.368600000000001</v>
      </c>
      <c r="C22">
        <f t="shared" si="0"/>
        <v>9.6829000000000001</v>
      </c>
      <c r="D22">
        <f t="shared" si="1"/>
        <v>44.809034550000007</v>
      </c>
      <c r="E22">
        <f t="shared" si="2"/>
        <v>4787.8945594002635</v>
      </c>
      <c r="F22">
        <f t="shared" si="3"/>
        <v>69.194613658869883</v>
      </c>
      <c r="G22">
        <f t="shared" si="4"/>
        <v>61.194613658869883</v>
      </c>
    </row>
    <row r="23" spans="1:7" x14ac:dyDescent="0.3">
      <c r="A23">
        <v>210</v>
      </c>
      <c r="B23">
        <v>11.191750000000001</v>
      </c>
      <c r="C23">
        <f t="shared" si="0"/>
        <v>9.5060500000000001</v>
      </c>
      <c r="D23">
        <f t="shared" si="1"/>
        <v>44.632184550000005</v>
      </c>
      <c r="E23">
        <f t="shared" si="2"/>
        <v>4758.4465553281025</v>
      </c>
      <c r="F23">
        <f t="shared" si="3"/>
        <v>68.981494296137882</v>
      </c>
      <c r="G23">
        <f t="shared" si="4"/>
        <v>60.981494296137882</v>
      </c>
    </row>
    <row r="24" spans="1:7" x14ac:dyDescent="0.3">
      <c r="A24">
        <v>220</v>
      </c>
      <c r="B24">
        <v>10.56405</v>
      </c>
      <c r="C24">
        <f t="shared" si="0"/>
        <v>8.8783499999999993</v>
      </c>
      <c r="D24">
        <f t="shared" si="1"/>
        <v>44.004484550000001</v>
      </c>
      <c r="E24">
        <f t="shared" si="2"/>
        <v>4654.6697894122481</v>
      </c>
      <c r="F24">
        <f t="shared" si="3"/>
        <v>68.225140449926869</v>
      </c>
      <c r="G24">
        <f t="shared" si="4"/>
        <v>60.225140449926869</v>
      </c>
    </row>
    <row r="25" spans="1:7" x14ac:dyDescent="0.3">
      <c r="A25">
        <v>230</v>
      </c>
      <c r="B25">
        <v>9.3712999999999997</v>
      </c>
      <c r="C25">
        <f t="shared" si="0"/>
        <v>7.6856</v>
      </c>
      <c r="D25">
        <f t="shared" si="1"/>
        <v>42.811734550000004</v>
      </c>
      <c r="E25">
        <f t="shared" si="2"/>
        <v>4460.7095531970735</v>
      </c>
      <c r="F25">
        <f t="shared" si="3"/>
        <v>66.788543577451023</v>
      </c>
      <c r="G25">
        <f t="shared" si="4"/>
        <v>58.788543577451023</v>
      </c>
    </row>
    <row r="26" spans="1:7" x14ac:dyDescent="0.3">
      <c r="A26">
        <v>240</v>
      </c>
      <c r="B26">
        <v>8.0222499999999997</v>
      </c>
      <c r="C26">
        <f t="shared" si="0"/>
        <v>6.3365499999999999</v>
      </c>
      <c r="D26">
        <f t="shared" si="1"/>
        <v>41.462684550000006</v>
      </c>
      <c r="E26">
        <f t="shared" si="2"/>
        <v>4246.5313465949803</v>
      </c>
      <c r="F26">
        <f t="shared" si="3"/>
        <v>65.165415264501917</v>
      </c>
      <c r="G26">
        <f t="shared" si="4"/>
        <v>57.165415264501917</v>
      </c>
    </row>
    <row r="27" spans="1:7" x14ac:dyDescent="0.3">
      <c r="A27">
        <v>250</v>
      </c>
      <c r="B27">
        <v>6.5941999999999998</v>
      </c>
      <c r="C27">
        <f t="shared" si="0"/>
        <v>4.9085000000000001</v>
      </c>
      <c r="D27">
        <f t="shared" si="1"/>
        <v>40.034634550000007</v>
      </c>
      <c r="E27">
        <f t="shared" si="2"/>
        <v>4025.950487821252</v>
      </c>
      <c r="F27">
        <f t="shared" si="3"/>
        <v>63.45037815349292</v>
      </c>
      <c r="G27">
        <f t="shared" si="4"/>
        <v>55.45037815349292</v>
      </c>
    </row>
    <row r="28" spans="1:7" x14ac:dyDescent="0.3">
      <c r="A28">
        <v>260</v>
      </c>
      <c r="B28">
        <v>5.1661000000000001</v>
      </c>
      <c r="C28">
        <f t="shared" si="0"/>
        <v>3.4804000000000004</v>
      </c>
      <c r="D28">
        <f t="shared" si="1"/>
        <v>38.606534550000006</v>
      </c>
      <c r="E28">
        <f t="shared" si="2"/>
        <v>3811.8109039573155</v>
      </c>
      <c r="F28">
        <f t="shared" si="3"/>
        <v>61.739864787326148</v>
      </c>
      <c r="G28">
        <f t="shared" si="4"/>
        <v>53.739864787326148</v>
      </c>
    </row>
    <row r="29" spans="1:7" x14ac:dyDescent="0.3">
      <c r="A29">
        <v>270</v>
      </c>
      <c r="B29">
        <v>3.7961499999999999</v>
      </c>
      <c r="C29">
        <f t="shared" si="0"/>
        <v>2.1104500000000002</v>
      </c>
      <c r="D29">
        <f t="shared" si="1"/>
        <v>37.236584550000003</v>
      </c>
      <c r="E29">
        <f t="shared" si="2"/>
        <v>3612.5746642827726</v>
      </c>
      <c r="F29">
        <f t="shared" si="3"/>
        <v>60.104697522596126</v>
      </c>
      <c r="G29">
        <f t="shared" si="4"/>
        <v>52.104697522596126</v>
      </c>
    </row>
    <row r="30" spans="1:7" x14ac:dyDescent="0.3">
      <c r="A30">
        <v>280</v>
      </c>
      <c r="B30">
        <v>2.6349</v>
      </c>
      <c r="C30">
        <f t="shared" si="0"/>
        <v>0.94920000000000004</v>
      </c>
      <c r="D30">
        <f t="shared" si="1"/>
        <v>36.075334550000001</v>
      </c>
      <c r="E30">
        <f t="shared" si="2"/>
        <v>3448.5183249498514</v>
      </c>
      <c r="F30">
        <f t="shared" si="3"/>
        <v>58.724086412219741</v>
      </c>
      <c r="G30">
        <f t="shared" si="4"/>
        <v>50.724086412219741</v>
      </c>
    </row>
    <row r="31" spans="1:7" x14ac:dyDescent="0.3">
      <c r="A31">
        <v>290</v>
      </c>
      <c r="B31">
        <v>1.9075500000000001</v>
      </c>
      <c r="C31">
        <f t="shared" si="0"/>
        <v>0.2218500000000001</v>
      </c>
      <c r="D31">
        <f t="shared" si="1"/>
        <v>35.347984550000007</v>
      </c>
      <c r="E31">
        <f t="shared" si="2"/>
        <v>3348.0500147300099</v>
      </c>
      <c r="F31">
        <f t="shared" si="3"/>
        <v>57.862336754835695</v>
      </c>
      <c r="G31">
        <f t="shared" si="4"/>
        <v>49.862336754835695</v>
      </c>
    </row>
    <row r="32" spans="1:7" x14ac:dyDescent="0.3">
      <c r="A32">
        <v>300</v>
      </c>
      <c r="B32">
        <v>1.6857</v>
      </c>
      <c r="C32">
        <f t="shared" si="0"/>
        <v>0</v>
      </c>
      <c r="D32">
        <f t="shared" si="1"/>
        <v>35.126134550000003</v>
      </c>
      <c r="E32">
        <f t="shared" si="2"/>
        <v>3317.7599993930908</v>
      </c>
      <c r="F32">
        <f t="shared" si="3"/>
        <v>57.599999994731689</v>
      </c>
      <c r="G32">
        <f t="shared" si="4"/>
        <v>49.599999994731689</v>
      </c>
    </row>
    <row r="33" spans="1:7" x14ac:dyDescent="0.3">
      <c r="A33">
        <v>310</v>
      </c>
      <c r="B33">
        <v>1.8519000000000001</v>
      </c>
      <c r="C33">
        <f t="shared" si="0"/>
        <v>0.16620000000000013</v>
      </c>
      <c r="D33">
        <f t="shared" si="1"/>
        <v>35.292334550000007</v>
      </c>
      <c r="E33">
        <f t="shared" si="2"/>
        <v>3340.4363138688204</v>
      </c>
      <c r="F33">
        <f t="shared" si="3"/>
        <v>57.796507799942553</v>
      </c>
      <c r="G33">
        <f t="shared" si="4"/>
        <v>49.796507799942553</v>
      </c>
    </row>
    <row r="34" spans="1:7" x14ac:dyDescent="0.3">
      <c r="A34">
        <v>320</v>
      </c>
      <c r="B34">
        <v>2.2827000000000002</v>
      </c>
      <c r="C34">
        <f t="shared" si="0"/>
        <v>0.5970000000000002</v>
      </c>
      <c r="D34">
        <f t="shared" si="1"/>
        <v>35.723134550000005</v>
      </c>
      <c r="E34">
        <f t="shared" si="2"/>
        <v>3399.6476637649394</v>
      </c>
      <c r="F34">
        <f t="shared" si="3"/>
        <v>58.306497611886613</v>
      </c>
      <c r="G34">
        <f t="shared" si="4"/>
        <v>50.306497611886613</v>
      </c>
    </row>
    <row r="35" spans="1:7" x14ac:dyDescent="0.3">
      <c r="A35">
        <v>330</v>
      </c>
      <c r="B35">
        <v>3.26545</v>
      </c>
      <c r="C35">
        <f t="shared" si="0"/>
        <v>1.57975</v>
      </c>
      <c r="D35">
        <f t="shared" si="1"/>
        <v>36.70588455</v>
      </c>
      <c r="E35">
        <f t="shared" si="2"/>
        <v>3537.0454205589158</v>
      </c>
      <c r="F35">
        <f t="shared" si="3"/>
        <v>59.47306466425718</v>
      </c>
      <c r="G35">
        <f t="shared" si="4"/>
        <v>51.47306466425718</v>
      </c>
    </row>
    <row r="36" spans="1:7" x14ac:dyDescent="0.3">
      <c r="A36">
        <v>340</v>
      </c>
      <c r="B36">
        <v>4.48055</v>
      </c>
      <c r="C36">
        <f t="shared" si="0"/>
        <v>2.7948500000000003</v>
      </c>
      <c r="D36">
        <f t="shared" si="1"/>
        <v>37.92098455</v>
      </c>
      <c r="E36">
        <f t="shared" si="2"/>
        <v>3711.344827111112</v>
      </c>
      <c r="F36">
        <f t="shared" si="3"/>
        <v>60.920807833704174</v>
      </c>
      <c r="G36">
        <f t="shared" si="4"/>
        <v>52.920807833704174</v>
      </c>
    </row>
    <row r="37" spans="1:7" x14ac:dyDescent="0.3">
      <c r="A37">
        <v>350</v>
      </c>
      <c r="B37">
        <v>5.8641500000000004</v>
      </c>
      <c r="C37">
        <f t="shared" si="0"/>
        <v>4.1784500000000007</v>
      </c>
      <c r="D37">
        <f t="shared" si="1"/>
        <v>39.304584550000001</v>
      </c>
      <c r="E37">
        <f t="shared" si="2"/>
        <v>3915.6673398723287</v>
      </c>
      <c r="F37">
        <f t="shared" si="3"/>
        <v>62.575293366250619</v>
      </c>
      <c r="G37">
        <f t="shared" si="4"/>
        <v>54.575293366250619</v>
      </c>
    </row>
    <row r="38" spans="1:7" x14ac:dyDescent="0.3">
      <c r="B38">
        <f>MIN(B2:B37)</f>
        <v>1.6857</v>
      </c>
    </row>
    <row r="39" spans="1:7" x14ac:dyDescent="0.3">
      <c r="A39" s="2" t="s">
        <v>4</v>
      </c>
      <c r="B39">
        <v>35.126134550000003</v>
      </c>
    </row>
    <row r="40" spans="1:7" x14ac:dyDescent="0.3">
      <c r="A40" s="2" t="s">
        <v>5</v>
      </c>
      <c r="B40">
        <v>98.18</v>
      </c>
    </row>
    <row r="41" spans="1:7" x14ac:dyDescent="0.3">
      <c r="A41" s="2" t="s">
        <v>6</v>
      </c>
      <c r="B41">
        <v>69.05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S.W.O.R.D</dc:creator>
  <cp:lastModifiedBy>KAN LIU</cp:lastModifiedBy>
  <dcterms:created xsi:type="dcterms:W3CDTF">2023-05-12T11:15:00Z</dcterms:created>
  <dcterms:modified xsi:type="dcterms:W3CDTF">2024-11-12T11:04:15Z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752D3188830F4B7184D058F4B5AFE694_12</vt:lpwstr>
  </property>
</Properties>
</file>