
<file path=[Content_Types].xml><?xml version="1.0" encoding="utf-8"?>
<Types xmlns="http://schemas.openxmlformats.org/package/2006/content-types">
  <Default Extension="vml" ContentType="application/vnd.openxmlformats-officedocument.vmlDrawing"/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 tabRatio="542" firstSheet="1" activeTab="3"/>
  </bookViews>
  <sheets>
    <sheet name="目录" sheetId="4" r:id="rId1"/>
    <sheet name="原材料（固态料、液态料及溶剂）" sheetId="37" r:id="rId2"/>
    <sheet name="酸值原始数据记录" sheetId="6" r:id="rId3"/>
    <sheet name="成品" sheetId="22" r:id="rId4"/>
    <sheet name="固体份原始数据记录" sheetId="15" r:id="rId5"/>
    <sheet name="发货质检单留底" sheetId="26" r:id="rId6"/>
    <sheet name="2023年度客户投诉的品质问题记录" sheetId="23" r:id="rId7"/>
    <sheet name="2023年度物源生产的不合格品记录" sheetId="28" r:id="rId8"/>
    <sheet name="2023年不合格原材料信息台帐" sheetId="36" r:id="rId9"/>
    <sheet name="2023年各型号产品粘度的波动图" sheetId="32" r:id="rId10"/>
    <sheet name="2023年各型号产品酸值的波动图" sheetId="33" r:id="rId11"/>
    <sheet name="Sheet3" sheetId="50" r:id="rId12"/>
    <sheet name="Sheet4" sheetId="51" r:id="rId13"/>
    <sheet name="Sheet2" sheetId="52" r:id="rId14"/>
    <sheet name="Sheet5" sheetId="53" r:id="rId15"/>
  </sheets>
  <definedNames>
    <definedName name="_xlnm._FilterDatabase" localSheetId="1" hidden="1">'原材料（固态料、液态料及溶剂）'!$A$3:$Q$709</definedName>
    <definedName name="_xlnm._FilterDatabase" localSheetId="2" hidden="1">酸值原始数据记录!$A$1:$G$1055</definedName>
    <definedName name="_xlnm._FilterDatabase" localSheetId="3" hidden="1">成品!$A$2:$V$1058</definedName>
    <definedName name="_xlnm._FilterDatabase" localSheetId="4" hidden="1">固体份原始数据记录!$A$1:$H$3376</definedName>
    <definedName name="_xlnm._FilterDatabase" localSheetId="5" hidden="1">发货质检单留底!$A$1:$P$3017</definedName>
    <definedName name="_xlnm._FilterDatabase" localSheetId="10" hidden="1">'2023年各型号产品酸值的波动图'!#REF!</definedName>
    <definedName name="本年度不合格品记录">目录!$B$12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以入厂日期排序。</t>
        </r>
      </text>
    </comment>
  </commentList>
</comments>
</file>

<file path=xl/comments2.xml><?xml version="1.0" encoding="utf-8"?>
<comments xmlns="http://schemas.openxmlformats.org/spreadsheetml/2006/main">
  <authors>
    <author>WYQC</author>
  </authors>
  <commentList>
    <comment ref="R82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41</t>
        </r>
      </text>
    </comment>
    <comment ref="R112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3492</t>
        </r>
      </text>
    </comment>
    <comment ref="K121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55*200
5*1000</t>
        </r>
      </text>
    </comment>
    <comment ref="R124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154707</t>
        </r>
      </text>
    </comment>
    <comment ref="R127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13690</t>
        </r>
      </text>
    </comment>
    <comment ref="K136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26*200
2*25</t>
        </r>
      </text>
    </comment>
    <comment ref="K159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33*200
10*1000</t>
        </r>
      </text>
    </comment>
    <comment ref="R160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21438</t>
        </r>
      </text>
    </comment>
    <comment ref="R161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12407</t>
        </r>
      </text>
    </comment>
    <comment ref="R180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4198</t>
        </r>
      </text>
    </comment>
    <comment ref="K188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24*200
19*25</t>
        </r>
      </text>
    </comment>
    <comment ref="R214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14328</t>
        </r>
      </text>
    </comment>
    <comment ref="K221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52*200
5*1000</t>
        </r>
      </text>
    </comment>
    <comment ref="R223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13794</t>
        </r>
      </text>
    </comment>
    <comment ref="R226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4218</t>
        </r>
      </text>
    </comment>
    <comment ref="R232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157</t>
        </r>
      </text>
    </comment>
    <comment ref="R233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开</t>
        </r>
        <r>
          <rPr>
            <sz val="9"/>
            <rFont val="Tahoma"/>
            <charset val="134"/>
          </rPr>
          <t>1167</t>
        </r>
      </text>
    </comment>
    <comment ref="K260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20*200
14*1000</t>
        </r>
      </text>
    </comment>
    <comment ref="K262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50*200
6*1000</t>
        </r>
      </text>
    </comment>
    <comment ref="K264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50*200
8*1000</t>
        </r>
      </text>
    </comment>
    <comment ref="J270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200*24
25*20</t>
        </r>
      </text>
    </comment>
    <comment ref="K270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200*24
25*20</t>
        </r>
      </text>
    </comment>
    <comment ref="R274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2992</t>
        </r>
      </text>
    </comment>
    <comment ref="K280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59*200
5*1000</t>
        </r>
      </text>
    </comment>
    <comment ref="S284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开</t>
        </r>
        <r>
          <rPr>
            <sz val="9"/>
            <rFont val="Tahoma"/>
            <charset val="134"/>
          </rPr>
          <t>5.6</t>
        </r>
      </text>
    </comment>
    <comment ref="R298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3250</t>
        </r>
      </text>
    </comment>
    <comment ref="K300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23*200
20*25</t>
        </r>
      </text>
    </comment>
    <comment ref="K318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31*200
7*1000</t>
        </r>
      </text>
    </comment>
    <comment ref="K328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20*25
22*200</t>
        </r>
      </text>
    </comment>
    <comment ref="Q416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开</t>
        </r>
        <r>
          <rPr>
            <sz val="9"/>
            <rFont val="Tahoma"/>
            <charset val="134"/>
          </rPr>
          <t>60.17</t>
        </r>
      </text>
    </comment>
    <comment ref="Q418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开</t>
        </r>
        <r>
          <rPr>
            <sz val="9"/>
            <rFont val="Tahoma"/>
            <charset val="134"/>
          </rPr>
          <t>73.99</t>
        </r>
      </text>
    </comment>
    <comment ref="Q419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73.99</t>
        </r>
      </text>
    </comment>
    <comment ref="R426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13049</t>
        </r>
      </text>
    </comment>
    <comment ref="R427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13424</t>
        </r>
      </text>
    </comment>
    <comment ref="R442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13672</t>
        </r>
      </text>
    </comment>
    <comment ref="K444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35*200
4*1000</t>
        </r>
      </text>
    </comment>
    <comment ref="K449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20*200
8*25</t>
        </r>
      </text>
    </comment>
    <comment ref="K450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70*200
4*1000</t>
        </r>
      </text>
    </comment>
    <comment ref="Q456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复测</t>
        </r>
        <r>
          <rPr>
            <sz val="9"/>
            <rFont val="Tahoma"/>
            <charset val="134"/>
          </rPr>
          <t>74.5</t>
        </r>
      </text>
    </comment>
    <comment ref="R456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复测</t>
        </r>
        <r>
          <rPr>
            <sz val="9"/>
            <rFont val="Tahoma"/>
            <charset val="134"/>
          </rPr>
          <t>107</t>
        </r>
      </text>
    </comment>
    <comment ref="S456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复测</t>
        </r>
        <r>
          <rPr>
            <sz val="9"/>
            <rFont val="Tahoma"/>
            <charset val="134"/>
          </rPr>
          <t>29.2</t>
        </r>
      </text>
    </comment>
    <comment ref="Q458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开</t>
        </r>
        <r>
          <rPr>
            <sz val="9"/>
            <rFont val="Tahoma"/>
            <charset val="134"/>
          </rPr>
          <t>71.50</t>
        </r>
      </text>
    </comment>
    <comment ref="R458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开</t>
        </r>
        <r>
          <rPr>
            <sz val="9"/>
            <rFont val="Tahoma"/>
            <charset val="134"/>
          </rPr>
          <t>1750</t>
        </r>
      </text>
    </comment>
    <comment ref="K462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16*1000
2*200</t>
        </r>
      </text>
    </comment>
    <comment ref="K463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61*200
4*1000</t>
        </r>
      </text>
    </comment>
    <comment ref="K464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43*200
8*1000</t>
        </r>
      </text>
    </comment>
    <comment ref="K466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22*200
12*1000</t>
        </r>
      </text>
    </comment>
    <comment ref="R472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开</t>
        </r>
        <r>
          <rPr>
            <sz val="9"/>
            <rFont val="Tahoma"/>
            <charset val="134"/>
          </rPr>
          <t>127</t>
        </r>
      </text>
    </comment>
    <comment ref="R477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开</t>
        </r>
        <r>
          <rPr>
            <sz val="9"/>
            <rFont val="Tahoma"/>
            <charset val="134"/>
          </rPr>
          <t>1070</t>
        </r>
      </text>
    </comment>
    <comment ref="R478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40</t>
        </r>
      </text>
    </comment>
    <comment ref="R479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394</t>
        </r>
      </text>
    </comment>
    <comment ref="K482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40*200
8*1000</t>
        </r>
      </text>
    </comment>
    <comment ref="K489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30*200
11*1000</t>
        </r>
      </text>
    </comment>
    <comment ref="K490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10*1000
33*200</t>
        </r>
      </text>
    </comment>
    <comment ref="R517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12462</t>
        </r>
      </text>
    </comment>
    <comment ref="R535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12528</t>
        </r>
      </text>
    </comment>
    <comment ref="R536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43011</t>
        </r>
      </text>
    </comment>
    <comment ref="R557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开</t>
        </r>
        <r>
          <rPr>
            <sz val="9"/>
            <rFont val="Tahoma"/>
            <charset val="134"/>
          </rPr>
          <t>34</t>
        </r>
      </text>
    </comment>
    <comment ref="R559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开</t>
        </r>
        <r>
          <rPr>
            <sz val="9"/>
            <rFont val="Tahoma"/>
            <charset val="134"/>
          </rPr>
          <t>1450</t>
        </r>
      </text>
    </comment>
    <comment ref="K561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32*200
10*1000</t>
        </r>
      </text>
    </comment>
    <comment ref="K564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50*200
6*1000</t>
        </r>
      </text>
    </comment>
    <comment ref="K570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32*200
11*1000</t>
        </r>
      </text>
    </comment>
    <comment ref="R572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3301</t>
        </r>
      </text>
    </comment>
    <comment ref="R582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3840</t>
        </r>
      </text>
    </comment>
    <comment ref="R583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3786</t>
        </r>
      </text>
    </comment>
    <comment ref="K587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30*200
11*1000</t>
        </r>
      </text>
    </comment>
    <comment ref="K591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1*1000
17*900</t>
        </r>
      </text>
    </comment>
    <comment ref="R598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49362</t>
        </r>
      </text>
    </comment>
    <comment ref="K604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19*200
16*25</t>
        </r>
      </text>
    </comment>
    <comment ref="R644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20694</t>
        </r>
      </text>
    </comment>
    <comment ref="R650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4023</t>
        </r>
      </text>
    </comment>
    <comment ref="R652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4146</t>
        </r>
      </text>
    </comment>
    <comment ref="K675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18*22
23*25</t>
        </r>
      </text>
    </comment>
    <comment ref="K683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1000*3
200*62</t>
        </r>
      </text>
    </comment>
    <comment ref="K702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80*200
1*25</t>
        </r>
      </text>
    </comment>
    <comment ref="K704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1000*10
900*7</t>
        </r>
      </text>
    </comment>
    <comment ref="R708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48299</t>
        </r>
      </text>
    </comment>
    <comment ref="R743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93CPS</t>
        </r>
      </text>
    </comment>
    <comment ref="K744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23*200
184*25</t>
        </r>
      </text>
    </comment>
    <comment ref="K755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18*200
24*25</t>
        </r>
      </text>
    </comment>
    <comment ref="K776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20*200
12*1000</t>
        </r>
      </text>
    </comment>
    <comment ref="K781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58*200
6*1000</t>
        </r>
      </text>
    </comment>
    <comment ref="K783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52*200
6*1000</t>
        </r>
      </text>
    </comment>
    <comment ref="K784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29*200
12*1000</t>
        </r>
      </text>
    </comment>
    <comment ref="R800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44770</t>
        </r>
      </text>
    </comment>
    <comment ref="R801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40558</t>
        </r>
      </text>
    </comment>
    <comment ref="R803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15218</t>
        </r>
      </text>
    </comment>
    <comment ref="K806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50*200
7*1000</t>
        </r>
      </text>
    </comment>
    <comment ref="K810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50*200
7*1000</t>
        </r>
      </text>
    </comment>
    <comment ref="K832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18*200
25*20</t>
        </r>
      </text>
    </comment>
    <comment ref="R882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15467</t>
        </r>
      </text>
    </comment>
    <comment ref="R883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13101</t>
        </r>
      </text>
    </comment>
    <comment ref="R930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57</t>
        </r>
      </text>
    </comment>
    <comment ref="K961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16*200
16*25</t>
        </r>
      </text>
    </comment>
    <comment ref="K964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16*900
1*1000</t>
        </r>
      </text>
    </comment>
    <comment ref="K974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25*200
15*25</t>
        </r>
      </text>
    </comment>
    <comment ref="K980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11*200
25*40
20*2</t>
        </r>
      </text>
    </comment>
    <comment ref="K982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12*900
5*1000</t>
        </r>
      </text>
    </comment>
    <comment ref="K996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16*200
16*25</t>
        </r>
      </text>
    </comment>
    <comment ref="K1003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60*25
20*200</t>
        </r>
      </text>
    </comment>
    <comment ref="S1004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5721</t>
        </r>
      </text>
    </comment>
    <comment ref="K1020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15*900
3*1000</t>
        </r>
      </text>
    </comment>
    <comment ref="K1033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14*200
56*25</t>
        </r>
      </text>
    </comment>
    <comment ref="K1046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10*200
120*25</t>
        </r>
      </text>
    </comment>
    <comment ref="K1051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12*1000
10*200</t>
        </r>
      </text>
    </comment>
    <comment ref="K1058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5*200
5*25</t>
        </r>
      </text>
    </comment>
  </commentList>
</comments>
</file>

<file path=xl/comments3.xml><?xml version="1.0" encoding="utf-8"?>
<comments xmlns="http://schemas.openxmlformats.org/spreadsheetml/2006/main">
  <authors>
    <author>WYQC</author>
  </authors>
  <commentList>
    <comment ref="A662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中间一个不标准，舍弃</t>
        </r>
      </text>
    </comment>
    <comment ref="A2351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小批量试的</t>
        </r>
        <r>
          <rPr>
            <sz val="9"/>
            <rFont val="Tahoma"/>
            <charset val="134"/>
          </rPr>
          <t>20KG</t>
        </r>
      </text>
    </comment>
    <comment ref="A2354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小批量试的</t>
        </r>
        <r>
          <rPr>
            <sz val="9"/>
            <rFont val="Tahoma"/>
            <charset val="134"/>
          </rPr>
          <t>20KG</t>
        </r>
      </text>
    </comment>
    <comment ref="A2357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小批量试的</t>
        </r>
        <r>
          <rPr>
            <sz val="9"/>
            <rFont val="Tahoma"/>
            <charset val="134"/>
          </rPr>
          <t>20KG</t>
        </r>
      </text>
    </comment>
  </commentList>
</comments>
</file>

<file path=xl/comments4.xml><?xml version="1.0" encoding="utf-8"?>
<comments xmlns="http://schemas.openxmlformats.org/spreadsheetml/2006/main">
  <authors>
    <author>WYQC</author>
  </authors>
  <commentList>
    <comment ref="F749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20220234</t>
        </r>
        <r>
          <rPr>
            <sz val="9"/>
            <rFont val="宋体"/>
            <charset val="134"/>
          </rPr>
          <t>改成的</t>
        </r>
      </text>
    </comment>
    <comment ref="F852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202304108</t>
        </r>
      </text>
    </comment>
    <comment ref="L1116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182</t>
        </r>
      </text>
    </comment>
    <comment ref="L1168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182</t>
        </r>
      </text>
    </comment>
    <comment ref="M1212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开</t>
        </r>
        <r>
          <rPr>
            <sz val="9"/>
            <rFont val="Tahoma"/>
            <charset val="134"/>
          </rPr>
          <t>46.3</t>
        </r>
      </text>
    </comment>
    <comment ref="M1306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开</t>
        </r>
        <r>
          <rPr>
            <sz val="9"/>
            <rFont val="Tahoma"/>
            <charset val="134"/>
          </rPr>
          <t>46.3</t>
        </r>
      </text>
    </comment>
    <comment ref="M1356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开</t>
        </r>
        <r>
          <rPr>
            <sz val="9"/>
            <rFont val="Tahoma"/>
            <charset val="134"/>
          </rPr>
          <t>46.3</t>
        </r>
      </text>
    </comment>
    <comment ref="F1812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20230844</t>
        </r>
        <r>
          <rPr>
            <sz val="9"/>
            <rFont val="宋体"/>
            <charset val="134"/>
          </rPr>
          <t>改的</t>
        </r>
      </text>
    </comment>
    <comment ref="L1864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33826</t>
        </r>
      </text>
    </comment>
    <comment ref="L1883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33826</t>
        </r>
      </text>
    </comment>
    <comment ref="L1894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33826</t>
        </r>
      </text>
    </comment>
    <comment ref="L1896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33826</t>
        </r>
      </text>
    </comment>
    <comment ref="F1904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没有复印单子下次复印</t>
        </r>
      </text>
    </comment>
    <comment ref="L1918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33826</t>
        </r>
      </text>
    </comment>
    <comment ref="L1923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33826</t>
        </r>
      </text>
    </comment>
    <comment ref="F1936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没有复印单子下次复印</t>
        </r>
      </text>
    </comment>
    <comment ref="F2138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20220943</t>
        </r>
        <r>
          <rPr>
            <sz val="9"/>
            <rFont val="宋体"/>
            <charset val="134"/>
          </rPr>
          <t>改</t>
        </r>
      </text>
    </comment>
    <comment ref="F2295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20230909</t>
        </r>
        <r>
          <rPr>
            <sz val="9"/>
            <rFont val="宋体"/>
            <charset val="134"/>
          </rPr>
          <t>改的</t>
        </r>
      </text>
    </comment>
    <comment ref="F2301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改为</t>
        </r>
        <r>
          <rPr>
            <sz val="9"/>
            <rFont val="Tahoma"/>
            <charset val="134"/>
          </rPr>
          <t>20231020</t>
        </r>
      </text>
    </comment>
    <comment ref="L2331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48299</t>
        </r>
      </text>
    </comment>
    <comment ref="L2353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48299</t>
        </r>
      </text>
    </comment>
    <comment ref="F2446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20220725</t>
        </r>
      </text>
    </comment>
    <comment ref="F2486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20231099</t>
        </r>
        <r>
          <rPr>
            <sz val="9"/>
            <rFont val="宋体"/>
            <charset val="134"/>
          </rPr>
          <t>改</t>
        </r>
      </text>
    </comment>
    <comment ref="F2499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20220726</t>
        </r>
        <r>
          <rPr>
            <sz val="9"/>
            <rFont val="宋体"/>
            <charset val="134"/>
          </rPr>
          <t>改</t>
        </r>
      </text>
    </comment>
    <comment ref="F2500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20220725</t>
        </r>
        <r>
          <rPr>
            <sz val="9"/>
            <rFont val="宋体"/>
            <charset val="134"/>
          </rPr>
          <t>改</t>
        </r>
      </text>
    </comment>
    <comment ref="F2637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20220726</t>
        </r>
        <r>
          <rPr>
            <sz val="9"/>
            <rFont val="宋体"/>
            <charset val="134"/>
          </rPr>
          <t>改</t>
        </r>
      </text>
    </comment>
    <comment ref="F2714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20220726</t>
        </r>
        <r>
          <rPr>
            <sz val="9"/>
            <rFont val="宋体"/>
            <charset val="134"/>
          </rPr>
          <t>改</t>
        </r>
      </text>
    </comment>
    <comment ref="F2769" authorId="0">
      <text>
        <r>
          <rPr>
            <b/>
            <sz val="9"/>
            <rFont val="Tahoma"/>
            <charset val="134"/>
          </rPr>
          <t>WYQC:</t>
        </r>
        <r>
          <rPr>
            <sz val="9"/>
            <rFont val="Tahoma"/>
            <charset val="134"/>
          </rPr>
          <t xml:space="preserve">
20220726</t>
        </r>
        <r>
          <rPr>
            <sz val="9"/>
            <rFont val="宋体"/>
            <charset val="134"/>
          </rPr>
          <t>改</t>
        </r>
      </text>
    </comment>
  </commentList>
</comments>
</file>

<file path=xl/comments5.xml><?xml version="1.0" encoding="utf-8"?>
<comments xmlns="http://schemas.openxmlformats.org/spreadsheetml/2006/main">
  <authors>
    <author>PC</author>
  </authors>
  <commentList>
    <comment ref="C221" authorId="0">
      <text>
        <r>
          <rPr>
            <b/>
            <sz val="9"/>
            <rFont val="Tahoma"/>
            <charset val="134"/>
          </rPr>
          <t>PC: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实际是</t>
        </r>
        <r>
          <rPr>
            <sz val="9"/>
            <rFont val="Tahoma"/>
            <charset val="134"/>
          </rPr>
          <t>92</t>
        </r>
        <r>
          <rPr>
            <sz val="9"/>
            <rFont val="宋体"/>
            <charset val="134"/>
          </rPr>
          <t>秒。</t>
        </r>
        <r>
          <rPr>
            <sz val="9"/>
            <rFont val="Tahoma"/>
            <charset val="134"/>
          </rPr>
          <t>DBEPR301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B2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有一桶DBE378</t>
        </r>
      </text>
    </comment>
  </commentList>
</comments>
</file>

<file path=xl/sharedStrings.xml><?xml version="1.0" encoding="utf-8"?>
<sst xmlns="http://schemas.openxmlformats.org/spreadsheetml/2006/main" count="58163" uniqueCount="4910">
  <si>
    <t>原材料（固体料、液态料及溶剂）</t>
  </si>
  <si>
    <t>外购包装桶</t>
  </si>
  <si>
    <t>成品</t>
  </si>
  <si>
    <t>酸值原始数据记录</t>
  </si>
  <si>
    <t>固体份原始数据记录</t>
  </si>
  <si>
    <t>开出质检报告单留底</t>
  </si>
  <si>
    <t>2016年各型号产品酸值的波动图</t>
  </si>
  <si>
    <t>2016年各型号产品粘度的波动图</t>
  </si>
  <si>
    <t>2016年不合格品处理流程记录</t>
  </si>
  <si>
    <t>2016年度客户投诉的品质问题记录</t>
  </si>
  <si>
    <t>2016年度物源生产的不合格品记录</t>
  </si>
  <si>
    <t>2016年度成品抽检称重记录</t>
  </si>
  <si>
    <t>2016年度洗桶车间洗出成品包装桶的统计</t>
  </si>
  <si>
    <t>原材料名称</t>
  </si>
  <si>
    <t>入厂日期</t>
  </si>
  <si>
    <t>供应商</t>
  </si>
  <si>
    <t>入厂编号</t>
  </si>
  <si>
    <t>检验项目</t>
  </si>
  <si>
    <t>检验结论</t>
  </si>
  <si>
    <r>
      <rPr>
        <sz val="36"/>
        <color indexed="8"/>
        <rFont val="宋体"/>
        <charset val="134"/>
      </rPr>
      <t>批量（</t>
    </r>
    <r>
      <rPr>
        <sz val="36"/>
        <color indexed="8"/>
        <rFont val="Calibri"/>
        <charset val="134"/>
      </rPr>
      <t>Kg</t>
    </r>
    <r>
      <rPr>
        <sz val="36"/>
        <color indexed="8"/>
        <rFont val="宋体"/>
        <charset val="134"/>
      </rPr>
      <t>）</t>
    </r>
  </si>
  <si>
    <t>外观</t>
  </si>
  <si>
    <r>
      <rPr>
        <sz val="36"/>
        <color indexed="8"/>
        <rFont val="宋体"/>
        <charset val="134"/>
      </rPr>
      <t>总酸度（</t>
    </r>
    <r>
      <rPr>
        <sz val="36"/>
        <color indexed="8"/>
        <rFont val="Calibri"/>
        <charset val="134"/>
      </rPr>
      <t>%</t>
    </r>
    <r>
      <rPr>
        <sz val="36"/>
        <color indexed="8"/>
        <rFont val="宋体"/>
        <charset val="134"/>
      </rPr>
      <t>）</t>
    </r>
  </si>
  <si>
    <r>
      <rPr>
        <sz val="36"/>
        <color indexed="8"/>
        <rFont val="宋体"/>
        <charset val="134"/>
      </rPr>
      <t>纯度（</t>
    </r>
    <r>
      <rPr>
        <sz val="36"/>
        <color indexed="8"/>
        <rFont val="Calibri"/>
        <charset val="134"/>
      </rPr>
      <t>%</t>
    </r>
    <r>
      <rPr>
        <sz val="36"/>
        <color indexed="8"/>
        <rFont val="宋体"/>
        <charset val="134"/>
      </rPr>
      <t>）</t>
    </r>
  </si>
  <si>
    <t>密度(g/cm3)</t>
  </si>
  <si>
    <t>馏程（℃）</t>
  </si>
  <si>
    <t>实时温度（℃）</t>
  </si>
  <si>
    <t>熔点（℃）</t>
  </si>
  <si>
    <r>
      <rPr>
        <sz val="36"/>
        <color indexed="8"/>
        <rFont val="宋体"/>
        <charset val="134"/>
      </rPr>
      <t>酸值（</t>
    </r>
    <r>
      <rPr>
        <sz val="36"/>
        <color indexed="8"/>
        <rFont val="Calibri"/>
        <charset val="134"/>
      </rPr>
      <t>mgKOH/g)</t>
    </r>
  </si>
  <si>
    <r>
      <rPr>
        <sz val="36"/>
        <color indexed="8"/>
        <rFont val="宋体"/>
        <charset val="134"/>
      </rPr>
      <t>色泽（Hazea</t>
    </r>
    <r>
      <rPr>
        <sz val="36"/>
        <color indexed="8"/>
        <rFont val="Calibri"/>
        <charset val="134"/>
      </rPr>
      <t>)</t>
    </r>
  </si>
  <si>
    <r>
      <rPr>
        <sz val="36"/>
        <color indexed="8"/>
        <rFont val="宋体"/>
        <charset val="134"/>
      </rPr>
      <t>羟基含量（</t>
    </r>
    <r>
      <rPr>
        <sz val="36"/>
        <color indexed="8"/>
        <rFont val="Calibri"/>
        <charset val="134"/>
      </rPr>
      <t>%</t>
    </r>
    <r>
      <rPr>
        <sz val="36"/>
        <color indexed="8"/>
        <rFont val="宋体"/>
        <charset val="134"/>
      </rPr>
      <t>）</t>
    </r>
  </si>
  <si>
    <t>备注</t>
  </si>
  <si>
    <r>
      <rPr>
        <sz val="36"/>
        <color indexed="8"/>
        <rFont val="Calibri"/>
        <charset val="134"/>
      </rPr>
      <t>S-150#</t>
    </r>
    <r>
      <rPr>
        <sz val="36"/>
        <color indexed="8"/>
        <rFont val="宋体"/>
        <charset val="134"/>
      </rPr>
      <t>混四甲苯（溶剂）</t>
    </r>
  </si>
  <si>
    <t>张家港天捷</t>
  </si>
  <si>
    <t>S-150#-20230101</t>
  </si>
  <si>
    <t>无色透明液体，无机械杂质</t>
  </si>
  <si>
    <r>
      <rPr>
        <sz val="36"/>
        <color rgb="FF000000"/>
        <rFont val="Calibri"/>
        <charset val="134"/>
      </rPr>
      <t>186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205</t>
    </r>
  </si>
  <si>
    <t>合格</t>
  </si>
  <si>
    <r>
      <rPr>
        <sz val="36"/>
        <color indexed="8"/>
        <rFont val="Calibri"/>
        <charset val="134"/>
      </rPr>
      <t>S-100#</t>
    </r>
    <r>
      <rPr>
        <sz val="36"/>
        <color indexed="8"/>
        <rFont val="宋体"/>
        <charset val="134"/>
      </rPr>
      <t>混三甲苯（溶剂）</t>
    </r>
  </si>
  <si>
    <t>S-100#-20230101</t>
  </si>
  <si>
    <r>
      <rPr>
        <sz val="36"/>
        <color rgb="FF000000"/>
        <rFont val="Calibri"/>
        <charset val="134"/>
      </rPr>
      <t>160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171</t>
    </r>
  </si>
  <si>
    <r>
      <rPr>
        <sz val="36"/>
        <color indexed="8"/>
        <rFont val="Calibri"/>
        <charset val="134"/>
      </rPr>
      <t>A66</t>
    </r>
    <r>
      <rPr>
        <sz val="36"/>
        <color indexed="8"/>
        <rFont val="宋体"/>
        <charset val="134"/>
      </rPr>
      <t>己二酸</t>
    </r>
  </si>
  <si>
    <t>南京诚泽丰</t>
  </si>
  <si>
    <t>A66-20230101</t>
  </si>
  <si>
    <t>白色固体粉末</t>
  </si>
  <si>
    <r>
      <rPr>
        <sz val="36"/>
        <color rgb="FF000000"/>
        <rFont val="Calibri"/>
        <charset val="134"/>
      </rPr>
      <t>149.6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152.6</t>
    </r>
  </si>
  <si>
    <r>
      <rPr>
        <sz val="36"/>
        <color rgb="FF000000"/>
        <rFont val="Calibri"/>
        <charset val="134"/>
      </rPr>
      <t>A77</t>
    </r>
    <r>
      <rPr>
        <sz val="36"/>
        <color rgb="FF000000"/>
        <rFont val="宋体"/>
        <charset val="134"/>
      </rPr>
      <t>邻苯二甲酸酐</t>
    </r>
  </si>
  <si>
    <t>山东联盛</t>
  </si>
  <si>
    <t>A77-20230101</t>
  </si>
  <si>
    <t>白色鳞片状固体</t>
  </si>
  <si>
    <t>WY183</t>
  </si>
  <si>
    <t>WY183-20230101</t>
  </si>
  <si>
    <t>白色固体</t>
  </si>
  <si>
    <t>S-100#-20230102</t>
  </si>
  <si>
    <r>
      <rPr>
        <sz val="36"/>
        <rFont val="Calibri"/>
        <charset val="134"/>
      </rPr>
      <t>R1086(387-6</t>
    </r>
    <r>
      <rPr>
        <sz val="36"/>
        <rFont val="宋体"/>
        <charset val="134"/>
      </rPr>
      <t>的原料</t>
    </r>
    <r>
      <rPr>
        <sz val="36"/>
        <rFont val="Calibri"/>
        <charset val="134"/>
      </rPr>
      <t>)</t>
    </r>
  </si>
  <si>
    <t>深圳冠华</t>
  </si>
  <si>
    <t>R1086-20230101</t>
  </si>
  <si>
    <r>
      <rPr>
        <sz val="36"/>
        <color indexed="8"/>
        <rFont val="Calibri"/>
        <charset val="134"/>
      </rPr>
      <t>147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151</t>
    </r>
  </si>
  <si>
    <t>南京泰启</t>
  </si>
  <si>
    <t>A66-20230102</t>
  </si>
  <si>
    <r>
      <rPr>
        <sz val="36"/>
        <color rgb="FF000000"/>
        <rFont val="Calibri"/>
        <charset val="134"/>
      </rPr>
      <t>148.4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153.3</t>
    </r>
  </si>
  <si>
    <r>
      <rPr>
        <sz val="36"/>
        <rFont val="Calibri"/>
        <charset val="134"/>
      </rPr>
      <t>A33</t>
    </r>
    <r>
      <rPr>
        <sz val="36"/>
        <rFont val="宋体"/>
        <charset val="134"/>
      </rPr>
      <t>三羟甲基丙烷</t>
    </r>
  </si>
  <si>
    <t>南通百川</t>
  </si>
  <si>
    <t>A33-20230101</t>
  </si>
  <si>
    <t>白色块状或片状固体</t>
  </si>
  <si>
    <r>
      <rPr>
        <sz val="36"/>
        <color rgb="FF000000"/>
        <rFont val="Calibri"/>
        <charset val="134"/>
      </rPr>
      <t>55.5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58.0</t>
    </r>
  </si>
  <si>
    <r>
      <rPr>
        <sz val="36"/>
        <color indexed="8"/>
        <rFont val="Calibri"/>
        <charset val="134"/>
      </rPr>
      <t>A99</t>
    </r>
    <r>
      <rPr>
        <sz val="36"/>
        <color indexed="8"/>
        <rFont val="宋体"/>
        <charset val="134"/>
      </rPr>
      <t>偏苯三酸酐</t>
    </r>
  </si>
  <si>
    <t>江苏正丹</t>
  </si>
  <si>
    <t>A99-20230101</t>
  </si>
  <si>
    <t>微黄色片状固体，无机械杂质</t>
  </si>
  <si>
    <r>
      <rPr>
        <sz val="36"/>
        <color rgb="FF000000"/>
        <rFont val="Calibri"/>
        <charset val="134"/>
      </rPr>
      <t>163.0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165.4</t>
    </r>
  </si>
  <si>
    <t>S-100#-20230103</t>
  </si>
  <si>
    <r>
      <rPr>
        <sz val="36"/>
        <color rgb="FF000000"/>
        <rFont val="Calibri"/>
        <charset val="134"/>
      </rPr>
      <t>154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159</t>
    </r>
  </si>
  <si>
    <r>
      <rPr>
        <sz val="36"/>
        <color rgb="FF000000"/>
        <rFont val="Calibri"/>
        <charset val="134"/>
      </rPr>
      <t>A44</t>
    </r>
    <r>
      <rPr>
        <sz val="36"/>
        <color rgb="FF000000"/>
        <rFont val="宋体"/>
        <charset val="134"/>
      </rPr>
      <t>甘油</t>
    </r>
  </si>
  <si>
    <t>郑州优尼凯</t>
  </si>
  <si>
    <t>A44-20230101</t>
  </si>
  <si>
    <t>南京美私威</t>
  </si>
  <si>
    <t>S-100#-20230104</t>
  </si>
  <si>
    <r>
      <rPr>
        <sz val="36"/>
        <color rgb="FF000000"/>
        <rFont val="Calibri"/>
        <charset val="134"/>
      </rPr>
      <t>155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159</t>
    </r>
  </si>
  <si>
    <t>WY183-20230102</t>
  </si>
  <si>
    <t>S-100#-20230105</t>
  </si>
  <si>
    <r>
      <rPr>
        <sz val="36"/>
        <color rgb="FF000000"/>
        <rFont val="Calibri"/>
        <charset val="134"/>
      </rPr>
      <t>154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158</t>
    </r>
  </si>
  <si>
    <r>
      <rPr>
        <sz val="36"/>
        <rFont val="Calibri"/>
        <charset val="134"/>
      </rPr>
      <t>P3(</t>
    </r>
    <r>
      <rPr>
        <sz val="36"/>
        <rFont val="宋体"/>
        <charset val="134"/>
      </rPr>
      <t>磷酸</t>
    </r>
    <r>
      <rPr>
        <sz val="36"/>
        <rFont val="Calibri"/>
        <charset val="134"/>
      </rPr>
      <t>)</t>
    </r>
  </si>
  <si>
    <t>郑州富佳</t>
  </si>
  <si>
    <t>P3-20230101</t>
  </si>
  <si>
    <t>无色透明液体，无可见水及机械杂质。</t>
  </si>
  <si>
    <r>
      <rPr>
        <sz val="36"/>
        <color indexed="8"/>
        <rFont val="Calibri"/>
        <charset val="134"/>
      </rPr>
      <t>XYL</t>
    </r>
    <r>
      <rPr>
        <sz val="36"/>
        <color indexed="8"/>
        <rFont val="宋体"/>
        <charset val="134"/>
      </rPr>
      <t>二甲苯（溶剂）</t>
    </r>
  </si>
  <si>
    <t>东明石油</t>
  </si>
  <si>
    <t>XYL-20230101</t>
  </si>
  <si>
    <r>
      <rPr>
        <sz val="36"/>
        <color indexed="8"/>
        <rFont val="Calibri"/>
        <charset val="134"/>
      </rPr>
      <t>133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136</t>
    </r>
  </si>
  <si>
    <t>WY183-20230103</t>
  </si>
  <si>
    <t>F909</t>
  </si>
  <si>
    <t>南通金利</t>
  </si>
  <si>
    <t>F909-20230101</t>
  </si>
  <si>
    <t>微黄色透明液体，无机械杂质</t>
  </si>
  <si>
    <t>M4108</t>
  </si>
  <si>
    <t>元利化学</t>
  </si>
  <si>
    <t>M4108-20230101</t>
  </si>
  <si>
    <r>
      <rPr>
        <sz val="36"/>
        <color rgb="FF000000"/>
        <rFont val="Calibri"/>
        <charset val="134"/>
      </rPr>
      <t>38.8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45.2</t>
    </r>
  </si>
  <si>
    <r>
      <rPr>
        <sz val="36"/>
        <color rgb="FF000000"/>
        <rFont val="Calibri"/>
        <charset val="134"/>
      </rPr>
      <t>A22</t>
    </r>
    <r>
      <rPr>
        <sz val="36"/>
        <color rgb="FF000000"/>
        <rFont val="宋体"/>
        <charset val="134"/>
      </rPr>
      <t>新戊二醇</t>
    </r>
  </si>
  <si>
    <t>沾化宝达</t>
  </si>
  <si>
    <t>A22-20230101</t>
  </si>
  <si>
    <t>白色片状固体</t>
  </si>
  <si>
    <r>
      <rPr>
        <sz val="36"/>
        <color rgb="FF000000"/>
        <rFont val="Calibri"/>
        <charset val="134"/>
      </rPr>
      <t>122.9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125.8</t>
    </r>
  </si>
  <si>
    <t>A22-20230102</t>
  </si>
  <si>
    <r>
      <rPr>
        <sz val="36"/>
        <color rgb="FF000000"/>
        <rFont val="Calibri"/>
        <charset val="134"/>
      </rPr>
      <t>118.5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126.1</t>
    </r>
  </si>
  <si>
    <t>A22-20230103</t>
  </si>
  <si>
    <r>
      <rPr>
        <sz val="36"/>
        <color rgb="FF000000"/>
        <rFont val="Calibri"/>
        <charset val="134"/>
      </rPr>
      <t>122.9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126.4</t>
    </r>
  </si>
  <si>
    <t>A22-20230104</t>
  </si>
  <si>
    <r>
      <rPr>
        <sz val="36"/>
        <color rgb="FF000000"/>
        <rFont val="Calibri"/>
        <charset val="134"/>
      </rPr>
      <t>123.2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125.9</t>
    </r>
  </si>
  <si>
    <t>A22-20230105</t>
  </si>
  <si>
    <r>
      <rPr>
        <sz val="36"/>
        <color rgb="FF000000"/>
        <rFont val="Calibri"/>
        <charset val="134"/>
      </rPr>
      <t>123.6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126.2</t>
    </r>
  </si>
  <si>
    <r>
      <rPr>
        <sz val="36"/>
        <rFont val="Calibri"/>
        <charset val="134"/>
      </rPr>
      <t>A44-L</t>
    </r>
    <r>
      <rPr>
        <sz val="36"/>
        <rFont val="宋体"/>
        <charset val="134"/>
      </rPr>
      <t>甘油</t>
    </r>
  </si>
  <si>
    <r>
      <rPr>
        <sz val="36"/>
        <color indexed="8"/>
        <rFont val="Calibri"/>
        <charset val="134"/>
      </rPr>
      <t>280</t>
    </r>
    <r>
      <rPr>
        <sz val="36"/>
        <color indexed="8"/>
        <rFont val="宋体"/>
        <charset val="134"/>
      </rPr>
      <t>°没有变色</t>
    </r>
  </si>
  <si>
    <t>X1678</t>
  </si>
  <si>
    <t>濮阳惠成</t>
  </si>
  <si>
    <t>X1678-20230101</t>
  </si>
  <si>
    <r>
      <rPr>
        <sz val="36"/>
        <color indexed="8"/>
        <rFont val="Calibri"/>
        <charset val="134"/>
      </rPr>
      <t>XYL-L</t>
    </r>
    <r>
      <rPr>
        <sz val="36"/>
        <color indexed="8"/>
        <rFont val="宋体"/>
        <charset val="134"/>
      </rPr>
      <t>二甲苯（溶剂）</t>
    </r>
  </si>
  <si>
    <t>立邦</t>
  </si>
  <si>
    <t>XYL-L-20230101</t>
  </si>
  <si>
    <r>
      <rPr>
        <sz val="36"/>
        <color rgb="FF000000"/>
        <rFont val="Calibri"/>
        <charset val="134"/>
      </rPr>
      <t>133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136</t>
    </r>
  </si>
  <si>
    <r>
      <rPr>
        <sz val="36"/>
        <color rgb="FF000000"/>
        <rFont val="Calibri"/>
        <charset val="134"/>
      </rPr>
      <t>132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136</t>
    </r>
  </si>
  <si>
    <t>X1678-20230102</t>
  </si>
  <si>
    <t>R1307</t>
  </si>
  <si>
    <t>湖南中创</t>
  </si>
  <si>
    <t>R1307-20230101</t>
  </si>
  <si>
    <r>
      <rPr>
        <sz val="36"/>
        <color indexed="8"/>
        <rFont val="Calibri"/>
        <charset val="134"/>
      </rPr>
      <t>110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114</t>
    </r>
  </si>
  <si>
    <t>R1902</t>
  </si>
  <si>
    <t>R1902-20230101</t>
  </si>
  <si>
    <r>
      <rPr>
        <sz val="36"/>
        <color indexed="8"/>
        <rFont val="Calibri"/>
        <charset val="134"/>
      </rPr>
      <t>178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190</t>
    </r>
  </si>
  <si>
    <t>H5007</t>
  </si>
  <si>
    <t>河南光阳</t>
  </si>
  <si>
    <t>H5007-20230201</t>
  </si>
  <si>
    <t>棕红色透明液体</t>
  </si>
  <si>
    <t>NCO:34.4</t>
  </si>
  <si>
    <t>A77-20230201</t>
  </si>
  <si>
    <t>上海汇屹</t>
  </si>
  <si>
    <t>A77-20230202</t>
  </si>
  <si>
    <t>A55异丙醇（溶剂）</t>
  </si>
  <si>
    <t>河南博泓达</t>
  </si>
  <si>
    <t>A55-20230201</t>
  </si>
  <si>
    <r>
      <rPr>
        <sz val="36"/>
        <color indexed="8"/>
        <rFont val="Calibri"/>
        <charset val="134"/>
      </rPr>
      <t>80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85</t>
    </r>
  </si>
  <si>
    <t>R1505醋酸正丁酯</t>
  </si>
  <si>
    <t>R1505-20230201</t>
  </si>
  <si>
    <r>
      <rPr>
        <sz val="36"/>
        <color indexed="8"/>
        <rFont val="Calibri"/>
        <charset val="134"/>
      </rPr>
      <t>119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123</t>
    </r>
  </si>
  <si>
    <r>
      <rPr>
        <sz val="36"/>
        <color rgb="FF000000"/>
        <rFont val="Calibri"/>
        <charset val="134"/>
      </rPr>
      <t>A77-L</t>
    </r>
    <r>
      <rPr>
        <sz val="36"/>
        <color rgb="FF000000"/>
        <rFont val="宋体"/>
        <charset val="134"/>
      </rPr>
      <t>邻苯二甲酸酐</t>
    </r>
  </si>
  <si>
    <t>立邦投资</t>
  </si>
  <si>
    <t>X1678-20230201</t>
  </si>
  <si>
    <r>
      <rPr>
        <sz val="36"/>
        <color indexed="8"/>
        <rFont val="Calibri"/>
        <charset val="134"/>
      </rPr>
      <t>Y22</t>
    </r>
    <r>
      <rPr>
        <sz val="36"/>
        <color indexed="8"/>
        <rFont val="宋体"/>
        <charset val="134"/>
      </rPr>
      <t>（丙二醇）</t>
    </r>
  </si>
  <si>
    <t>山东蓝鹤</t>
  </si>
  <si>
    <t>Y22-20230201</t>
  </si>
  <si>
    <r>
      <rPr>
        <sz val="36"/>
        <color indexed="8"/>
        <rFont val="Calibri"/>
        <charset val="134"/>
      </rPr>
      <t>181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185</t>
    </r>
  </si>
  <si>
    <t>XYL-L-20230201</t>
  </si>
  <si>
    <r>
      <rPr>
        <sz val="36"/>
        <color rgb="FF000000"/>
        <rFont val="Calibri"/>
        <charset val="134"/>
      </rPr>
      <t>135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139</t>
    </r>
  </si>
  <si>
    <t>M4108-20230201</t>
  </si>
  <si>
    <r>
      <rPr>
        <sz val="36"/>
        <color rgb="FF000000"/>
        <rFont val="Calibri"/>
        <charset val="134"/>
      </rPr>
      <t>38.1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44.3</t>
    </r>
  </si>
  <si>
    <t>A66-20230201</t>
  </si>
  <si>
    <r>
      <rPr>
        <sz val="36"/>
        <color rgb="FF000000"/>
        <rFont val="Calibri"/>
        <charset val="134"/>
      </rPr>
      <t>149.9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154.3</t>
    </r>
  </si>
  <si>
    <r>
      <rPr>
        <sz val="36"/>
        <color indexed="8"/>
        <rFont val="Calibri"/>
        <charset val="134"/>
      </rPr>
      <t>A88</t>
    </r>
    <r>
      <rPr>
        <sz val="36"/>
        <color indexed="8"/>
        <rFont val="宋体"/>
        <charset val="134"/>
      </rPr>
      <t>对苯二甲酸酐</t>
    </r>
  </si>
  <si>
    <t>上海大学</t>
  </si>
  <si>
    <t>A88-20230201</t>
  </si>
  <si>
    <t>R3203</t>
  </si>
  <si>
    <t>河南三木</t>
  </si>
  <si>
    <t>R3203-20230201</t>
  </si>
  <si>
    <r>
      <rPr>
        <sz val="36"/>
        <color rgb="FF000000"/>
        <rFont val="Calibri"/>
        <charset val="134"/>
      </rPr>
      <t>92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97</t>
    </r>
  </si>
  <si>
    <r>
      <rPr>
        <sz val="36"/>
        <color indexed="8"/>
        <rFont val="Calibri"/>
        <charset val="134"/>
      </rPr>
      <t>H9001</t>
    </r>
    <r>
      <rPr>
        <sz val="36"/>
        <color indexed="8"/>
        <rFont val="宋体"/>
        <charset val="134"/>
      </rPr>
      <t>单丁基氧化锡（催化剂）</t>
    </r>
  </si>
  <si>
    <t>深圳思施</t>
  </si>
  <si>
    <t>H9001-20230201</t>
  </si>
  <si>
    <t>A77-20230203</t>
  </si>
  <si>
    <t>S-100#-20230201</t>
  </si>
  <si>
    <r>
      <rPr>
        <sz val="36"/>
        <color rgb="FF000000"/>
        <rFont val="Calibri"/>
        <charset val="134"/>
      </rPr>
      <t>159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173</t>
    </r>
  </si>
  <si>
    <t>B109间苯二甲酸</t>
  </si>
  <si>
    <t>安徽金源鸿</t>
  </si>
  <si>
    <t>B109-20230201</t>
  </si>
  <si>
    <t>A77-20230204</t>
  </si>
  <si>
    <t>A55-20230202</t>
  </si>
  <si>
    <r>
      <rPr>
        <sz val="36"/>
        <color indexed="8"/>
        <rFont val="Calibri"/>
        <charset val="134"/>
      </rPr>
      <t>81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86</t>
    </r>
  </si>
  <si>
    <t>R1505-20230202</t>
  </si>
  <si>
    <r>
      <rPr>
        <sz val="36"/>
        <color indexed="8"/>
        <rFont val="Calibri"/>
        <charset val="134"/>
      </rPr>
      <t>123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126</t>
    </r>
  </si>
  <si>
    <r>
      <rPr>
        <sz val="36"/>
        <color indexed="8"/>
        <rFont val="Calibri"/>
        <charset val="134"/>
      </rPr>
      <t>Y33</t>
    </r>
    <r>
      <rPr>
        <sz val="36"/>
        <color indexed="8"/>
        <rFont val="宋体"/>
        <charset val="134"/>
      </rPr>
      <t>已二醇</t>
    </r>
  </si>
  <si>
    <t>张家港铠米诚</t>
  </si>
  <si>
    <t>Y33-20220301</t>
  </si>
  <si>
    <r>
      <rPr>
        <sz val="36"/>
        <color indexed="8"/>
        <rFont val="Calibri"/>
        <charset val="134"/>
      </rPr>
      <t>191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194</t>
    </r>
  </si>
  <si>
    <r>
      <rPr>
        <sz val="36"/>
        <color indexed="8"/>
        <rFont val="Calibri"/>
        <charset val="134"/>
      </rPr>
      <t>Y11-L</t>
    </r>
    <r>
      <rPr>
        <sz val="36"/>
        <color indexed="8"/>
        <rFont val="宋体"/>
        <charset val="134"/>
      </rPr>
      <t>季戊四醇</t>
    </r>
  </si>
  <si>
    <t>Y11-L-20230201</t>
  </si>
  <si>
    <t>白色粒状固体</t>
  </si>
  <si>
    <t>S-100#-20230202</t>
  </si>
  <si>
    <r>
      <rPr>
        <sz val="36"/>
        <color rgb="FF000000"/>
        <rFont val="Calibri"/>
        <charset val="134"/>
      </rPr>
      <t>160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175</t>
    </r>
  </si>
  <si>
    <t>H5007-20230202</t>
  </si>
  <si>
    <t>NCO:34.5</t>
  </si>
  <si>
    <t>常州瑞轩</t>
  </si>
  <si>
    <t>A88-20230202</t>
  </si>
  <si>
    <t>A66-20230202</t>
  </si>
  <si>
    <t>B109-20230202</t>
  </si>
  <si>
    <t>S-100#-20230203</t>
  </si>
  <si>
    <r>
      <rPr>
        <sz val="36"/>
        <color rgb="FF000000"/>
        <rFont val="Calibri"/>
        <charset val="134"/>
      </rPr>
      <t>160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177</t>
    </r>
  </si>
  <si>
    <t>A77-20230205</t>
  </si>
  <si>
    <r>
      <rPr>
        <sz val="36"/>
        <color indexed="8"/>
        <rFont val="Calibri"/>
        <charset val="134"/>
      </rPr>
      <t>R1537</t>
    </r>
    <r>
      <rPr>
        <sz val="36"/>
        <color indexed="8"/>
        <rFont val="宋体"/>
        <charset val="134"/>
      </rPr>
      <t>（溶剂）</t>
    </r>
  </si>
  <si>
    <t>江苏优鲁岳</t>
  </si>
  <si>
    <t>R1537-20230201</t>
  </si>
  <si>
    <r>
      <rPr>
        <sz val="36"/>
        <color rgb="FF000000"/>
        <rFont val="Calibri"/>
        <charset val="134"/>
      </rPr>
      <t>149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151</t>
    </r>
  </si>
  <si>
    <t>R3203-20230202</t>
  </si>
  <si>
    <r>
      <rPr>
        <sz val="36"/>
        <color rgb="FF000000"/>
        <rFont val="Calibri"/>
        <charset val="134"/>
      </rPr>
      <t>94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96</t>
    </r>
  </si>
  <si>
    <t>5747-20230201</t>
  </si>
  <si>
    <r>
      <rPr>
        <sz val="36"/>
        <color indexed="8"/>
        <rFont val="Calibri"/>
        <charset val="134"/>
      </rPr>
      <t>M1405</t>
    </r>
    <r>
      <rPr>
        <sz val="36"/>
        <color indexed="8"/>
        <rFont val="宋体"/>
        <charset val="134"/>
      </rPr>
      <t>乙二醇丁醚（溶剂）</t>
    </r>
  </si>
  <si>
    <t>淮安中邦</t>
  </si>
  <si>
    <t>M1405-20230201</t>
  </si>
  <si>
    <r>
      <rPr>
        <sz val="36"/>
        <color rgb="FF000000"/>
        <rFont val="Calibri"/>
        <charset val="134"/>
      </rPr>
      <t>166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168</t>
    </r>
  </si>
  <si>
    <r>
      <rPr>
        <sz val="36"/>
        <color rgb="FF000000"/>
        <rFont val="Calibri"/>
        <charset val="134"/>
      </rPr>
      <t>Y22</t>
    </r>
    <r>
      <rPr>
        <sz val="36"/>
        <color rgb="FF000000"/>
        <rFont val="宋体"/>
        <charset val="134"/>
      </rPr>
      <t>（丙二醇）</t>
    </r>
  </si>
  <si>
    <t>榆林矿业</t>
  </si>
  <si>
    <r>
      <rPr>
        <sz val="36"/>
        <color rgb="FF000000"/>
        <rFont val="Calibri"/>
        <charset val="134"/>
      </rPr>
      <t>181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185</t>
    </r>
  </si>
  <si>
    <t>S-100#-20230204</t>
  </si>
  <si>
    <r>
      <rPr>
        <sz val="36"/>
        <color rgb="FF000000"/>
        <rFont val="Calibri"/>
        <charset val="134"/>
      </rPr>
      <t>158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162</t>
    </r>
  </si>
  <si>
    <t>XYL-L-20230202</t>
  </si>
  <si>
    <r>
      <rPr>
        <sz val="36"/>
        <color rgb="FF000000"/>
        <rFont val="Calibri"/>
        <charset val="134"/>
      </rPr>
      <t>136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138</t>
    </r>
  </si>
  <si>
    <t>S-100#-20230205</t>
  </si>
  <si>
    <r>
      <rPr>
        <sz val="36"/>
        <color rgb="FF000000"/>
        <rFont val="Calibri"/>
        <charset val="134"/>
      </rPr>
      <t>161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175</t>
    </r>
  </si>
  <si>
    <t>R1902-20230201</t>
  </si>
  <si>
    <r>
      <rPr>
        <sz val="36"/>
        <color rgb="FF000000"/>
        <rFont val="Calibri"/>
        <charset val="134"/>
      </rPr>
      <t>180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194</t>
    </r>
  </si>
  <si>
    <t>山东与兴</t>
  </si>
  <si>
    <t>A77-20230206</t>
  </si>
  <si>
    <t>B109-20230203</t>
  </si>
  <si>
    <t>A77-20230207</t>
  </si>
  <si>
    <t>上海迪深</t>
  </si>
  <si>
    <t>M4108-20230202</t>
  </si>
  <si>
    <r>
      <rPr>
        <sz val="36"/>
        <color indexed="8"/>
        <rFont val="Calibri"/>
        <charset val="134"/>
      </rPr>
      <t>38.4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41.2</t>
    </r>
  </si>
  <si>
    <t>X1678-20230202</t>
  </si>
  <si>
    <t>F909-L</t>
  </si>
  <si>
    <t>F909-L-20230201</t>
  </si>
  <si>
    <r>
      <rPr>
        <sz val="36"/>
        <color indexed="8"/>
        <rFont val="Calibri"/>
        <charset val="134"/>
      </rPr>
      <t>Y11</t>
    </r>
    <r>
      <rPr>
        <sz val="36"/>
        <color indexed="8"/>
        <rFont val="宋体"/>
        <charset val="134"/>
      </rPr>
      <t>季戊四醇</t>
    </r>
  </si>
  <si>
    <t>赤峰瑞阳</t>
  </si>
  <si>
    <t>Y11-20230201</t>
  </si>
  <si>
    <t>白色粒状固体，无可见杂质</t>
  </si>
  <si>
    <t>S-100#-20230206</t>
  </si>
  <si>
    <r>
      <rPr>
        <sz val="36"/>
        <color rgb="FF000000"/>
        <rFont val="Calibri"/>
        <charset val="134"/>
      </rPr>
      <t>156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160</t>
    </r>
  </si>
  <si>
    <t>A77-20230208</t>
  </si>
  <si>
    <r>
      <rPr>
        <sz val="36"/>
        <color indexed="8"/>
        <rFont val="Calibri"/>
        <charset val="134"/>
      </rPr>
      <t>B208</t>
    </r>
    <r>
      <rPr>
        <sz val="36"/>
        <color indexed="8"/>
        <rFont val="宋体"/>
        <charset val="134"/>
      </rPr>
      <t>月桂酸</t>
    </r>
  </si>
  <si>
    <t>南京古田</t>
  </si>
  <si>
    <t>B208-20230201</t>
  </si>
  <si>
    <r>
      <rPr>
        <sz val="36"/>
        <color indexed="8"/>
        <rFont val="Calibri"/>
        <charset val="134"/>
      </rPr>
      <t>M5009</t>
    </r>
    <r>
      <rPr>
        <sz val="36"/>
        <color indexed="8"/>
        <rFont val="宋体"/>
        <charset val="134"/>
      </rPr>
      <t>环己酮（溶剂）</t>
    </r>
  </si>
  <si>
    <t>宁波豪睿</t>
  </si>
  <si>
    <t>M5009-20230201</t>
  </si>
  <si>
    <r>
      <rPr>
        <sz val="36"/>
        <color rgb="FF000000"/>
        <rFont val="Calibri"/>
        <charset val="134"/>
      </rPr>
      <t>152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154</t>
    </r>
  </si>
  <si>
    <t>晟恒永嘉</t>
  </si>
  <si>
    <t>R3203-20230203</t>
  </si>
  <si>
    <r>
      <rPr>
        <sz val="36"/>
        <color rgb="FF000000"/>
        <rFont val="Calibri"/>
        <charset val="134"/>
      </rPr>
      <t>94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95</t>
    </r>
  </si>
  <si>
    <t>济南天时利</t>
  </si>
  <si>
    <t>XYL-20230201</t>
  </si>
  <si>
    <r>
      <rPr>
        <sz val="36"/>
        <color rgb="FF000000"/>
        <rFont val="Calibri"/>
        <charset val="134"/>
      </rPr>
      <t>136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139</t>
    </r>
  </si>
  <si>
    <r>
      <rPr>
        <sz val="36"/>
        <color indexed="8"/>
        <rFont val="Calibri"/>
        <charset val="134"/>
      </rPr>
      <t>A44</t>
    </r>
    <r>
      <rPr>
        <sz val="36"/>
        <color indexed="8"/>
        <rFont val="宋体"/>
        <charset val="134"/>
      </rPr>
      <t>甘油</t>
    </r>
  </si>
  <si>
    <t>上海芃蒎</t>
  </si>
  <si>
    <t>A44-20230201</t>
  </si>
  <si>
    <r>
      <rPr>
        <sz val="36"/>
        <color rgb="FF000000"/>
        <rFont val="Calibri"/>
        <charset val="134"/>
      </rPr>
      <t>280°</t>
    </r>
    <r>
      <rPr>
        <sz val="36"/>
        <color rgb="FF000000"/>
        <rFont val="宋体"/>
        <charset val="134"/>
      </rPr>
      <t>没有变色</t>
    </r>
  </si>
  <si>
    <t>X1678-20230203</t>
  </si>
  <si>
    <t>F909-20230201</t>
  </si>
  <si>
    <t>A99-20230201</t>
  </si>
  <si>
    <t>A66-20230301</t>
  </si>
  <si>
    <r>
      <rPr>
        <sz val="36"/>
        <color indexed="8"/>
        <rFont val="Calibri"/>
        <charset val="134"/>
      </rPr>
      <t>H7003</t>
    </r>
    <r>
      <rPr>
        <sz val="36"/>
        <color indexed="8"/>
        <rFont val="宋体"/>
        <charset val="134"/>
      </rPr>
      <t>次磷酸</t>
    </r>
  </si>
  <si>
    <t>宜兴昌裕</t>
  </si>
  <si>
    <t>H7003-20230301</t>
  </si>
  <si>
    <t>湖北宜化</t>
  </si>
  <si>
    <t>A33-20230301</t>
  </si>
  <si>
    <r>
      <rPr>
        <sz val="36"/>
        <color rgb="FF000000"/>
        <rFont val="Calibri"/>
        <charset val="134"/>
      </rPr>
      <t>56.4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59.1</t>
    </r>
  </si>
  <si>
    <t>山东畅正</t>
  </si>
  <si>
    <t>M4108-20230301</t>
  </si>
  <si>
    <r>
      <rPr>
        <sz val="36"/>
        <color indexed="8"/>
        <rFont val="Calibri"/>
        <charset val="134"/>
      </rPr>
      <t>38.6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43.5</t>
    </r>
  </si>
  <si>
    <r>
      <rPr>
        <sz val="36"/>
        <color indexed="8"/>
        <rFont val="Calibri"/>
        <charset val="134"/>
      </rPr>
      <t>R1086(387-6</t>
    </r>
    <r>
      <rPr>
        <sz val="36"/>
        <color indexed="8"/>
        <rFont val="宋体"/>
        <charset val="134"/>
      </rPr>
      <t>的原料</t>
    </r>
    <r>
      <rPr>
        <sz val="36"/>
        <color indexed="8"/>
        <rFont val="Calibri"/>
        <charset val="134"/>
      </rPr>
      <t>)</t>
    </r>
  </si>
  <si>
    <t>R1086-20230301</t>
  </si>
  <si>
    <r>
      <rPr>
        <sz val="36"/>
        <color rgb="FF000000"/>
        <rFont val="Calibri"/>
        <charset val="134"/>
      </rPr>
      <t>144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154</t>
    </r>
  </si>
  <si>
    <t>河南八方</t>
  </si>
  <si>
    <t>R1505-20230301</t>
  </si>
  <si>
    <r>
      <rPr>
        <sz val="36"/>
        <color indexed="8"/>
        <rFont val="Calibri"/>
        <charset val="134"/>
      </rPr>
      <t>124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127</t>
    </r>
  </si>
  <si>
    <t>R1208</t>
  </si>
  <si>
    <t>R1208-20230301</t>
  </si>
  <si>
    <r>
      <rPr>
        <sz val="36"/>
        <color indexed="8"/>
        <rFont val="Calibri"/>
        <charset val="134"/>
      </rPr>
      <t>116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118</t>
    </r>
  </si>
  <si>
    <t>东明石华</t>
  </si>
  <si>
    <t>XYL-20230301</t>
  </si>
  <si>
    <r>
      <rPr>
        <sz val="36"/>
        <color indexed="8"/>
        <rFont val="Calibri"/>
        <charset val="134"/>
      </rPr>
      <t>136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138</t>
    </r>
  </si>
  <si>
    <r>
      <rPr>
        <sz val="36"/>
        <rFont val="Calibri"/>
        <charset val="134"/>
      </rPr>
      <t>Y33</t>
    </r>
    <r>
      <rPr>
        <sz val="36"/>
        <rFont val="宋体"/>
        <charset val="134"/>
      </rPr>
      <t>已二醇</t>
    </r>
  </si>
  <si>
    <t>Y33-20230301</t>
  </si>
  <si>
    <t>A77-20230301</t>
  </si>
  <si>
    <t>R1086-20230302</t>
  </si>
  <si>
    <r>
      <rPr>
        <sz val="36"/>
        <color rgb="FF000000"/>
        <rFont val="Calibri"/>
        <charset val="134"/>
      </rPr>
      <t>143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155</t>
    </r>
  </si>
  <si>
    <r>
      <rPr>
        <sz val="36"/>
        <rFont val="Calibri"/>
        <charset val="134"/>
      </rPr>
      <t>S-100#</t>
    </r>
    <r>
      <rPr>
        <sz val="36"/>
        <rFont val="宋体"/>
        <charset val="134"/>
      </rPr>
      <t>混三甲苯（溶剂）</t>
    </r>
  </si>
  <si>
    <t>S-100#-20230301</t>
  </si>
  <si>
    <r>
      <rPr>
        <sz val="36"/>
        <color indexed="8"/>
        <rFont val="Calibri"/>
        <charset val="134"/>
      </rPr>
      <t>K208(</t>
    </r>
    <r>
      <rPr>
        <sz val="36"/>
        <color indexed="8"/>
        <rFont val="宋体"/>
        <charset val="134"/>
      </rPr>
      <t>三苯酯</t>
    </r>
    <r>
      <rPr>
        <sz val="36"/>
        <color indexed="8"/>
        <rFont val="Calibri"/>
        <charset val="134"/>
      </rPr>
      <t>)</t>
    </r>
  </si>
  <si>
    <t>江苏昌和化学</t>
  </si>
  <si>
    <t>K208-20230301</t>
  </si>
  <si>
    <t>A88-20230301</t>
  </si>
  <si>
    <t>R1505-20230302</t>
  </si>
  <si>
    <t>R1208-20230302</t>
  </si>
  <si>
    <t>F604</t>
  </si>
  <si>
    <t>濮阳盛源</t>
  </si>
  <si>
    <t>F604-20230301</t>
  </si>
  <si>
    <r>
      <rPr>
        <sz val="36"/>
        <color indexed="8"/>
        <rFont val="Calibri"/>
        <charset val="134"/>
      </rPr>
      <t>F703(</t>
    </r>
    <r>
      <rPr>
        <sz val="36"/>
        <color indexed="8"/>
        <rFont val="宋体"/>
        <charset val="134"/>
      </rPr>
      <t>顺酐</t>
    </r>
    <r>
      <rPr>
        <sz val="36"/>
        <color indexed="8"/>
        <rFont val="Calibri"/>
        <charset val="134"/>
      </rPr>
      <t>)</t>
    </r>
  </si>
  <si>
    <t>F703-20230301</t>
  </si>
  <si>
    <t>白色块状固体</t>
  </si>
  <si>
    <t>S-100#-20230302</t>
  </si>
  <si>
    <t>A77-20230302</t>
  </si>
  <si>
    <t>S-100#-20230303</t>
  </si>
  <si>
    <r>
      <rPr>
        <sz val="36"/>
        <color rgb="FF000000"/>
        <rFont val="Calibri"/>
        <charset val="134"/>
      </rPr>
      <t>157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161</t>
    </r>
  </si>
  <si>
    <t>M4108-20230302</t>
  </si>
  <si>
    <r>
      <rPr>
        <sz val="36"/>
        <color indexed="8"/>
        <rFont val="Calibri"/>
        <charset val="134"/>
      </rPr>
      <t>39.2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43.0</t>
    </r>
  </si>
  <si>
    <t>S-100#-20230304</t>
  </si>
  <si>
    <r>
      <rPr>
        <sz val="36"/>
        <color rgb="FF000000"/>
        <rFont val="Calibri"/>
        <charset val="134"/>
      </rPr>
      <t>159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169</t>
    </r>
  </si>
  <si>
    <t>A77-20230303</t>
  </si>
  <si>
    <t>M1405-20230301</t>
  </si>
  <si>
    <r>
      <rPr>
        <sz val="36"/>
        <color rgb="FF000000"/>
        <rFont val="Calibri"/>
        <charset val="134"/>
      </rPr>
      <t>164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169</t>
    </r>
  </si>
  <si>
    <t>A22-20230301</t>
  </si>
  <si>
    <r>
      <rPr>
        <sz val="36"/>
        <color rgb="FF000000"/>
        <rFont val="Calibri"/>
        <charset val="134"/>
      </rPr>
      <t>123.8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126.1</t>
    </r>
  </si>
  <si>
    <t>A22-20230302</t>
  </si>
  <si>
    <r>
      <rPr>
        <sz val="36"/>
        <color rgb="FF000000"/>
        <rFont val="Calibri"/>
        <charset val="134"/>
      </rPr>
      <t>123.8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126.2</t>
    </r>
  </si>
  <si>
    <t>S-100#-20230305</t>
  </si>
  <si>
    <t>东明中油</t>
  </si>
  <si>
    <t>XYL-20230302</t>
  </si>
  <si>
    <r>
      <rPr>
        <sz val="36"/>
        <color indexed="8"/>
        <rFont val="Calibri"/>
        <charset val="134"/>
      </rPr>
      <t>136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139</t>
    </r>
  </si>
  <si>
    <t>B109-20230301</t>
  </si>
  <si>
    <t>H9001-20230301</t>
  </si>
  <si>
    <t>R1505-20230303</t>
  </si>
  <si>
    <r>
      <rPr>
        <sz val="36"/>
        <color indexed="8"/>
        <rFont val="Calibri"/>
        <charset val="134"/>
      </rPr>
      <t>123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125</t>
    </r>
  </si>
  <si>
    <t>R1173</t>
  </si>
  <si>
    <t>R1173-20230301</t>
  </si>
  <si>
    <r>
      <rPr>
        <sz val="36"/>
        <color rgb="FF000000"/>
        <rFont val="Calibri"/>
        <charset val="134"/>
      </rPr>
      <t>76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78</t>
    </r>
  </si>
  <si>
    <t>R1086-20230303</t>
  </si>
  <si>
    <r>
      <rPr>
        <sz val="36"/>
        <color rgb="FF000000"/>
        <rFont val="Calibri"/>
        <charset val="134"/>
      </rPr>
      <t>141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162</t>
    </r>
  </si>
  <si>
    <t>A88-20230302</t>
  </si>
  <si>
    <t>5747-20230301</t>
  </si>
  <si>
    <t>Y33-20230302</t>
  </si>
  <si>
    <r>
      <rPr>
        <sz val="36"/>
        <color indexed="8"/>
        <rFont val="Calibri"/>
        <charset val="134"/>
      </rPr>
      <t>191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195</t>
    </r>
  </si>
  <si>
    <r>
      <rPr>
        <sz val="36"/>
        <color indexed="8"/>
        <rFont val="Calibri"/>
        <charset val="134"/>
      </rPr>
      <t>Y66</t>
    </r>
    <r>
      <rPr>
        <sz val="36"/>
        <color indexed="8"/>
        <rFont val="宋体"/>
        <charset val="134"/>
      </rPr>
      <t>二甘醇</t>
    </r>
  </si>
  <si>
    <t>江阴景超</t>
  </si>
  <si>
    <t>Y66-20230301</t>
  </si>
  <si>
    <r>
      <rPr>
        <sz val="36"/>
        <color rgb="FF000000"/>
        <rFont val="Calibri"/>
        <charset val="134"/>
      </rPr>
      <t>237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239</t>
    </r>
  </si>
  <si>
    <t>F909-L-20230301</t>
  </si>
  <si>
    <t>S-100#-20230306</t>
  </si>
  <si>
    <r>
      <rPr>
        <sz val="36"/>
        <color rgb="FF000000"/>
        <rFont val="Calibri"/>
        <charset val="134"/>
      </rPr>
      <t>160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172</t>
    </r>
  </si>
  <si>
    <t>R1902-20230301</t>
  </si>
  <si>
    <r>
      <rPr>
        <sz val="36"/>
        <color rgb="FF000000"/>
        <rFont val="Calibri"/>
        <charset val="134"/>
      </rPr>
      <t>180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204</t>
    </r>
  </si>
  <si>
    <t>H6973</t>
  </si>
  <si>
    <t>河南辉腾</t>
  </si>
  <si>
    <t>H6973-20230301</t>
  </si>
  <si>
    <t>白色颗粒状固体</t>
  </si>
  <si>
    <t>A77-20230304</t>
  </si>
  <si>
    <t>盛源</t>
  </si>
  <si>
    <t>WY183-20230303</t>
  </si>
  <si>
    <t>M4108-20230303</t>
  </si>
  <si>
    <r>
      <rPr>
        <sz val="36"/>
        <color indexed="8"/>
        <rFont val="Calibri"/>
        <charset val="134"/>
      </rPr>
      <t>39.8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43.2</t>
    </r>
  </si>
  <si>
    <t>A77-20230305</t>
  </si>
  <si>
    <t>XYL-20230303</t>
  </si>
  <si>
    <t>S-100#-20230307</t>
  </si>
  <si>
    <r>
      <rPr>
        <sz val="36"/>
        <color rgb="FF000000"/>
        <rFont val="Calibri"/>
        <charset val="134"/>
      </rPr>
      <t>159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176</t>
    </r>
  </si>
  <si>
    <t>M5009-20230301</t>
  </si>
  <si>
    <r>
      <rPr>
        <sz val="36"/>
        <color rgb="FF000000"/>
        <rFont val="Calibri"/>
        <charset val="134"/>
      </rPr>
      <t>151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153</t>
    </r>
  </si>
  <si>
    <t>S-100#-20230308</t>
  </si>
  <si>
    <r>
      <rPr>
        <sz val="36"/>
        <color rgb="FF000000"/>
        <rFont val="Calibri"/>
        <charset val="134"/>
      </rPr>
      <t>160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179</t>
    </r>
  </si>
  <si>
    <t>A22-20230303</t>
  </si>
  <si>
    <r>
      <rPr>
        <sz val="36"/>
        <color rgb="FF000000"/>
        <rFont val="Calibri"/>
        <charset val="134"/>
      </rPr>
      <t>121.8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125.7</t>
    </r>
  </si>
  <si>
    <t>WY183-20230304</t>
  </si>
  <si>
    <r>
      <rPr>
        <sz val="36"/>
        <rFont val="Calibri"/>
        <charset val="134"/>
      </rPr>
      <t>A55</t>
    </r>
    <r>
      <rPr>
        <sz val="36"/>
        <color indexed="8"/>
        <rFont val="宋体"/>
        <charset val="134"/>
      </rPr>
      <t>异丙醇（溶剂）</t>
    </r>
  </si>
  <si>
    <t>A55-20230401</t>
  </si>
  <si>
    <r>
      <rPr>
        <sz val="36"/>
        <rFont val="Calibri"/>
        <charset val="134"/>
      </rPr>
      <t>81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83</t>
    </r>
  </si>
  <si>
    <t>R1208-20230401</t>
  </si>
  <si>
    <r>
      <rPr>
        <sz val="36"/>
        <color indexed="8"/>
        <rFont val="Calibri"/>
        <charset val="134"/>
      </rPr>
      <t>115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116</t>
    </r>
  </si>
  <si>
    <t>A77-20230401</t>
  </si>
  <si>
    <t>F604-20230401</t>
  </si>
  <si>
    <t>X1678-20230401</t>
  </si>
  <si>
    <t>R1537-20230401</t>
  </si>
  <si>
    <t>常州泓楚</t>
  </si>
  <si>
    <t>Y33-20230401</t>
  </si>
  <si>
    <r>
      <rPr>
        <sz val="36"/>
        <color rgb="FF000000"/>
        <rFont val="Calibri"/>
        <charset val="134"/>
      </rPr>
      <t>200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205</t>
    </r>
  </si>
  <si>
    <t>四川宝汉丰</t>
  </si>
  <si>
    <t>F909-L-20230401</t>
  </si>
  <si>
    <t>DMPA</t>
  </si>
  <si>
    <t>DMPA-20230401</t>
  </si>
  <si>
    <t>XYL-20230401</t>
  </si>
  <si>
    <r>
      <rPr>
        <sz val="36"/>
        <color indexed="8"/>
        <rFont val="Calibri"/>
        <charset val="134"/>
      </rPr>
      <t>135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137</t>
    </r>
  </si>
  <si>
    <t>＜10</t>
  </si>
  <si>
    <t>A33-20230401</t>
  </si>
  <si>
    <r>
      <rPr>
        <sz val="36"/>
        <color rgb="FF000000"/>
        <rFont val="Calibri"/>
        <charset val="134"/>
      </rPr>
      <t>55.5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59.2</t>
    </r>
  </si>
  <si>
    <t>南京吉田</t>
  </si>
  <si>
    <t>B208-20230401</t>
  </si>
  <si>
    <t>A77-20230402</t>
  </si>
  <si>
    <t>M4108-20230401</t>
  </si>
  <si>
    <r>
      <rPr>
        <sz val="36"/>
        <color indexed="8"/>
        <rFont val="Calibri"/>
        <charset val="134"/>
      </rPr>
      <t>37.6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44.9</t>
    </r>
  </si>
  <si>
    <r>
      <rPr>
        <sz val="36"/>
        <color indexed="8"/>
        <rFont val="Calibri"/>
        <charset val="134"/>
      </rPr>
      <t>M3828</t>
    </r>
    <r>
      <rPr>
        <sz val="36"/>
        <color indexed="8"/>
        <rFont val="宋体"/>
        <charset val="134"/>
      </rPr>
      <t>（环氧原料）</t>
    </r>
  </si>
  <si>
    <t>江苏三木</t>
  </si>
  <si>
    <t>M3828-20230401</t>
  </si>
  <si>
    <t>A99-20230401</t>
  </si>
  <si>
    <r>
      <rPr>
        <sz val="36"/>
        <color rgb="FF000000"/>
        <rFont val="Calibri"/>
        <charset val="134"/>
      </rPr>
      <t>161.5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167.1</t>
    </r>
  </si>
  <si>
    <t>5747-20230401</t>
  </si>
  <si>
    <t>A22-20230401</t>
  </si>
  <si>
    <r>
      <rPr>
        <sz val="36"/>
        <color rgb="FF000000"/>
        <rFont val="Calibri"/>
        <charset val="134"/>
      </rPr>
      <t>123.3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126.1</t>
    </r>
  </si>
  <si>
    <t>A77-20230403</t>
  </si>
  <si>
    <t>R1902-20230401</t>
  </si>
  <si>
    <r>
      <rPr>
        <sz val="36"/>
        <color rgb="FF000000"/>
        <rFont val="Calibri"/>
        <charset val="134"/>
      </rPr>
      <t>182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187</t>
    </r>
  </si>
  <si>
    <t>5717-20230401</t>
  </si>
  <si>
    <t>A66-20230401</t>
  </si>
  <si>
    <r>
      <rPr>
        <sz val="36"/>
        <color rgb="FF000000"/>
        <rFont val="Calibri"/>
        <charset val="134"/>
      </rPr>
      <t>148.9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154.8</t>
    </r>
  </si>
  <si>
    <t>S-100#-20230401</t>
  </si>
  <si>
    <t>A44-20230401</t>
  </si>
  <si>
    <t xml:space="preserve"> </t>
  </si>
  <si>
    <t>X1678-20230402</t>
  </si>
  <si>
    <t>XYL-20230402</t>
  </si>
  <si>
    <t>S-100#-20230402</t>
  </si>
  <si>
    <r>
      <rPr>
        <sz val="36"/>
        <color rgb="FF000000"/>
        <rFont val="Calibri"/>
        <charset val="134"/>
      </rPr>
      <t>158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170</t>
    </r>
  </si>
  <si>
    <t>A77-L-20230401</t>
  </si>
  <si>
    <t>A99-20230402</t>
  </si>
  <si>
    <r>
      <rPr>
        <sz val="36"/>
        <color rgb="FF000000"/>
        <rFont val="Calibri"/>
        <charset val="134"/>
      </rPr>
      <t>156.9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167.3</t>
    </r>
  </si>
  <si>
    <t>青岛嘉德瑞</t>
  </si>
  <si>
    <t>A88-20230401</t>
  </si>
  <si>
    <r>
      <rPr>
        <sz val="36"/>
        <color indexed="8"/>
        <rFont val="Calibri"/>
        <charset val="134"/>
      </rPr>
      <t>B406</t>
    </r>
    <r>
      <rPr>
        <sz val="36"/>
        <color indexed="8"/>
        <rFont val="宋体"/>
        <charset val="134"/>
      </rPr>
      <t>二元酸甲酯</t>
    </r>
    <r>
      <rPr>
        <sz val="36"/>
        <color indexed="8"/>
        <rFont val="Calibri"/>
        <charset val="134"/>
      </rPr>
      <t>(DBE)</t>
    </r>
    <r>
      <rPr>
        <sz val="36"/>
        <color indexed="8"/>
        <rFont val="宋体"/>
        <charset val="134"/>
      </rPr>
      <t>（溶剂）</t>
    </r>
  </si>
  <si>
    <t>B406-20230401</t>
  </si>
  <si>
    <r>
      <rPr>
        <sz val="36"/>
        <color rgb="FF000000"/>
        <rFont val="Calibri"/>
        <charset val="134"/>
      </rPr>
      <t>199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217</t>
    </r>
  </si>
  <si>
    <t>S-100#-20230403</t>
  </si>
  <si>
    <r>
      <rPr>
        <sz val="36"/>
        <color rgb="FF000000"/>
        <rFont val="Calibri"/>
        <charset val="134"/>
      </rPr>
      <t>162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177</t>
    </r>
  </si>
  <si>
    <t>S-100#-20230404</t>
  </si>
  <si>
    <r>
      <rPr>
        <sz val="36"/>
        <color rgb="FF000000"/>
        <rFont val="Calibri"/>
        <charset val="134"/>
      </rPr>
      <t>159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171</t>
    </r>
  </si>
  <si>
    <t>XYL-20230403</t>
  </si>
  <si>
    <r>
      <rPr>
        <sz val="36"/>
        <color indexed="8"/>
        <rFont val="Calibri"/>
        <charset val="134"/>
      </rPr>
      <t>135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138</t>
    </r>
  </si>
  <si>
    <t>M4108-20230402</t>
  </si>
  <si>
    <r>
      <rPr>
        <sz val="36"/>
        <color indexed="8"/>
        <rFont val="Calibri"/>
        <charset val="134"/>
      </rPr>
      <t>36.1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44.2</t>
    </r>
  </si>
  <si>
    <t>A77-20230404</t>
  </si>
  <si>
    <t>Y33-20230402</t>
  </si>
  <si>
    <r>
      <rPr>
        <sz val="36"/>
        <color rgb="FF000000"/>
        <rFont val="Calibri"/>
        <charset val="134"/>
      </rPr>
      <t>190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196</t>
    </r>
  </si>
  <si>
    <r>
      <rPr>
        <sz val="36"/>
        <rFont val="Calibri"/>
        <charset val="134"/>
      </rPr>
      <t>A11</t>
    </r>
    <r>
      <rPr>
        <sz val="36"/>
        <rFont val="宋体"/>
        <charset val="134"/>
      </rPr>
      <t>（</t>
    </r>
    <r>
      <rPr>
        <sz val="36"/>
        <rFont val="Calibri"/>
        <charset val="134"/>
      </rPr>
      <t>N</t>
    </r>
    <r>
      <rPr>
        <sz val="36"/>
        <rFont val="宋体"/>
        <charset val="134"/>
      </rPr>
      <t>，</t>
    </r>
    <r>
      <rPr>
        <sz val="36"/>
        <rFont val="Calibri"/>
        <charset val="134"/>
      </rPr>
      <t>N-</t>
    </r>
    <r>
      <rPr>
        <sz val="36"/>
        <rFont val="宋体"/>
        <charset val="134"/>
      </rPr>
      <t>二甲基</t>
    </r>
    <r>
      <rPr>
        <sz val="36"/>
        <rFont val="Calibri"/>
        <charset val="134"/>
      </rPr>
      <t>-1</t>
    </r>
    <r>
      <rPr>
        <sz val="36"/>
        <rFont val="宋体"/>
        <charset val="134"/>
      </rPr>
      <t>，</t>
    </r>
    <r>
      <rPr>
        <sz val="36"/>
        <rFont val="Calibri"/>
        <charset val="134"/>
      </rPr>
      <t>3-</t>
    </r>
    <r>
      <rPr>
        <sz val="36"/>
        <rFont val="宋体"/>
        <charset val="134"/>
      </rPr>
      <t>丙二醇）</t>
    </r>
  </si>
  <si>
    <t>甲茎贸易</t>
  </si>
  <si>
    <t>A11-20230401</t>
  </si>
  <si>
    <r>
      <rPr>
        <sz val="36"/>
        <color rgb="FF000000"/>
        <rFont val="Calibri"/>
        <charset val="134"/>
      </rPr>
      <t>206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209</t>
    </r>
  </si>
  <si>
    <t>A88-20230402</t>
  </si>
  <si>
    <t>F909-20230402</t>
  </si>
  <si>
    <r>
      <rPr>
        <sz val="36"/>
        <color indexed="8"/>
        <rFont val="宋体"/>
        <charset val="134"/>
      </rPr>
      <t>色度；</t>
    </r>
    <r>
      <rPr>
        <sz val="36"/>
        <color indexed="8"/>
        <rFont val="Calibri"/>
        <charset val="134"/>
      </rPr>
      <t>&lt;2</t>
    </r>
  </si>
  <si>
    <t>WY183-20230401</t>
  </si>
  <si>
    <t>A22-20230402</t>
  </si>
  <si>
    <r>
      <rPr>
        <sz val="36"/>
        <color rgb="FF000000"/>
        <rFont val="Calibri"/>
        <charset val="134"/>
      </rPr>
      <t>119.4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124.7</t>
    </r>
  </si>
  <si>
    <t>8200-20230401</t>
  </si>
  <si>
    <t>WY183-20230402</t>
  </si>
  <si>
    <t>X1678-20230403</t>
  </si>
  <si>
    <t>R1086-20230401</t>
  </si>
  <si>
    <r>
      <rPr>
        <sz val="36"/>
        <color rgb="FF000000"/>
        <rFont val="Calibri"/>
        <charset val="134"/>
      </rPr>
      <t>141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150</t>
    </r>
  </si>
  <si>
    <t>DDP</t>
  </si>
  <si>
    <t>上海康铭</t>
  </si>
  <si>
    <t>DDP-20230401</t>
  </si>
  <si>
    <t>DHS</t>
  </si>
  <si>
    <t>DHS-20230401</t>
  </si>
  <si>
    <r>
      <rPr>
        <sz val="36"/>
        <color rgb="FF000000"/>
        <rFont val="Calibri"/>
        <charset val="134"/>
      </rPr>
      <t>99.5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103.5</t>
    </r>
  </si>
  <si>
    <t>南京欧灵</t>
  </si>
  <si>
    <t>B109-20230401</t>
  </si>
  <si>
    <t>5717-20230402</t>
  </si>
  <si>
    <t>A77-20230405</t>
  </si>
  <si>
    <r>
      <rPr>
        <sz val="36"/>
        <color rgb="FFFF0000"/>
        <rFont val="Calibri"/>
        <charset val="134"/>
      </rPr>
      <t>P3(</t>
    </r>
    <r>
      <rPr>
        <sz val="36"/>
        <color rgb="FFFF0000"/>
        <rFont val="宋体"/>
        <charset val="134"/>
      </rPr>
      <t>磷酸</t>
    </r>
    <r>
      <rPr>
        <sz val="36"/>
        <color rgb="FFFF0000"/>
        <rFont val="Calibri"/>
        <charset val="134"/>
      </rPr>
      <t>)</t>
    </r>
  </si>
  <si>
    <t>P3-20230401</t>
  </si>
  <si>
    <t>淡黄色透明液体，无可见水及机械杂质。</t>
  </si>
  <si>
    <t>退货</t>
  </si>
  <si>
    <t>黄色</t>
  </si>
  <si>
    <t>不合格</t>
  </si>
  <si>
    <t>R1086-20230402</t>
  </si>
  <si>
    <r>
      <rPr>
        <sz val="36"/>
        <color rgb="FF000000"/>
        <rFont val="Calibri"/>
        <charset val="134"/>
      </rPr>
      <t>142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154</t>
    </r>
  </si>
  <si>
    <t>S-100#-20230405</t>
  </si>
  <si>
    <t>A77-20230406</t>
  </si>
  <si>
    <t>P3-20230402</t>
  </si>
  <si>
    <t>M4108-20230403</t>
  </si>
  <si>
    <r>
      <rPr>
        <sz val="36"/>
        <color indexed="8"/>
        <rFont val="Calibri"/>
        <charset val="134"/>
      </rPr>
      <t>37.5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42.6</t>
    </r>
  </si>
  <si>
    <t>WY183-20230403</t>
  </si>
  <si>
    <t>R1505-20230401</t>
  </si>
  <si>
    <r>
      <rPr>
        <sz val="36"/>
        <color rgb="FF000000"/>
        <rFont val="Calibri"/>
        <charset val="134"/>
      </rPr>
      <t>122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125</t>
    </r>
  </si>
  <si>
    <t>R1208-20230402</t>
  </si>
  <si>
    <r>
      <rPr>
        <sz val="36"/>
        <color indexed="8"/>
        <rFont val="Calibri"/>
        <charset val="134"/>
      </rPr>
      <t>115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117</t>
    </r>
  </si>
  <si>
    <t>A55-20230402</t>
  </si>
  <si>
    <r>
      <rPr>
        <sz val="36"/>
        <color indexed="8"/>
        <rFont val="Calibri"/>
        <charset val="134"/>
      </rPr>
      <t>82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85</t>
    </r>
  </si>
  <si>
    <t>R1902-20230402</t>
  </si>
  <si>
    <r>
      <rPr>
        <sz val="36"/>
        <color rgb="FF000000"/>
        <rFont val="Calibri"/>
        <charset val="134"/>
      </rPr>
      <t>181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189</t>
    </r>
  </si>
  <si>
    <t>R1086-20230403</t>
  </si>
  <si>
    <r>
      <rPr>
        <sz val="36"/>
        <color rgb="FF000000"/>
        <rFont val="Calibri"/>
        <charset val="134"/>
      </rPr>
      <t>142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152</t>
    </r>
  </si>
  <si>
    <t>A22-20230403</t>
  </si>
  <si>
    <r>
      <rPr>
        <sz val="36"/>
        <color rgb="FF000000"/>
        <rFont val="Calibri"/>
        <charset val="134"/>
      </rPr>
      <t>120.2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125.3</t>
    </r>
  </si>
  <si>
    <t>S-100#-20230406</t>
  </si>
  <si>
    <t>X1678-20230404</t>
  </si>
  <si>
    <t>A77-20230407</t>
  </si>
  <si>
    <r>
      <rPr>
        <sz val="36"/>
        <color indexed="8"/>
        <rFont val="Calibri"/>
        <charset val="134"/>
      </rPr>
      <t>A11</t>
    </r>
    <r>
      <rPr>
        <sz val="36"/>
        <color indexed="8"/>
        <rFont val="宋体"/>
        <charset val="134"/>
      </rPr>
      <t>（</t>
    </r>
    <r>
      <rPr>
        <sz val="36"/>
        <color indexed="8"/>
        <rFont val="Calibri"/>
        <charset val="134"/>
      </rPr>
      <t>N</t>
    </r>
    <r>
      <rPr>
        <sz val="36"/>
        <color indexed="8"/>
        <rFont val="宋体"/>
        <charset val="134"/>
      </rPr>
      <t>，</t>
    </r>
    <r>
      <rPr>
        <sz val="36"/>
        <color indexed="8"/>
        <rFont val="Calibri"/>
        <charset val="134"/>
      </rPr>
      <t>N-</t>
    </r>
    <r>
      <rPr>
        <sz val="36"/>
        <color indexed="8"/>
        <rFont val="宋体"/>
        <charset val="134"/>
      </rPr>
      <t>二甲基</t>
    </r>
    <r>
      <rPr>
        <sz val="36"/>
        <color indexed="8"/>
        <rFont val="Calibri"/>
        <charset val="134"/>
      </rPr>
      <t>-1</t>
    </r>
    <r>
      <rPr>
        <sz val="36"/>
        <color indexed="8"/>
        <rFont val="宋体"/>
        <charset val="134"/>
      </rPr>
      <t>，</t>
    </r>
    <r>
      <rPr>
        <sz val="36"/>
        <color indexed="8"/>
        <rFont val="Calibri"/>
        <charset val="134"/>
      </rPr>
      <t>3-</t>
    </r>
    <r>
      <rPr>
        <sz val="36"/>
        <color indexed="8"/>
        <rFont val="宋体"/>
        <charset val="134"/>
      </rPr>
      <t>丙二醇）</t>
    </r>
  </si>
  <si>
    <t>上海承展</t>
  </si>
  <si>
    <t>A11-20230402</t>
  </si>
  <si>
    <r>
      <rPr>
        <sz val="36"/>
        <color rgb="FF000000"/>
        <rFont val="Calibri"/>
        <charset val="134"/>
      </rPr>
      <t>206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208</t>
    </r>
  </si>
  <si>
    <t>M6015</t>
  </si>
  <si>
    <t>M6015-20230401</t>
  </si>
  <si>
    <t>H5007-20230401</t>
  </si>
  <si>
    <t>NCO:32.31</t>
  </si>
  <si>
    <t>北京柏依聚</t>
  </si>
  <si>
    <t>A66-20230402</t>
  </si>
  <si>
    <r>
      <rPr>
        <sz val="36"/>
        <color indexed="8"/>
        <rFont val="Calibri"/>
        <charset val="134"/>
      </rPr>
      <t>A22</t>
    </r>
    <r>
      <rPr>
        <sz val="36"/>
        <color indexed="8"/>
        <rFont val="宋体"/>
        <charset val="134"/>
      </rPr>
      <t>新戊二醇</t>
    </r>
  </si>
  <si>
    <t>A22-20230404</t>
  </si>
  <si>
    <r>
      <rPr>
        <sz val="36"/>
        <color rgb="FF000000"/>
        <rFont val="Calibri"/>
        <charset val="134"/>
      </rPr>
      <t>121.3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125.5</t>
    </r>
  </si>
  <si>
    <t>X1678-20230501</t>
  </si>
  <si>
    <t>XYL-20230501</t>
  </si>
  <si>
    <t>河南大川</t>
  </si>
  <si>
    <t>H5007-20230501</t>
  </si>
  <si>
    <t>NCO:32.73</t>
  </si>
  <si>
    <t>A88-20230501</t>
  </si>
  <si>
    <t>M4108-20230501</t>
  </si>
  <si>
    <r>
      <rPr>
        <sz val="36"/>
        <color indexed="8"/>
        <rFont val="Calibri"/>
        <charset val="134"/>
      </rPr>
      <t>39.2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44.4</t>
    </r>
  </si>
  <si>
    <t>B208-20230501</t>
  </si>
  <si>
    <t>S-100#-20230501</t>
  </si>
  <si>
    <r>
      <rPr>
        <sz val="36"/>
        <color rgb="FF000000"/>
        <rFont val="Calibri"/>
        <charset val="134"/>
      </rPr>
      <t>167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179</t>
    </r>
  </si>
  <si>
    <t>R1537-20230501</t>
  </si>
  <si>
    <r>
      <rPr>
        <sz val="36"/>
        <color rgb="FF000000"/>
        <rFont val="Calibri"/>
        <charset val="134"/>
      </rPr>
      <t>149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150</t>
    </r>
  </si>
  <si>
    <t>A77-202300501</t>
  </si>
  <si>
    <t>F703-20230501</t>
  </si>
  <si>
    <t>Y33-20230501</t>
  </si>
  <si>
    <r>
      <rPr>
        <sz val="36"/>
        <color indexed="8"/>
        <rFont val="Calibri"/>
        <charset val="134"/>
      </rPr>
      <t>191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193</t>
    </r>
  </si>
  <si>
    <t>S-100#-20230502</t>
  </si>
  <si>
    <t>KMA</t>
  </si>
  <si>
    <t>新蓝天</t>
  </si>
  <si>
    <t>KMA-20230501</t>
  </si>
  <si>
    <t>S-100#-20230503</t>
  </si>
  <si>
    <t>WY183-20230501</t>
  </si>
  <si>
    <r>
      <rPr>
        <sz val="36"/>
        <color rgb="FF000000"/>
        <rFont val="Calibri"/>
        <charset val="134"/>
      </rPr>
      <t>B406</t>
    </r>
    <r>
      <rPr>
        <sz val="36"/>
        <color rgb="FF000000"/>
        <rFont val="宋体"/>
        <charset val="134"/>
      </rPr>
      <t>二元酸甲酯</t>
    </r>
    <r>
      <rPr>
        <sz val="36"/>
        <color rgb="FF000000"/>
        <rFont val="Calibri"/>
        <charset val="134"/>
      </rPr>
      <t>(DBE)</t>
    </r>
    <r>
      <rPr>
        <sz val="36"/>
        <color rgb="FF000000"/>
        <rFont val="宋体"/>
        <charset val="134"/>
      </rPr>
      <t>（溶剂）</t>
    </r>
  </si>
  <si>
    <t>B406-20230501</t>
  </si>
  <si>
    <r>
      <rPr>
        <sz val="36"/>
        <color rgb="FF000000"/>
        <rFont val="Calibri"/>
        <charset val="134"/>
      </rPr>
      <t>198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217</t>
    </r>
  </si>
  <si>
    <t>XYL-20230502</t>
  </si>
  <si>
    <t>A33-20230501</t>
  </si>
  <si>
    <r>
      <rPr>
        <sz val="36"/>
        <color rgb="FF000000"/>
        <rFont val="Calibri"/>
        <charset val="134"/>
      </rPr>
      <t>54.6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60.2</t>
    </r>
  </si>
  <si>
    <t>A77-L-202300501</t>
  </si>
  <si>
    <t>X1678-20230502</t>
  </si>
  <si>
    <t>5747-20230501</t>
  </si>
  <si>
    <t>M3828-20230501</t>
  </si>
  <si>
    <t>S-100#-20230504</t>
  </si>
  <si>
    <t>山东乐英</t>
  </si>
  <si>
    <t>M5009-20230501</t>
  </si>
  <si>
    <t>R1902-20230501</t>
  </si>
  <si>
    <r>
      <rPr>
        <sz val="36"/>
        <color rgb="FF000000"/>
        <rFont val="Calibri"/>
        <charset val="134"/>
      </rPr>
      <t>181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186</t>
    </r>
  </si>
  <si>
    <r>
      <rPr>
        <sz val="36"/>
        <color rgb="FF000000"/>
        <rFont val="Calibri"/>
        <charset val="134"/>
      </rPr>
      <t>H7003</t>
    </r>
    <r>
      <rPr>
        <sz val="36"/>
        <color rgb="FF000000"/>
        <rFont val="宋体"/>
        <charset val="134"/>
      </rPr>
      <t>次磷酸</t>
    </r>
  </si>
  <si>
    <t>H7003-20230501</t>
  </si>
  <si>
    <r>
      <rPr>
        <sz val="36"/>
        <rFont val="Calibri"/>
        <charset val="134"/>
      </rPr>
      <t>A55</t>
    </r>
    <r>
      <rPr>
        <sz val="36"/>
        <rFont val="宋体"/>
        <charset val="134"/>
      </rPr>
      <t>异丙醇（溶剂）</t>
    </r>
  </si>
  <si>
    <t>A55-20230501</t>
  </si>
  <si>
    <t>R1505-20230501</t>
  </si>
  <si>
    <r>
      <rPr>
        <sz val="36"/>
        <color rgb="FF000000"/>
        <rFont val="Calibri"/>
        <charset val="134"/>
      </rPr>
      <t>121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126</t>
    </r>
  </si>
  <si>
    <t>A77-202300503</t>
  </si>
  <si>
    <t>WY183-20230502</t>
  </si>
  <si>
    <t>A77-202300504</t>
  </si>
  <si>
    <t>R1086-20230501</t>
  </si>
  <si>
    <t>A22-20230501</t>
  </si>
  <si>
    <r>
      <rPr>
        <sz val="36"/>
        <color rgb="FF000000"/>
        <rFont val="Calibri"/>
        <charset val="134"/>
      </rPr>
      <t>116.1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123.5</t>
    </r>
  </si>
  <si>
    <t>M4108-20230502</t>
  </si>
  <si>
    <r>
      <rPr>
        <sz val="36"/>
        <color rgb="FF000000"/>
        <rFont val="Calibri"/>
        <charset val="134"/>
      </rPr>
      <t>37.6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43.2</t>
    </r>
  </si>
  <si>
    <t>A99-20230501</t>
  </si>
  <si>
    <r>
      <rPr>
        <sz val="36"/>
        <color rgb="FF000000"/>
        <rFont val="Calibri"/>
        <charset val="134"/>
      </rPr>
      <t>161.9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166.5</t>
    </r>
  </si>
  <si>
    <t>天津新翼</t>
  </si>
  <si>
    <t>Y33-20230502</t>
  </si>
  <si>
    <r>
      <rPr>
        <sz val="36"/>
        <color rgb="FF000000"/>
        <rFont val="Calibri"/>
        <charset val="134"/>
      </rPr>
      <t>190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193</t>
    </r>
  </si>
  <si>
    <t>R3203-20230501</t>
  </si>
  <si>
    <r>
      <rPr>
        <sz val="36"/>
        <color rgb="FF000000"/>
        <rFont val="Calibri"/>
        <charset val="134"/>
      </rPr>
      <t>93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95</t>
    </r>
  </si>
  <si>
    <t>R1902-20230502</t>
  </si>
  <si>
    <r>
      <rPr>
        <sz val="36"/>
        <color rgb="FF000000"/>
        <rFont val="Calibri"/>
        <charset val="134"/>
      </rPr>
      <t>179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186</t>
    </r>
  </si>
  <si>
    <r>
      <rPr>
        <sz val="36"/>
        <color indexed="8"/>
        <rFont val="Calibri"/>
        <charset val="134"/>
      </rPr>
      <t>B109</t>
    </r>
    <r>
      <rPr>
        <sz val="36"/>
        <color indexed="8"/>
        <rFont val="宋体"/>
        <charset val="134"/>
      </rPr>
      <t>间苯二甲酸</t>
    </r>
  </si>
  <si>
    <t>B109-20230501</t>
  </si>
  <si>
    <r>
      <rPr>
        <sz val="36"/>
        <color rgb="FF000000"/>
        <rFont val="Calibri"/>
        <charset val="134"/>
      </rPr>
      <t>A88</t>
    </r>
    <r>
      <rPr>
        <sz val="36"/>
        <color rgb="FF000000"/>
        <rFont val="宋体"/>
        <charset val="134"/>
      </rPr>
      <t>对苯二甲酸酐</t>
    </r>
  </si>
  <si>
    <t>A88-20230502</t>
  </si>
  <si>
    <t>开封九泓</t>
  </si>
  <si>
    <t>A77-202300505</t>
  </si>
  <si>
    <t>常州舒雅</t>
  </si>
  <si>
    <t>M6015-20230501</t>
  </si>
  <si>
    <t>微黄色不透明液体，无机械杂质</t>
  </si>
  <si>
    <t>不透明，颜色深</t>
  </si>
  <si>
    <t>5717-20230501</t>
  </si>
  <si>
    <t>X1678-20230503</t>
  </si>
  <si>
    <t>WY183-20230503</t>
  </si>
  <si>
    <t>XYL-20230503</t>
  </si>
  <si>
    <r>
      <rPr>
        <sz val="36"/>
        <color indexed="8"/>
        <rFont val="Calibri"/>
        <charset val="134"/>
      </rPr>
      <t>135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139</t>
    </r>
  </si>
  <si>
    <t>R1307-20230501</t>
  </si>
  <si>
    <r>
      <rPr>
        <sz val="36"/>
        <color indexed="8"/>
        <rFont val="Calibri"/>
        <charset val="134"/>
      </rPr>
      <t>110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112</t>
    </r>
  </si>
  <si>
    <r>
      <rPr>
        <sz val="36"/>
        <color rgb="FF000000"/>
        <rFont val="Calibri"/>
        <charset val="134"/>
      </rPr>
      <t>R1537</t>
    </r>
    <r>
      <rPr>
        <sz val="36"/>
        <color rgb="FF000000"/>
        <rFont val="宋体"/>
        <charset val="134"/>
      </rPr>
      <t>（溶剂）</t>
    </r>
  </si>
  <si>
    <t>江苏弘辉</t>
  </si>
  <si>
    <t>R1537-20230502</t>
  </si>
  <si>
    <r>
      <rPr>
        <sz val="36"/>
        <color indexed="8"/>
        <rFont val="Calibri"/>
        <charset val="134"/>
      </rPr>
      <t>150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154</t>
    </r>
  </si>
  <si>
    <t>Y33-20230503</t>
  </si>
  <si>
    <r>
      <rPr>
        <sz val="36"/>
        <color rgb="FF000000"/>
        <rFont val="Calibri"/>
        <charset val="134"/>
      </rPr>
      <t>191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193</t>
    </r>
  </si>
  <si>
    <t>天津滨海宏源</t>
  </si>
  <si>
    <t>A77-202300506</t>
  </si>
  <si>
    <t>R1086-20230502</t>
  </si>
  <si>
    <r>
      <rPr>
        <sz val="36"/>
        <color rgb="FF000000"/>
        <rFont val="Calibri"/>
        <charset val="134"/>
      </rPr>
      <t>141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152</t>
    </r>
  </si>
  <si>
    <t>A22-20230502</t>
  </si>
  <si>
    <r>
      <rPr>
        <sz val="36"/>
        <color rgb="FF000000"/>
        <rFont val="Calibri"/>
        <charset val="134"/>
      </rPr>
      <t>122.1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125.1</t>
    </r>
  </si>
  <si>
    <t>S-100#-20230505</t>
  </si>
  <si>
    <r>
      <rPr>
        <sz val="36"/>
        <color rgb="FF000000"/>
        <rFont val="Calibri"/>
        <charset val="134"/>
      </rPr>
      <t>155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161</t>
    </r>
  </si>
  <si>
    <t>R1208-20230501</t>
  </si>
  <si>
    <r>
      <rPr>
        <sz val="36"/>
        <color indexed="8"/>
        <rFont val="Calibri"/>
        <charset val="134"/>
      </rPr>
      <t>117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122</t>
    </r>
  </si>
  <si>
    <t>A44-20230501</t>
  </si>
  <si>
    <r>
      <rPr>
        <sz val="36"/>
        <color rgb="FF000000"/>
        <rFont val="Calibri"/>
        <charset val="134"/>
      </rPr>
      <t>282°</t>
    </r>
    <r>
      <rPr>
        <sz val="36"/>
        <color rgb="FF000000"/>
        <rFont val="宋体"/>
        <charset val="134"/>
      </rPr>
      <t>没有变色</t>
    </r>
  </si>
  <si>
    <t>山东英禾</t>
  </si>
  <si>
    <t>R1902-20230601</t>
  </si>
  <si>
    <r>
      <rPr>
        <sz val="36"/>
        <color rgb="FF000000"/>
        <rFont val="Calibri"/>
        <charset val="134"/>
      </rPr>
      <t>182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186</t>
    </r>
  </si>
  <si>
    <t>A88-20230601</t>
  </si>
  <si>
    <t>WY183-20230601</t>
  </si>
  <si>
    <t>A77-20230601</t>
  </si>
  <si>
    <t>南京恒旭</t>
  </si>
  <si>
    <t>M1405-20230601</t>
  </si>
  <si>
    <r>
      <rPr>
        <sz val="36"/>
        <color rgb="FF000000"/>
        <rFont val="Calibri"/>
        <charset val="134"/>
      </rPr>
      <t>165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168</t>
    </r>
  </si>
  <si>
    <t>S-100#-20230601</t>
  </si>
  <si>
    <r>
      <rPr>
        <sz val="36"/>
        <color rgb="FF000000"/>
        <rFont val="Calibri"/>
        <charset val="134"/>
      </rPr>
      <t>162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180</t>
    </r>
  </si>
  <si>
    <t>浙江舟山中匠</t>
  </si>
  <si>
    <t>R3203-20230601</t>
  </si>
  <si>
    <r>
      <rPr>
        <sz val="36"/>
        <color rgb="FF000000"/>
        <rFont val="Calibri"/>
        <charset val="134"/>
      </rPr>
      <t>93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96</t>
    </r>
  </si>
  <si>
    <t>正恒化工</t>
  </si>
  <si>
    <t>H9001-20230601</t>
  </si>
  <si>
    <t>M4108-20230601</t>
  </si>
  <si>
    <r>
      <rPr>
        <sz val="36"/>
        <color rgb="FF000000"/>
        <rFont val="Calibri"/>
        <charset val="134"/>
      </rPr>
      <t>34.2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41.8</t>
    </r>
  </si>
  <si>
    <t>XYL-2023601</t>
  </si>
  <si>
    <t>B406-20230601</t>
  </si>
  <si>
    <r>
      <rPr>
        <sz val="36"/>
        <color rgb="FF000000"/>
        <rFont val="Calibri"/>
        <charset val="134"/>
      </rPr>
      <t>201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215</t>
    </r>
  </si>
  <si>
    <t>WY183-20230602</t>
  </si>
  <si>
    <t>A22-2023601</t>
  </si>
  <si>
    <r>
      <rPr>
        <sz val="36"/>
        <color rgb="FF000000"/>
        <rFont val="Calibri"/>
        <charset val="134"/>
      </rPr>
      <t>120.8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125.4</t>
    </r>
  </si>
  <si>
    <t>甲茎贸易/常州绿海</t>
  </si>
  <si>
    <r>
      <rPr>
        <sz val="36"/>
        <color indexed="8"/>
        <rFont val="Calibri"/>
        <charset val="134"/>
      </rPr>
      <t>A11-20230601</t>
    </r>
    <r>
      <rPr>
        <sz val="36"/>
        <color indexed="8"/>
        <rFont val="宋体"/>
        <charset val="134"/>
      </rPr>
      <t>（</t>
    </r>
    <r>
      <rPr>
        <sz val="36"/>
        <color indexed="8"/>
        <rFont val="Calibri"/>
        <charset val="134"/>
      </rPr>
      <t>02</t>
    </r>
    <r>
      <rPr>
        <sz val="36"/>
        <color indexed="8"/>
        <rFont val="宋体"/>
        <charset val="134"/>
      </rPr>
      <t>）</t>
    </r>
  </si>
  <si>
    <t>1400+2000</t>
  </si>
  <si>
    <t>做了其中一个指标</t>
  </si>
  <si>
    <t>A99-20230601</t>
  </si>
  <si>
    <r>
      <rPr>
        <sz val="36"/>
        <color rgb="FF000000"/>
        <rFont val="Calibri"/>
        <charset val="134"/>
      </rPr>
      <t>158.9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166.7</t>
    </r>
  </si>
  <si>
    <t>M3828-20230601</t>
  </si>
  <si>
    <t>安徽金禾</t>
  </si>
  <si>
    <t>Y11-20230601</t>
  </si>
  <si>
    <t>A77-20230602</t>
  </si>
  <si>
    <t>R1505-20230601</t>
  </si>
  <si>
    <r>
      <rPr>
        <sz val="36"/>
        <color rgb="FF000000"/>
        <rFont val="Calibri"/>
        <charset val="134"/>
      </rPr>
      <t>123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126</t>
    </r>
  </si>
  <si>
    <t>S-100#-20230602</t>
  </si>
  <si>
    <t>S-100#-20230603</t>
  </si>
  <si>
    <r>
      <rPr>
        <sz val="36"/>
        <color rgb="FF000000"/>
        <rFont val="Calibri"/>
        <charset val="134"/>
      </rPr>
      <t>170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177</t>
    </r>
  </si>
  <si>
    <t>5717-20230601</t>
  </si>
  <si>
    <t>5747-20230601</t>
  </si>
  <si>
    <t>XYL-2023602</t>
  </si>
  <si>
    <t>P3-20230601</t>
  </si>
  <si>
    <t>上海猷华</t>
  </si>
  <si>
    <t>A77-20230603</t>
  </si>
  <si>
    <t>WY183-20230603</t>
  </si>
  <si>
    <t>A22-2023602</t>
  </si>
  <si>
    <r>
      <rPr>
        <sz val="36"/>
        <color rgb="FF000000"/>
        <rFont val="Calibri"/>
        <charset val="134"/>
      </rPr>
      <t>118.9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124.4</t>
    </r>
  </si>
  <si>
    <t>A77-20230604</t>
  </si>
  <si>
    <t>B208-20230601</t>
  </si>
  <si>
    <t>M5009-20230601</t>
  </si>
  <si>
    <t>A11-202306013</t>
  </si>
  <si>
    <t>B109-20230601</t>
  </si>
  <si>
    <t>A66-20230601</t>
  </si>
  <si>
    <t>A77-20230605</t>
  </si>
  <si>
    <t>A55-20230601</t>
  </si>
  <si>
    <r>
      <rPr>
        <sz val="36"/>
        <color indexed="8"/>
        <rFont val="Calibri"/>
        <charset val="134"/>
      </rPr>
      <t>81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83</t>
    </r>
  </si>
  <si>
    <t>R1505-202305602</t>
  </si>
  <si>
    <r>
      <rPr>
        <sz val="36"/>
        <color rgb="FF000000"/>
        <rFont val="Calibri"/>
        <charset val="134"/>
      </rPr>
      <t>121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124</t>
    </r>
  </si>
  <si>
    <t>常州楚弘</t>
  </si>
  <si>
    <t>Y66-20230601</t>
  </si>
  <si>
    <r>
      <rPr>
        <sz val="36"/>
        <color rgb="FF000000"/>
        <rFont val="Calibri"/>
        <charset val="134"/>
      </rPr>
      <t>235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240</t>
    </r>
  </si>
  <si>
    <t>Y33-20230601</t>
  </si>
  <si>
    <r>
      <rPr>
        <sz val="36"/>
        <color rgb="FF000000"/>
        <rFont val="Calibri"/>
        <charset val="134"/>
      </rPr>
      <t>190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194</t>
    </r>
  </si>
  <si>
    <r>
      <rPr>
        <sz val="36"/>
        <color rgb="FF000000"/>
        <rFont val="Calibri"/>
        <charset val="134"/>
      </rPr>
      <t>180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185</t>
    </r>
  </si>
  <si>
    <t>S-100#-20230604</t>
  </si>
  <si>
    <t>S-100#-20230605</t>
  </si>
  <si>
    <r>
      <rPr>
        <sz val="36"/>
        <color rgb="FF000000"/>
        <rFont val="Calibri"/>
        <charset val="134"/>
      </rPr>
      <t>160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174</t>
    </r>
  </si>
  <si>
    <t>A22-2023603</t>
  </si>
  <si>
    <r>
      <rPr>
        <sz val="36"/>
        <color rgb="FF000000"/>
        <rFont val="Calibri"/>
        <charset val="134"/>
      </rPr>
      <t>116.3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122.2</t>
    </r>
  </si>
  <si>
    <t>WY183-20230604</t>
  </si>
  <si>
    <t>XYL-20230603</t>
  </si>
  <si>
    <t>A88-20230602</t>
  </si>
  <si>
    <t>A99-20230602</t>
  </si>
  <si>
    <r>
      <rPr>
        <sz val="36"/>
        <color rgb="FF000000"/>
        <rFont val="Calibri"/>
        <charset val="134"/>
      </rPr>
      <t>161.8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165.9</t>
    </r>
  </si>
  <si>
    <t>A44-20230601</t>
  </si>
  <si>
    <t>A77-20230606</t>
  </si>
  <si>
    <t>M4108-20230602</t>
  </si>
  <si>
    <r>
      <rPr>
        <sz val="36"/>
        <color rgb="FF000000"/>
        <rFont val="Calibri"/>
        <charset val="134"/>
      </rPr>
      <t>38.6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44.0</t>
    </r>
  </si>
  <si>
    <t>湖北民琼</t>
  </si>
  <si>
    <t>Y33-20230602</t>
  </si>
  <si>
    <t>H7003-20230601</t>
  </si>
  <si>
    <t>A77-20230607</t>
  </si>
  <si>
    <t>S-100#-20230606</t>
  </si>
  <si>
    <r>
      <rPr>
        <sz val="36"/>
        <color rgb="FF000000"/>
        <rFont val="Calibri"/>
        <charset val="134"/>
      </rPr>
      <t>168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180</t>
    </r>
  </si>
  <si>
    <t>Y11-20230602</t>
  </si>
  <si>
    <t>S-100#-20230607</t>
  </si>
  <si>
    <r>
      <rPr>
        <sz val="36"/>
        <color rgb="FF000000"/>
        <rFont val="Calibri"/>
        <charset val="134"/>
      </rPr>
      <t>165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177</t>
    </r>
  </si>
  <si>
    <t>XYL-20230604</t>
  </si>
  <si>
    <t>X1678-20230601</t>
  </si>
  <si>
    <t>A77-20230608</t>
  </si>
  <si>
    <t>Y11-20230701</t>
  </si>
  <si>
    <t>XYL-20230701</t>
  </si>
  <si>
    <t>A88-20230701</t>
  </si>
  <si>
    <t>A11-20230701</t>
  </si>
  <si>
    <r>
      <rPr>
        <sz val="36"/>
        <color indexed="8"/>
        <rFont val="Calibri"/>
        <charset val="134"/>
      </rPr>
      <t>206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209</t>
    </r>
  </si>
  <si>
    <t>A66-20230701</t>
  </si>
  <si>
    <t>A55-20230701</t>
  </si>
  <si>
    <r>
      <rPr>
        <sz val="36"/>
        <color indexed="8"/>
        <rFont val="Calibri"/>
        <charset val="134"/>
      </rPr>
      <t>81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84</t>
    </r>
  </si>
  <si>
    <t>R1505-20230701</t>
  </si>
  <si>
    <r>
      <rPr>
        <sz val="36"/>
        <color indexed="8"/>
        <rFont val="Calibri"/>
        <charset val="134"/>
      </rPr>
      <t>121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127</t>
    </r>
  </si>
  <si>
    <t>R1902-20230701</t>
  </si>
  <si>
    <r>
      <rPr>
        <sz val="36"/>
        <color indexed="8"/>
        <rFont val="Calibri"/>
        <charset val="134"/>
      </rPr>
      <t>180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189</t>
    </r>
  </si>
  <si>
    <t>A22-20230701</t>
  </si>
  <si>
    <r>
      <rPr>
        <sz val="36"/>
        <color indexed="8"/>
        <rFont val="Calibri"/>
        <charset val="134"/>
      </rPr>
      <t>116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17.6</t>
    </r>
  </si>
  <si>
    <t>R1537-20230701</t>
  </si>
  <si>
    <r>
      <rPr>
        <sz val="36"/>
        <color indexed="8"/>
        <rFont val="Calibri"/>
        <charset val="134"/>
      </rPr>
      <t>149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152</t>
    </r>
  </si>
  <si>
    <t>F909-20230701</t>
  </si>
  <si>
    <t>＜2</t>
  </si>
  <si>
    <t>A77-20230701</t>
  </si>
  <si>
    <t>R1902-20230702</t>
  </si>
  <si>
    <r>
      <rPr>
        <sz val="36"/>
        <color indexed="8"/>
        <rFont val="Calibri"/>
        <charset val="134"/>
      </rPr>
      <t>182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187</t>
    </r>
  </si>
  <si>
    <t>A77-L-20230701</t>
  </si>
  <si>
    <t>S-150#-20230701</t>
  </si>
  <si>
    <r>
      <rPr>
        <sz val="36"/>
        <color rgb="FF000000"/>
        <rFont val="Calibri"/>
        <charset val="134"/>
      </rPr>
      <t>188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196</t>
    </r>
  </si>
  <si>
    <t>A77-20230702</t>
  </si>
  <si>
    <t>A22-20230702</t>
  </si>
  <si>
    <r>
      <rPr>
        <sz val="36"/>
        <color indexed="8"/>
        <rFont val="Calibri"/>
        <charset val="134"/>
      </rPr>
      <t>119.6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123.9</t>
    </r>
  </si>
  <si>
    <t>Y33-20230701</t>
  </si>
  <si>
    <t>M3828-20230701</t>
  </si>
  <si>
    <t>Y11-20230702</t>
  </si>
  <si>
    <t>B208-20230701</t>
  </si>
  <si>
    <t>A77-20230703</t>
  </si>
  <si>
    <t>S-100#-20230701</t>
  </si>
  <si>
    <r>
      <rPr>
        <sz val="36"/>
        <color rgb="FF000000"/>
        <rFont val="Calibri"/>
        <charset val="134"/>
      </rPr>
      <t>161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170</t>
    </r>
  </si>
  <si>
    <t>R1505-20230702</t>
  </si>
  <si>
    <r>
      <rPr>
        <sz val="36"/>
        <color rgb="FF000000"/>
        <rFont val="Calibri"/>
        <charset val="134"/>
      </rPr>
      <t>122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127</t>
    </r>
  </si>
  <si>
    <t>R1208-20230701</t>
  </si>
  <si>
    <r>
      <rPr>
        <sz val="36"/>
        <color rgb="FF000000"/>
        <rFont val="Calibri"/>
        <charset val="134"/>
      </rPr>
      <t>115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120</t>
    </r>
  </si>
  <si>
    <t>B109-20230702</t>
  </si>
  <si>
    <t>M4108-20230701</t>
  </si>
  <si>
    <r>
      <rPr>
        <sz val="36"/>
        <color rgb="FF000000"/>
        <rFont val="Calibri"/>
        <charset val="134"/>
      </rPr>
      <t>36.4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42.0</t>
    </r>
  </si>
  <si>
    <t>R3203-20230701</t>
  </si>
  <si>
    <r>
      <rPr>
        <sz val="36"/>
        <color rgb="FF000000"/>
        <rFont val="Calibri"/>
        <charset val="134"/>
      </rPr>
      <t>94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99</t>
    </r>
  </si>
  <si>
    <t>XYL-20230702</t>
  </si>
  <si>
    <t>M1405-20230701</t>
  </si>
  <si>
    <r>
      <rPr>
        <sz val="36"/>
        <color rgb="FF000000"/>
        <rFont val="Calibri"/>
        <charset val="134"/>
      </rPr>
      <t>163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168</t>
    </r>
  </si>
  <si>
    <t>A77-20230704</t>
  </si>
  <si>
    <t>Y11-20230703</t>
  </si>
  <si>
    <t>A33-20230701</t>
  </si>
  <si>
    <r>
      <rPr>
        <sz val="36"/>
        <color rgb="FF000000"/>
        <rFont val="Calibri"/>
        <charset val="134"/>
      </rPr>
      <t>161.9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165.9</t>
    </r>
  </si>
  <si>
    <t>Y33-20230702</t>
  </si>
  <si>
    <r>
      <rPr>
        <sz val="36"/>
        <color rgb="FF000000"/>
        <rFont val="Calibri"/>
        <charset val="134"/>
      </rPr>
      <t>190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192</t>
    </r>
  </si>
  <si>
    <t>F909-20230702</t>
  </si>
  <si>
    <t>5717-20230701</t>
  </si>
  <si>
    <t>5747-20230701</t>
  </si>
  <si>
    <t>S-100#-20230702</t>
  </si>
  <si>
    <r>
      <rPr>
        <sz val="36"/>
        <color rgb="FF000000"/>
        <rFont val="Calibri"/>
        <charset val="134"/>
      </rPr>
      <t>155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169</t>
    </r>
  </si>
  <si>
    <r>
      <rPr>
        <sz val="36"/>
        <color rgb="FF000000"/>
        <rFont val="Calibri"/>
        <charset val="134"/>
      </rPr>
      <t>P3(</t>
    </r>
    <r>
      <rPr>
        <sz val="36"/>
        <color rgb="FF000000"/>
        <rFont val="宋体"/>
        <charset val="134"/>
      </rPr>
      <t>磷酸</t>
    </r>
    <r>
      <rPr>
        <sz val="36"/>
        <color rgb="FF000000"/>
        <rFont val="Calibri"/>
        <charset val="134"/>
      </rPr>
      <t>)</t>
    </r>
  </si>
  <si>
    <t>P3-20230701</t>
  </si>
  <si>
    <t>XYL-20230703</t>
  </si>
  <si>
    <t>A77-20230705</t>
  </si>
  <si>
    <t>A66-20230702</t>
  </si>
  <si>
    <t>R1902-20230703</t>
  </si>
  <si>
    <t>X1678-20230702</t>
  </si>
  <si>
    <t>R1086-20230701</t>
  </si>
  <si>
    <r>
      <rPr>
        <sz val="36"/>
        <color rgb="FF000000"/>
        <rFont val="Calibri"/>
        <charset val="134"/>
      </rPr>
      <t>142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155</t>
    </r>
  </si>
  <si>
    <t>H7003-20230701</t>
  </si>
  <si>
    <t>H5007-20230701</t>
  </si>
  <si>
    <t>NCO:31.15</t>
  </si>
  <si>
    <r>
      <rPr>
        <sz val="36"/>
        <color indexed="8"/>
        <rFont val="Calibri"/>
        <charset val="134"/>
      </rPr>
      <t>150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153</t>
    </r>
  </si>
  <si>
    <t>M5009-20230701</t>
  </si>
  <si>
    <t>南京众盟</t>
  </si>
  <si>
    <t>B208-20230702</t>
  </si>
  <si>
    <t>R1307-20230701</t>
  </si>
  <si>
    <r>
      <rPr>
        <sz val="36"/>
        <color rgb="FF000000"/>
        <rFont val="Calibri"/>
        <charset val="134"/>
      </rPr>
      <t>110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113</t>
    </r>
  </si>
  <si>
    <t>A22-20230703</t>
  </si>
  <si>
    <r>
      <rPr>
        <sz val="36"/>
        <color rgb="FF000000"/>
        <rFont val="Calibri"/>
        <charset val="134"/>
      </rPr>
      <t>113.5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119.0</t>
    </r>
  </si>
  <si>
    <t>A77-20230706</t>
  </si>
  <si>
    <t>S-100#-20230703</t>
  </si>
  <si>
    <r>
      <rPr>
        <sz val="36"/>
        <color rgb="FF000000"/>
        <rFont val="Calibri"/>
        <charset val="134"/>
      </rPr>
      <t>157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169</t>
    </r>
  </si>
  <si>
    <r>
      <rPr>
        <sz val="36"/>
        <color indexed="8"/>
        <rFont val="Calibri"/>
        <charset val="134"/>
      </rPr>
      <t>R1086(387-6</t>
    </r>
    <r>
      <rPr>
        <sz val="36"/>
        <color rgb="FF000000"/>
        <rFont val="宋体"/>
        <charset val="134"/>
      </rPr>
      <t>的原料</t>
    </r>
    <r>
      <rPr>
        <sz val="36"/>
        <color rgb="FF000000"/>
        <rFont val="Calibri"/>
        <charset val="134"/>
      </rPr>
      <t>)</t>
    </r>
  </si>
  <si>
    <t>江苏华伦</t>
  </si>
  <si>
    <t>R1086-20230702</t>
  </si>
  <si>
    <r>
      <rPr>
        <sz val="36"/>
        <color indexed="8"/>
        <rFont val="Calibri"/>
        <charset val="134"/>
      </rPr>
      <t>142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148</t>
    </r>
  </si>
  <si>
    <t>KMA-20230701</t>
  </si>
  <si>
    <t>B208-20230801</t>
  </si>
  <si>
    <t>S-100#-20230801</t>
  </si>
  <si>
    <r>
      <rPr>
        <sz val="36"/>
        <color rgb="FF000000"/>
        <rFont val="Calibri"/>
        <charset val="134"/>
      </rPr>
      <t>161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168</t>
    </r>
  </si>
  <si>
    <t>F604-20230801</t>
  </si>
  <si>
    <t>X1678-20230801</t>
  </si>
  <si>
    <t>M4108-20230801</t>
  </si>
  <si>
    <t>没做</t>
  </si>
  <si>
    <t>宁夏百川</t>
  </si>
  <si>
    <t>A22-20230801</t>
  </si>
  <si>
    <r>
      <rPr>
        <sz val="36"/>
        <color rgb="FF000000"/>
        <rFont val="Calibri"/>
        <charset val="134"/>
      </rPr>
      <t>116.1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122.7</t>
    </r>
  </si>
  <si>
    <t>Y11-20230801</t>
  </si>
  <si>
    <t>R1208-20230801</t>
  </si>
  <si>
    <r>
      <rPr>
        <sz val="36"/>
        <color rgb="FF000000"/>
        <rFont val="Calibri"/>
        <charset val="134"/>
      </rPr>
      <t>115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116</t>
    </r>
  </si>
  <si>
    <t>R1173-20230801</t>
  </si>
  <si>
    <r>
      <rPr>
        <sz val="36"/>
        <color rgb="FF000000"/>
        <rFont val="Calibri"/>
        <charset val="134"/>
      </rPr>
      <t>76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77</t>
    </r>
  </si>
  <si>
    <t>R1505-20230801</t>
  </si>
  <si>
    <t>A55-20230801</t>
  </si>
  <si>
    <t>北京柏依</t>
  </si>
  <si>
    <t>A66-20230801</t>
  </si>
  <si>
    <t>A22-20230802</t>
  </si>
  <si>
    <r>
      <rPr>
        <sz val="36"/>
        <color rgb="FF000000"/>
        <rFont val="Calibri"/>
        <charset val="134"/>
      </rPr>
      <t>110.6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117.9</t>
    </r>
  </si>
  <si>
    <t>R1902-20230801</t>
  </si>
  <si>
    <r>
      <rPr>
        <sz val="36"/>
        <color indexed="8"/>
        <rFont val="Calibri"/>
        <charset val="134"/>
      </rPr>
      <t>180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185</t>
    </r>
  </si>
  <si>
    <t>A11-20230801</t>
  </si>
  <si>
    <r>
      <rPr>
        <sz val="36"/>
        <color indexed="8"/>
        <rFont val="Calibri"/>
        <charset val="134"/>
      </rPr>
      <t>206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207</t>
    </r>
  </si>
  <si>
    <t>A88-20230801</t>
  </si>
  <si>
    <t>5717-20230801</t>
  </si>
  <si>
    <t>Y33-20230801</t>
  </si>
  <si>
    <r>
      <rPr>
        <sz val="36"/>
        <color rgb="FF000000"/>
        <rFont val="Calibri"/>
        <charset val="134"/>
      </rPr>
      <t>190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195</t>
    </r>
  </si>
  <si>
    <t>A77-20230801</t>
  </si>
  <si>
    <t>XYL-20230801</t>
  </si>
  <si>
    <t>S-100#-20230802</t>
  </si>
  <si>
    <t>天津宏源</t>
  </si>
  <si>
    <t>A77-20230802</t>
  </si>
  <si>
    <t>A77-20230803</t>
  </si>
  <si>
    <t>B109-20230801</t>
  </si>
  <si>
    <t>A22-20230803</t>
  </si>
  <si>
    <r>
      <rPr>
        <sz val="36"/>
        <color rgb="FF000000"/>
        <rFont val="Calibri"/>
        <charset val="134"/>
      </rPr>
      <t>113.7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120.7</t>
    </r>
  </si>
  <si>
    <t>F604-20230802</t>
  </si>
  <si>
    <t>南京双杰</t>
  </si>
  <si>
    <t>A99-20230801</t>
  </si>
  <si>
    <r>
      <rPr>
        <sz val="36"/>
        <color rgb="FF000000"/>
        <rFont val="Calibri"/>
        <charset val="134"/>
      </rPr>
      <t>157.8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164.7</t>
    </r>
  </si>
  <si>
    <t>M4108-20230802</t>
  </si>
  <si>
    <r>
      <rPr>
        <sz val="36"/>
        <color rgb="FF000000"/>
        <rFont val="Calibri"/>
        <charset val="134"/>
      </rPr>
      <t>38.2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444.1</t>
    </r>
  </si>
  <si>
    <t>R1505-20230802</t>
  </si>
  <si>
    <t>S-100#-20230803</t>
  </si>
  <si>
    <r>
      <rPr>
        <sz val="36"/>
        <color rgb="FF000000"/>
        <rFont val="Calibri"/>
        <charset val="134"/>
      </rPr>
      <t>156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170</t>
    </r>
  </si>
  <si>
    <t>A11-20230802</t>
  </si>
  <si>
    <r>
      <rPr>
        <sz val="36"/>
        <color indexed="8"/>
        <rFont val="Calibri"/>
        <charset val="134"/>
      </rPr>
      <t>206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208</t>
    </r>
  </si>
  <si>
    <t>XYL-20230802</t>
  </si>
  <si>
    <t>A77-20230804</t>
  </si>
  <si>
    <t>Y66-20230801</t>
  </si>
  <si>
    <t>S-100#-20230804</t>
  </si>
  <si>
    <r>
      <rPr>
        <sz val="36"/>
        <color rgb="FF000000"/>
        <rFont val="Calibri"/>
        <charset val="134"/>
      </rPr>
      <t>158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168</t>
    </r>
  </si>
  <si>
    <t>5747-20230801</t>
  </si>
  <si>
    <t>VOS:54</t>
  </si>
  <si>
    <r>
      <rPr>
        <sz val="36"/>
        <color indexed="8"/>
        <rFont val="宋体"/>
        <charset val="134"/>
      </rPr>
      <t>固体分：</t>
    </r>
    <r>
      <rPr>
        <sz val="36"/>
        <color indexed="8"/>
        <rFont val="Calibri"/>
        <charset val="134"/>
      </rPr>
      <t>97.65</t>
    </r>
  </si>
  <si>
    <t>KMA-20230801</t>
  </si>
  <si>
    <t>S-100#-20230805</t>
  </si>
  <si>
    <t>A22-20230804</t>
  </si>
  <si>
    <r>
      <rPr>
        <sz val="36"/>
        <color rgb="FF000000"/>
        <rFont val="Calibri"/>
        <charset val="134"/>
      </rPr>
      <t>112.2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119.8</t>
    </r>
  </si>
  <si>
    <t>B109-20230802</t>
  </si>
  <si>
    <r>
      <rPr>
        <sz val="36"/>
        <color indexed="8"/>
        <rFont val="Calibri"/>
        <charset val="134"/>
      </rPr>
      <t>A44-L</t>
    </r>
    <r>
      <rPr>
        <sz val="36"/>
        <color indexed="8"/>
        <rFont val="宋体"/>
        <charset val="134"/>
      </rPr>
      <t>甘油</t>
    </r>
  </si>
  <si>
    <t>A44-20230801</t>
  </si>
  <si>
    <t>&lt;10</t>
  </si>
  <si>
    <t>天捷宏源</t>
  </si>
  <si>
    <t>A77-20230805</t>
  </si>
  <si>
    <t>A22-20230805</t>
  </si>
  <si>
    <r>
      <rPr>
        <sz val="36"/>
        <color rgb="FF000000"/>
        <rFont val="Calibri"/>
        <charset val="134"/>
      </rPr>
      <t>113.2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120.1</t>
    </r>
  </si>
  <si>
    <t>Y33-20230802</t>
  </si>
  <si>
    <r>
      <rPr>
        <sz val="36"/>
        <color rgb="FF000000"/>
        <rFont val="Calibri"/>
        <charset val="134"/>
      </rPr>
      <t>192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196</t>
    </r>
  </si>
  <si>
    <t>A88-20230802</t>
  </si>
  <si>
    <t>R5018</t>
  </si>
  <si>
    <t>R5018-20230801</t>
  </si>
  <si>
    <r>
      <rPr>
        <sz val="36"/>
        <color rgb="FF000000"/>
        <rFont val="Calibri"/>
        <charset val="134"/>
      </rPr>
      <t>152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192</t>
    </r>
  </si>
  <si>
    <t>A77-20230806</t>
  </si>
  <si>
    <t xml:space="preserve">                                                  </t>
  </si>
  <si>
    <t>A77-20230807</t>
  </si>
  <si>
    <t>XYL-20230803</t>
  </si>
  <si>
    <t>R1902-20230802</t>
  </si>
  <si>
    <r>
      <rPr>
        <sz val="36"/>
        <color indexed="8"/>
        <rFont val="Calibri"/>
        <charset val="134"/>
      </rPr>
      <t>180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186</t>
    </r>
  </si>
  <si>
    <t>S-100#-20230806</t>
  </si>
  <si>
    <t>R1173-20230802</t>
  </si>
  <si>
    <r>
      <rPr>
        <sz val="36"/>
        <color rgb="FF000000"/>
        <rFont val="Calibri"/>
        <charset val="134"/>
      </rPr>
      <t>76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79</t>
    </r>
  </si>
  <si>
    <t>R1505-20230803</t>
  </si>
  <si>
    <t>R1208-20230802</t>
  </si>
  <si>
    <r>
      <rPr>
        <sz val="36"/>
        <color rgb="FF000000"/>
        <rFont val="Calibri"/>
        <charset val="134"/>
      </rPr>
      <t>115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117</t>
    </r>
  </si>
  <si>
    <r>
      <rPr>
        <sz val="36"/>
        <color rgb="FFFF0000"/>
        <rFont val="Calibri"/>
        <charset val="134"/>
      </rPr>
      <t>R1086(387-6</t>
    </r>
    <r>
      <rPr>
        <sz val="36"/>
        <color rgb="FFFF0000"/>
        <rFont val="宋体"/>
        <charset val="134"/>
      </rPr>
      <t>的原料</t>
    </r>
    <r>
      <rPr>
        <sz val="36"/>
        <color rgb="FFFF0000"/>
        <rFont val="Calibri"/>
        <charset val="134"/>
      </rPr>
      <t>)</t>
    </r>
  </si>
  <si>
    <t>R1086-20230801</t>
  </si>
  <si>
    <r>
      <rPr>
        <sz val="36"/>
        <color rgb="FFFF0000"/>
        <rFont val="Calibri"/>
        <charset val="134"/>
      </rPr>
      <t>122</t>
    </r>
    <r>
      <rPr>
        <sz val="36"/>
        <color rgb="FFFF0000"/>
        <rFont val="宋体"/>
        <charset val="134"/>
      </rPr>
      <t>～</t>
    </r>
    <r>
      <rPr>
        <sz val="36"/>
        <color rgb="FFFF0000"/>
        <rFont val="Calibri"/>
        <charset val="134"/>
      </rPr>
      <t>142</t>
    </r>
  </si>
  <si>
    <t>馏程低</t>
  </si>
  <si>
    <t>F604-20230803</t>
  </si>
  <si>
    <t>A77-20230808</t>
  </si>
  <si>
    <t>盛源能源</t>
  </si>
  <si>
    <t>F703-20230801</t>
  </si>
  <si>
    <t>M1405-20230801</t>
  </si>
  <si>
    <t>R1537-20230801</t>
  </si>
  <si>
    <r>
      <rPr>
        <sz val="36"/>
        <color indexed="8"/>
        <rFont val="Calibri"/>
        <charset val="134"/>
      </rPr>
      <t>148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152</t>
    </r>
  </si>
  <si>
    <t>湖北尼琼</t>
  </si>
  <si>
    <t>Y33-20230803</t>
  </si>
  <si>
    <t>上海思得</t>
  </si>
  <si>
    <t>R1307-20230801</t>
  </si>
  <si>
    <r>
      <rPr>
        <sz val="36"/>
        <color rgb="FF000000"/>
        <rFont val="Calibri"/>
        <charset val="134"/>
      </rPr>
      <t>109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113</t>
    </r>
  </si>
  <si>
    <t>南京恒辉</t>
  </si>
  <si>
    <t>A33-20230801</t>
  </si>
  <si>
    <r>
      <rPr>
        <sz val="36"/>
        <color rgb="FF000000"/>
        <rFont val="Calibri"/>
        <charset val="134"/>
      </rPr>
      <t>50.6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58.6</t>
    </r>
  </si>
  <si>
    <t>A77-20230809</t>
  </si>
  <si>
    <t>A22-20230806</t>
  </si>
  <si>
    <r>
      <rPr>
        <sz val="36"/>
        <color rgb="FF000000"/>
        <rFont val="Calibri"/>
        <charset val="134"/>
      </rPr>
      <t>109.7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120.1</t>
    </r>
  </si>
  <si>
    <t>R3203-20230801</t>
  </si>
  <si>
    <r>
      <rPr>
        <sz val="36"/>
        <color rgb="FF000000"/>
        <rFont val="Calibri"/>
        <charset val="134"/>
      </rPr>
      <t>93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97</t>
    </r>
  </si>
  <si>
    <t>F909-L-20230801</t>
  </si>
  <si>
    <t>M5009-20230801</t>
  </si>
  <si>
    <r>
      <rPr>
        <sz val="36"/>
        <color rgb="FF000000"/>
        <rFont val="Calibri"/>
        <charset val="134"/>
      </rPr>
      <t>149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152</t>
    </r>
  </si>
  <si>
    <r>
      <rPr>
        <sz val="36"/>
        <color rgb="FF000000"/>
        <rFont val="Calibri"/>
        <charset val="134"/>
      </rPr>
      <t>XYL</t>
    </r>
    <r>
      <rPr>
        <sz val="36"/>
        <color rgb="FF000000"/>
        <rFont val="宋体"/>
        <charset val="134"/>
      </rPr>
      <t>二甲苯（溶剂）</t>
    </r>
  </si>
  <si>
    <t>XYL-20230804</t>
  </si>
  <si>
    <t>M3207</t>
  </si>
  <si>
    <t>M3207-20230801</t>
  </si>
  <si>
    <t>微黄色或无色透明固体</t>
  </si>
  <si>
    <r>
      <rPr>
        <sz val="36"/>
        <rFont val="Calibri"/>
        <charset val="134"/>
      </rPr>
      <t>M3828</t>
    </r>
    <r>
      <rPr>
        <sz val="36"/>
        <rFont val="宋体"/>
        <charset val="134"/>
      </rPr>
      <t>（环氧原料）</t>
    </r>
  </si>
  <si>
    <t>M3828-20230801</t>
  </si>
  <si>
    <t>X2765</t>
  </si>
  <si>
    <t>曹县新智源</t>
  </si>
  <si>
    <t>X2765-20230801</t>
  </si>
  <si>
    <t>X1678-20230802</t>
  </si>
  <si>
    <r>
      <rPr>
        <sz val="36"/>
        <color rgb="FF000000"/>
        <rFont val="Calibri"/>
        <charset val="134"/>
      </rPr>
      <t>155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171</t>
    </r>
  </si>
  <si>
    <t>R1902-20230803</t>
  </si>
  <si>
    <t>R1086-20230901</t>
  </si>
  <si>
    <r>
      <rPr>
        <sz val="36"/>
        <color indexed="8"/>
        <rFont val="Calibri"/>
        <charset val="134"/>
      </rPr>
      <t>142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155</t>
    </r>
  </si>
  <si>
    <t>A22-20230901</t>
  </si>
  <si>
    <r>
      <rPr>
        <sz val="36"/>
        <color rgb="FF000000"/>
        <rFont val="Calibri"/>
        <charset val="134"/>
      </rPr>
      <t>115.4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123.2</t>
    </r>
  </si>
  <si>
    <t>A99-20230901</t>
  </si>
  <si>
    <r>
      <rPr>
        <sz val="36"/>
        <color rgb="FF000000"/>
        <rFont val="Calibri"/>
        <charset val="134"/>
      </rPr>
      <t>154.9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164.6</t>
    </r>
  </si>
  <si>
    <t>X1678-20230901</t>
  </si>
  <si>
    <t>H9001-20230901</t>
  </si>
  <si>
    <t>R1902-20230901</t>
  </si>
  <si>
    <r>
      <rPr>
        <sz val="36"/>
        <color indexed="8"/>
        <rFont val="Calibri"/>
        <charset val="134"/>
      </rPr>
      <t>179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186</t>
    </r>
  </si>
  <si>
    <t>S-100#-20230901</t>
  </si>
  <si>
    <r>
      <rPr>
        <sz val="36"/>
        <color rgb="FF000000"/>
        <rFont val="Calibri"/>
        <charset val="134"/>
      </rPr>
      <t>157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170</t>
    </r>
  </si>
  <si>
    <t>R3203-20230901</t>
  </si>
  <si>
    <t>A77-20230901</t>
  </si>
  <si>
    <t>A88-20230901</t>
  </si>
  <si>
    <t>X1678-20230902</t>
  </si>
  <si>
    <t>A22-20230902</t>
  </si>
  <si>
    <r>
      <rPr>
        <sz val="36"/>
        <color rgb="FF000000"/>
        <rFont val="Calibri"/>
        <charset val="134"/>
      </rPr>
      <t>113.9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121.9</t>
    </r>
  </si>
  <si>
    <t>A22-20230903</t>
  </si>
  <si>
    <r>
      <rPr>
        <sz val="36"/>
        <color rgb="FF000000"/>
        <rFont val="Calibri"/>
        <charset val="134"/>
      </rPr>
      <t>117.6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123.2</t>
    </r>
  </si>
  <si>
    <t>A22-20230904</t>
  </si>
  <si>
    <r>
      <rPr>
        <sz val="36"/>
        <color rgb="FF000000"/>
        <rFont val="Calibri"/>
        <charset val="134"/>
      </rPr>
      <t>117.7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124.3</t>
    </r>
  </si>
  <si>
    <t>S-100#-20230902</t>
  </si>
  <si>
    <t>A66-20230901</t>
  </si>
  <si>
    <t>A11-20230901</t>
  </si>
  <si>
    <t>A22-20230905</t>
  </si>
  <si>
    <r>
      <rPr>
        <sz val="36"/>
        <color rgb="FF000000"/>
        <rFont val="Calibri"/>
        <charset val="134"/>
      </rPr>
      <t>113.9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121.11</t>
    </r>
  </si>
  <si>
    <t>A77-20230902</t>
  </si>
  <si>
    <t>M4108-20230901</t>
  </si>
  <si>
    <r>
      <rPr>
        <sz val="36"/>
        <color rgb="FF000000"/>
        <rFont val="Calibri"/>
        <charset val="134"/>
      </rPr>
      <t>36.9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42.1</t>
    </r>
  </si>
  <si>
    <t>XYL-20230901</t>
  </si>
  <si>
    <t>Y33-20230901</t>
  </si>
  <si>
    <t>R5018-20230901</t>
  </si>
  <si>
    <t>H6973-20230901</t>
  </si>
  <si>
    <t>A77-20230903</t>
  </si>
  <si>
    <t>R1902-20230902</t>
  </si>
  <si>
    <r>
      <rPr>
        <sz val="36"/>
        <color indexed="8"/>
        <rFont val="Calibri"/>
        <charset val="134"/>
      </rPr>
      <t>181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187</t>
    </r>
  </si>
  <si>
    <t>X1678-20230903</t>
  </si>
  <si>
    <r>
      <rPr>
        <sz val="36"/>
        <color indexed="8"/>
        <rFont val="Calibri"/>
        <charset val="134"/>
      </rPr>
      <t>A55</t>
    </r>
    <r>
      <rPr>
        <sz val="36"/>
        <color indexed="8"/>
        <rFont val="宋体"/>
        <charset val="134"/>
      </rPr>
      <t>异丙醇（溶剂）</t>
    </r>
  </si>
  <si>
    <t>A55-20230901</t>
  </si>
  <si>
    <r>
      <rPr>
        <sz val="36"/>
        <color indexed="8"/>
        <rFont val="Calibri"/>
        <charset val="134"/>
      </rPr>
      <t>83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89</t>
    </r>
  </si>
  <si>
    <t>R1173-20230901</t>
  </si>
  <si>
    <r>
      <rPr>
        <sz val="36"/>
        <color rgb="FF000000"/>
        <rFont val="Calibri"/>
        <charset val="134"/>
      </rPr>
      <t>75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81</t>
    </r>
  </si>
  <si>
    <t>X2765-20230901</t>
  </si>
  <si>
    <t>A88-20230902</t>
  </si>
  <si>
    <t>WY183-20230901</t>
  </si>
  <si>
    <t>S-100#-20230903</t>
  </si>
  <si>
    <t>B109-20230901</t>
  </si>
  <si>
    <t>A77-20230904</t>
  </si>
  <si>
    <t>F218</t>
  </si>
  <si>
    <t>南京东德</t>
  </si>
  <si>
    <t>F218-20230901</t>
  </si>
  <si>
    <t>F718</t>
  </si>
  <si>
    <t>F718-20230901</t>
  </si>
  <si>
    <t>R1086-20230902</t>
  </si>
  <si>
    <r>
      <rPr>
        <sz val="36"/>
        <color indexed="8"/>
        <rFont val="Calibri"/>
        <charset val="134"/>
      </rPr>
      <t>144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149</t>
    </r>
  </si>
  <si>
    <t>R5018-20230902</t>
  </si>
  <si>
    <r>
      <rPr>
        <sz val="36"/>
        <color rgb="FF000000"/>
        <rFont val="Calibri"/>
        <charset val="134"/>
      </rPr>
      <t>150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194</t>
    </r>
  </si>
  <si>
    <t>XYL-20230902</t>
  </si>
  <si>
    <r>
      <rPr>
        <sz val="36"/>
        <color rgb="FF000000"/>
        <rFont val="Calibri"/>
        <charset val="134"/>
      </rPr>
      <t>135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140</t>
    </r>
  </si>
  <si>
    <t>H5007-20230901</t>
  </si>
  <si>
    <t>NCO:33.88</t>
  </si>
  <si>
    <t>A77-20230906</t>
  </si>
  <si>
    <t>A77-20230907</t>
  </si>
  <si>
    <t>Y33-20230902</t>
  </si>
  <si>
    <t>M6015-20230901</t>
  </si>
  <si>
    <t>A88-20230903</t>
  </si>
  <si>
    <t>M4108-20230902</t>
  </si>
  <si>
    <r>
      <rPr>
        <sz val="36"/>
        <color rgb="FF000000"/>
        <rFont val="Calibri"/>
        <charset val="134"/>
      </rPr>
      <t>38.8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41.6</t>
    </r>
  </si>
  <si>
    <t>B406-20230901</t>
  </si>
  <si>
    <r>
      <rPr>
        <sz val="36"/>
        <color rgb="FF000000"/>
        <rFont val="Calibri"/>
        <charset val="134"/>
      </rPr>
      <t>196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217</t>
    </r>
  </si>
  <si>
    <t>5717-20230901</t>
  </si>
  <si>
    <t>XYL-20230903</t>
  </si>
  <si>
    <t>S-100#-20230904</t>
  </si>
  <si>
    <t>F909-20230901</t>
  </si>
  <si>
    <t>＜3</t>
  </si>
  <si>
    <t>A44-20230901</t>
  </si>
  <si>
    <r>
      <rPr>
        <sz val="36"/>
        <color rgb="FF000000"/>
        <rFont val="Calibri"/>
        <charset val="134"/>
      </rPr>
      <t>281°</t>
    </r>
    <r>
      <rPr>
        <sz val="36"/>
        <color rgb="FF000000"/>
        <rFont val="宋体"/>
        <charset val="134"/>
      </rPr>
      <t>没有变色</t>
    </r>
  </si>
  <si>
    <t>A77-20230908</t>
  </si>
  <si>
    <t>X2765-20230902</t>
  </si>
  <si>
    <t>R1537-20230901</t>
  </si>
  <si>
    <t>R3203-20230902</t>
  </si>
  <si>
    <t>S-100#-20231001</t>
  </si>
  <si>
    <t>A77-20231001</t>
  </si>
  <si>
    <t>A77-20231002</t>
  </si>
  <si>
    <t>R1902-20231001</t>
  </si>
  <si>
    <t>Y33-20231001</t>
  </si>
  <si>
    <t>XYL-20231001</t>
  </si>
  <si>
    <r>
      <rPr>
        <sz val="36"/>
        <color rgb="FF000000"/>
        <rFont val="Calibri"/>
        <charset val="134"/>
      </rPr>
      <t>135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138</t>
    </r>
  </si>
  <si>
    <t>X1678-20231001</t>
  </si>
  <si>
    <t>江阴超远</t>
  </si>
  <si>
    <t>Y66-20231001</t>
  </si>
  <si>
    <r>
      <rPr>
        <sz val="36"/>
        <color rgb="FF000000"/>
        <rFont val="Calibri"/>
        <charset val="134"/>
      </rPr>
      <t>236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239</t>
    </r>
  </si>
  <si>
    <t>R1505-20231001</t>
  </si>
  <si>
    <t>R1208-20231001</t>
  </si>
  <si>
    <r>
      <rPr>
        <sz val="36"/>
        <color rgb="FF000000"/>
        <rFont val="Calibri"/>
        <charset val="134"/>
      </rPr>
      <t>116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120</t>
    </r>
  </si>
  <si>
    <t>A33-20231001</t>
  </si>
  <si>
    <r>
      <rPr>
        <sz val="36"/>
        <color rgb="FF000000"/>
        <rFont val="Calibri"/>
        <charset val="134"/>
      </rPr>
      <t>55.7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61.9</t>
    </r>
  </si>
  <si>
    <t>A77-20231003</t>
  </si>
  <si>
    <t>B208-20231001</t>
  </si>
  <si>
    <t>昌州临港</t>
  </si>
  <si>
    <t>H9001-20231001</t>
  </si>
  <si>
    <t>R5018-20231001</t>
  </si>
  <si>
    <r>
      <rPr>
        <sz val="36"/>
        <color rgb="FF000000"/>
        <rFont val="Calibri"/>
        <charset val="134"/>
      </rPr>
      <t>153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190</t>
    </r>
  </si>
  <si>
    <t>S-100#-20231002</t>
  </si>
  <si>
    <r>
      <rPr>
        <sz val="36"/>
        <color rgb="FF000000"/>
        <rFont val="Calibri"/>
        <charset val="134"/>
      </rPr>
      <t>157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162</t>
    </r>
  </si>
  <si>
    <t>A77-20231004</t>
  </si>
  <si>
    <t>上海思德</t>
  </si>
  <si>
    <t>M5009-20231001</t>
  </si>
  <si>
    <r>
      <rPr>
        <sz val="36"/>
        <color rgb="FF000000"/>
        <rFont val="Calibri"/>
        <charset val="134"/>
      </rPr>
      <t>152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155</t>
    </r>
  </si>
  <si>
    <t>XYL-20231002</t>
  </si>
  <si>
    <t>R1902-20231002</t>
  </si>
  <si>
    <r>
      <rPr>
        <sz val="36"/>
        <color indexed="8"/>
        <rFont val="Calibri"/>
        <charset val="134"/>
      </rPr>
      <t>180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188</t>
    </r>
  </si>
  <si>
    <t>X1678-20231002</t>
  </si>
  <si>
    <t>A88-20231001</t>
  </si>
  <si>
    <t>A77-20231005</t>
  </si>
  <si>
    <t>5747-20231001</t>
  </si>
  <si>
    <t>&lt;1</t>
  </si>
  <si>
    <t>VOS:57</t>
  </si>
  <si>
    <r>
      <rPr>
        <sz val="36"/>
        <color indexed="8"/>
        <rFont val="宋体"/>
        <charset val="134"/>
      </rPr>
      <t>固体分：</t>
    </r>
    <r>
      <rPr>
        <sz val="36"/>
        <color indexed="8"/>
        <rFont val="Calibri"/>
        <charset val="134"/>
      </rPr>
      <t>97.92</t>
    </r>
  </si>
  <si>
    <t>5717-20231001</t>
  </si>
  <si>
    <t>VOS:34</t>
  </si>
  <si>
    <t>固体分：80.19</t>
  </si>
  <si>
    <t>山东新智源</t>
  </si>
  <si>
    <t>X2765-20231001</t>
  </si>
  <si>
    <t>M3828-20231001</t>
  </si>
  <si>
    <t>Y33-20231002</t>
  </si>
  <si>
    <t>B109-20231001</t>
  </si>
  <si>
    <t>A88-20231002</t>
  </si>
  <si>
    <t>R5018-20231002</t>
  </si>
  <si>
    <r>
      <rPr>
        <sz val="36"/>
        <color rgb="FF000000"/>
        <rFont val="Calibri"/>
        <charset val="134"/>
      </rPr>
      <t>152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195</t>
    </r>
  </si>
  <si>
    <t>A77-20231006</t>
  </si>
  <si>
    <t>浙江圣安</t>
  </si>
  <si>
    <t>KMA-20231001</t>
  </si>
  <si>
    <t>江西凯迈斯</t>
  </si>
  <si>
    <t>DHS-20231001</t>
  </si>
  <si>
    <t>5717-20231002</t>
  </si>
  <si>
    <t>5747-20231002</t>
  </si>
  <si>
    <t>R5018-20231003</t>
  </si>
  <si>
    <r>
      <rPr>
        <sz val="36"/>
        <color rgb="FF000000"/>
        <rFont val="Calibri"/>
        <charset val="134"/>
      </rPr>
      <t>151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192</t>
    </r>
  </si>
  <si>
    <t>M6015-20231001</t>
  </si>
  <si>
    <t>S-100#-20231003</t>
  </si>
  <si>
    <t>山东木华达</t>
  </si>
  <si>
    <t>R1537-20231001</t>
  </si>
  <si>
    <r>
      <rPr>
        <sz val="36"/>
        <color indexed="8"/>
        <rFont val="Calibri"/>
        <charset val="134"/>
      </rPr>
      <t>149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154</t>
    </r>
  </si>
  <si>
    <t>R1902-20231003</t>
  </si>
  <si>
    <r>
      <rPr>
        <sz val="36"/>
        <color indexed="8"/>
        <rFont val="Calibri"/>
        <charset val="134"/>
      </rPr>
      <t>183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187</t>
    </r>
  </si>
  <si>
    <t>XYL-20231003</t>
  </si>
  <si>
    <r>
      <rPr>
        <sz val="36"/>
        <color rgb="FF000000"/>
        <rFont val="Calibri"/>
        <charset val="134"/>
      </rPr>
      <t>136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140</t>
    </r>
  </si>
  <si>
    <t>A99-20231001</t>
  </si>
  <si>
    <r>
      <rPr>
        <sz val="36"/>
        <color rgb="FF000000"/>
        <rFont val="Calibri"/>
        <charset val="134"/>
      </rPr>
      <t>161.6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166.3</t>
    </r>
  </si>
  <si>
    <t>浙江中匠</t>
  </si>
  <si>
    <t>R3203-20231001</t>
  </si>
  <si>
    <r>
      <rPr>
        <sz val="36"/>
        <color rgb="FF000000"/>
        <rFont val="Calibri"/>
        <charset val="134"/>
      </rPr>
      <t>92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98</t>
    </r>
  </si>
  <si>
    <t>F909-20231001</t>
  </si>
  <si>
    <t>A77-20231007</t>
  </si>
  <si>
    <t>H7003-20231001</t>
  </si>
  <si>
    <t>Y33-20231003</t>
  </si>
  <si>
    <t>5717-20231003</t>
  </si>
  <si>
    <t>VOS:42</t>
  </si>
  <si>
    <t>固体分：78.38</t>
  </si>
  <si>
    <t>5747-20231003</t>
  </si>
  <si>
    <t>VOS:55</t>
  </si>
  <si>
    <t>固体分：96.94</t>
  </si>
  <si>
    <t>常州绿海</t>
  </si>
  <si>
    <t>A11-20231001</t>
  </si>
  <si>
    <r>
      <rPr>
        <sz val="36"/>
        <color indexed="8"/>
        <rFont val="Calibri"/>
        <charset val="134"/>
      </rPr>
      <t>205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210</t>
    </r>
  </si>
  <si>
    <t>A55-20231001</t>
  </si>
  <si>
    <r>
      <rPr>
        <sz val="36"/>
        <color indexed="8"/>
        <rFont val="Calibri"/>
        <charset val="134"/>
      </rPr>
      <t>82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87</t>
    </r>
  </si>
  <si>
    <t>X2765-20231002</t>
  </si>
  <si>
    <t>上东与兴</t>
  </si>
  <si>
    <t>A77-20231008</t>
  </si>
  <si>
    <t>Y33-20231004</t>
  </si>
  <si>
    <t>M6015-20231002</t>
  </si>
  <si>
    <t>＜25</t>
  </si>
  <si>
    <t>A77-20231009</t>
  </si>
  <si>
    <t>M4108-20231001</t>
  </si>
  <si>
    <r>
      <rPr>
        <sz val="36"/>
        <color rgb="FF000000"/>
        <rFont val="Calibri"/>
        <charset val="134"/>
      </rPr>
      <t>39.6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44.6</t>
    </r>
  </si>
  <si>
    <t>XYL-20231101</t>
  </si>
  <si>
    <t>S-100#-20231101</t>
  </si>
  <si>
    <t>R5018-20231101</t>
  </si>
  <si>
    <t>H5007-20231101</t>
  </si>
  <si>
    <t>B109-20231101</t>
  </si>
  <si>
    <t>A77-20231101</t>
  </si>
  <si>
    <t>A22-20231101</t>
  </si>
  <si>
    <r>
      <rPr>
        <sz val="36"/>
        <color rgb="FF000000"/>
        <rFont val="Calibri"/>
        <charset val="134"/>
      </rPr>
      <t>121.2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126.0</t>
    </r>
  </si>
  <si>
    <r>
      <rPr>
        <sz val="36"/>
        <color indexed="8"/>
        <rFont val="Calibri"/>
        <charset val="134"/>
      </rPr>
      <t>K608(</t>
    </r>
    <r>
      <rPr>
        <sz val="36"/>
        <color indexed="8"/>
        <rFont val="宋体"/>
        <charset val="134"/>
      </rPr>
      <t>催化剂</t>
    </r>
    <r>
      <rPr>
        <sz val="36"/>
        <color indexed="8"/>
        <rFont val="Calibri"/>
        <charset val="134"/>
      </rPr>
      <t>)</t>
    </r>
  </si>
  <si>
    <t>北京极易</t>
  </si>
  <si>
    <t>K208-20231101</t>
  </si>
  <si>
    <t>A11-20231101</t>
  </si>
  <si>
    <r>
      <rPr>
        <sz val="36"/>
        <color indexed="8"/>
        <rFont val="Calibri"/>
        <charset val="134"/>
      </rPr>
      <t>206</t>
    </r>
    <r>
      <rPr>
        <sz val="36"/>
        <color indexed="8"/>
        <rFont val="宋体"/>
        <charset val="134"/>
      </rPr>
      <t>～</t>
    </r>
    <r>
      <rPr>
        <sz val="36"/>
        <color indexed="8"/>
        <rFont val="Calibri"/>
        <charset val="134"/>
      </rPr>
      <t>213</t>
    </r>
  </si>
  <si>
    <r>
      <rPr>
        <sz val="36"/>
        <color indexed="8"/>
        <rFont val="Calibri"/>
        <charset val="134"/>
      </rPr>
      <t>K309(</t>
    </r>
    <r>
      <rPr>
        <sz val="36"/>
        <color indexed="8"/>
        <rFont val="宋体"/>
        <charset val="134"/>
      </rPr>
      <t>三苯基磷</t>
    </r>
    <r>
      <rPr>
        <sz val="36"/>
        <color indexed="8"/>
        <rFont val="Calibri"/>
        <charset val="134"/>
      </rPr>
      <t>)</t>
    </r>
  </si>
  <si>
    <t>苏州锦源</t>
  </si>
  <si>
    <t>K309-20231101</t>
  </si>
  <si>
    <t>XYL-20231102</t>
  </si>
  <si>
    <t>P3-20231101</t>
  </si>
  <si>
    <t>K505</t>
  </si>
  <si>
    <t>温州守城</t>
  </si>
  <si>
    <t>K505-20231101</t>
  </si>
  <si>
    <t>A77-20231102</t>
  </si>
  <si>
    <t>S-100#-20231102</t>
  </si>
  <si>
    <r>
      <rPr>
        <sz val="36"/>
        <color rgb="FF000000"/>
        <rFont val="Calibri"/>
        <charset val="134"/>
      </rPr>
      <t>156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169</t>
    </r>
  </si>
  <si>
    <t>M4108-20231101</t>
  </si>
  <si>
    <t>A77-20231103</t>
  </si>
  <si>
    <t>B208-20231101</t>
  </si>
  <si>
    <t>5747-20231101</t>
  </si>
  <si>
    <t>A55-20231101</t>
  </si>
  <si>
    <r>
      <rPr>
        <sz val="36"/>
        <color rgb="FF000000"/>
        <rFont val="Calibri"/>
        <charset val="134"/>
      </rPr>
      <t>81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85</t>
    </r>
  </si>
  <si>
    <r>
      <rPr>
        <sz val="36"/>
        <color indexed="8"/>
        <rFont val="Calibri"/>
        <charset val="134"/>
      </rPr>
      <t>R1505</t>
    </r>
    <r>
      <rPr>
        <sz val="36"/>
        <color indexed="8"/>
        <rFont val="宋体"/>
        <charset val="134"/>
      </rPr>
      <t>醋酸正丁酯</t>
    </r>
  </si>
  <si>
    <t>R1505-20231101</t>
  </si>
  <si>
    <r>
      <rPr>
        <sz val="36"/>
        <color rgb="FF000000"/>
        <rFont val="Calibri"/>
        <charset val="134"/>
      </rPr>
      <t>121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128</t>
    </r>
  </si>
  <si>
    <t>山东英乐</t>
  </si>
  <si>
    <t>R1902-20231101</t>
  </si>
  <si>
    <r>
      <rPr>
        <sz val="36"/>
        <color rgb="FF000000"/>
        <rFont val="Calibri"/>
        <charset val="134"/>
      </rPr>
      <t>180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186</t>
    </r>
  </si>
  <si>
    <t>R1086-20231101</t>
  </si>
  <si>
    <r>
      <rPr>
        <sz val="36"/>
        <color rgb="FF000000"/>
        <rFont val="Calibri"/>
        <charset val="134"/>
      </rPr>
      <t>142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148</t>
    </r>
  </si>
  <si>
    <t>A88-20231101</t>
  </si>
  <si>
    <t>A77-20231104</t>
  </si>
  <si>
    <t>WY183-20231101</t>
  </si>
  <si>
    <t>R1307-20231101</t>
  </si>
  <si>
    <r>
      <rPr>
        <sz val="36"/>
        <color rgb="FF000000"/>
        <rFont val="Calibri"/>
        <charset val="134"/>
      </rPr>
      <t>109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112</t>
    </r>
  </si>
  <si>
    <t>A44-L-20231101</t>
  </si>
  <si>
    <t>Y33-20231101</t>
  </si>
  <si>
    <t>XYL-20231103</t>
  </si>
  <si>
    <t>R5018-20231102</t>
  </si>
  <si>
    <t>X2765-20231101</t>
  </si>
  <si>
    <t>A77-20231105</t>
  </si>
  <si>
    <t>A77-20231106</t>
  </si>
  <si>
    <t>A66-20231101</t>
  </si>
  <si>
    <t>XYL-20231104</t>
  </si>
  <si>
    <t>S-100#-20231103</t>
  </si>
  <si>
    <r>
      <rPr>
        <sz val="36"/>
        <color rgb="FF000000"/>
        <rFont val="Calibri"/>
        <charset val="134"/>
      </rPr>
      <t>159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170</t>
    </r>
  </si>
  <si>
    <t>A77-20231107</t>
  </si>
  <si>
    <r>
      <rPr>
        <sz val="36"/>
        <color rgb="FF000000"/>
        <rFont val="Calibri"/>
        <charset val="134"/>
      </rPr>
      <t>120.4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124.2</t>
    </r>
  </si>
  <si>
    <t>A88-20231102</t>
  </si>
  <si>
    <t>5747-20231102</t>
  </si>
  <si>
    <t>R1208-20231101</t>
  </si>
  <si>
    <r>
      <rPr>
        <sz val="36"/>
        <color rgb="FF000000"/>
        <rFont val="Calibri"/>
        <charset val="134"/>
      </rPr>
      <t>115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123</t>
    </r>
  </si>
  <si>
    <t>R1173-20231101</t>
  </si>
  <si>
    <r>
      <rPr>
        <sz val="36"/>
        <color rgb="FF000000"/>
        <rFont val="Calibri"/>
        <charset val="134"/>
      </rPr>
      <t>75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78</t>
    </r>
  </si>
  <si>
    <t>山东东敏</t>
  </si>
  <si>
    <t>R3203-20231101</t>
  </si>
  <si>
    <t>A77-20231108</t>
  </si>
  <si>
    <r>
      <rPr>
        <sz val="36"/>
        <color rgb="FF000000"/>
        <rFont val="Calibri"/>
        <charset val="134"/>
      </rPr>
      <t>106.8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109.4</t>
    </r>
  </si>
  <si>
    <t>A232</t>
  </si>
  <si>
    <t>A232-20231101</t>
  </si>
  <si>
    <t>F604-20231101</t>
  </si>
  <si>
    <t>A77-20231109</t>
  </si>
  <si>
    <t>R1537-20231101</t>
  </si>
  <si>
    <r>
      <rPr>
        <sz val="36"/>
        <color rgb="FF000000"/>
        <rFont val="Calibri"/>
        <charset val="134"/>
      </rPr>
      <t>181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188</t>
    </r>
  </si>
  <si>
    <t>A66-20231102</t>
  </si>
  <si>
    <t>X2765-20231102</t>
  </si>
  <si>
    <t>F909-20231201</t>
  </si>
  <si>
    <t>＜4</t>
  </si>
  <si>
    <t>A55-20231201</t>
  </si>
  <si>
    <r>
      <rPr>
        <sz val="36"/>
        <color rgb="FF000000"/>
        <rFont val="Calibri"/>
        <charset val="134"/>
      </rPr>
      <t>82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86</t>
    </r>
  </si>
  <si>
    <t>R1505-20231201</t>
  </si>
  <si>
    <r>
      <rPr>
        <sz val="36"/>
        <color rgb="FF000000"/>
        <rFont val="Calibri"/>
        <charset val="134"/>
      </rPr>
      <t>122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126</t>
    </r>
  </si>
  <si>
    <t>R1173-20231201</t>
  </si>
  <si>
    <r>
      <rPr>
        <sz val="36"/>
        <color rgb="FF000000"/>
        <rFont val="Calibri"/>
        <charset val="134"/>
      </rPr>
      <t>76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80</t>
    </r>
  </si>
  <si>
    <t>B208-20231201</t>
  </si>
  <si>
    <t>S-100#-20231201</t>
  </si>
  <si>
    <r>
      <rPr>
        <sz val="36"/>
        <color rgb="FF000000"/>
        <rFont val="Calibri"/>
        <charset val="134"/>
      </rPr>
      <t>158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174</t>
    </r>
  </si>
  <si>
    <t>M1405-20231201</t>
  </si>
  <si>
    <t>扬州 麒瑞</t>
  </si>
  <si>
    <t>B109-20231201</t>
  </si>
  <si>
    <t>A33-20231201</t>
  </si>
  <si>
    <r>
      <rPr>
        <sz val="36"/>
        <color rgb="FF000000"/>
        <rFont val="Calibri"/>
        <charset val="134"/>
      </rPr>
      <t>56.5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59</t>
    </r>
  </si>
  <si>
    <t>云锡鼎承</t>
  </si>
  <si>
    <t>H9001-20231201</t>
  </si>
  <si>
    <t>H5007-20231201</t>
  </si>
  <si>
    <t>NCO:30.9</t>
  </si>
  <si>
    <t>H5005</t>
  </si>
  <si>
    <t>H5005-20231201</t>
  </si>
  <si>
    <t>无色透明液体</t>
  </si>
  <si>
    <t>蓖麻油</t>
  </si>
  <si>
    <t>南京鑫旭</t>
  </si>
  <si>
    <t>蓖麻油-20231201</t>
  </si>
  <si>
    <t>浅黄色透明液体</t>
  </si>
  <si>
    <t>Y33-20231201</t>
  </si>
  <si>
    <t>A22-20231201</t>
  </si>
  <si>
    <r>
      <rPr>
        <sz val="36"/>
        <color rgb="FF000000"/>
        <rFont val="Calibri"/>
        <charset val="134"/>
      </rPr>
      <t>123.1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126.3</t>
    </r>
  </si>
  <si>
    <t>A99-20231201</t>
  </si>
  <si>
    <r>
      <rPr>
        <sz val="36"/>
        <color rgb="FF000000"/>
        <rFont val="Calibri"/>
        <charset val="134"/>
      </rPr>
      <t>162.2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165.8</t>
    </r>
  </si>
  <si>
    <t>KMA-20231201</t>
  </si>
  <si>
    <t>F802</t>
  </si>
  <si>
    <t>天津东大</t>
  </si>
  <si>
    <t>F802-20231201</t>
  </si>
  <si>
    <r>
      <rPr>
        <sz val="36"/>
        <color rgb="FF000000"/>
        <rFont val="Calibri"/>
        <charset val="134"/>
      </rPr>
      <t>118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120.9</t>
    </r>
  </si>
  <si>
    <t>5747-20231201</t>
  </si>
  <si>
    <r>
      <rPr>
        <sz val="36"/>
        <color indexed="8"/>
        <rFont val="宋体"/>
        <charset val="134"/>
      </rPr>
      <t>粘度：</t>
    </r>
    <r>
      <rPr>
        <sz val="36"/>
        <color indexed="8"/>
        <rFont val="Calibri"/>
        <charset val="134"/>
      </rPr>
      <t>70</t>
    </r>
  </si>
  <si>
    <r>
      <rPr>
        <sz val="36"/>
        <color indexed="8"/>
        <rFont val="宋体"/>
        <charset val="134"/>
      </rPr>
      <t>固体分：</t>
    </r>
    <r>
      <rPr>
        <sz val="36"/>
        <color indexed="8"/>
        <rFont val="Calibri"/>
        <charset val="134"/>
      </rPr>
      <t>97.59</t>
    </r>
  </si>
  <si>
    <t>A77-20231201</t>
  </si>
  <si>
    <t>XYL-20231201</t>
  </si>
  <si>
    <t>A77-20231202</t>
  </si>
  <si>
    <t>S-150#-20231201</t>
  </si>
  <si>
    <r>
      <rPr>
        <sz val="36"/>
        <color rgb="FF000000"/>
        <rFont val="Calibri"/>
        <charset val="134"/>
      </rPr>
      <t>180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202</t>
    </r>
  </si>
  <si>
    <t>R1902-20231201</t>
  </si>
  <si>
    <r>
      <rPr>
        <sz val="36"/>
        <color rgb="FF000000"/>
        <rFont val="Calibri"/>
        <charset val="134"/>
      </rPr>
      <t>180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199</t>
    </r>
  </si>
  <si>
    <t>S-100#-20231202</t>
  </si>
  <si>
    <r>
      <rPr>
        <sz val="36"/>
        <color rgb="FF000000"/>
        <rFont val="Calibri"/>
        <charset val="134"/>
      </rPr>
      <t>159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174</t>
    </r>
  </si>
  <si>
    <t>R1173-20231202</t>
  </si>
  <si>
    <r>
      <rPr>
        <sz val="36"/>
        <color rgb="FF000000"/>
        <rFont val="Calibri"/>
        <charset val="134"/>
      </rPr>
      <t>764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83</t>
    </r>
  </si>
  <si>
    <t>R1505-20231202</t>
  </si>
  <si>
    <r>
      <rPr>
        <sz val="36"/>
        <color rgb="FF000000"/>
        <rFont val="Calibri"/>
        <charset val="134"/>
      </rPr>
      <t>123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130</t>
    </r>
  </si>
  <si>
    <t>R1208-20231201</t>
  </si>
  <si>
    <r>
      <rPr>
        <sz val="36"/>
        <color rgb="FF000000"/>
        <rFont val="Calibri"/>
        <charset val="134"/>
      </rPr>
      <t>115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122</t>
    </r>
  </si>
  <si>
    <t>上海璟尧</t>
  </si>
  <si>
    <t>Y66-20231201</t>
  </si>
  <si>
    <t>A77-20231203</t>
  </si>
  <si>
    <t>S-100#-20231203</t>
  </si>
  <si>
    <r>
      <rPr>
        <sz val="36"/>
        <color rgb="FF000000"/>
        <rFont val="Calibri"/>
        <charset val="134"/>
      </rPr>
      <t>160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173</t>
    </r>
  </si>
  <si>
    <t>Y33-20231202</t>
  </si>
  <si>
    <r>
      <rPr>
        <sz val="36"/>
        <color rgb="FF000000"/>
        <rFont val="Calibri"/>
        <charset val="134"/>
      </rPr>
      <t>191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196</t>
    </r>
  </si>
  <si>
    <t>XYL-20231202</t>
  </si>
  <si>
    <r>
      <rPr>
        <sz val="36"/>
        <color rgb="FF000000"/>
        <rFont val="Calibri"/>
        <charset val="134"/>
      </rPr>
      <t>134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140</t>
    </r>
  </si>
  <si>
    <t>A66-20231201</t>
  </si>
  <si>
    <r>
      <rPr>
        <sz val="36"/>
        <color rgb="FF000000"/>
        <rFont val="Calibri"/>
        <charset val="134"/>
      </rPr>
      <t>149.8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152.5</t>
    </r>
  </si>
  <si>
    <t>S-100#-20231204</t>
  </si>
  <si>
    <t>F604-20231201</t>
  </si>
  <si>
    <t>A77-20231204</t>
  </si>
  <si>
    <t>R3203-20231201</t>
  </si>
  <si>
    <r>
      <rPr>
        <sz val="36"/>
        <color rgb="FF000000"/>
        <rFont val="Calibri"/>
        <charset val="134"/>
      </rPr>
      <t>92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101</t>
    </r>
  </si>
  <si>
    <t>R1208-20231202</t>
  </si>
  <si>
    <r>
      <rPr>
        <sz val="36"/>
        <color rgb="FF000000"/>
        <rFont val="Calibri"/>
        <charset val="134"/>
      </rPr>
      <t>116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121</t>
    </r>
  </si>
  <si>
    <t>R1505-20231203</t>
  </si>
  <si>
    <r>
      <rPr>
        <sz val="36"/>
        <color rgb="FF000000"/>
        <rFont val="Calibri"/>
        <charset val="134"/>
      </rPr>
      <t>121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127</t>
    </r>
  </si>
  <si>
    <t>A55-20231202</t>
  </si>
  <si>
    <r>
      <rPr>
        <sz val="36"/>
        <color rgb="FF000000"/>
        <rFont val="Calibri"/>
        <charset val="134"/>
      </rPr>
      <t>81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90</t>
    </r>
  </si>
  <si>
    <t>M5009-20231201</t>
  </si>
  <si>
    <r>
      <rPr>
        <sz val="36"/>
        <color rgb="FF000000"/>
        <rFont val="Calibri"/>
        <charset val="134"/>
      </rPr>
      <t>151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155</t>
    </r>
  </si>
  <si>
    <t>M3828-20231201</t>
  </si>
  <si>
    <t>M1405-20231202</t>
  </si>
  <si>
    <r>
      <rPr>
        <sz val="36"/>
        <color rgb="FF000000"/>
        <rFont val="Calibri"/>
        <charset val="134"/>
      </rPr>
      <t>165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169</t>
    </r>
  </si>
  <si>
    <t>R1173-20231203</t>
  </si>
  <si>
    <r>
      <rPr>
        <sz val="36"/>
        <color rgb="FF000000"/>
        <rFont val="Calibri"/>
        <charset val="134"/>
      </rPr>
      <t>75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84</t>
    </r>
  </si>
  <si>
    <t>M4108-20231201</t>
  </si>
  <si>
    <r>
      <rPr>
        <sz val="36"/>
        <color rgb="FF000000"/>
        <rFont val="Calibri"/>
        <charset val="134"/>
      </rPr>
      <t>40.5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45.6</t>
    </r>
  </si>
  <si>
    <t>A77-20231205</t>
  </si>
  <si>
    <t>R5018-2023120</t>
  </si>
  <si>
    <t>Y33-20231203</t>
  </si>
  <si>
    <r>
      <rPr>
        <sz val="36"/>
        <color rgb="FF000000"/>
        <rFont val="Calibri"/>
        <charset val="134"/>
      </rPr>
      <t>191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194</t>
    </r>
  </si>
  <si>
    <t>S-100#-20231205</t>
  </si>
  <si>
    <r>
      <rPr>
        <sz val="36"/>
        <color rgb="FF000000"/>
        <rFont val="Calibri"/>
        <charset val="134"/>
      </rPr>
      <t>158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175</t>
    </r>
  </si>
  <si>
    <t>R1208-20231203</t>
  </si>
  <si>
    <t>A55-20231203</t>
  </si>
  <si>
    <r>
      <rPr>
        <sz val="36"/>
        <color rgb="FF000000"/>
        <rFont val="Calibri"/>
        <charset val="134"/>
      </rPr>
      <t>81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83</t>
    </r>
  </si>
  <si>
    <t>A33-20231202</t>
  </si>
  <si>
    <r>
      <rPr>
        <sz val="36"/>
        <color rgb="FF000000"/>
        <rFont val="Calibri"/>
        <charset val="134"/>
      </rPr>
      <t>56.5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61.5</t>
    </r>
  </si>
  <si>
    <t>A33-20231203</t>
  </si>
  <si>
    <t>XYL-20231203</t>
  </si>
  <si>
    <r>
      <rPr>
        <sz val="36"/>
        <color rgb="FF000000"/>
        <rFont val="Calibri"/>
        <charset val="134"/>
      </rPr>
      <t>135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141</t>
    </r>
  </si>
  <si>
    <t>A99-20231202</t>
  </si>
  <si>
    <r>
      <rPr>
        <sz val="36"/>
        <color rgb="FF000000"/>
        <rFont val="Calibri"/>
        <charset val="134"/>
      </rPr>
      <t>160.6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166.4</t>
    </r>
  </si>
  <si>
    <t>R1086-20231201</t>
  </si>
  <si>
    <t>H7003-20231201</t>
  </si>
  <si>
    <t>A77-20231206</t>
  </si>
  <si>
    <t>A22-20231203</t>
  </si>
  <si>
    <r>
      <rPr>
        <sz val="36"/>
        <color rgb="FF000000"/>
        <rFont val="Calibri"/>
        <charset val="134"/>
      </rPr>
      <t>118.6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124.3</t>
    </r>
  </si>
  <si>
    <t>S-100#-20231206</t>
  </si>
  <si>
    <t>R1902-20231202</t>
  </si>
  <si>
    <r>
      <rPr>
        <sz val="36"/>
        <color rgb="FF000000"/>
        <rFont val="Calibri"/>
        <charset val="134"/>
      </rPr>
      <t>180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195</t>
    </r>
  </si>
  <si>
    <t>山东桦达</t>
  </si>
  <si>
    <t>A66-20231202</t>
  </si>
  <si>
    <r>
      <rPr>
        <sz val="36"/>
        <color rgb="FF000000"/>
        <rFont val="Calibri"/>
        <charset val="134"/>
      </rPr>
      <t>148.6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157.4</t>
    </r>
  </si>
  <si>
    <t>5717-20231201</t>
  </si>
  <si>
    <t>P3-20231201</t>
  </si>
  <si>
    <t>A44-L-20231201</t>
  </si>
  <si>
    <t>R5018-20231202</t>
  </si>
  <si>
    <t>R1109</t>
  </si>
  <si>
    <t>R1109-20231201</t>
  </si>
  <si>
    <r>
      <rPr>
        <sz val="36"/>
        <color rgb="FF000000"/>
        <rFont val="Calibri"/>
        <charset val="134"/>
      </rPr>
      <t>117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122</t>
    </r>
  </si>
  <si>
    <t>M3828-20231202</t>
  </si>
  <si>
    <t>A77-20231207</t>
  </si>
  <si>
    <t>A77-20231208</t>
  </si>
  <si>
    <t>A22-20231204</t>
  </si>
  <si>
    <r>
      <rPr>
        <sz val="36"/>
        <color rgb="FF000000"/>
        <rFont val="Calibri"/>
        <charset val="134"/>
      </rPr>
      <t>118.6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123.6</t>
    </r>
  </si>
  <si>
    <r>
      <rPr>
        <sz val="36"/>
        <color indexed="8"/>
        <rFont val="Calibri"/>
        <charset val="134"/>
      </rPr>
      <t xml:space="preserve">M1417 </t>
    </r>
    <r>
      <rPr>
        <sz val="36"/>
        <color indexed="8"/>
        <rFont val="宋体"/>
        <charset val="134"/>
      </rPr>
      <t>叔丁醚（乙二醇叔丁基醚）</t>
    </r>
  </si>
  <si>
    <t>山东新富汇</t>
  </si>
  <si>
    <t>M1747-20231201</t>
  </si>
  <si>
    <r>
      <rPr>
        <sz val="36"/>
        <color rgb="FF000000"/>
        <rFont val="Calibri"/>
        <charset val="134"/>
      </rPr>
      <t>147</t>
    </r>
    <r>
      <rPr>
        <sz val="36"/>
        <color rgb="FF000000"/>
        <rFont val="宋体"/>
        <charset val="134"/>
      </rPr>
      <t>～</t>
    </r>
    <r>
      <rPr>
        <sz val="36"/>
        <color rgb="FF000000"/>
        <rFont val="Calibri"/>
        <charset val="134"/>
      </rPr>
      <t>151</t>
    </r>
  </si>
  <si>
    <t>B109-20231202</t>
  </si>
  <si>
    <t>A77-20231209</t>
  </si>
  <si>
    <t>产品型号</t>
  </si>
  <si>
    <t>产品批号</t>
  </si>
  <si>
    <r>
      <rPr>
        <sz val="16"/>
        <color indexed="8"/>
        <rFont val="宋体"/>
        <charset val="134"/>
      </rPr>
      <t>KOH/C</t>
    </r>
    <r>
      <rPr>
        <sz val="10"/>
        <color indexed="8"/>
        <rFont val="宋体"/>
        <charset val="134"/>
      </rPr>
      <t>2</t>
    </r>
    <r>
      <rPr>
        <sz val="16"/>
        <color indexed="8"/>
        <rFont val="宋体"/>
        <charset val="134"/>
      </rPr>
      <t>H</t>
    </r>
    <r>
      <rPr>
        <sz val="10"/>
        <color indexed="8"/>
        <rFont val="宋体"/>
        <charset val="134"/>
      </rPr>
      <t>5</t>
    </r>
    <r>
      <rPr>
        <sz val="16"/>
        <color indexed="8"/>
        <rFont val="宋体"/>
        <charset val="134"/>
      </rPr>
      <t>OH（mol/L）</t>
    </r>
  </si>
  <si>
    <t>所取树脂的量（g)</t>
  </si>
  <si>
    <r>
      <rPr>
        <sz val="16"/>
        <color indexed="8"/>
        <rFont val="宋体"/>
        <charset val="134"/>
      </rPr>
      <t>初读数V</t>
    </r>
    <r>
      <rPr>
        <sz val="10"/>
        <color indexed="8"/>
        <rFont val="宋体"/>
        <charset val="134"/>
      </rPr>
      <t>1</t>
    </r>
    <r>
      <rPr>
        <sz val="16"/>
        <color indexed="8"/>
        <rFont val="宋体"/>
        <charset val="134"/>
      </rPr>
      <t>(mL)</t>
    </r>
  </si>
  <si>
    <r>
      <rPr>
        <sz val="16"/>
        <color indexed="8"/>
        <rFont val="宋体"/>
        <charset val="134"/>
      </rPr>
      <t>终读数V</t>
    </r>
    <r>
      <rPr>
        <sz val="10"/>
        <color indexed="8"/>
        <rFont val="宋体"/>
        <charset val="134"/>
      </rPr>
      <t>2</t>
    </r>
    <r>
      <rPr>
        <sz val="16"/>
        <color indexed="8"/>
        <rFont val="宋体"/>
        <charset val="134"/>
      </rPr>
      <t>（mL）</t>
    </r>
  </si>
  <si>
    <t>酸值（mgKOH/g）</t>
  </si>
  <si>
    <t>PR378</t>
  </si>
  <si>
    <t>HDP1387A</t>
  </si>
  <si>
    <t>PR309-1</t>
  </si>
  <si>
    <t>PR3205F</t>
  </si>
  <si>
    <t>BP303</t>
  </si>
  <si>
    <t>AR3010-60</t>
  </si>
  <si>
    <t>AR3070-1</t>
  </si>
  <si>
    <t>XC1535</t>
  </si>
  <si>
    <t>PR378E</t>
  </si>
  <si>
    <t>PR305B</t>
  </si>
  <si>
    <t>PR380</t>
  </si>
  <si>
    <t>PR301</t>
  </si>
  <si>
    <t>PR3205E</t>
  </si>
  <si>
    <t>A103</t>
  </si>
  <si>
    <t>A1681</t>
  </si>
  <si>
    <t>PR357-60</t>
  </si>
  <si>
    <t>WX804</t>
  </si>
  <si>
    <t>AR108G</t>
  </si>
  <si>
    <t>PR9520S</t>
  </si>
  <si>
    <t>NL1387A</t>
  </si>
  <si>
    <t>PR378C</t>
  </si>
  <si>
    <t>PR301T-75</t>
  </si>
  <si>
    <t>PR3205H</t>
  </si>
  <si>
    <t>AR3013</t>
  </si>
  <si>
    <t>A368</t>
  </si>
  <si>
    <t>PU713</t>
  </si>
  <si>
    <t>CP206</t>
  </si>
  <si>
    <t>PR883-2A</t>
  </si>
  <si>
    <t>PR502</t>
  </si>
  <si>
    <t>HW3001</t>
  </si>
  <si>
    <t>PR396C</t>
  </si>
  <si>
    <t>A105</t>
  </si>
  <si>
    <t>HW1008</t>
  </si>
  <si>
    <t>AR3129-1</t>
  </si>
  <si>
    <t>PR358-60</t>
  </si>
  <si>
    <t>HW1007</t>
  </si>
  <si>
    <t>ER659A</t>
  </si>
  <si>
    <t>ER618</t>
  </si>
  <si>
    <t>PR327D</t>
  </si>
  <si>
    <t>AR3070-2</t>
  </si>
  <si>
    <t>BP320S</t>
  </si>
  <si>
    <t>AR3070H</t>
  </si>
  <si>
    <t>P20A</t>
  </si>
  <si>
    <t>AR3080</t>
  </si>
  <si>
    <t>xc1535</t>
  </si>
  <si>
    <t>PR387-3</t>
  </si>
  <si>
    <t>PR205F</t>
  </si>
  <si>
    <t>PR369C</t>
  </si>
  <si>
    <t>PR301N</t>
  </si>
  <si>
    <t>A103H</t>
  </si>
  <si>
    <t>PU714</t>
  </si>
  <si>
    <t>AR1007</t>
  </si>
  <si>
    <t>PR309-3</t>
  </si>
  <si>
    <t>PR9520C</t>
  </si>
  <si>
    <t>AR3070G</t>
  </si>
  <si>
    <t>PR301N-75</t>
  </si>
  <si>
    <t>PR313</t>
  </si>
  <si>
    <t>PR3015</t>
  </si>
  <si>
    <t>A105F</t>
  </si>
  <si>
    <t>AR3070</t>
  </si>
  <si>
    <t>PR327</t>
  </si>
  <si>
    <t>AR3129-70</t>
  </si>
  <si>
    <t>AR3735-60</t>
  </si>
  <si>
    <t>A1681A</t>
  </si>
  <si>
    <t>PR3888</t>
  </si>
  <si>
    <t>PR89520C</t>
  </si>
  <si>
    <t>PR130</t>
  </si>
  <si>
    <t>BP131</t>
  </si>
  <si>
    <t>NCO:0.01</t>
  </si>
  <si>
    <t>PR108C</t>
  </si>
  <si>
    <t>ER106K</t>
  </si>
  <si>
    <t>AR3160</t>
  </si>
  <si>
    <t>AR3770</t>
  </si>
  <si>
    <t>WX806</t>
  </si>
  <si>
    <t>BP301P-2</t>
  </si>
  <si>
    <t>PR301S</t>
  </si>
  <si>
    <t>AR3129C</t>
  </si>
  <si>
    <t>PR30T-75</t>
  </si>
  <si>
    <t>AR3165</t>
  </si>
  <si>
    <t>AR3129-65</t>
  </si>
  <si>
    <t>PR</t>
  </si>
  <si>
    <t>AR108A</t>
  </si>
  <si>
    <t>PR326W</t>
  </si>
  <si>
    <t>PR302-70</t>
  </si>
  <si>
    <t>AR3070H-65</t>
  </si>
  <si>
    <t>AR3070G-65</t>
  </si>
  <si>
    <t>AR3070F</t>
  </si>
  <si>
    <t>AER568</t>
  </si>
  <si>
    <t>AR3129CG</t>
  </si>
  <si>
    <t>A800-2</t>
  </si>
  <si>
    <t>PR9520M</t>
  </si>
  <si>
    <t>AR3070M</t>
  </si>
  <si>
    <t>WX-J804</t>
  </si>
  <si>
    <t>AR3070P</t>
  </si>
  <si>
    <t>X1535</t>
  </si>
  <si>
    <t>NL568</t>
  </si>
  <si>
    <t>生产釜</t>
  </si>
  <si>
    <t>产品分类</t>
  </si>
  <si>
    <t>生产阶段</t>
  </si>
  <si>
    <t>检验日期</t>
  </si>
  <si>
    <t>是否拼料</t>
  </si>
  <si>
    <t>拼料记录</t>
  </si>
  <si>
    <t>本批异常现象</t>
  </si>
  <si>
    <t>包装规格(Kg/桶)</t>
  </si>
  <si>
    <t>桶数</t>
  </si>
  <si>
    <t>初检批量（Kg）</t>
  </si>
  <si>
    <t>终检批量（Kg）</t>
  </si>
  <si>
    <t>批量变更说明</t>
  </si>
  <si>
    <r>
      <rPr>
        <b/>
        <sz val="11"/>
        <color indexed="8"/>
        <rFont val="宋体"/>
        <charset val="134"/>
      </rPr>
      <t>色度(</t>
    </r>
    <r>
      <rPr>
        <b/>
        <sz val="11"/>
        <color indexed="8"/>
        <rFont val="Times New Roman"/>
        <charset val="134"/>
      </rPr>
      <t>Fe-Co</t>
    </r>
    <r>
      <rPr>
        <b/>
        <sz val="11"/>
        <color indexed="8"/>
        <rFont val="宋体"/>
        <charset val="134"/>
      </rPr>
      <t>)</t>
    </r>
    <r>
      <rPr>
        <b/>
        <sz val="11"/>
        <color indexed="8"/>
        <rFont val="Times New Roman"/>
        <charset val="134"/>
      </rPr>
      <t>/#</t>
    </r>
  </si>
  <si>
    <r>
      <rPr>
        <b/>
        <sz val="11"/>
        <color indexed="8"/>
        <rFont val="宋体"/>
        <charset val="134"/>
      </rPr>
      <t>固体份(</t>
    </r>
    <r>
      <rPr>
        <b/>
        <sz val="11"/>
        <color indexed="8"/>
        <rFont val="Times New Roman"/>
        <charset val="134"/>
      </rPr>
      <t>%</t>
    </r>
    <r>
      <rPr>
        <b/>
        <sz val="11"/>
        <color indexed="8"/>
        <rFont val="宋体"/>
        <charset val="134"/>
      </rPr>
      <t>)</t>
    </r>
  </si>
  <si>
    <r>
      <rPr>
        <b/>
        <sz val="11"/>
        <color indexed="8"/>
        <rFont val="宋体"/>
        <charset val="134"/>
      </rPr>
      <t>粘度(</t>
    </r>
    <r>
      <rPr>
        <b/>
        <sz val="11"/>
        <color indexed="8"/>
        <rFont val="Times New Roman"/>
        <charset val="134"/>
      </rPr>
      <t>s</t>
    </r>
    <r>
      <rPr>
        <b/>
        <sz val="11"/>
        <color indexed="8"/>
        <rFont val="宋体"/>
        <charset val="134"/>
      </rPr>
      <t>)</t>
    </r>
    <r>
      <rPr>
        <b/>
        <sz val="11"/>
        <color indexed="8"/>
        <rFont val="Times New Roman"/>
        <charset val="134"/>
      </rPr>
      <t>/25</t>
    </r>
    <r>
      <rPr>
        <b/>
        <sz val="11"/>
        <color indexed="8"/>
        <rFont val="宋体"/>
        <charset val="134"/>
      </rPr>
      <t>℃</t>
    </r>
  </si>
  <si>
    <r>
      <rPr>
        <b/>
        <sz val="11"/>
        <color indexed="8"/>
        <rFont val="宋体"/>
        <charset val="134"/>
      </rPr>
      <t>酸值(</t>
    </r>
    <r>
      <rPr>
        <b/>
        <sz val="11"/>
        <color indexed="8"/>
        <rFont val="Times New Roman"/>
        <charset val="134"/>
      </rPr>
      <t>mgKOH/g</t>
    </r>
    <r>
      <rPr>
        <b/>
        <sz val="11"/>
        <color indexed="8"/>
        <rFont val="宋体"/>
        <charset val="134"/>
      </rPr>
      <t>)</t>
    </r>
  </si>
  <si>
    <t>容忍度（g/ml）</t>
  </si>
  <si>
    <r>
      <rPr>
        <b/>
        <sz val="11"/>
        <color indexed="8"/>
        <rFont val="Times New Roman"/>
        <charset val="134"/>
      </rPr>
      <t>NCO</t>
    </r>
    <r>
      <rPr>
        <b/>
        <sz val="11"/>
        <color indexed="8"/>
        <rFont val="宋体"/>
        <charset val="134"/>
      </rPr>
      <t>含量(</t>
    </r>
    <r>
      <rPr>
        <b/>
        <sz val="11"/>
        <color indexed="8"/>
        <rFont val="Times New Roman"/>
        <charset val="134"/>
      </rPr>
      <t>%</t>
    </r>
    <r>
      <rPr>
        <b/>
        <sz val="11"/>
        <color indexed="8"/>
        <rFont val="宋体"/>
        <charset val="134"/>
      </rPr>
      <t>)</t>
    </r>
  </si>
  <si>
    <t>C1#</t>
  </si>
  <si>
    <t>聚酯</t>
  </si>
  <si>
    <t>大生产</t>
  </si>
  <si>
    <t>2023-01-05</t>
  </si>
  <si>
    <t>透明</t>
  </si>
  <si>
    <t>C2#</t>
  </si>
  <si>
    <t>C3#</t>
  </si>
  <si>
    <t>C4#</t>
  </si>
  <si>
    <t>2023-01-09</t>
  </si>
  <si>
    <t>2023-01-08</t>
  </si>
  <si>
    <t>拼料</t>
  </si>
  <si>
    <t>颜色深</t>
  </si>
  <si>
    <t>醇酸</t>
  </si>
  <si>
    <t>2023-01-07</t>
  </si>
  <si>
    <t>丙烯酸</t>
  </si>
  <si>
    <t>2023-01-10</t>
  </si>
  <si>
    <t>氨基</t>
  </si>
  <si>
    <t>C5#</t>
  </si>
  <si>
    <t>2023-01-06</t>
  </si>
  <si>
    <t>环氧</t>
  </si>
  <si>
    <t>C6#</t>
  </si>
  <si>
    <t>聚氨酯</t>
  </si>
  <si>
    <t>中试</t>
  </si>
  <si>
    <t>2023-01-12</t>
  </si>
  <si>
    <t>杂质</t>
  </si>
  <si>
    <t>2023-01-13</t>
  </si>
  <si>
    <t>B3#</t>
  </si>
  <si>
    <t>助剂</t>
  </si>
  <si>
    <t>2023-01-16</t>
  </si>
  <si>
    <t>B5#</t>
  </si>
  <si>
    <t>2023-01-04</t>
  </si>
  <si>
    <t>2023-01-15</t>
  </si>
  <si>
    <t>2023-01-11</t>
  </si>
  <si>
    <t>A5#</t>
  </si>
  <si>
    <t>2023-01-14</t>
  </si>
  <si>
    <t>2023-01-17</t>
  </si>
  <si>
    <t>2023-02-01</t>
  </si>
  <si>
    <t>2023-02-02</t>
  </si>
  <si>
    <t>2023-02-11</t>
  </si>
  <si>
    <t>2023-02-07</t>
  </si>
  <si>
    <t>2023-02-08</t>
  </si>
  <si>
    <t>有杂质发完了</t>
  </si>
  <si>
    <t>＜7</t>
  </si>
  <si>
    <t>杂质，不透明</t>
  </si>
  <si>
    <t>2023-02-09</t>
  </si>
  <si>
    <t>2023-02-13</t>
  </si>
  <si>
    <t>有杂质</t>
  </si>
  <si>
    <t>不透明</t>
  </si>
  <si>
    <t>复测(2023-08-08)：AV:7.5 VOS:1110</t>
  </si>
  <si>
    <t>2023-02-10</t>
  </si>
  <si>
    <t>复测(2023-08-08)：AV:7.1 VOS:1170</t>
  </si>
  <si>
    <t>2023-02-12</t>
  </si>
  <si>
    <t>2023-02-14</t>
  </si>
  <si>
    <t>＜15</t>
  </si>
  <si>
    <t>＜12</t>
  </si>
  <si>
    <t>B2#</t>
  </si>
  <si>
    <t>B1#</t>
  </si>
  <si>
    <t>2023-01-25</t>
  </si>
  <si>
    <t>2023-02-18</t>
  </si>
  <si>
    <t>2023-02-19</t>
  </si>
  <si>
    <t>2023-02-20</t>
  </si>
  <si>
    <t>2023-02-21</t>
  </si>
  <si>
    <t>2023-02-22</t>
  </si>
  <si>
    <t>2023-02-17</t>
  </si>
  <si>
    <t>＜11</t>
  </si>
  <si>
    <t>B#</t>
  </si>
  <si>
    <t>中式</t>
  </si>
  <si>
    <t>2023-02-27</t>
  </si>
  <si>
    <t>外观毛</t>
  </si>
  <si>
    <t>外观不透明</t>
  </si>
  <si>
    <t>2023-02-28</t>
  </si>
  <si>
    <t>2023-02-26</t>
  </si>
  <si>
    <t>27</t>
  </si>
  <si>
    <t>2023-03-02</t>
  </si>
  <si>
    <t>是</t>
  </si>
  <si>
    <t>PR378*3000</t>
  </si>
  <si>
    <t>2023-03-03</t>
  </si>
  <si>
    <t>PR301*2000</t>
  </si>
  <si>
    <t>2023-03-01</t>
  </si>
  <si>
    <t>20220523*1600</t>
  </si>
  <si>
    <t>水性树脂</t>
  </si>
  <si>
    <t>2023-03-04</t>
  </si>
  <si>
    <t>20230253*1000</t>
  </si>
  <si>
    <t>2023-03-05</t>
  </si>
  <si>
    <t>20200737*200</t>
  </si>
  <si>
    <t>AR108G*200</t>
  </si>
  <si>
    <t>拼料*200</t>
  </si>
  <si>
    <t xml:space="preserve">   </t>
  </si>
  <si>
    <t>2023-03-06</t>
  </si>
  <si>
    <t>20230231*200；20230136*3200</t>
  </si>
  <si>
    <t>＜1</t>
  </si>
  <si>
    <t>2023-03-10</t>
  </si>
  <si>
    <t>2023-03-11</t>
  </si>
  <si>
    <t>＜17</t>
  </si>
  <si>
    <t>2023-03-07</t>
  </si>
  <si>
    <t>20221262*2000</t>
  </si>
  <si>
    <t>2023-03-09</t>
  </si>
  <si>
    <t>﻿</t>
  </si>
  <si>
    <t>20230233*200；20230319*200</t>
  </si>
  <si>
    <t>已升级到最新版本</t>
  </si>
  <si>
    <t>当前版本号：</t>
  </si>
  <si>
    <t>2023-03-17</t>
  </si>
  <si>
    <t>10.1.0.7400</t>
  </si>
  <si>
    <t>2023-03-08</t>
  </si>
  <si>
    <t>20210901*500</t>
  </si>
  <si>
    <t>20220523*600</t>
  </si>
  <si>
    <t>20220523*800</t>
  </si>
  <si>
    <t>2023-03-14</t>
  </si>
  <si>
    <t>20230118*3400</t>
  </si>
  <si>
    <t>2023-03-15</t>
  </si>
  <si>
    <t>20230117*3000</t>
  </si>
  <si>
    <t>2023-03-18</t>
  </si>
  <si>
    <t>20230319*200</t>
  </si>
  <si>
    <t>2023-03-12</t>
  </si>
  <si>
    <t>20230352*200；20230351*400；20230339*2400</t>
  </si>
  <si>
    <t>20230339*2400</t>
  </si>
  <si>
    <t>ER618A</t>
  </si>
  <si>
    <t>2023-03-20</t>
  </si>
  <si>
    <t>2023-03-25</t>
  </si>
  <si>
    <t>2023-03-26</t>
  </si>
  <si>
    <t>20230139*1400</t>
  </si>
  <si>
    <t>20230139*1600</t>
  </si>
  <si>
    <t>2023-03-19</t>
  </si>
  <si>
    <t>20230353*200</t>
  </si>
  <si>
    <t>2023-03-16</t>
  </si>
  <si>
    <t>2023-03-28</t>
  </si>
  <si>
    <t>20221042*600</t>
  </si>
  <si>
    <t>63</t>
  </si>
  <si>
    <t>207</t>
  </si>
  <si>
    <t>134</t>
  </si>
  <si>
    <t>2023-03-30</t>
  </si>
  <si>
    <t>2023-03-27</t>
  </si>
  <si>
    <t>2023-03-29</t>
  </si>
  <si>
    <t>2023-03-24</t>
  </si>
  <si>
    <t>20221278*2400；20221240*200</t>
  </si>
  <si>
    <t>2023-03-23</t>
  </si>
  <si>
    <t>20220803*400；20230254*400</t>
  </si>
  <si>
    <t>混入其他树脂</t>
  </si>
  <si>
    <t>20230117*1000</t>
  </si>
  <si>
    <t>20221269*200；20230114*1000</t>
  </si>
  <si>
    <t>料配错了</t>
  </si>
  <si>
    <t>配错料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</si>
  <si>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R3070</t>
    </r>
  </si>
  <si>
    <t>A101*600;A103*200</t>
  </si>
  <si>
    <t>WJ-9002</t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</si>
  <si>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R3013</t>
    </r>
  </si>
  <si>
    <r>
      <rPr>
        <sz val="11"/>
        <color theme="1"/>
        <rFont val="宋体"/>
        <charset val="134"/>
        <scheme val="minor"/>
      </rPr>
      <t>A</t>
    </r>
    <r>
      <rPr>
        <sz val="11"/>
        <color theme="1"/>
        <rFont val="宋体"/>
        <charset val="134"/>
        <scheme val="minor"/>
      </rPr>
      <t>368</t>
    </r>
  </si>
  <si>
    <t>＜16</t>
  </si>
  <si>
    <r>
      <rPr>
        <sz val="11"/>
        <color theme="1"/>
        <rFont val="宋体"/>
        <charset val="134"/>
        <scheme val="minor"/>
      </rPr>
      <t>H</t>
    </r>
    <r>
      <rPr>
        <sz val="11"/>
        <color theme="1"/>
        <rFont val="宋体"/>
        <charset val="134"/>
        <scheme val="minor"/>
      </rPr>
      <t>W1007</t>
    </r>
  </si>
  <si>
    <t>2023-03-31</t>
  </si>
  <si>
    <t>20230254*800；20220803*400</t>
  </si>
  <si>
    <t>PR301D</t>
  </si>
  <si>
    <t>20220407*400；20210437*400；20221262*500</t>
  </si>
  <si>
    <t>2023-04-04</t>
  </si>
  <si>
    <t>2023-04-03</t>
  </si>
  <si>
    <t>1;1透明</t>
  </si>
  <si>
    <t>20180157*200</t>
  </si>
  <si>
    <t>2023-04-13</t>
  </si>
  <si>
    <t>20221009*200</t>
  </si>
  <si>
    <t>20230384*200；20230415*600</t>
  </si>
  <si>
    <t>2023-04-12</t>
  </si>
  <si>
    <t>C2</t>
  </si>
  <si>
    <t>2023-04-16</t>
  </si>
  <si>
    <t>20220171（387-6-70)*600</t>
  </si>
  <si>
    <t>2023-04-11</t>
  </si>
  <si>
    <t>20230384*200</t>
  </si>
  <si>
    <t>2023-04-14</t>
  </si>
  <si>
    <t>20220648*600,20210132*1600,20221023*200</t>
  </si>
  <si>
    <t>2023-04-10</t>
  </si>
  <si>
    <t>20221278*2400</t>
  </si>
  <si>
    <t>有点混浊</t>
  </si>
  <si>
    <t>20221262*500,20211247*200,20210437*400,20220407*400</t>
  </si>
  <si>
    <t>20220407*600</t>
  </si>
  <si>
    <t>AR3070P-4釜残*300</t>
  </si>
  <si>
    <t>20230244*200；20230117*1000</t>
  </si>
  <si>
    <t>20221042*600,20221151*200</t>
  </si>
  <si>
    <t>2023-04-30</t>
  </si>
  <si>
    <t>NCO:0.2</t>
  </si>
  <si>
    <t>20220407*600；20211247*200</t>
  </si>
  <si>
    <t>20220407*600，20211247*200</t>
  </si>
  <si>
    <t>20221161*200</t>
  </si>
  <si>
    <t>2023-04-15</t>
  </si>
  <si>
    <t>20180157，NL3368-60*200</t>
  </si>
  <si>
    <t>20220407*600,20210625*800,20211247*200</t>
  </si>
  <si>
    <t>20211247*200,20220407*600,20210625*600</t>
  </si>
  <si>
    <t xml:space="preserve">        </t>
  </si>
  <si>
    <t>20220407*600，,20211247*200,20210625*800</t>
  </si>
  <si>
    <t>20210625*800</t>
  </si>
  <si>
    <t>20230117*2000</t>
  </si>
  <si>
    <t>B</t>
  </si>
  <si>
    <t>无</t>
  </si>
  <si>
    <t>20211247*200,20220407*600,20210625*800</t>
  </si>
  <si>
    <t>2023-04-19</t>
  </si>
  <si>
    <t>2023-04-20</t>
  </si>
  <si>
    <t>20230414*200</t>
  </si>
  <si>
    <t>2023-04-22</t>
  </si>
  <si>
    <t>2023-04-23</t>
  </si>
  <si>
    <t>20230254*800,20220803*400</t>
  </si>
  <si>
    <t>2023-04-25</t>
  </si>
  <si>
    <t>2023-04-26</t>
  </si>
  <si>
    <t>2023-04-21</t>
  </si>
  <si>
    <t>2023-04-24</t>
  </si>
  <si>
    <t>20230456*800</t>
  </si>
  <si>
    <t>固体分低</t>
  </si>
  <si>
    <t>2023-04-27</t>
  </si>
  <si>
    <t>20230475*1600</t>
  </si>
  <si>
    <t>20230475*800</t>
  </si>
  <si>
    <t>2023-04-29</t>
  </si>
  <si>
    <t>2023-04-28</t>
  </si>
  <si>
    <t>20200341*200</t>
  </si>
  <si>
    <t>20220176*600</t>
  </si>
  <si>
    <t>0222A103*200常州</t>
  </si>
  <si>
    <t>2023-05-06</t>
  </si>
  <si>
    <t>2023-05-08</t>
  </si>
  <si>
    <t>2023-05-17</t>
  </si>
  <si>
    <t>2023-05-05</t>
  </si>
  <si>
    <t>20230254*4 20220803*2</t>
  </si>
  <si>
    <t>2023-05-12</t>
  </si>
  <si>
    <t>2023-05-07</t>
  </si>
  <si>
    <t>20200341*1*200</t>
  </si>
  <si>
    <t>2023-05-13</t>
  </si>
  <si>
    <t>2023-05-11</t>
  </si>
  <si>
    <t>2023-05-15</t>
  </si>
  <si>
    <t>20230432*4*200</t>
  </si>
  <si>
    <t>NCO含量:0.35</t>
  </si>
  <si>
    <t>NCO含量:0.40</t>
  </si>
  <si>
    <t>20220407*3 20230237*2 2021065*3</t>
  </si>
  <si>
    <t>2023-05-14</t>
  </si>
  <si>
    <t>＜6</t>
  </si>
  <si>
    <t>2023-05-10</t>
  </si>
  <si>
    <t>＜14</t>
  </si>
  <si>
    <t>2023-05-22</t>
  </si>
  <si>
    <t>2023-05-23</t>
  </si>
  <si>
    <t>2023-05-16</t>
  </si>
  <si>
    <t>2023-05-20</t>
  </si>
  <si>
    <t>2023-05-26</t>
  </si>
  <si>
    <t>20220803*1</t>
  </si>
  <si>
    <t>2023-05-21</t>
  </si>
  <si>
    <t>20191134*1 20220827*1</t>
  </si>
  <si>
    <t>20211042*1</t>
  </si>
  <si>
    <t>2023-05-25</t>
  </si>
  <si>
    <t>2023-05-24</t>
  </si>
  <si>
    <t>20191134*1 20220327*1</t>
  </si>
  <si>
    <t>2023-06-02</t>
  </si>
  <si>
    <t>2023-06-03</t>
  </si>
  <si>
    <t>2023-06-05</t>
  </si>
  <si>
    <t>2023-06-01</t>
  </si>
  <si>
    <t>20221265*800,NL202*200</t>
  </si>
  <si>
    <t>20220407*400</t>
  </si>
  <si>
    <t>20220827*200,20191134*200</t>
  </si>
  <si>
    <t>2023-06-04</t>
  </si>
  <si>
    <t>20220407*600,20230237*400,20210413*600</t>
  </si>
  <si>
    <t>20230421*1800</t>
  </si>
  <si>
    <t>22705(开20705）</t>
  </si>
  <si>
    <t>2023-06-13</t>
  </si>
  <si>
    <t>20230502*160</t>
  </si>
  <si>
    <t>2023-06-11</t>
  </si>
  <si>
    <t>20220958*800,20230225*400,20221212*200</t>
  </si>
  <si>
    <t>20220407*400,20210413*600,20230237*400</t>
  </si>
  <si>
    <t>2023-06-10</t>
  </si>
  <si>
    <t>2023-06-12</t>
  </si>
  <si>
    <t>拼无批号1桶*200</t>
  </si>
  <si>
    <t>2023-06-09</t>
  </si>
  <si>
    <t>20230375*600</t>
  </si>
  <si>
    <t>2023-06-16</t>
  </si>
  <si>
    <t>20230237*400,20220407*400</t>
  </si>
  <si>
    <t>2023-06-18</t>
  </si>
  <si>
    <t>20220407*400,20230237*400</t>
  </si>
  <si>
    <t>20221042*400</t>
  </si>
  <si>
    <t>2023-06-17</t>
  </si>
  <si>
    <t>2023-06-19</t>
  </si>
  <si>
    <t>2023-06-20</t>
  </si>
  <si>
    <t>20221042*200</t>
  </si>
  <si>
    <t>2023-06-25</t>
  </si>
  <si>
    <t>NL202*200</t>
  </si>
  <si>
    <t>2023-06-26</t>
  </si>
  <si>
    <t>2023-06-27</t>
  </si>
  <si>
    <t>2023-06-23</t>
  </si>
  <si>
    <t>1:1透明</t>
  </si>
  <si>
    <t>2023-06-28</t>
  </si>
  <si>
    <t>2023-06-21</t>
  </si>
  <si>
    <t>20230678*200</t>
  </si>
  <si>
    <t>20230237*400</t>
  </si>
  <si>
    <t>2023-07-06</t>
  </si>
  <si>
    <t>20230237*2*200</t>
  </si>
  <si>
    <t>2023-07-07</t>
  </si>
  <si>
    <t>2023-07-08</t>
  </si>
  <si>
    <t>2023-07-05</t>
  </si>
  <si>
    <t>20220827*1*200 20191134*1*200</t>
  </si>
  <si>
    <t>2023-07-09</t>
  </si>
  <si>
    <t>20221042*1*200</t>
  </si>
  <si>
    <t>2023-07-10</t>
  </si>
  <si>
    <t>20230637*4*200</t>
  </si>
  <si>
    <t>20230645*1*200 20230237*1*200</t>
  </si>
  <si>
    <t>2023-07-13</t>
  </si>
  <si>
    <t>2023-07-19</t>
  </si>
  <si>
    <t>20220407*2*200 20230237*2*200</t>
  </si>
  <si>
    <t>2023-07-17</t>
  </si>
  <si>
    <t>20221278*10*200</t>
  </si>
  <si>
    <t>2023-07-20</t>
  </si>
  <si>
    <t>2023-07-18</t>
  </si>
  <si>
    <t>外观异常</t>
  </si>
  <si>
    <t>20211032*3*200</t>
  </si>
  <si>
    <t>2023-07-21</t>
  </si>
  <si>
    <t>2023-07-24</t>
  </si>
  <si>
    <t>2023-07-23</t>
  </si>
  <si>
    <t xml:space="preserve">20220827*1*200 </t>
  </si>
  <si>
    <t>2023-07-25</t>
  </si>
  <si>
    <t>2023-08-01</t>
  </si>
  <si>
    <t>20230705*1400</t>
  </si>
  <si>
    <t>2023-08-02</t>
  </si>
  <si>
    <t>20230732*400</t>
  </si>
  <si>
    <t>20220906*200</t>
  </si>
  <si>
    <t>2023-08-03</t>
  </si>
  <si>
    <t>2023-08-04</t>
  </si>
  <si>
    <t>2023-08-05</t>
  </si>
  <si>
    <t>2023-08-06</t>
  </si>
  <si>
    <t>20230372*200,20230754*600</t>
  </si>
  <si>
    <t>20230372*200</t>
  </si>
  <si>
    <t>20230403*400</t>
  </si>
  <si>
    <t>20230705*2000</t>
  </si>
  <si>
    <t>2023-08-10</t>
  </si>
  <si>
    <t>20230705*1600</t>
  </si>
  <si>
    <t>2023-08-12</t>
  </si>
  <si>
    <t>2023-08-15</t>
  </si>
  <si>
    <t>2023-08-17</t>
  </si>
  <si>
    <t>2023-08-09</t>
  </si>
  <si>
    <t>2023-08-13</t>
  </si>
  <si>
    <t>2023-08-14</t>
  </si>
  <si>
    <t>2023-08-11</t>
  </si>
  <si>
    <t>2023-08-16</t>
  </si>
  <si>
    <t>20230479*200,20230410*400</t>
  </si>
  <si>
    <t>2023-08-25</t>
  </si>
  <si>
    <t>20220407*400,20230237*200</t>
  </si>
  <si>
    <t>2023-08-18</t>
  </si>
  <si>
    <t>2023-08-20</t>
  </si>
  <si>
    <t>2023-08-21</t>
  </si>
  <si>
    <t>2023-08-22</t>
  </si>
  <si>
    <t>20230846*400</t>
  </si>
  <si>
    <t>2023-08-24</t>
  </si>
  <si>
    <t>20230732*200</t>
  </si>
  <si>
    <t>2023-08-23</t>
  </si>
  <si>
    <t>2023-08-26</t>
  </si>
  <si>
    <t>20220407*200；20230237*200；20230851*200</t>
  </si>
  <si>
    <t>2023-08-27</t>
  </si>
  <si>
    <t>20220906*200;20191134*200</t>
  </si>
  <si>
    <t>2023-08-31</t>
  </si>
  <si>
    <t>2023-09-01</t>
  </si>
  <si>
    <t>2023-09-04</t>
  </si>
  <si>
    <t>2023-09-02</t>
  </si>
  <si>
    <t>颜色深让步销售</t>
  </si>
  <si>
    <t>2023-09-03</t>
  </si>
  <si>
    <t>2023-09-05</t>
  </si>
  <si>
    <t>颜色深不合格</t>
  </si>
  <si>
    <t>2023-09-14</t>
  </si>
  <si>
    <t>20220906*200 20230904*6桶</t>
  </si>
  <si>
    <t>2023-09-21</t>
  </si>
  <si>
    <t>2023-09-27</t>
  </si>
  <si>
    <t>2023-09-11</t>
  </si>
  <si>
    <t>20230918*5桶 20230846*100kg</t>
  </si>
  <si>
    <t>20230846*100kg</t>
  </si>
  <si>
    <t>2023-09-15</t>
  </si>
  <si>
    <t>2023-09-16</t>
  </si>
  <si>
    <t>2023-09-13</t>
  </si>
  <si>
    <t>2023-09-10</t>
  </si>
  <si>
    <t>2023-09-12</t>
  </si>
  <si>
    <t>20230904*14桶</t>
  </si>
  <si>
    <t>20220906*1桶 20230904*5桶</t>
  </si>
  <si>
    <t>颜色深，粘度低</t>
  </si>
  <si>
    <t>20220803*200kg</t>
  </si>
  <si>
    <t>20230859*1桶 20221042*1桶</t>
  </si>
  <si>
    <t>20230881*4桶 20230671*2桶20230209*8桶</t>
  </si>
  <si>
    <t>2023-09-19</t>
  </si>
  <si>
    <t>20230645*500kg 20220524*4桶</t>
  </si>
  <si>
    <t>2023-09-18</t>
  </si>
  <si>
    <t>20230831*330kg</t>
  </si>
  <si>
    <t>20221042*1桶 20230893*1桶</t>
  </si>
  <si>
    <t>20221042*1桶</t>
  </si>
  <si>
    <t>20220906*1桶</t>
  </si>
  <si>
    <t>2023-09-17</t>
  </si>
  <si>
    <t>2023-09-28</t>
  </si>
  <si>
    <t>2023-09-20</t>
  </si>
  <si>
    <t>2023-09-25</t>
  </si>
  <si>
    <t>20230959*2桶</t>
  </si>
  <si>
    <t>2023-09-22</t>
  </si>
  <si>
    <t>2023-09-26</t>
  </si>
  <si>
    <t>20230605*900kg 20230875*300kg 202*200kg</t>
  </si>
  <si>
    <t>2023-09-24</t>
  </si>
  <si>
    <t>20230746*4桶 20230209*2桶</t>
  </si>
  <si>
    <t>粘度低，让步销售</t>
  </si>
  <si>
    <t>2023-09-23</t>
  </si>
  <si>
    <t>NCO:0.1</t>
  </si>
  <si>
    <t>20201052*75,20220326*200</t>
  </si>
  <si>
    <t>不透明不合格</t>
  </si>
  <si>
    <t>橙色</t>
  </si>
  <si>
    <t>20230962*1桶</t>
  </si>
  <si>
    <t>20230994*2800</t>
  </si>
  <si>
    <t>2023-10-03</t>
  </si>
  <si>
    <t>2023-10-08</t>
  </si>
  <si>
    <t>2023-10-11</t>
  </si>
  <si>
    <t>2023-10-25</t>
  </si>
  <si>
    <t>2023-10-13</t>
  </si>
  <si>
    <t>2023-10-31</t>
  </si>
  <si>
    <t>20211247*200,20230437*200</t>
  </si>
  <si>
    <t>20210804*300</t>
  </si>
  <si>
    <t>2023-10-30</t>
  </si>
  <si>
    <t>20210804*200,20230437*200</t>
  </si>
  <si>
    <t>2023-10-24</t>
  </si>
  <si>
    <t>2023-10-07</t>
  </si>
  <si>
    <t>20230437*200，20211247*200</t>
  </si>
  <si>
    <t>2023-10-12</t>
  </si>
  <si>
    <t>20230437*200，20211247*200，20220407*400</t>
  </si>
  <si>
    <t>20230421*400,20221278*800</t>
  </si>
  <si>
    <t>2023-10-14</t>
  </si>
  <si>
    <t>20220736*1200</t>
  </si>
  <si>
    <t>2023-10-09</t>
  </si>
  <si>
    <t>2023-10-10</t>
  </si>
  <si>
    <t>20231023*1000,20191220*200</t>
  </si>
  <si>
    <t>20191220*200,20231023*1000</t>
  </si>
  <si>
    <t>20230254*800,20220803*200,20230732*400</t>
  </si>
  <si>
    <t>2023-10-16</t>
  </si>
  <si>
    <t>20230994*1000</t>
  </si>
  <si>
    <t>2023-10-17</t>
  </si>
  <si>
    <t>2023-10-18</t>
  </si>
  <si>
    <t>2023-10-15</t>
  </si>
  <si>
    <t>20221121*1400</t>
  </si>
  <si>
    <t>20230334*200</t>
  </si>
  <si>
    <t>20191220*200</t>
  </si>
  <si>
    <t>20230764*400,20191220*200,20231023*1000</t>
  </si>
  <si>
    <t>20191220*200,20220906*200</t>
  </si>
  <si>
    <t>2023-10-23</t>
  </si>
  <si>
    <t>20230437*200,20211247*200</t>
  </si>
  <si>
    <t>20211247*200,20230437*200,20210801*500</t>
  </si>
  <si>
    <t>20221278*400</t>
  </si>
  <si>
    <t>20230633*200</t>
  </si>
  <si>
    <t>20230264*200,20230620*200</t>
  </si>
  <si>
    <t>2023-10-20</t>
  </si>
  <si>
    <t>＜21</t>
  </si>
  <si>
    <t>2023-11-01</t>
  </si>
  <si>
    <t>2023-11-02</t>
  </si>
  <si>
    <t>2023-11-04</t>
  </si>
  <si>
    <t>2023-11-03</t>
  </si>
  <si>
    <t>2023-11-05</t>
  </si>
  <si>
    <t>2023-11-06</t>
  </si>
  <si>
    <t>2023-11-09</t>
  </si>
  <si>
    <t>2023-11-10</t>
  </si>
  <si>
    <t>2023-11-14</t>
  </si>
  <si>
    <t>20210512*8</t>
  </si>
  <si>
    <t>2023-11-07</t>
  </si>
  <si>
    <t>2023-11-11</t>
  </si>
  <si>
    <t>20191220*1</t>
  </si>
  <si>
    <t>20221042*1</t>
  </si>
  <si>
    <t>2023-11-08</t>
  </si>
  <si>
    <t>20231144*2</t>
  </si>
  <si>
    <t>2023-11-12</t>
  </si>
  <si>
    <t>2023-11-13</t>
  </si>
  <si>
    <t>BP301P-2*14000</t>
  </si>
  <si>
    <t>20231136*7</t>
  </si>
  <si>
    <t>＜5</t>
  </si>
  <si>
    <t>2023-11-17</t>
  </si>
  <si>
    <t>2023-11-20</t>
  </si>
  <si>
    <t>20220902*1桶 20191220*1桶</t>
  </si>
  <si>
    <t>2023-11-21</t>
  </si>
  <si>
    <t>20230345*500kg 20191220*1桶</t>
  </si>
  <si>
    <t>2023-11-23</t>
  </si>
  <si>
    <t xml:space="preserve"> 20191220*1桶</t>
  </si>
  <si>
    <t>2023-11-24</t>
  </si>
  <si>
    <t>2023-11-25</t>
  </si>
  <si>
    <t>2023-11-26</t>
  </si>
  <si>
    <t>20191220*1桶 20230243*300kg</t>
  </si>
  <si>
    <t>2023-11-28</t>
  </si>
  <si>
    <t>20191220*1桶 20230243*400kg</t>
  </si>
  <si>
    <t>2023-11-27</t>
  </si>
  <si>
    <t>20211247*1桶 20230437*1桶</t>
  </si>
  <si>
    <t>20231017*1000KG NL202*1桶</t>
  </si>
  <si>
    <t>NL202*1桶</t>
  </si>
  <si>
    <t>20221268*400</t>
  </si>
  <si>
    <t>2023-11-22</t>
  </si>
  <si>
    <t>20211069*1桶</t>
  </si>
  <si>
    <t>20231066*1桶</t>
  </si>
  <si>
    <t>20231034*100KG 20221042*1桶</t>
  </si>
  <si>
    <t>PR301N-75*600KG PR301N*100KG</t>
  </si>
  <si>
    <t>20231040*5桶</t>
  </si>
  <si>
    <t>20221006*1桶</t>
  </si>
  <si>
    <t>20230732*4桶</t>
  </si>
  <si>
    <t>20231144*2桶</t>
  </si>
  <si>
    <t>A1#</t>
  </si>
  <si>
    <t>2023-12-3</t>
  </si>
  <si>
    <t>＜9</t>
  </si>
  <si>
    <t>2023-12-5</t>
  </si>
  <si>
    <t>A2#</t>
  </si>
  <si>
    <t>2023-12-8</t>
  </si>
  <si>
    <t>A3#</t>
  </si>
  <si>
    <t>20231167*2000</t>
  </si>
  <si>
    <t>2023-12-4</t>
  </si>
  <si>
    <t>2023-12-10</t>
  </si>
  <si>
    <t>2023-12-6</t>
  </si>
  <si>
    <t>2023-12-7</t>
  </si>
  <si>
    <t>2023-12-12</t>
  </si>
  <si>
    <t>2023-12-13</t>
  </si>
  <si>
    <t>2023-12-15</t>
  </si>
  <si>
    <t>2023-12-9</t>
  </si>
  <si>
    <t>2023-12-11</t>
  </si>
  <si>
    <t>2023-12-21</t>
  </si>
  <si>
    <t>2023-12-25</t>
  </si>
  <si>
    <t>2023-12-20</t>
  </si>
  <si>
    <t>2023-12-26</t>
  </si>
  <si>
    <t>2023-12-14</t>
  </si>
  <si>
    <t>2023-12-29</t>
  </si>
  <si>
    <t>2023-12-30</t>
  </si>
  <si>
    <t>AR3129CJ</t>
  </si>
  <si>
    <t>粘度高</t>
  </si>
  <si>
    <t>2023-12-23</t>
  </si>
  <si>
    <t>＜13</t>
  </si>
  <si>
    <t>2023-12-17</t>
  </si>
  <si>
    <t>2023-12-19</t>
  </si>
  <si>
    <t>2023-12-22</t>
  </si>
  <si>
    <t>2023-12-18</t>
  </si>
  <si>
    <t>2023-12-16</t>
  </si>
  <si>
    <t>2023-12-24</t>
  </si>
  <si>
    <t>2023-12-27</t>
  </si>
  <si>
    <t>2023-12-31</t>
  </si>
  <si>
    <t>投错料</t>
  </si>
  <si>
    <t>`.</t>
  </si>
  <si>
    <t>烘烤条件</t>
  </si>
  <si>
    <t>锡纸皮重（g）</t>
  </si>
  <si>
    <r>
      <rPr>
        <sz val="16"/>
        <color rgb="FF000000"/>
        <rFont val="宋体"/>
        <charset val="134"/>
      </rPr>
      <t>烘前总重（</t>
    </r>
    <r>
      <rPr>
        <sz val="16"/>
        <color rgb="FF000000"/>
        <rFont val="Times New Roman"/>
        <charset val="134"/>
      </rPr>
      <t>g</t>
    </r>
    <r>
      <rPr>
        <sz val="16"/>
        <color rgb="FF000000"/>
        <rFont val="宋体"/>
        <charset val="134"/>
      </rPr>
      <t>）</t>
    </r>
  </si>
  <si>
    <t>烘后总重（g）</t>
  </si>
  <si>
    <r>
      <rPr>
        <sz val="16"/>
        <color indexed="8"/>
        <rFont val="宋体"/>
        <charset val="134"/>
      </rPr>
      <t>单样百分含量（</t>
    </r>
    <r>
      <rPr>
        <sz val="16"/>
        <color indexed="8"/>
        <rFont val="Times New Roman"/>
        <charset val="134"/>
      </rPr>
      <t>%</t>
    </r>
    <r>
      <rPr>
        <sz val="16"/>
        <color indexed="8"/>
        <rFont val="宋体"/>
        <charset val="134"/>
      </rPr>
      <t>）</t>
    </r>
  </si>
  <si>
    <r>
      <rPr>
        <sz val="16"/>
        <color indexed="8"/>
        <rFont val="宋体"/>
        <charset val="134"/>
      </rPr>
      <t>平均百分含量（</t>
    </r>
    <r>
      <rPr>
        <sz val="16"/>
        <color indexed="8"/>
        <rFont val="Times New Roman"/>
        <charset val="134"/>
      </rPr>
      <t>%</t>
    </r>
    <r>
      <rPr>
        <sz val="16"/>
        <color indexed="8"/>
        <rFont val="宋体"/>
        <charset val="134"/>
      </rPr>
      <t>）</t>
    </r>
  </si>
  <si>
    <t>150℃,2小时</t>
  </si>
  <si>
    <t>120℃,2小时</t>
  </si>
  <si>
    <t>100℃,2小时</t>
  </si>
  <si>
    <t>150℃,1小时</t>
  </si>
  <si>
    <t>100℃,1小时</t>
  </si>
  <si>
    <t>120℃,1小时</t>
  </si>
  <si>
    <t>4.20号</t>
  </si>
  <si>
    <t>PR3735</t>
  </si>
  <si>
    <t>20023-10-15</t>
  </si>
  <si>
    <t>HW31007</t>
  </si>
  <si>
    <t>AR3129-60</t>
  </si>
  <si>
    <t>PR326</t>
  </si>
  <si>
    <t>不准</t>
  </si>
  <si>
    <t>AEP568</t>
  </si>
  <si>
    <t>AR3219CG</t>
  </si>
  <si>
    <t>发货单位</t>
  </si>
  <si>
    <t>去向</t>
  </si>
  <si>
    <t>产品名称</t>
  </si>
  <si>
    <t>包装规格</t>
  </si>
  <si>
    <r>
      <rPr>
        <sz val="14"/>
        <color indexed="8"/>
        <rFont val="宋体"/>
        <charset val="134"/>
      </rPr>
      <t>本批数量（</t>
    </r>
    <r>
      <rPr>
        <sz val="14"/>
        <color indexed="8"/>
        <rFont val="Times New Roman"/>
        <charset val="134"/>
      </rPr>
      <t>Kg</t>
    </r>
    <r>
      <rPr>
        <sz val="14"/>
        <color indexed="8"/>
        <rFont val="宋体"/>
        <charset val="134"/>
      </rPr>
      <t>）</t>
    </r>
  </si>
  <si>
    <t xml:space="preserve">生产批号  </t>
  </si>
  <si>
    <t>出厂日期</t>
  </si>
  <si>
    <r>
      <rPr>
        <sz val="14"/>
        <color indexed="8"/>
        <rFont val="宋体"/>
        <charset val="134"/>
      </rPr>
      <t>色度（</t>
    </r>
    <r>
      <rPr>
        <sz val="14"/>
        <color indexed="8"/>
        <rFont val="Times New Roman"/>
        <charset val="134"/>
      </rPr>
      <t>Fe-Co</t>
    </r>
    <r>
      <rPr>
        <sz val="14"/>
        <color indexed="8"/>
        <rFont val="宋体"/>
        <charset val="134"/>
      </rPr>
      <t>）/</t>
    </r>
    <r>
      <rPr>
        <sz val="14"/>
        <color indexed="8"/>
        <rFont val="Times New Roman"/>
        <charset val="134"/>
      </rPr>
      <t>#</t>
    </r>
  </si>
  <si>
    <r>
      <rPr>
        <sz val="14"/>
        <color indexed="8"/>
        <rFont val="宋体"/>
        <charset val="134"/>
      </rPr>
      <t>固体份/</t>
    </r>
    <r>
      <rPr>
        <sz val="14"/>
        <color indexed="8"/>
        <rFont val="Times New Roman"/>
        <charset val="134"/>
      </rPr>
      <t>%</t>
    </r>
  </si>
  <si>
    <r>
      <rPr>
        <sz val="14"/>
        <rFont val="宋体"/>
        <charset val="134"/>
      </rPr>
      <t>粘度/</t>
    </r>
    <r>
      <rPr>
        <sz val="14"/>
        <rFont val="Times New Roman"/>
        <charset val="134"/>
      </rPr>
      <t>s</t>
    </r>
  </si>
  <si>
    <r>
      <rPr>
        <sz val="9"/>
        <color indexed="8"/>
        <rFont val="宋体"/>
        <charset val="134"/>
      </rPr>
      <t>酸值/(</t>
    </r>
    <r>
      <rPr>
        <sz val="9"/>
        <color indexed="8"/>
        <rFont val="Times New Roman"/>
        <charset val="134"/>
      </rPr>
      <t>mgKOH</t>
    </r>
    <r>
      <rPr>
        <sz val="9"/>
        <color indexed="8"/>
        <rFont val="宋体"/>
        <charset val="134"/>
      </rPr>
      <t>/</t>
    </r>
    <r>
      <rPr>
        <sz val="9"/>
        <color indexed="8"/>
        <rFont val="Times New Roman"/>
        <charset val="134"/>
      </rPr>
      <t>g</t>
    </r>
    <r>
      <rPr>
        <sz val="9"/>
        <color indexed="8"/>
        <rFont val="宋体"/>
        <charset val="134"/>
      </rPr>
      <t>)</t>
    </r>
  </si>
  <si>
    <r>
      <rPr>
        <sz val="14"/>
        <color indexed="8"/>
        <rFont val="Times New Roman"/>
        <charset val="134"/>
      </rPr>
      <t>pH</t>
    </r>
    <r>
      <rPr>
        <sz val="14"/>
        <color indexed="8"/>
        <rFont val="宋体"/>
        <charset val="134"/>
      </rPr>
      <t>值</t>
    </r>
  </si>
  <si>
    <r>
      <rPr>
        <sz val="14"/>
        <color indexed="8"/>
        <rFont val="Times New Roman"/>
        <charset val="134"/>
      </rPr>
      <t>NCO</t>
    </r>
    <r>
      <rPr>
        <sz val="14"/>
        <color indexed="8"/>
        <rFont val="宋体"/>
        <charset val="134"/>
      </rPr>
      <t>含量/</t>
    </r>
    <r>
      <rPr>
        <sz val="14"/>
        <color indexed="8"/>
        <rFont val="Times New Roman"/>
        <charset val="134"/>
      </rPr>
      <t>%</t>
    </r>
  </si>
  <si>
    <t>结论</t>
  </si>
  <si>
    <t>物源</t>
  </si>
  <si>
    <t>中来</t>
  </si>
  <si>
    <t>PR01</t>
  </si>
  <si>
    <t>200Kg/桶</t>
  </si>
  <si>
    <t>15600</t>
  </si>
  <si>
    <t>20221259</t>
  </si>
  <si>
    <t>2022-12-29</t>
  </si>
  <si>
    <t>2023-01-02</t>
  </si>
  <si>
    <t>64.77</t>
  </si>
  <si>
    <t>42</t>
  </si>
  <si>
    <t>5.5</t>
  </si>
  <si>
    <t>15800</t>
  </si>
  <si>
    <t>20221280</t>
  </si>
  <si>
    <t>65.18</t>
  </si>
  <si>
    <t>36</t>
  </si>
  <si>
    <t>5.8</t>
  </si>
  <si>
    <t>15200</t>
  </si>
  <si>
    <t>20221282</t>
  </si>
  <si>
    <t>65.28</t>
  </si>
  <si>
    <t>40</t>
  </si>
  <si>
    <t>5.4</t>
  </si>
  <si>
    <t>华达</t>
  </si>
  <si>
    <t>NL301H</t>
  </si>
  <si>
    <t>1000Kg/桶</t>
  </si>
  <si>
    <t>15000</t>
  </si>
  <si>
    <t>20221228</t>
  </si>
  <si>
    <t>2022-12-15</t>
  </si>
  <si>
    <t>61.23</t>
  </si>
  <si>
    <t>16</t>
  </si>
  <si>
    <t>3.7</t>
  </si>
  <si>
    <t>NL335</t>
  </si>
  <si>
    <t>17000</t>
  </si>
  <si>
    <t>20221241</t>
  </si>
  <si>
    <t>60.24</t>
  </si>
  <si>
    <t>18</t>
  </si>
  <si>
    <t>5.6</t>
  </si>
  <si>
    <t>16000</t>
  </si>
  <si>
    <t>20221237</t>
  </si>
  <si>
    <t>61.30</t>
  </si>
  <si>
    <t>15</t>
  </si>
  <si>
    <t>4.5</t>
  </si>
  <si>
    <t>5000</t>
  </si>
  <si>
    <t>20221253</t>
  </si>
  <si>
    <t>2022-12-18</t>
  </si>
  <si>
    <t>78.52</t>
  </si>
  <si>
    <t>52.6</t>
  </si>
  <si>
    <t>18000</t>
  </si>
  <si>
    <t>20221262</t>
  </si>
  <si>
    <t>2022-12-28</t>
  </si>
  <si>
    <t>59.73</t>
  </si>
  <si>
    <t>5.0</t>
  </si>
  <si>
    <t>科瑞</t>
  </si>
  <si>
    <t>NL301P</t>
  </si>
  <si>
    <t>20221175</t>
  </si>
  <si>
    <t>2022-11-30</t>
  </si>
  <si>
    <t>60.26</t>
  </si>
  <si>
    <t>17</t>
  </si>
  <si>
    <t>3.8</t>
  </si>
  <si>
    <t>NL325</t>
  </si>
  <si>
    <t>14600</t>
  </si>
  <si>
    <t>20221251</t>
  </si>
  <si>
    <t>2022-12-19</t>
  </si>
  <si>
    <t>58.79</t>
  </si>
  <si>
    <t>19</t>
  </si>
  <si>
    <t>3.6</t>
  </si>
  <si>
    <t>仁乐</t>
  </si>
  <si>
    <t>NL7130M</t>
  </si>
  <si>
    <t>5400</t>
  </si>
  <si>
    <t>20221246</t>
  </si>
  <si>
    <t>2022-12-30</t>
  </si>
  <si>
    <t>11</t>
  </si>
  <si>
    <t>60.98</t>
  </si>
  <si>
    <t>爱普瑞</t>
  </si>
  <si>
    <t>NL3800</t>
  </si>
  <si>
    <t>11400</t>
  </si>
  <si>
    <t>20221116</t>
  </si>
  <si>
    <t>2022-11-05</t>
  </si>
  <si>
    <t>78.69</t>
  </si>
  <si>
    <t>55</t>
  </si>
  <si>
    <t>3.9</t>
  </si>
  <si>
    <t>NL387</t>
  </si>
  <si>
    <t>20221023</t>
  </si>
  <si>
    <t>2022-10-28</t>
  </si>
  <si>
    <t>61.06</t>
  </si>
  <si>
    <t>4.2</t>
  </si>
  <si>
    <t>李总</t>
  </si>
  <si>
    <t>NL326W</t>
  </si>
  <si>
    <t>5200</t>
  </si>
  <si>
    <t>20220943</t>
  </si>
  <si>
    <t>2022-09-19</t>
  </si>
  <si>
    <t>71.71</t>
  </si>
  <si>
    <t>258</t>
  </si>
  <si>
    <t>33.7</t>
  </si>
  <si>
    <t>NL3070-1</t>
  </si>
  <si>
    <t>13600</t>
  </si>
  <si>
    <t>20221146</t>
  </si>
  <si>
    <t>2022-11-13</t>
  </si>
  <si>
    <t>70.74</t>
  </si>
  <si>
    <t>1146</t>
  </si>
  <si>
    <t>新瑞邦</t>
  </si>
  <si>
    <t>NL327M</t>
  </si>
  <si>
    <t>17800</t>
  </si>
  <si>
    <t>20221208</t>
  </si>
  <si>
    <t>2022-12-03</t>
  </si>
  <si>
    <t>2023-01-03</t>
  </si>
  <si>
    <t>61.19</t>
  </si>
  <si>
    <t>21</t>
  </si>
  <si>
    <t>5.3</t>
  </si>
  <si>
    <t>NL301F</t>
  </si>
  <si>
    <t>20221239</t>
  </si>
  <si>
    <t>2022-12-17</t>
  </si>
  <si>
    <t>61.11</t>
  </si>
  <si>
    <t>4.7</t>
  </si>
  <si>
    <t>20221269</t>
  </si>
  <si>
    <t>2022-12-24</t>
  </si>
  <si>
    <t>61.28</t>
  </si>
  <si>
    <t>4.3</t>
  </si>
  <si>
    <t>NL3888</t>
  </si>
  <si>
    <t>7200</t>
  </si>
  <si>
    <t>20220942</t>
  </si>
  <si>
    <t>2022-09-20</t>
  </si>
  <si>
    <t>56.86</t>
  </si>
  <si>
    <t>48</t>
  </si>
  <si>
    <t>7.6</t>
  </si>
  <si>
    <t>捷润</t>
  </si>
  <si>
    <t>NL362</t>
  </si>
  <si>
    <t>20221164</t>
  </si>
  <si>
    <t>2022-11-24</t>
  </si>
  <si>
    <t>60.81</t>
  </si>
  <si>
    <t>3.5</t>
  </si>
  <si>
    <t>15400</t>
  </si>
  <si>
    <t>20221240</t>
  </si>
  <si>
    <t>60.02</t>
  </si>
  <si>
    <t>鑫双汇</t>
  </si>
  <si>
    <t>NL108G</t>
  </si>
  <si>
    <t>13000</t>
  </si>
  <si>
    <t>20221252</t>
  </si>
  <si>
    <t>79.17</t>
  </si>
  <si>
    <t>7.8</t>
  </si>
  <si>
    <t>艾迪尔</t>
  </si>
  <si>
    <t>张</t>
  </si>
  <si>
    <t>NL1681</t>
  </si>
  <si>
    <t>5100</t>
  </si>
  <si>
    <t>20221168</t>
  </si>
  <si>
    <t>51.89</t>
  </si>
  <si>
    <t>70.4</t>
  </si>
  <si>
    <t>20221244</t>
  </si>
  <si>
    <t>51.76</t>
  </si>
  <si>
    <t>10</t>
  </si>
  <si>
    <t>76.2</t>
  </si>
  <si>
    <t>20221281</t>
  </si>
  <si>
    <t>66.07</t>
  </si>
  <si>
    <t>20221260</t>
  </si>
  <si>
    <t>2022-12-31</t>
  </si>
  <si>
    <t>64.55</t>
  </si>
  <si>
    <t>39</t>
  </si>
  <si>
    <t>5.9</t>
  </si>
  <si>
    <t>联盟</t>
  </si>
  <si>
    <t>20221236</t>
  </si>
  <si>
    <t>2022-12-16</t>
  </si>
  <si>
    <t>66.43</t>
  </si>
  <si>
    <t>37</t>
  </si>
  <si>
    <t>瑞恩</t>
  </si>
  <si>
    <t>NL3013-3</t>
  </si>
  <si>
    <t>20221270</t>
  </si>
  <si>
    <t>2022-12-25</t>
  </si>
  <si>
    <t>70.85</t>
  </si>
  <si>
    <t>123</t>
  </si>
  <si>
    <t>6.1</t>
  </si>
  <si>
    <t>20221279</t>
  </si>
  <si>
    <t>71.50</t>
  </si>
  <si>
    <t>1196</t>
  </si>
  <si>
    <t>6.9</t>
  </si>
  <si>
    <t>东科</t>
  </si>
  <si>
    <t>NL883-2A</t>
  </si>
  <si>
    <t>20221212</t>
  </si>
  <si>
    <t>2022-12-05</t>
  </si>
  <si>
    <t>65.77</t>
  </si>
  <si>
    <t>33</t>
  </si>
  <si>
    <t>PR02</t>
  </si>
  <si>
    <t>6600</t>
  </si>
  <si>
    <t>20221234</t>
  </si>
  <si>
    <t>2022-12-09</t>
  </si>
  <si>
    <t>64.82</t>
  </si>
  <si>
    <t>95</t>
  </si>
  <si>
    <t>14800</t>
  </si>
  <si>
    <t>20230103</t>
  </si>
  <si>
    <t>65.94</t>
  </si>
  <si>
    <t>102</t>
  </si>
  <si>
    <t>20230104</t>
  </si>
  <si>
    <t>65.57</t>
  </si>
  <si>
    <t>100</t>
  </si>
  <si>
    <t>20230101</t>
  </si>
  <si>
    <t>65.45</t>
  </si>
  <si>
    <t>双鑫</t>
  </si>
  <si>
    <t>18200</t>
  </si>
  <si>
    <t>20221255</t>
  </si>
  <si>
    <t>2022-12-22</t>
  </si>
  <si>
    <t>59.70</t>
  </si>
  <si>
    <t>铭志</t>
  </si>
  <si>
    <t>NL305B</t>
  </si>
  <si>
    <t>20230111</t>
  </si>
  <si>
    <t>60.23</t>
  </si>
  <si>
    <t>26</t>
  </si>
  <si>
    <t>20230102</t>
  </si>
  <si>
    <t>65.81</t>
  </si>
  <si>
    <t>5.7</t>
  </si>
  <si>
    <t>阿尔法</t>
  </si>
  <si>
    <t>13800</t>
  </si>
  <si>
    <t>20221104</t>
  </si>
  <si>
    <t>2022-11-08</t>
  </si>
  <si>
    <t>69.28</t>
  </si>
  <si>
    <t>41</t>
  </si>
  <si>
    <t>5.2</t>
  </si>
  <si>
    <t>谢总</t>
  </si>
  <si>
    <t>NL3013</t>
  </si>
  <si>
    <t>20221265</t>
  </si>
  <si>
    <t>60.76</t>
  </si>
  <si>
    <t>4.1</t>
  </si>
  <si>
    <t>18600</t>
  </si>
  <si>
    <t>20221218</t>
  </si>
  <si>
    <t>61.50</t>
  </si>
  <si>
    <t>5.1</t>
  </si>
  <si>
    <r>
      <rPr>
        <sz val="14"/>
        <color theme="1"/>
        <rFont val="宋体"/>
        <charset val="134"/>
        <scheme val="minor"/>
      </rPr>
      <t>1</t>
    </r>
    <r>
      <rPr>
        <sz val="14"/>
        <color theme="1"/>
        <rFont val="宋体"/>
        <charset val="134"/>
        <scheme val="minor"/>
      </rPr>
      <t>1800</t>
    </r>
  </si>
  <si>
    <r>
      <rPr>
        <sz val="14"/>
        <color theme="1"/>
        <rFont val="宋体"/>
        <charset val="134"/>
        <scheme val="minor"/>
      </rPr>
      <t>2</t>
    </r>
    <r>
      <rPr>
        <sz val="14"/>
        <color theme="1"/>
        <rFont val="宋体"/>
        <charset val="134"/>
        <scheme val="minor"/>
      </rPr>
      <t>0230112</t>
    </r>
  </si>
  <si>
    <r>
      <rPr>
        <sz val="14"/>
        <color theme="1"/>
        <rFont val="宋体"/>
        <charset val="134"/>
        <scheme val="minor"/>
      </rPr>
      <t>7</t>
    </r>
    <r>
      <rPr>
        <sz val="14"/>
        <color theme="1"/>
        <rFont val="宋体"/>
        <charset val="134"/>
        <scheme val="minor"/>
      </rPr>
      <t>9.42</t>
    </r>
  </si>
  <si>
    <t>68</t>
  </si>
  <si>
    <r>
      <rPr>
        <sz val="14"/>
        <color theme="1"/>
        <rFont val="宋体"/>
        <charset val="134"/>
        <scheme val="minor"/>
      </rPr>
      <t>5</t>
    </r>
    <r>
      <rPr>
        <sz val="14"/>
        <color theme="1"/>
        <rFont val="宋体"/>
        <charset val="134"/>
        <scheme val="minor"/>
      </rPr>
      <t>.7</t>
    </r>
  </si>
  <si>
    <t>19000</t>
  </si>
  <si>
    <t>20230113</t>
  </si>
  <si>
    <t>60.87</t>
  </si>
  <si>
    <t>4.9</t>
  </si>
  <si>
    <t>明冠</t>
  </si>
  <si>
    <t>T203</t>
  </si>
  <si>
    <t>20230105</t>
  </si>
  <si>
    <t>66.42</t>
  </si>
  <si>
    <t>3113</t>
  </si>
  <si>
    <t>26.5</t>
  </si>
  <si>
    <t>福斯特</t>
  </si>
  <si>
    <t>20230108</t>
  </si>
  <si>
    <t>65.63</t>
  </si>
  <si>
    <t>华信</t>
  </si>
  <si>
    <t>NL3010-60</t>
  </si>
  <si>
    <t>20230123</t>
  </si>
  <si>
    <t>60.64</t>
  </si>
  <si>
    <t>6.8</t>
  </si>
  <si>
    <t>秦篆</t>
  </si>
  <si>
    <t>12400</t>
  </si>
  <si>
    <t>20221277</t>
  </si>
  <si>
    <t>1</t>
  </si>
  <si>
    <t>70.29</t>
  </si>
  <si>
    <t>4167</t>
  </si>
  <si>
    <t>12600</t>
  </si>
  <si>
    <t>20230122</t>
  </si>
  <si>
    <t>68.15</t>
  </si>
  <si>
    <t>3528</t>
  </si>
  <si>
    <t>7.3</t>
  </si>
  <si>
    <t>20230109</t>
  </si>
  <si>
    <t>65.58</t>
  </si>
  <si>
    <t>800</t>
  </si>
  <si>
    <t>20230129</t>
  </si>
  <si>
    <t>81.15</t>
  </si>
  <si>
    <t>20230124</t>
  </si>
  <si>
    <t>65.67</t>
  </si>
  <si>
    <t>20230110</t>
  </si>
  <si>
    <t>64.63</t>
  </si>
  <si>
    <t>13200</t>
  </si>
  <si>
    <t>20230125</t>
  </si>
  <si>
    <t>79.47</t>
  </si>
  <si>
    <t>58</t>
  </si>
  <si>
    <t>7.7</t>
  </si>
  <si>
    <t>16600</t>
  </si>
  <si>
    <t>20221243</t>
  </si>
  <si>
    <t>60.84</t>
  </si>
  <si>
    <t>20221263</t>
  </si>
  <si>
    <t>59.30</t>
  </si>
  <si>
    <t>20</t>
  </si>
  <si>
    <t>20221205</t>
  </si>
  <si>
    <t>2022-12-01</t>
  </si>
  <si>
    <t>59.15</t>
  </si>
  <si>
    <t>22</t>
  </si>
  <si>
    <t>20221217</t>
  </si>
  <si>
    <t>61.27</t>
  </si>
  <si>
    <t>NL387A</t>
  </si>
  <si>
    <t>16800</t>
  </si>
  <si>
    <t>17600</t>
  </si>
  <si>
    <t>20230133</t>
  </si>
  <si>
    <t>65.49</t>
  </si>
  <si>
    <t>38</t>
  </si>
  <si>
    <t>4.6</t>
  </si>
  <si>
    <t>20230130</t>
  </si>
  <si>
    <t>65.29</t>
  </si>
  <si>
    <t>NL387-6</t>
  </si>
  <si>
    <t>HDU878</t>
  </si>
  <si>
    <t>13400</t>
  </si>
  <si>
    <t>20230137</t>
  </si>
  <si>
    <t>71.67</t>
  </si>
  <si>
    <t>6.7</t>
  </si>
  <si>
    <t>883-2A</t>
  </si>
  <si>
    <t>17400</t>
  </si>
  <si>
    <t>20230131</t>
  </si>
  <si>
    <t>64.90</t>
  </si>
  <si>
    <t>18400</t>
  </si>
  <si>
    <t>20230132</t>
  </si>
  <si>
    <t>65.43</t>
  </si>
  <si>
    <t>浩达</t>
  </si>
  <si>
    <t>20221271</t>
  </si>
  <si>
    <t>2023-01-29</t>
  </si>
  <si>
    <t>70.65</t>
  </si>
  <si>
    <t>133</t>
  </si>
  <si>
    <t>NL301T-75</t>
  </si>
  <si>
    <t>14000</t>
  </si>
  <si>
    <t>20221230</t>
  </si>
  <si>
    <t>73.61</t>
  </si>
  <si>
    <t>25</t>
  </si>
  <si>
    <t>晨辉</t>
  </si>
  <si>
    <t>20230127</t>
  </si>
  <si>
    <t>69.16</t>
  </si>
  <si>
    <t>1186</t>
  </si>
  <si>
    <t>7.5</t>
  </si>
  <si>
    <t>NL398-1</t>
  </si>
  <si>
    <t>NL3129-1</t>
  </si>
  <si>
    <t>20221041</t>
  </si>
  <si>
    <t>2022-10-25</t>
  </si>
  <si>
    <t>2</t>
  </si>
  <si>
    <t>65.72</t>
  </si>
  <si>
    <t>1507</t>
  </si>
  <si>
    <t>6.4</t>
  </si>
  <si>
    <t>20221147</t>
  </si>
  <si>
    <t>2022-11-15</t>
  </si>
  <si>
    <t>65.60</t>
  </si>
  <si>
    <t>1169</t>
  </si>
  <si>
    <t>NL357-60</t>
  </si>
  <si>
    <t>15300</t>
  </si>
  <si>
    <t>20221268</t>
  </si>
  <si>
    <t>59.51</t>
  </si>
  <si>
    <t>14400</t>
  </si>
  <si>
    <t>20230121</t>
  </si>
  <si>
    <t>59.21</t>
  </si>
  <si>
    <t>陶总</t>
  </si>
  <si>
    <t>NL3120</t>
  </si>
  <si>
    <t>16200</t>
  </si>
  <si>
    <t>20221224</t>
  </si>
  <si>
    <t>2022-12-04</t>
  </si>
  <si>
    <t>2023-01-30</t>
  </si>
  <si>
    <t>54.98</t>
  </si>
  <si>
    <t>28</t>
  </si>
  <si>
    <t>20230128</t>
  </si>
  <si>
    <t>55.80</t>
  </si>
  <si>
    <t>6.2</t>
  </si>
  <si>
    <t>欧尔美</t>
  </si>
  <si>
    <t>NL301T-5</t>
  </si>
  <si>
    <t>2023-01-31</t>
  </si>
  <si>
    <t>20230135</t>
  </si>
  <si>
    <t>65.35</t>
  </si>
  <si>
    <t>6.0</t>
  </si>
  <si>
    <t>20230141</t>
  </si>
  <si>
    <t>荣冠</t>
  </si>
  <si>
    <t>20221115</t>
  </si>
  <si>
    <t>2022-11-04</t>
  </si>
  <si>
    <t>61.43</t>
  </si>
  <si>
    <t>NL396C</t>
  </si>
  <si>
    <t>5600</t>
  </si>
  <si>
    <t>20221152</t>
  </si>
  <si>
    <t>2022-11-18</t>
  </si>
  <si>
    <t>64.64</t>
  </si>
  <si>
    <t>23</t>
  </si>
  <si>
    <t>康乘</t>
  </si>
  <si>
    <t>A9</t>
  </si>
  <si>
    <t>20221214</t>
  </si>
  <si>
    <t>73.50</t>
  </si>
  <si>
    <t>20221151</t>
  </si>
  <si>
    <t>79.31</t>
  </si>
  <si>
    <t>57</t>
  </si>
  <si>
    <t>8.0</t>
  </si>
  <si>
    <t>磐政</t>
  </si>
  <si>
    <t>925</t>
  </si>
  <si>
    <t>20221254</t>
  </si>
  <si>
    <t>68.98</t>
  </si>
  <si>
    <t>8</t>
  </si>
  <si>
    <t>69.8</t>
  </si>
  <si>
    <t>韩总</t>
  </si>
  <si>
    <t>20221142</t>
  </si>
  <si>
    <t>55.04</t>
  </si>
  <si>
    <t>2023-02-03</t>
  </si>
  <si>
    <t>2023-02-04</t>
  </si>
  <si>
    <t>20230114</t>
  </si>
  <si>
    <t>4.4</t>
  </si>
  <si>
    <t>圣力邦</t>
  </si>
  <si>
    <t>2023-02-05</t>
  </si>
  <si>
    <t>齐昊</t>
  </si>
  <si>
    <t>NL173-60</t>
  </si>
  <si>
    <t>16400</t>
  </si>
  <si>
    <t>20221261</t>
  </si>
  <si>
    <t>2022-12-23</t>
  </si>
  <si>
    <t>60.70</t>
  </si>
  <si>
    <t>美尔莉</t>
  </si>
  <si>
    <t>2023-02-06</t>
  </si>
  <si>
    <t>谢涛</t>
  </si>
  <si>
    <t>20221272</t>
  </si>
  <si>
    <t>70.53</t>
  </si>
  <si>
    <t>1127</t>
  </si>
  <si>
    <t>6.5</t>
  </si>
  <si>
    <t>NL301T-60</t>
  </si>
  <si>
    <t>20220644</t>
  </si>
  <si>
    <t>2022-06-25</t>
  </si>
  <si>
    <t>59.09</t>
  </si>
  <si>
    <t>45</t>
  </si>
  <si>
    <t>6.3</t>
  </si>
  <si>
    <t>亘元</t>
  </si>
  <si>
    <t>20230115</t>
  </si>
  <si>
    <t>61.57</t>
  </si>
  <si>
    <t>20230116</t>
  </si>
  <si>
    <t>60.75</t>
  </si>
  <si>
    <t>彦博</t>
  </si>
  <si>
    <t>20230126</t>
  </si>
  <si>
    <t>60.66</t>
  </si>
  <si>
    <t>NL952</t>
  </si>
  <si>
    <r>
      <rPr>
        <sz val="14"/>
        <color theme="1"/>
        <rFont val="宋体"/>
        <charset val="134"/>
        <scheme val="minor"/>
      </rPr>
      <t>1</t>
    </r>
    <r>
      <rPr>
        <sz val="14"/>
        <color theme="1"/>
        <rFont val="宋体"/>
        <charset val="134"/>
        <scheme val="minor"/>
      </rPr>
      <t>6000</t>
    </r>
  </si>
  <si>
    <t>20220811</t>
  </si>
  <si>
    <t>2022-08-09</t>
  </si>
  <si>
    <t>64.71</t>
  </si>
  <si>
    <t>NL1180</t>
  </si>
  <si>
    <t>20230119</t>
  </si>
  <si>
    <t>54.7</t>
  </si>
  <si>
    <t>20230213</t>
  </si>
  <si>
    <t>70.68</t>
  </si>
  <si>
    <t>103</t>
  </si>
  <si>
    <t>20230206</t>
  </si>
  <si>
    <t>73.90</t>
  </si>
  <si>
    <t>贝尔</t>
  </si>
  <si>
    <t>NL3001</t>
  </si>
  <si>
    <t>12800</t>
  </si>
  <si>
    <t>20221121</t>
  </si>
  <si>
    <t>70.75</t>
  </si>
  <si>
    <t>505</t>
  </si>
  <si>
    <t>20230218</t>
  </si>
  <si>
    <t>78.42</t>
  </si>
  <si>
    <t>65</t>
  </si>
  <si>
    <t>9.4</t>
  </si>
  <si>
    <t>苏州中来</t>
  </si>
  <si>
    <t>20230134</t>
  </si>
  <si>
    <t>65.74</t>
  </si>
  <si>
    <t>江苏中来</t>
  </si>
  <si>
    <t>20230138</t>
  </si>
  <si>
    <t>64.86</t>
  </si>
  <si>
    <t>20230223</t>
  </si>
  <si>
    <t>80.34</t>
  </si>
  <si>
    <t>20230209</t>
  </si>
  <si>
    <t>71.76</t>
  </si>
  <si>
    <t>1163</t>
  </si>
  <si>
    <t>华科</t>
  </si>
  <si>
    <t>20230214</t>
  </si>
  <si>
    <t>70.28</t>
  </si>
  <si>
    <t>左总</t>
  </si>
  <si>
    <t>NL3110H</t>
  </si>
  <si>
    <t>20221161</t>
  </si>
  <si>
    <t>2022-11-25</t>
  </si>
  <si>
    <t>60.56</t>
  </si>
  <si>
    <t>5300</t>
  </si>
  <si>
    <t>20230120</t>
  </si>
  <si>
    <t>51.53</t>
  </si>
  <si>
    <t>9</t>
  </si>
  <si>
    <t>71.0</t>
  </si>
  <si>
    <t>20230221</t>
  </si>
  <si>
    <t>59.76</t>
  </si>
  <si>
    <t>0.19</t>
  </si>
  <si>
    <t>20230211</t>
  </si>
  <si>
    <t>71.68</t>
  </si>
  <si>
    <t>物源油漆</t>
  </si>
  <si>
    <t>NL3013-60</t>
  </si>
  <si>
    <t>20230215</t>
  </si>
  <si>
    <t>60.90</t>
  </si>
  <si>
    <t>20230202</t>
  </si>
  <si>
    <t>65.75</t>
  </si>
  <si>
    <t>43</t>
  </si>
  <si>
    <t>20230203</t>
  </si>
  <si>
    <t>64.57</t>
  </si>
  <si>
    <t>20230204</t>
  </si>
  <si>
    <t>65.09</t>
  </si>
  <si>
    <t>刘瑞毅</t>
  </si>
  <si>
    <t>20230207</t>
  </si>
  <si>
    <t>2023-02-15</t>
  </si>
  <si>
    <t>59.69</t>
  </si>
  <si>
    <t>20230227</t>
  </si>
  <si>
    <t>55.32</t>
  </si>
  <si>
    <t>20230220</t>
  </si>
  <si>
    <t>78.18</t>
  </si>
  <si>
    <t>51.4</t>
  </si>
  <si>
    <t>20230230</t>
  </si>
  <si>
    <t>61.14</t>
  </si>
  <si>
    <t>刘康博</t>
  </si>
  <si>
    <t>NL3229</t>
  </si>
  <si>
    <r>
      <rPr>
        <sz val="14"/>
        <color theme="1"/>
        <rFont val="宋体"/>
        <charset val="134"/>
        <scheme val="minor"/>
      </rPr>
      <t>1</t>
    </r>
    <r>
      <rPr>
        <sz val="14"/>
        <color theme="1"/>
        <rFont val="宋体"/>
        <charset val="134"/>
        <scheme val="minor"/>
      </rPr>
      <t>4600</t>
    </r>
  </si>
  <si>
    <t>20221148</t>
  </si>
  <si>
    <r>
      <rPr>
        <sz val="14"/>
        <color theme="1"/>
        <rFont val="宋体"/>
        <charset val="134"/>
        <scheme val="minor"/>
      </rPr>
      <t>2</t>
    </r>
    <r>
      <rPr>
        <sz val="14"/>
        <color theme="1"/>
        <rFont val="宋体"/>
        <charset val="134"/>
        <scheme val="minor"/>
      </rPr>
      <t>022-11-18</t>
    </r>
  </si>
  <si>
    <r>
      <rPr>
        <sz val="14"/>
        <color theme="1"/>
        <rFont val="宋体"/>
        <charset val="134"/>
        <scheme val="minor"/>
      </rPr>
      <t>6</t>
    </r>
    <r>
      <rPr>
        <sz val="14"/>
        <color theme="1"/>
        <rFont val="宋体"/>
        <charset val="134"/>
        <scheme val="minor"/>
      </rPr>
      <t>6.58</t>
    </r>
  </si>
  <si>
    <r>
      <rPr>
        <sz val="14"/>
        <color theme="1"/>
        <rFont val="宋体"/>
        <charset val="134"/>
        <scheme val="minor"/>
      </rPr>
      <t>1</t>
    </r>
    <r>
      <rPr>
        <sz val="14"/>
        <color theme="1"/>
        <rFont val="宋体"/>
        <charset val="134"/>
        <scheme val="minor"/>
      </rPr>
      <t>463</t>
    </r>
  </si>
  <si>
    <r>
      <rPr>
        <sz val="14"/>
        <color theme="1"/>
        <rFont val="宋体"/>
        <charset val="134"/>
        <scheme val="minor"/>
      </rPr>
      <t>6</t>
    </r>
    <r>
      <rPr>
        <sz val="14"/>
        <color theme="1"/>
        <rFont val="宋体"/>
        <charset val="134"/>
        <scheme val="minor"/>
      </rPr>
      <t>.3</t>
    </r>
  </si>
  <si>
    <t>20230217</t>
  </si>
  <si>
    <t>61.07</t>
  </si>
  <si>
    <t>44</t>
  </si>
  <si>
    <t>密着剂3013</t>
  </si>
  <si>
    <t>20230245</t>
  </si>
  <si>
    <t>70.42</t>
  </si>
  <si>
    <t>117</t>
  </si>
  <si>
    <t>利雅</t>
  </si>
  <si>
    <t>20221264</t>
  </si>
  <si>
    <t>59.33</t>
  </si>
  <si>
    <t>12200</t>
  </si>
  <si>
    <t>20230239</t>
  </si>
  <si>
    <t>＜8</t>
  </si>
  <si>
    <t>73.10</t>
  </si>
  <si>
    <t>20230236</t>
  </si>
  <si>
    <t>68.10</t>
  </si>
  <si>
    <t>4254</t>
  </si>
  <si>
    <t>美达</t>
  </si>
  <si>
    <t>树人</t>
  </si>
  <si>
    <t>18800</t>
  </si>
  <si>
    <t>20230212</t>
  </si>
  <si>
    <t>69.96</t>
  </si>
  <si>
    <t>1190</t>
  </si>
  <si>
    <t>20230246</t>
  </si>
  <si>
    <t>71.18</t>
  </si>
  <si>
    <t>122</t>
  </si>
  <si>
    <t>7.2</t>
  </si>
  <si>
    <t>格瑞特</t>
  </si>
  <si>
    <t>NL659</t>
  </si>
  <si>
    <t>5800</t>
  </si>
  <si>
    <t>20220454</t>
  </si>
  <si>
    <t>2022-04-17</t>
  </si>
  <si>
    <t>41.72</t>
  </si>
  <si>
    <t>24</t>
  </si>
  <si>
    <t>1.9</t>
  </si>
  <si>
    <t>20220578</t>
  </si>
  <si>
    <t>2022-05-29</t>
  </si>
  <si>
    <t>41.79</t>
  </si>
  <si>
    <t>1.5</t>
  </si>
  <si>
    <t>20230229</t>
  </si>
  <si>
    <t>64.89</t>
  </si>
  <si>
    <t>20230231</t>
  </si>
  <si>
    <t>NL1380</t>
  </si>
  <si>
    <t>20230250</t>
  </si>
  <si>
    <t>61.22</t>
  </si>
  <si>
    <t>0.36</t>
  </si>
  <si>
    <t>20230241</t>
  </si>
  <si>
    <t>3</t>
  </si>
  <si>
    <t>61.98</t>
  </si>
  <si>
    <t>20230143</t>
  </si>
  <si>
    <t>60.08</t>
  </si>
  <si>
    <t>NL3098A</t>
  </si>
  <si>
    <t>20221209</t>
  </si>
  <si>
    <t>60.12</t>
  </si>
  <si>
    <t>NL609-40</t>
  </si>
  <si>
    <t>20221037</t>
  </si>
  <si>
    <t>2022-10-31</t>
  </si>
  <si>
    <t>44.10</t>
  </si>
  <si>
    <t>0.2</t>
  </si>
  <si>
    <t>NL609-40K</t>
  </si>
  <si>
    <t>20220671</t>
  </si>
  <si>
    <t>2022-06-27</t>
  </si>
  <si>
    <t>4</t>
  </si>
  <si>
    <t>44.30</t>
  </si>
  <si>
    <t>0.8</t>
  </si>
  <si>
    <t>风标</t>
  </si>
  <si>
    <t>20230247</t>
  </si>
  <si>
    <t>69.64</t>
  </si>
  <si>
    <t>1070</t>
  </si>
  <si>
    <t>阿米纳瑞</t>
  </si>
  <si>
    <t>NL2380G</t>
  </si>
  <si>
    <t>20230219</t>
  </si>
  <si>
    <t>79.58</t>
  </si>
  <si>
    <t>67</t>
  </si>
  <si>
    <t>20230238</t>
  </si>
  <si>
    <t>59.68</t>
  </si>
  <si>
    <t>20230253</t>
  </si>
  <si>
    <t>55.46</t>
  </si>
  <si>
    <t>20230234</t>
  </si>
  <si>
    <t>2023-02-23</t>
  </si>
  <si>
    <t>65.80</t>
  </si>
  <si>
    <t>3197</t>
  </si>
  <si>
    <t>27.1</t>
  </si>
  <si>
    <t>百佳</t>
  </si>
  <si>
    <t>20230205</t>
  </si>
  <si>
    <t>59.87</t>
  </si>
  <si>
    <t>21000</t>
  </si>
  <si>
    <t>20230242</t>
  </si>
  <si>
    <t>61.71</t>
  </si>
  <si>
    <t>4.8</t>
  </si>
  <si>
    <t>NL3070</t>
  </si>
  <si>
    <t>11800</t>
  </si>
  <si>
    <t>20221032</t>
  </si>
  <si>
    <t>71.51</t>
  </si>
  <si>
    <t>1579</t>
  </si>
  <si>
    <t>NL30T-5</t>
  </si>
  <si>
    <t>NL1080A</t>
  </si>
  <si>
    <t>20220940</t>
  </si>
  <si>
    <t>78.82</t>
  </si>
  <si>
    <t>49.0</t>
  </si>
  <si>
    <t>2023-02-24</t>
  </si>
  <si>
    <t>20230208</t>
  </si>
  <si>
    <t>60.86</t>
  </si>
  <si>
    <t>20230248</t>
  </si>
  <si>
    <t>70.20</t>
  </si>
  <si>
    <t>1062</t>
  </si>
  <si>
    <t>8.1</t>
  </si>
  <si>
    <t>900Kg/桶</t>
  </si>
  <si>
    <t>14200</t>
  </si>
  <si>
    <t>20230255</t>
  </si>
  <si>
    <t>73.30</t>
  </si>
  <si>
    <t>NL5717</t>
  </si>
  <si>
    <t>20230237</t>
  </si>
  <si>
    <t>60.16</t>
  </si>
  <si>
    <t>20230240</t>
  </si>
  <si>
    <t>59.31</t>
  </si>
  <si>
    <t>22800</t>
  </si>
  <si>
    <t>20230244</t>
  </si>
  <si>
    <t>2022-02-21</t>
  </si>
  <si>
    <t>2023-02-25</t>
  </si>
  <si>
    <t>61.84</t>
  </si>
  <si>
    <t>NL380G</t>
  </si>
  <si>
    <t>20230232</t>
  </si>
  <si>
    <t>20230249</t>
  </si>
  <si>
    <t>69.93</t>
  </si>
  <si>
    <t>40118</t>
  </si>
  <si>
    <t>格锐特</t>
  </si>
  <si>
    <t>20230251</t>
  </si>
  <si>
    <t>58.30</t>
  </si>
  <si>
    <t>20230256</t>
  </si>
  <si>
    <t>51.79</t>
  </si>
  <si>
    <t>70.6</t>
  </si>
  <si>
    <t>星泉管业</t>
  </si>
  <si>
    <t>20230262</t>
  </si>
  <si>
    <t>20230254</t>
  </si>
  <si>
    <t>55.25</t>
  </si>
  <si>
    <t>20230259</t>
  </si>
  <si>
    <t>59.42</t>
  </si>
  <si>
    <t>众创油漆</t>
  </si>
  <si>
    <t>阳光高氟</t>
  </si>
  <si>
    <t>20230233</t>
  </si>
  <si>
    <t>65.21</t>
  </si>
  <si>
    <t>20230235</t>
  </si>
  <si>
    <t>69.73</t>
  </si>
  <si>
    <t>20230225</t>
  </si>
  <si>
    <t>64.30</t>
  </si>
  <si>
    <t>20230258</t>
  </si>
  <si>
    <t>65.55</t>
  </si>
  <si>
    <t>氟鑫</t>
  </si>
  <si>
    <t>NL876-7</t>
  </si>
  <si>
    <t>20230263</t>
  </si>
  <si>
    <t>71.24</t>
  </si>
  <si>
    <t>1039</t>
  </si>
  <si>
    <t>20230224</t>
  </si>
  <si>
    <t>60.42</t>
  </si>
  <si>
    <t>应强</t>
  </si>
  <si>
    <t>NL7130H</t>
  </si>
  <si>
    <t>20220457</t>
  </si>
  <si>
    <t>2022-04-18</t>
  </si>
  <si>
    <t>74.78</t>
  </si>
  <si>
    <t>NCO:0.11</t>
  </si>
  <si>
    <t>5025</t>
  </si>
  <si>
    <t>20221232</t>
  </si>
  <si>
    <t>2022-12-14</t>
  </si>
  <si>
    <t>79.55</t>
  </si>
  <si>
    <t>53.8</t>
  </si>
  <si>
    <t>20230257</t>
  </si>
  <si>
    <t>65.61</t>
  </si>
  <si>
    <t>NL301X</t>
  </si>
  <si>
    <t>20200643</t>
  </si>
  <si>
    <t>2020-06-23</t>
  </si>
  <si>
    <t>60.97</t>
  </si>
  <si>
    <t>NL5747</t>
  </si>
  <si>
    <t>NL320S</t>
  </si>
  <si>
    <t>20221008</t>
  </si>
  <si>
    <t>2022-10-15</t>
  </si>
  <si>
    <t>20230313</t>
  </si>
  <si>
    <t>70.77</t>
  </si>
  <si>
    <t>1009</t>
  </si>
  <si>
    <t>154707</t>
  </si>
  <si>
    <t>20230243</t>
  </si>
  <si>
    <t>61.31</t>
  </si>
  <si>
    <t>41118</t>
  </si>
  <si>
    <t>20230264</t>
  </si>
  <si>
    <t>59.49</t>
  </si>
  <si>
    <t>15426</t>
  </si>
  <si>
    <t>20230316</t>
  </si>
  <si>
    <t>13690</t>
  </si>
  <si>
    <t>20230307</t>
  </si>
  <si>
    <t>58.82</t>
  </si>
  <si>
    <t>4.0</t>
  </si>
  <si>
    <t>20230314</t>
  </si>
  <si>
    <t>71.19</t>
  </si>
  <si>
    <t>1045</t>
  </si>
  <si>
    <t>20230311</t>
  </si>
  <si>
    <t>68.41</t>
  </si>
  <si>
    <t>7.0</t>
  </si>
  <si>
    <r>
      <rPr>
        <sz val="14"/>
        <color theme="1"/>
        <rFont val="宋体"/>
        <charset val="134"/>
        <scheme val="minor"/>
      </rPr>
      <t>2</t>
    </r>
    <r>
      <rPr>
        <sz val="14"/>
        <color theme="1"/>
        <rFont val="宋体"/>
        <charset val="134"/>
        <scheme val="minor"/>
      </rPr>
      <t>0230301</t>
    </r>
  </si>
  <si>
    <r>
      <rPr>
        <sz val="14"/>
        <color theme="1"/>
        <rFont val="宋体"/>
        <charset val="134"/>
        <scheme val="minor"/>
      </rPr>
      <t>6</t>
    </r>
    <r>
      <rPr>
        <sz val="14"/>
        <color theme="1"/>
        <rFont val="宋体"/>
        <charset val="134"/>
        <scheme val="minor"/>
      </rPr>
      <t>4.93</t>
    </r>
  </si>
  <si>
    <r>
      <rPr>
        <sz val="14"/>
        <color theme="1"/>
        <rFont val="宋体"/>
        <charset val="134"/>
        <scheme val="minor"/>
      </rPr>
      <t>4</t>
    </r>
    <r>
      <rPr>
        <sz val="14"/>
        <color theme="1"/>
        <rFont val="宋体"/>
        <charset val="134"/>
        <scheme val="minor"/>
      </rPr>
      <t>2</t>
    </r>
  </si>
  <si>
    <r>
      <rPr>
        <sz val="14"/>
        <color theme="1"/>
        <rFont val="宋体"/>
        <charset val="134"/>
        <scheme val="minor"/>
      </rPr>
      <t>5</t>
    </r>
    <r>
      <rPr>
        <sz val="14"/>
        <color theme="1"/>
        <rFont val="宋体"/>
        <charset val="134"/>
        <scheme val="minor"/>
      </rPr>
      <t>.1</t>
    </r>
  </si>
  <si>
    <r>
      <rPr>
        <sz val="14"/>
        <color theme="1"/>
        <rFont val="宋体"/>
        <charset val="134"/>
        <scheme val="minor"/>
      </rPr>
      <t>20230302</t>
    </r>
  </si>
  <si>
    <r>
      <rPr>
        <sz val="14"/>
        <color theme="1"/>
        <rFont val="宋体"/>
        <charset val="134"/>
        <scheme val="minor"/>
      </rPr>
      <t>6</t>
    </r>
    <r>
      <rPr>
        <sz val="14"/>
        <color theme="1"/>
        <rFont val="宋体"/>
        <charset val="134"/>
        <scheme val="minor"/>
      </rPr>
      <t>4.30</t>
    </r>
  </si>
  <si>
    <r>
      <rPr>
        <sz val="14"/>
        <color theme="1"/>
        <rFont val="宋体"/>
        <charset val="134"/>
        <scheme val="minor"/>
      </rPr>
      <t>4</t>
    </r>
    <r>
      <rPr>
        <sz val="14"/>
        <color theme="1"/>
        <rFont val="宋体"/>
        <charset val="134"/>
        <scheme val="minor"/>
      </rPr>
      <t>1</t>
    </r>
  </si>
  <si>
    <r>
      <rPr>
        <sz val="14"/>
        <color theme="1"/>
        <rFont val="宋体"/>
        <charset val="134"/>
        <scheme val="minor"/>
      </rPr>
      <t>5</t>
    </r>
    <r>
      <rPr>
        <sz val="14"/>
        <color theme="1"/>
        <rFont val="宋体"/>
        <charset val="134"/>
        <scheme val="minor"/>
      </rPr>
      <t>.3</t>
    </r>
  </si>
  <si>
    <t>20230260</t>
  </si>
  <si>
    <t>73.18</t>
  </si>
  <si>
    <t>20230265</t>
  </si>
  <si>
    <t>66.16</t>
  </si>
  <si>
    <t>1473</t>
  </si>
  <si>
    <t>7.1</t>
  </si>
  <si>
    <t>宣晨</t>
  </si>
  <si>
    <t>11000</t>
  </si>
  <si>
    <t>20230306</t>
  </si>
  <si>
    <t>74.18</t>
  </si>
  <si>
    <t>31.6</t>
  </si>
  <si>
    <t>2022-02-19</t>
  </si>
  <si>
    <t>NL565</t>
  </si>
  <si>
    <t>20230261</t>
  </si>
  <si>
    <t>55.00</t>
  </si>
  <si>
    <t>NL3013H</t>
  </si>
  <si>
    <t>张总</t>
  </si>
  <si>
    <t>20230312</t>
  </si>
  <si>
    <t>71.55</t>
  </si>
  <si>
    <t>吉鑫</t>
  </si>
  <si>
    <t>NL580</t>
  </si>
  <si>
    <t>8600</t>
  </si>
  <si>
    <t>20230280</t>
  </si>
  <si>
    <t>78.72</t>
  </si>
  <si>
    <t>49</t>
  </si>
  <si>
    <t>20230319</t>
  </si>
  <si>
    <t>65.46</t>
  </si>
  <si>
    <t>20230327</t>
  </si>
  <si>
    <t>65.20</t>
  </si>
  <si>
    <t>20230325</t>
  </si>
  <si>
    <t>79.92</t>
  </si>
  <si>
    <t>3.4</t>
  </si>
  <si>
    <t>科畅达</t>
  </si>
  <si>
    <t>NL1180H</t>
  </si>
  <si>
    <t>600</t>
  </si>
  <si>
    <t>20221276</t>
  </si>
  <si>
    <t>78.47</t>
  </si>
  <si>
    <t>58.6</t>
  </si>
  <si>
    <t>NL3098</t>
  </si>
  <si>
    <t xml:space="preserve">长润发 </t>
  </si>
  <si>
    <t>20230317</t>
  </si>
  <si>
    <t>65.40</t>
  </si>
  <si>
    <t>14239</t>
  </si>
  <si>
    <t>娅宸</t>
  </si>
  <si>
    <t>NL75</t>
  </si>
  <si>
    <t>20220952</t>
  </si>
  <si>
    <t>79.80</t>
  </si>
  <si>
    <t>54.6</t>
  </si>
  <si>
    <t>NL618A</t>
  </si>
  <si>
    <t>20230357</t>
  </si>
  <si>
    <t>46.51</t>
  </si>
  <si>
    <t>0.4</t>
  </si>
  <si>
    <t>20230303</t>
  </si>
  <si>
    <t>59.19</t>
  </si>
  <si>
    <t>20230315</t>
  </si>
  <si>
    <t>70.69</t>
  </si>
  <si>
    <t>1041</t>
  </si>
  <si>
    <t>8.5</t>
  </si>
  <si>
    <t>20230328</t>
  </si>
  <si>
    <t>65.54</t>
  </si>
  <si>
    <t>中泰</t>
  </si>
  <si>
    <t>20230304</t>
  </si>
  <si>
    <t>58.85</t>
  </si>
  <si>
    <t>20230329</t>
  </si>
  <si>
    <t>20230330</t>
  </si>
  <si>
    <t>联众</t>
  </si>
  <si>
    <t>20230310</t>
  </si>
  <si>
    <t>55.74</t>
  </si>
  <si>
    <t>NL3011H</t>
  </si>
  <si>
    <t>NL386</t>
  </si>
  <si>
    <t>20230331</t>
  </si>
  <si>
    <t>64.88</t>
  </si>
  <si>
    <t>华联</t>
  </si>
  <si>
    <t>25Kg/桶</t>
  </si>
  <si>
    <t>汉氏</t>
  </si>
  <si>
    <t>20230343</t>
  </si>
  <si>
    <t>71.26</t>
  </si>
  <si>
    <t>1076</t>
  </si>
  <si>
    <t>20230351</t>
  </si>
  <si>
    <t>20230352</t>
  </si>
  <si>
    <t>炜航</t>
  </si>
  <si>
    <t>2023-03-13</t>
  </si>
  <si>
    <t>白总</t>
  </si>
  <si>
    <t>20221274</t>
  </si>
  <si>
    <t>71.29</t>
  </si>
  <si>
    <t>1850</t>
  </si>
  <si>
    <t>8.3</t>
  </si>
  <si>
    <t>20230349</t>
  </si>
  <si>
    <t>58.10</t>
  </si>
  <si>
    <t>18438</t>
  </si>
  <si>
    <t>20230323</t>
  </si>
  <si>
    <t>78.34</t>
  </si>
  <si>
    <t>49.3</t>
  </si>
  <si>
    <t>20230333</t>
  </si>
  <si>
    <t>70.87</t>
  </si>
  <si>
    <t>109</t>
  </si>
  <si>
    <t>7.4</t>
  </si>
  <si>
    <t>20230216</t>
  </si>
  <si>
    <t>60.82</t>
  </si>
  <si>
    <t>20230347</t>
  </si>
  <si>
    <t>20230344</t>
  </si>
  <si>
    <t>玉红</t>
  </si>
  <si>
    <t>20230350</t>
  </si>
  <si>
    <t>65.50</t>
  </si>
  <si>
    <t>12890</t>
  </si>
  <si>
    <t>20230353</t>
  </si>
  <si>
    <t>65.70</t>
  </si>
  <si>
    <t>20230355</t>
  </si>
  <si>
    <t>65.90</t>
  </si>
  <si>
    <t>久电</t>
  </si>
  <si>
    <t>20230326</t>
  </si>
  <si>
    <t>58.83</t>
  </si>
  <si>
    <t>20230358</t>
  </si>
  <si>
    <t>70.60</t>
  </si>
  <si>
    <t>1063</t>
  </si>
  <si>
    <t>20230345</t>
  </si>
  <si>
    <t>61.80</t>
  </si>
  <si>
    <t>19200</t>
  </si>
  <si>
    <t>61.60</t>
  </si>
  <si>
    <t>17200</t>
  </si>
  <si>
    <t>20230354</t>
  </si>
  <si>
    <t>64.98</t>
  </si>
  <si>
    <t>20230332</t>
  </si>
  <si>
    <t>68.89</t>
  </si>
  <si>
    <t>NL387-3</t>
  </si>
  <si>
    <t>20230369</t>
  </si>
  <si>
    <t>69.17</t>
  </si>
  <si>
    <t>4198</t>
  </si>
  <si>
    <t>20230305</t>
  </si>
  <si>
    <t>73.76</t>
  </si>
  <si>
    <t>20230341</t>
  </si>
  <si>
    <t>73.84</t>
  </si>
  <si>
    <t>陈志华</t>
  </si>
  <si>
    <t>NL5380</t>
  </si>
  <si>
    <t>20230334</t>
  </si>
  <si>
    <t>99</t>
  </si>
  <si>
    <t>NL1080</t>
  </si>
  <si>
    <t>20230346</t>
  </si>
  <si>
    <t>61.56</t>
  </si>
  <si>
    <t>2023-03-21</t>
  </si>
  <si>
    <r>
      <rPr>
        <sz val="14"/>
        <color theme="1"/>
        <rFont val="宋体"/>
        <charset val="134"/>
        <scheme val="minor"/>
      </rPr>
      <t>5</t>
    </r>
    <r>
      <rPr>
        <sz val="14"/>
        <color theme="1"/>
        <rFont val="宋体"/>
        <charset val="134"/>
        <scheme val="minor"/>
      </rPr>
      <t>300</t>
    </r>
  </si>
  <si>
    <r>
      <rPr>
        <sz val="14"/>
        <color theme="1"/>
        <rFont val="宋体"/>
        <charset val="134"/>
        <scheme val="minor"/>
      </rPr>
      <t>2</t>
    </r>
    <r>
      <rPr>
        <sz val="14"/>
        <color theme="1"/>
        <rFont val="宋体"/>
        <charset val="134"/>
        <scheme val="minor"/>
      </rPr>
      <t>0230377</t>
    </r>
  </si>
  <si>
    <r>
      <rPr>
        <sz val="14"/>
        <color theme="1"/>
        <rFont val="宋体"/>
        <charset val="134"/>
        <scheme val="minor"/>
      </rPr>
      <t>5</t>
    </r>
    <r>
      <rPr>
        <sz val="14"/>
        <color theme="1"/>
        <rFont val="宋体"/>
        <charset val="134"/>
        <scheme val="minor"/>
      </rPr>
      <t>1.48</t>
    </r>
  </si>
  <si>
    <r>
      <rPr>
        <sz val="14"/>
        <color theme="1"/>
        <rFont val="宋体"/>
        <charset val="134"/>
        <scheme val="minor"/>
      </rPr>
      <t>1</t>
    </r>
    <r>
      <rPr>
        <sz val="14"/>
        <color theme="1"/>
        <rFont val="宋体"/>
        <charset val="134"/>
        <scheme val="minor"/>
      </rPr>
      <t>0</t>
    </r>
  </si>
  <si>
    <r>
      <rPr>
        <sz val="14"/>
        <color theme="1"/>
        <rFont val="宋体"/>
        <charset val="134"/>
        <scheme val="minor"/>
      </rPr>
      <t>7</t>
    </r>
    <r>
      <rPr>
        <sz val="14"/>
        <color theme="1"/>
        <rFont val="宋体"/>
        <charset val="134"/>
        <scheme val="minor"/>
      </rPr>
      <t>1.2</t>
    </r>
  </si>
  <si>
    <t>20230370</t>
  </si>
  <si>
    <t>60.89</t>
  </si>
  <si>
    <t>长润发</t>
  </si>
  <si>
    <t>20230374</t>
  </si>
  <si>
    <t>2023-03-22</t>
  </si>
  <si>
    <t>65.33</t>
  </si>
  <si>
    <t>14576</t>
  </si>
  <si>
    <t>201Kg/桶</t>
  </si>
  <si>
    <t>20230375</t>
  </si>
  <si>
    <t>59.93</t>
  </si>
  <si>
    <t>19147</t>
  </si>
  <si>
    <t>8.4</t>
  </si>
  <si>
    <t>20230318</t>
  </si>
  <si>
    <t>65.26</t>
  </si>
  <si>
    <t>1445</t>
  </si>
  <si>
    <t>20221009</t>
  </si>
  <si>
    <t>2022-10-14</t>
  </si>
  <si>
    <t>78.24</t>
  </si>
  <si>
    <t>229</t>
  </si>
  <si>
    <t>20230309</t>
  </si>
  <si>
    <t>55.34</t>
  </si>
  <si>
    <t>20230348</t>
  </si>
  <si>
    <t>60.71</t>
  </si>
  <si>
    <t>20230338</t>
  </si>
  <si>
    <t>59.25</t>
  </si>
  <si>
    <t>博信伟业</t>
  </si>
  <si>
    <t>20230391</t>
  </si>
  <si>
    <t>78.53</t>
  </si>
  <si>
    <t>53.9</t>
  </si>
  <si>
    <t>NL301T</t>
  </si>
  <si>
    <t>20230342</t>
  </si>
  <si>
    <t>74.71</t>
  </si>
  <si>
    <t>凌泰</t>
  </si>
  <si>
    <t>4200</t>
  </si>
  <si>
    <t>20230388</t>
  </si>
  <si>
    <t>78.17</t>
  </si>
  <si>
    <t>53</t>
  </si>
  <si>
    <t>3102</t>
  </si>
  <si>
    <t>20230367</t>
  </si>
  <si>
    <t>65.62</t>
  </si>
  <si>
    <t>NL358-60</t>
  </si>
  <si>
    <t>20230308</t>
  </si>
  <si>
    <t>20221004</t>
  </si>
  <si>
    <t>2022-10-13</t>
  </si>
  <si>
    <t>71.32</t>
  </si>
  <si>
    <t>142</t>
  </si>
  <si>
    <t>万杰</t>
  </si>
  <si>
    <t>星泉</t>
  </si>
  <si>
    <t>20230335</t>
  </si>
  <si>
    <t>70.83</t>
  </si>
  <si>
    <t>20230389</t>
  </si>
  <si>
    <t>68.51</t>
  </si>
  <si>
    <t>4322</t>
  </si>
  <si>
    <t>12000</t>
  </si>
  <si>
    <t>20230394</t>
  </si>
  <si>
    <t>73.65</t>
  </si>
  <si>
    <t>20230390</t>
  </si>
  <si>
    <t>59.92</t>
  </si>
  <si>
    <t>20230337</t>
  </si>
  <si>
    <t>20230372</t>
  </si>
  <si>
    <t>79.06</t>
  </si>
  <si>
    <t>202303100</t>
  </si>
  <si>
    <t>14107</t>
  </si>
  <si>
    <t>3.0</t>
  </si>
  <si>
    <t>202303101</t>
  </si>
  <si>
    <t>12175</t>
  </si>
  <si>
    <t>俊博油漆</t>
  </si>
  <si>
    <t>20230359</t>
  </si>
  <si>
    <t>1108</t>
  </si>
  <si>
    <t>20230356</t>
  </si>
  <si>
    <t>65.08</t>
  </si>
  <si>
    <t>20230364</t>
  </si>
  <si>
    <t>鞍山宏达</t>
  </si>
  <si>
    <t>R-115</t>
  </si>
  <si>
    <t>20230385</t>
  </si>
  <si>
    <t>64.66</t>
  </si>
  <si>
    <t>202303107</t>
  </si>
  <si>
    <t>71.65</t>
  </si>
  <si>
    <t>145</t>
  </si>
  <si>
    <t>20221166</t>
  </si>
  <si>
    <t>2022-11-23</t>
  </si>
  <si>
    <t>71.80</t>
  </si>
  <si>
    <t>2040</t>
  </si>
  <si>
    <t>8.9</t>
  </si>
  <si>
    <t>20230360</t>
  </si>
  <si>
    <t>1189</t>
  </si>
  <si>
    <t>20230365</t>
  </si>
  <si>
    <t>65.25</t>
  </si>
  <si>
    <t>20230366</t>
  </si>
  <si>
    <t>65.95</t>
  </si>
  <si>
    <t>华美盛</t>
  </si>
  <si>
    <t>4175</t>
  </si>
  <si>
    <t>202303106</t>
  </si>
  <si>
    <t>53.57</t>
  </si>
  <si>
    <t>12.4</t>
  </si>
  <si>
    <t>202303105</t>
  </si>
  <si>
    <t>78.30</t>
  </si>
  <si>
    <t>宝垣</t>
  </si>
  <si>
    <t>2023-04-01</t>
  </si>
  <si>
    <t>20230368</t>
  </si>
  <si>
    <t>63.61</t>
  </si>
  <si>
    <t>20230378</t>
  </si>
  <si>
    <t>65.71</t>
  </si>
  <si>
    <t>20221016</t>
  </si>
  <si>
    <t>58.88</t>
  </si>
  <si>
    <t>20230396</t>
  </si>
  <si>
    <t>61.35</t>
  </si>
  <si>
    <t>20230361</t>
  </si>
  <si>
    <t>70.18</t>
  </si>
  <si>
    <t>1188</t>
  </si>
  <si>
    <t>20230336</t>
  </si>
  <si>
    <t>1178</t>
  </si>
  <si>
    <t>浅若</t>
  </si>
  <si>
    <t>2023-04-02</t>
  </si>
  <si>
    <t>20230382</t>
  </si>
  <si>
    <t>202303109</t>
  </si>
  <si>
    <t>13529</t>
  </si>
  <si>
    <t>20230383</t>
  </si>
  <si>
    <t>3282</t>
  </si>
  <si>
    <t>20230321</t>
  </si>
  <si>
    <t>61.64</t>
  </si>
  <si>
    <t>NL3871</t>
  </si>
  <si>
    <t>20230407</t>
  </si>
  <si>
    <t>71.88</t>
  </si>
  <si>
    <t>138</t>
  </si>
  <si>
    <t>20230381</t>
  </si>
  <si>
    <t>202303111</t>
  </si>
  <si>
    <t>60.58</t>
  </si>
  <si>
    <t>20230413</t>
  </si>
  <si>
    <t>71.23</t>
  </si>
  <si>
    <t>130</t>
  </si>
  <si>
    <t>20230379</t>
  </si>
  <si>
    <t>60.00</t>
  </si>
  <si>
    <t>20230339</t>
  </si>
  <si>
    <t>是71.06</t>
  </si>
  <si>
    <t>146</t>
  </si>
  <si>
    <t>美尔利</t>
  </si>
  <si>
    <t>20230406</t>
  </si>
  <si>
    <t>75.08</t>
  </si>
  <si>
    <t>20230401</t>
  </si>
  <si>
    <t>65.82</t>
  </si>
  <si>
    <t>20230404</t>
  </si>
  <si>
    <t>73.15</t>
  </si>
  <si>
    <t>32</t>
  </si>
  <si>
    <t>202303102</t>
  </si>
  <si>
    <t>众创</t>
  </si>
  <si>
    <t>2023-04-06</t>
  </si>
  <si>
    <t>20230397</t>
  </si>
  <si>
    <t>20223-03-27</t>
  </si>
  <si>
    <t>60.73</t>
  </si>
  <si>
    <t>20230384</t>
  </si>
  <si>
    <t>63.52</t>
  </si>
  <si>
    <t>202303103</t>
  </si>
  <si>
    <t>20230340</t>
  </si>
  <si>
    <t>60.72</t>
  </si>
  <si>
    <t>20230403</t>
  </si>
  <si>
    <t>68.80</t>
  </si>
  <si>
    <t>4218</t>
  </si>
  <si>
    <t>亚泰</t>
  </si>
  <si>
    <t>4800</t>
  </si>
  <si>
    <t>20230324</t>
  </si>
  <si>
    <t>41.64</t>
  </si>
  <si>
    <t>29</t>
  </si>
  <si>
    <t>0.9</t>
  </si>
  <si>
    <t>亚美方舟</t>
  </si>
  <si>
    <t>4600</t>
  </si>
  <si>
    <t>20230411</t>
  </si>
  <si>
    <t>78.73</t>
  </si>
  <si>
    <t>40.4</t>
  </si>
  <si>
    <t>20230362</t>
  </si>
  <si>
    <t>2023-04-07</t>
  </si>
  <si>
    <t>71.83</t>
  </si>
  <si>
    <t>1110</t>
  </si>
  <si>
    <t>2023-04-08</t>
  </si>
  <si>
    <t>20230408</t>
  </si>
  <si>
    <t>71.43</t>
  </si>
  <si>
    <t>115</t>
  </si>
  <si>
    <t>20230387</t>
  </si>
  <si>
    <t>20230386</t>
  </si>
  <si>
    <t>64.44</t>
  </si>
  <si>
    <t>20230416</t>
  </si>
  <si>
    <t>20230427</t>
  </si>
  <si>
    <t>58.60</t>
  </si>
  <si>
    <t>20230422</t>
  </si>
  <si>
    <t>59.36</t>
  </si>
  <si>
    <t>20230363</t>
  </si>
  <si>
    <t>71.15</t>
  </si>
  <si>
    <t>1023</t>
  </si>
  <si>
    <t>8.2</t>
  </si>
  <si>
    <t>20230398</t>
  </si>
  <si>
    <t>20230402</t>
  </si>
  <si>
    <t>65.34</t>
  </si>
  <si>
    <t>20230418</t>
  </si>
  <si>
    <t>64.48</t>
  </si>
  <si>
    <t>马文超</t>
  </si>
  <si>
    <t>20230395</t>
  </si>
  <si>
    <t>NL335-62</t>
  </si>
  <si>
    <t>A-A81</t>
  </si>
  <si>
    <t>20230433</t>
  </si>
  <si>
    <t>59.67</t>
  </si>
  <si>
    <t>70.1</t>
  </si>
  <si>
    <t>20230423</t>
  </si>
  <si>
    <t>60.57</t>
  </si>
  <si>
    <t>20230322</t>
  </si>
  <si>
    <t>20230371</t>
  </si>
  <si>
    <t>L-01</t>
  </si>
  <si>
    <t>51.67</t>
  </si>
  <si>
    <t>10600</t>
  </si>
  <si>
    <t>20230419</t>
  </si>
  <si>
    <t>75.16开</t>
  </si>
  <si>
    <t>33.8</t>
  </si>
  <si>
    <t>235Kg/桶</t>
  </si>
  <si>
    <t>9870</t>
  </si>
  <si>
    <t>2023-04-09</t>
  </si>
  <si>
    <t>51.88</t>
  </si>
  <si>
    <t>54</t>
  </si>
  <si>
    <t>赵总</t>
  </si>
  <si>
    <t>20230437</t>
  </si>
  <si>
    <t>20230425</t>
  </si>
  <si>
    <t>61.39</t>
  </si>
  <si>
    <t>杨玉河</t>
  </si>
  <si>
    <t>20230436</t>
  </si>
  <si>
    <t>71.58</t>
  </si>
  <si>
    <t>135</t>
  </si>
  <si>
    <t>0.06</t>
  </si>
  <si>
    <t>20230415</t>
  </si>
  <si>
    <t>20230414</t>
  </si>
  <si>
    <t>65.17</t>
  </si>
  <si>
    <t>20230421</t>
  </si>
  <si>
    <t>混浊</t>
  </si>
  <si>
    <t>60.99</t>
  </si>
  <si>
    <t>江门制漆</t>
  </si>
  <si>
    <t>20230439</t>
  </si>
  <si>
    <t>20230429</t>
  </si>
  <si>
    <t>71.81</t>
  </si>
  <si>
    <t>20230435</t>
  </si>
  <si>
    <t>71.31</t>
  </si>
  <si>
    <t>113</t>
  </si>
  <si>
    <t>20230428</t>
  </si>
  <si>
    <t>2023-04-140</t>
  </si>
  <si>
    <t>71.35</t>
  </si>
  <si>
    <t>981</t>
  </si>
  <si>
    <t>63.84</t>
  </si>
  <si>
    <t>2594</t>
  </si>
  <si>
    <t>26.1</t>
  </si>
  <si>
    <t>恒远</t>
  </si>
  <si>
    <t>NL301B</t>
  </si>
  <si>
    <t>20230445</t>
  </si>
  <si>
    <t>2023-04-17</t>
  </si>
  <si>
    <t>双鑫汇</t>
  </si>
  <si>
    <t>NL301A</t>
  </si>
  <si>
    <t>20230441</t>
  </si>
  <si>
    <t>2023-04-18</t>
  </si>
  <si>
    <t>40481</t>
  </si>
  <si>
    <t>58.8</t>
  </si>
  <si>
    <t>20070</t>
  </si>
  <si>
    <t>20230430</t>
  </si>
  <si>
    <t>31</t>
  </si>
  <si>
    <t>科盛</t>
  </si>
  <si>
    <t>NL3090</t>
  </si>
  <si>
    <t>20230298</t>
  </si>
  <si>
    <t>60.48</t>
  </si>
  <si>
    <t>20230426</t>
  </si>
  <si>
    <t>20230442</t>
  </si>
  <si>
    <t>202303112</t>
  </si>
  <si>
    <t>13794</t>
  </si>
  <si>
    <t>3.3</t>
  </si>
  <si>
    <t>20230463</t>
  </si>
  <si>
    <t>71.27</t>
  </si>
  <si>
    <t>127</t>
  </si>
  <si>
    <t>9400</t>
  </si>
  <si>
    <t>20230451</t>
  </si>
  <si>
    <t>65.24</t>
  </si>
  <si>
    <t>2992</t>
  </si>
  <si>
    <t>27.7</t>
  </si>
  <si>
    <t>20230452</t>
  </si>
  <si>
    <t>65.07</t>
  </si>
  <si>
    <t>20230453</t>
  </si>
  <si>
    <t>65.52</t>
  </si>
  <si>
    <t>20230476</t>
  </si>
  <si>
    <t>64.62</t>
  </si>
  <si>
    <t>20230466</t>
  </si>
  <si>
    <t>70.80</t>
  </si>
  <si>
    <t>1086</t>
  </si>
  <si>
    <t>20230464</t>
  </si>
  <si>
    <t>71.93</t>
  </si>
  <si>
    <t>116</t>
  </si>
  <si>
    <t>20230424</t>
  </si>
  <si>
    <t>20230460</t>
  </si>
  <si>
    <t>61.37</t>
  </si>
  <si>
    <t>20230456</t>
  </si>
  <si>
    <t>NL301N</t>
  </si>
  <si>
    <t>20230471</t>
  </si>
  <si>
    <t>64.94</t>
  </si>
  <si>
    <t>20230455</t>
  </si>
  <si>
    <t>65.93</t>
  </si>
  <si>
    <t>CK1052</t>
  </si>
  <si>
    <t>2450</t>
  </si>
  <si>
    <t>20220869</t>
  </si>
  <si>
    <t>2022-08-24</t>
  </si>
  <si>
    <t>54.86</t>
  </si>
  <si>
    <t>191.0</t>
  </si>
  <si>
    <t>20230447</t>
  </si>
  <si>
    <t>78.11</t>
  </si>
  <si>
    <t>54.1</t>
  </si>
  <si>
    <t>20230454</t>
  </si>
  <si>
    <t>20230467</t>
  </si>
  <si>
    <t>1120</t>
  </si>
  <si>
    <t>20230228</t>
  </si>
  <si>
    <t>63.95</t>
  </si>
  <si>
    <t>202303104</t>
  </si>
  <si>
    <t>71.52</t>
  </si>
  <si>
    <t>1752</t>
  </si>
  <si>
    <t>10.6</t>
  </si>
  <si>
    <t>20221120</t>
  </si>
  <si>
    <t>71.49</t>
  </si>
  <si>
    <t>1787</t>
  </si>
  <si>
    <t>61.7</t>
  </si>
  <si>
    <t>20230438</t>
  </si>
  <si>
    <t>20230459</t>
  </si>
  <si>
    <t>61.08</t>
  </si>
  <si>
    <t>202303108</t>
  </si>
  <si>
    <t>78.23</t>
  </si>
  <si>
    <t>47.5</t>
  </si>
  <si>
    <t>20230474</t>
  </si>
  <si>
    <t>66.51</t>
  </si>
  <si>
    <t>101</t>
  </si>
  <si>
    <t>20230473</t>
  </si>
  <si>
    <t>65.23</t>
  </si>
  <si>
    <t>20230475</t>
  </si>
  <si>
    <t>66.27</t>
  </si>
  <si>
    <t>20230499</t>
  </si>
  <si>
    <t>68.85</t>
  </si>
  <si>
    <t>3250</t>
  </si>
  <si>
    <t>回天</t>
  </si>
  <si>
    <t>20230462</t>
  </si>
  <si>
    <t>60.78</t>
  </si>
  <si>
    <t>20230470</t>
  </si>
  <si>
    <t>66.33</t>
  </si>
  <si>
    <t>1155</t>
  </si>
  <si>
    <t>20230477</t>
  </si>
  <si>
    <t>51.5</t>
  </si>
  <si>
    <t>76.9</t>
  </si>
  <si>
    <t>20230448</t>
  </si>
  <si>
    <t>61.40</t>
  </si>
  <si>
    <t>仕全兴</t>
  </si>
  <si>
    <t>NL3070H</t>
  </si>
  <si>
    <t>202304103</t>
  </si>
  <si>
    <t>70.99</t>
  </si>
  <si>
    <t>1047</t>
  </si>
  <si>
    <t>20230480</t>
  </si>
  <si>
    <t>65.13</t>
  </si>
  <si>
    <t>20230481</t>
  </si>
  <si>
    <t>66.12</t>
  </si>
  <si>
    <t>20230497</t>
  </si>
  <si>
    <t>61.24</t>
  </si>
  <si>
    <t>NL3107</t>
  </si>
  <si>
    <t>20230450</t>
  </si>
  <si>
    <t>169</t>
  </si>
  <si>
    <t>2.6</t>
  </si>
  <si>
    <t>旭川</t>
  </si>
  <si>
    <t>NL3080</t>
  </si>
  <si>
    <t>20230412</t>
  </si>
  <si>
    <t>78.09</t>
  </si>
  <si>
    <t>230</t>
  </si>
  <si>
    <t>20230485</t>
  </si>
  <si>
    <t>66.10</t>
  </si>
  <si>
    <t>2023-05-01</t>
  </si>
  <si>
    <t>2023-05-02</t>
  </si>
  <si>
    <t>20230483</t>
  </si>
  <si>
    <t>20230484</t>
  </si>
  <si>
    <t>20230393</t>
  </si>
  <si>
    <t>2023-05-03</t>
  </si>
  <si>
    <t>60.09</t>
  </si>
  <si>
    <t>20230472</t>
  </si>
  <si>
    <t>20230465</t>
  </si>
  <si>
    <t>71.10</t>
  </si>
  <si>
    <t>129</t>
  </si>
  <si>
    <t>51.8</t>
  </si>
  <si>
    <t>13</t>
  </si>
  <si>
    <t>73.9</t>
  </si>
  <si>
    <t>2023-05-04</t>
  </si>
  <si>
    <t>20230449</t>
  </si>
  <si>
    <t>20230226</t>
  </si>
  <si>
    <t>61.18</t>
  </si>
  <si>
    <t>20230405</t>
  </si>
  <si>
    <t>73.88</t>
  </si>
  <si>
    <t>202303110</t>
  </si>
  <si>
    <t>55.83</t>
  </si>
  <si>
    <t>20230491</t>
  </si>
  <si>
    <t>南邦</t>
  </si>
  <si>
    <t xml:space="preserve">           </t>
  </si>
  <si>
    <t>洵涂</t>
  </si>
  <si>
    <t>20230478</t>
  </si>
  <si>
    <t>80.72</t>
  </si>
  <si>
    <t>3.2</t>
  </si>
  <si>
    <t>20230468</t>
  </si>
  <si>
    <t>71.39</t>
  </si>
  <si>
    <t>1145</t>
  </si>
  <si>
    <t>20230440</t>
  </si>
  <si>
    <t>73.82</t>
  </si>
  <si>
    <t>沅冠</t>
  </si>
  <si>
    <t>20230420</t>
  </si>
  <si>
    <t>61.09</t>
  </si>
  <si>
    <t>20230443</t>
  </si>
  <si>
    <t>60.31</t>
  </si>
  <si>
    <t>20230487</t>
  </si>
  <si>
    <t>71.64</t>
  </si>
  <si>
    <t>1124</t>
  </si>
  <si>
    <t>20230501</t>
  </si>
  <si>
    <t>65.27</t>
  </si>
  <si>
    <t>20230503</t>
  </si>
  <si>
    <t>20230502</t>
  </si>
  <si>
    <t>66.74</t>
  </si>
  <si>
    <t>20220958</t>
  </si>
  <si>
    <t>2022-09-26</t>
  </si>
  <si>
    <t>64.91</t>
  </si>
  <si>
    <t>202304100</t>
  </si>
  <si>
    <t>51.68</t>
  </si>
  <si>
    <t>77.0</t>
  </si>
  <si>
    <t>6200</t>
  </si>
  <si>
    <t>20230522</t>
  </si>
  <si>
    <t>0.35</t>
  </si>
  <si>
    <t>20230509</t>
  </si>
  <si>
    <t>61.89</t>
  </si>
  <si>
    <t>20230457</t>
  </si>
  <si>
    <t>55.30</t>
  </si>
  <si>
    <t>2023-05-09</t>
  </si>
  <si>
    <t>20230525</t>
  </si>
  <si>
    <t>20230461</t>
  </si>
  <si>
    <t>20230492</t>
  </si>
  <si>
    <t>61.16</t>
  </si>
  <si>
    <t>20230504</t>
  </si>
  <si>
    <t>65.32</t>
  </si>
  <si>
    <t>20230505</t>
  </si>
  <si>
    <t>65.47</t>
  </si>
  <si>
    <t>20230494</t>
  </si>
  <si>
    <t>71.75</t>
  </si>
  <si>
    <t>120</t>
  </si>
  <si>
    <t>20220664</t>
  </si>
  <si>
    <t>2022-06-24</t>
  </si>
  <si>
    <t>242</t>
  </si>
  <si>
    <t>6.6</t>
  </si>
  <si>
    <t>20230399</t>
  </si>
  <si>
    <t>151</t>
  </si>
  <si>
    <t>吉祥</t>
  </si>
  <si>
    <t>NL327</t>
  </si>
  <si>
    <t>20230524</t>
  </si>
  <si>
    <t>66.62</t>
  </si>
  <si>
    <t>NL1050</t>
  </si>
  <si>
    <t>525</t>
  </si>
  <si>
    <t>20230446</t>
  </si>
  <si>
    <t>34.20</t>
  </si>
  <si>
    <t>122.2</t>
  </si>
  <si>
    <t>006</t>
  </si>
  <si>
    <t>007</t>
  </si>
  <si>
    <t>20230493</t>
  </si>
  <si>
    <t>71.72</t>
  </si>
  <si>
    <t>121</t>
  </si>
  <si>
    <t>20230528</t>
  </si>
  <si>
    <t>65.30</t>
  </si>
  <si>
    <t>20230510</t>
  </si>
  <si>
    <t>61.42</t>
  </si>
  <si>
    <t>20230498</t>
  </si>
  <si>
    <t>34</t>
  </si>
  <si>
    <t>20230508</t>
  </si>
  <si>
    <t>61.58</t>
  </si>
  <si>
    <t>20230526</t>
  </si>
  <si>
    <t>66.13</t>
  </si>
  <si>
    <t>20230527</t>
  </si>
  <si>
    <t>20230431</t>
  </si>
  <si>
    <t>80.55</t>
  </si>
  <si>
    <t>20230519</t>
  </si>
  <si>
    <t>78.06</t>
  </si>
  <si>
    <t>NL9520C</t>
  </si>
  <si>
    <t>20230538</t>
  </si>
  <si>
    <t>20230488</t>
  </si>
  <si>
    <t>71.04</t>
  </si>
  <si>
    <t>1136</t>
  </si>
  <si>
    <t>9.2</t>
  </si>
  <si>
    <t>20230444</t>
  </si>
  <si>
    <t>20230536</t>
  </si>
  <si>
    <t>20230537</t>
  </si>
  <si>
    <t>20230529</t>
  </si>
  <si>
    <t>65.98</t>
  </si>
  <si>
    <t>20230562</t>
  </si>
  <si>
    <t>68.88</t>
  </si>
  <si>
    <t>7800</t>
  </si>
  <si>
    <t>20230531</t>
  </si>
  <si>
    <t>66.77</t>
  </si>
  <si>
    <t>20230530</t>
  </si>
  <si>
    <t>4900</t>
  </si>
  <si>
    <t>202304105</t>
  </si>
  <si>
    <t>78.35</t>
  </si>
  <si>
    <t>54.2</t>
  </si>
  <si>
    <t>晶东</t>
  </si>
  <si>
    <t>马洪春</t>
  </si>
  <si>
    <t>6000</t>
  </si>
  <si>
    <t>20230479</t>
  </si>
  <si>
    <t>68.30</t>
  </si>
  <si>
    <t>1104</t>
  </si>
  <si>
    <t>20230513</t>
  </si>
  <si>
    <t>75.43</t>
  </si>
  <si>
    <t>112</t>
  </si>
  <si>
    <t>30.6</t>
  </si>
  <si>
    <t>CCL-1550</t>
  </si>
  <si>
    <t>20230532</t>
  </si>
  <si>
    <t>73.29</t>
  </si>
  <si>
    <t>20230533</t>
  </si>
  <si>
    <t>73.14</t>
  </si>
  <si>
    <t>20230409</t>
  </si>
  <si>
    <t>65.68</t>
  </si>
  <si>
    <t>14422</t>
  </si>
  <si>
    <t>20230469</t>
  </si>
  <si>
    <t>66.29</t>
  </si>
  <si>
    <t>11868</t>
  </si>
  <si>
    <t>20230540</t>
  </si>
  <si>
    <t>58.86</t>
  </si>
  <si>
    <t>20567</t>
  </si>
  <si>
    <t>20230557</t>
  </si>
  <si>
    <t>48654</t>
  </si>
  <si>
    <t>NL301N-75</t>
  </si>
  <si>
    <t>20230542</t>
  </si>
  <si>
    <t>47</t>
  </si>
  <si>
    <t>2023-05-18</t>
  </si>
  <si>
    <t>20230552</t>
  </si>
  <si>
    <t>61.36</t>
  </si>
  <si>
    <t>2023-05-19</t>
  </si>
  <si>
    <t>20230489</t>
  </si>
  <si>
    <t>1175</t>
  </si>
  <si>
    <t>9.0</t>
  </si>
  <si>
    <t>202304101</t>
  </si>
  <si>
    <t>66.26</t>
  </si>
  <si>
    <t>1061</t>
  </si>
  <si>
    <t>20230486</t>
  </si>
  <si>
    <t>500</t>
  </si>
  <si>
    <t>20230563</t>
  </si>
  <si>
    <t>35.53</t>
  </si>
  <si>
    <t>114.3</t>
  </si>
  <si>
    <t>20230506</t>
  </si>
  <si>
    <t>66.15</t>
  </si>
  <si>
    <t>20230517</t>
  </si>
  <si>
    <t>65.89</t>
  </si>
  <si>
    <t>20230548</t>
  </si>
  <si>
    <t>73.46</t>
  </si>
  <si>
    <t>20230549</t>
  </si>
  <si>
    <t>20230554</t>
  </si>
  <si>
    <t>61.73</t>
  </si>
  <si>
    <t>20230553</t>
  </si>
  <si>
    <t>61.92</t>
  </si>
  <si>
    <t>20230565</t>
  </si>
  <si>
    <t>20230507</t>
  </si>
  <si>
    <t>55.66</t>
  </si>
  <si>
    <t>20230555</t>
  </si>
  <si>
    <t>20230560</t>
  </si>
  <si>
    <t>71.61</t>
  </si>
  <si>
    <t>20230556</t>
  </si>
  <si>
    <t>61.13</t>
  </si>
  <si>
    <t>20230559</t>
  </si>
  <si>
    <t>71.69</t>
  </si>
  <si>
    <t>202304104</t>
  </si>
  <si>
    <t>79.03</t>
  </si>
  <si>
    <t>20230518</t>
  </si>
  <si>
    <t>51.74</t>
  </si>
  <si>
    <t>70.5</t>
  </si>
  <si>
    <t>20230569</t>
  </si>
  <si>
    <t>60.88</t>
  </si>
  <si>
    <t>陈黎明</t>
  </si>
  <si>
    <t>20230543</t>
  </si>
  <si>
    <t>65.41</t>
  </si>
  <si>
    <t>20230545</t>
  </si>
  <si>
    <t>20230570</t>
  </si>
  <si>
    <t>6400</t>
  </si>
  <si>
    <t>20230523</t>
  </si>
  <si>
    <t>14</t>
  </si>
  <si>
    <t>20230511</t>
  </si>
  <si>
    <t>1152</t>
  </si>
  <si>
    <t>10.0</t>
  </si>
  <si>
    <t>20230578</t>
  </si>
  <si>
    <t>78.90</t>
  </si>
  <si>
    <t>261</t>
  </si>
  <si>
    <t>20230575</t>
  </si>
  <si>
    <t>20230568</t>
  </si>
  <si>
    <t>64.26</t>
  </si>
  <si>
    <t>20230547</t>
  </si>
  <si>
    <t>75.28</t>
  </si>
  <si>
    <t>20230566</t>
  </si>
  <si>
    <t>65.0</t>
  </si>
  <si>
    <t>逸诺</t>
  </si>
  <si>
    <t>20230571</t>
  </si>
  <si>
    <t>20230515</t>
  </si>
  <si>
    <t>65.65</t>
  </si>
  <si>
    <t>1139</t>
  </si>
  <si>
    <t>202305122</t>
  </si>
  <si>
    <t>2023-05-27</t>
  </si>
  <si>
    <t>80.61</t>
  </si>
  <si>
    <t>20230561</t>
  </si>
  <si>
    <t>71.77</t>
  </si>
  <si>
    <t>140</t>
  </si>
  <si>
    <t>2023-05-28</t>
  </si>
  <si>
    <t>20230544</t>
  </si>
  <si>
    <t>64.68</t>
  </si>
  <si>
    <t>66.60</t>
  </si>
  <si>
    <t>2023-05-29</t>
  </si>
  <si>
    <t>通策</t>
  </si>
  <si>
    <t>NL301E</t>
  </si>
  <si>
    <t>2023-05-30</t>
  </si>
  <si>
    <t>2023-05-31</t>
  </si>
  <si>
    <t>20230516</t>
  </si>
  <si>
    <t>密着剂105</t>
  </si>
  <si>
    <t>20230611</t>
  </si>
  <si>
    <t>60.17</t>
  </si>
  <si>
    <t>20230621</t>
  </si>
  <si>
    <t>13049</t>
  </si>
  <si>
    <t>20230607</t>
  </si>
  <si>
    <t>20230535</t>
  </si>
  <si>
    <t>20230546</t>
  </si>
  <si>
    <t>20230512</t>
  </si>
  <si>
    <t>71.89</t>
  </si>
  <si>
    <t>1105</t>
  </si>
  <si>
    <t>8.8</t>
  </si>
  <si>
    <t>20230572</t>
  </si>
  <si>
    <t>20230619</t>
  </si>
  <si>
    <t>1079</t>
  </si>
  <si>
    <t>20230608</t>
  </si>
  <si>
    <t>61.21</t>
  </si>
  <si>
    <t>20230605</t>
  </si>
  <si>
    <t>60.19</t>
  </si>
  <si>
    <t>20230601</t>
  </si>
  <si>
    <t>70.05</t>
  </si>
  <si>
    <t>20230618</t>
  </si>
  <si>
    <t>35</t>
  </si>
  <si>
    <t>NL3015</t>
  </si>
  <si>
    <t>20230573</t>
  </si>
  <si>
    <t>61.86</t>
  </si>
  <si>
    <t>3600</t>
  </si>
  <si>
    <t>20230520</t>
  </si>
  <si>
    <t>78.37</t>
  </si>
  <si>
    <t>56.3</t>
  </si>
  <si>
    <t>2023-06-06</t>
  </si>
  <si>
    <t>20230616</t>
  </si>
  <si>
    <t>59.95</t>
  </si>
  <si>
    <t>2023-06-07</t>
  </si>
  <si>
    <t>20230622</t>
  </si>
  <si>
    <t>66.18</t>
  </si>
  <si>
    <t>13424</t>
  </si>
  <si>
    <t>关西涂料</t>
  </si>
  <si>
    <t>20230380</t>
  </si>
  <si>
    <t>59.40</t>
  </si>
  <si>
    <t>20230603</t>
  </si>
  <si>
    <t>20230620</t>
  </si>
  <si>
    <t>60.20</t>
  </si>
  <si>
    <t>20705</t>
  </si>
  <si>
    <t>20230606</t>
  </si>
  <si>
    <t>59.83</t>
  </si>
  <si>
    <t>20230623</t>
  </si>
  <si>
    <t>80.52</t>
  </si>
  <si>
    <t>2023-06-08</t>
  </si>
  <si>
    <t>20230613</t>
  </si>
  <si>
    <t>73.99</t>
  </si>
  <si>
    <t>59.99</t>
  </si>
  <si>
    <t>名仕达</t>
  </si>
  <si>
    <t>70.82</t>
  </si>
  <si>
    <t>20230614</t>
  </si>
  <si>
    <t>20230631</t>
  </si>
  <si>
    <t>20230634</t>
  </si>
  <si>
    <t>20230638</t>
  </si>
  <si>
    <t>74.00</t>
  </si>
  <si>
    <t>20230558</t>
  </si>
  <si>
    <t>80.65</t>
  </si>
  <si>
    <t>62</t>
  </si>
  <si>
    <t>20230584</t>
  </si>
  <si>
    <t>61.79</t>
  </si>
  <si>
    <t>艾普瑞</t>
  </si>
  <si>
    <t>20230628</t>
  </si>
  <si>
    <t>80.17</t>
  </si>
  <si>
    <t>73</t>
  </si>
  <si>
    <t>20230642</t>
  </si>
  <si>
    <t>51.69</t>
  </si>
  <si>
    <t>20221131</t>
  </si>
  <si>
    <t>2022-11-11</t>
  </si>
  <si>
    <t>78.10</t>
  </si>
  <si>
    <t>41.3</t>
  </si>
  <si>
    <t>已做复测</t>
  </si>
  <si>
    <t>20230609</t>
  </si>
  <si>
    <t>20230635</t>
  </si>
  <si>
    <t>71.90</t>
  </si>
  <si>
    <t>154</t>
  </si>
  <si>
    <t>20230640</t>
  </si>
  <si>
    <t>NL3129-70</t>
  </si>
  <si>
    <t>20230641</t>
  </si>
  <si>
    <t>70.39</t>
  </si>
  <si>
    <t>495</t>
  </si>
  <si>
    <t>3009</t>
  </si>
  <si>
    <r>
      <rPr>
        <sz val="14"/>
        <color theme="1"/>
        <rFont val="宋体"/>
        <charset val="134"/>
        <scheme val="minor"/>
      </rPr>
      <t>2</t>
    </r>
    <r>
      <rPr>
        <sz val="14"/>
        <color theme="1"/>
        <rFont val="宋体"/>
        <charset val="134"/>
        <scheme val="minor"/>
      </rPr>
      <t>0230633</t>
    </r>
  </si>
  <si>
    <r>
      <rPr>
        <sz val="14"/>
        <color theme="1"/>
        <rFont val="宋体"/>
        <charset val="134"/>
        <scheme val="minor"/>
      </rPr>
      <t>6</t>
    </r>
    <r>
      <rPr>
        <sz val="14"/>
        <color theme="1"/>
        <rFont val="宋体"/>
        <charset val="134"/>
        <scheme val="minor"/>
      </rPr>
      <t>0.52</t>
    </r>
  </si>
  <si>
    <r>
      <rPr>
        <sz val="14"/>
        <color theme="1"/>
        <rFont val="宋体"/>
        <charset val="134"/>
        <scheme val="minor"/>
      </rPr>
      <t>3</t>
    </r>
    <r>
      <rPr>
        <sz val="14"/>
        <color theme="1"/>
        <rFont val="宋体"/>
        <charset val="134"/>
        <scheme val="minor"/>
      </rPr>
      <t>8</t>
    </r>
  </si>
  <si>
    <r>
      <rPr>
        <sz val="14"/>
        <color theme="1"/>
        <rFont val="宋体"/>
        <charset val="134"/>
        <scheme val="minor"/>
      </rPr>
      <t>5</t>
    </r>
    <r>
      <rPr>
        <sz val="14"/>
        <color theme="1"/>
        <rFont val="宋体"/>
        <charset val="134"/>
        <scheme val="minor"/>
      </rPr>
      <t>.8</t>
    </r>
  </si>
  <si>
    <t>20230630</t>
  </si>
  <si>
    <t>20230639</t>
  </si>
  <si>
    <t>2023-06-14</t>
  </si>
  <si>
    <t>20230643</t>
  </si>
  <si>
    <t>70.32</t>
  </si>
  <si>
    <t>1043</t>
  </si>
  <si>
    <t>20230610</t>
  </si>
  <si>
    <t>2023-06-15</t>
  </si>
  <si>
    <t>20230602</t>
  </si>
  <si>
    <t>少许杂质可发</t>
  </si>
  <si>
    <t>20230629</t>
  </si>
  <si>
    <t>64.75</t>
  </si>
  <si>
    <t>20230604</t>
  </si>
  <si>
    <t>20230624</t>
  </si>
  <si>
    <t>64.24</t>
  </si>
  <si>
    <t>20230654</t>
  </si>
  <si>
    <t>20230632</t>
  </si>
  <si>
    <t>58.99</t>
  </si>
  <si>
    <t>20230657</t>
  </si>
  <si>
    <t>20230653</t>
  </si>
  <si>
    <t>1750</t>
  </si>
  <si>
    <t>8.7</t>
  </si>
  <si>
    <t>20230662</t>
  </si>
  <si>
    <t>71.12</t>
  </si>
  <si>
    <t>4000</t>
  </si>
  <si>
    <t>10400</t>
  </si>
  <si>
    <t>20230651</t>
  </si>
  <si>
    <t>75.09</t>
  </si>
  <si>
    <t>31.2</t>
  </si>
  <si>
    <t>20230645</t>
  </si>
  <si>
    <t>59.91</t>
  </si>
  <si>
    <t>61.34</t>
  </si>
  <si>
    <t>20230534</t>
  </si>
  <si>
    <t>66.65</t>
  </si>
  <si>
    <t>159</t>
  </si>
  <si>
    <t>20230650</t>
  </si>
  <si>
    <t>70.07</t>
  </si>
  <si>
    <t>1065</t>
  </si>
  <si>
    <t>60.15</t>
  </si>
  <si>
    <t>汇秀</t>
  </si>
  <si>
    <t>20230663</t>
  </si>
  <si>
    <t>71.20</t>
  </si>
  <si>
    <t>20230612</t>
  </si>
  <si>
    <t>30</t>
  </si>
  <si>
    <t>嘉特油漆</t>
  </si>
  <si>
    <t>NL3170</t>
  </si>
  <si>
    <t>20230656</t>
  </si>
  <si>
    <t>59.77</t>
  </si>
  <si>
    <t>20230660</t>
  </si>
  <si>
    <t>20230659</t>
  </si>
  <si>
    <t>60.95</t>
  </si>
  <si>
    <t>20230658</t>
  </si>
  <si>
    <t>20230676</t>
  </si>
  <si>
    <t>61.15</t>
  </si>
  <si>
    <t>20230668</t>
  </si>
  <si>
    <t>60.21</t>
  </si>
  <si>
    <t>20230649</t>
  </si>
  <si>
    <t>59.35</t>
  </si>
  <si>
    <t>20230539</t>
  </si>
  <si>
    <t>61.63</t>
  </si>
  <si>
    <t>0.38</t>
  </si>
  <si>
    <t>20230665</t>
  </si>
  <si>
    <t>439</t>
  </si>
  <si>
    <t>2023-06-24</t>
  </si>
  <si>
    <t>20230648</t>
  </si>
  <si>
    <t>59.90</t>
  </si>
  <si>
    <t>20230661</t>
  </si>
  <si>
    <t>60.96</t>
  </si>
  <si>
    <t>20230644</t>
  </si>
  <si>
    <t>71.5</t>
  </si>
  <si>
    <t>20230637</t>
  </si>
  <si>
    <t>65.22</t>
  </si>
  <si>
    <t>13672</t>
  </si>
  <si>
    <t>20230617</t>
  </si>
  <si>
    <t>20230625</t>
  </si>
  <si>
    <t>65.56</t>
  </si>
  <si>
    <t>NL9213-70</t>
  </si>
  <si>
    <t>20230664</t>
  </si>
  <si>
    <t>71.78</t>
  </si>
  <si>
    <t>20230673</t>
  </si>
  <si>
    <t>69.51</t>
  </si>
  <si>
    <t>3366</t>
  </si>
  <si>
    <t>20230671</t>
  </si>
  <si>
    <t>1093</t>
  </si>
  <si>
    <t>20230687</t>
  </si>
  <si>
    <t>481</t>
  </si>
  <si>
    <t>20230626</t>
  </si>
  <si>
    <t>65.31</t>
  </si>
  <si>
    <t>博新伟业</t>
  </si>
  <si>
    <t>20230669</t>
  </si>
  <si>
    <t>71.34</t>
  </si>
  <si>
    <t>鼎怡</t>
  </si>
  <si>
    <t>AEP565</t>
  </si>
  <si>
    <t>20230683</t>
  </si>
  <si>
    <t>61.45</t>
  </si>
  <si>
    <t>20230677</t>
  </si>
  <si>
    <t>20230666</t>
  </si>
  <si>
    <t>20230689</t>
  </si>
  <si>
    <t>77.14</t>
  </si>
  <si>
    <t>55.3</t>
  </si>
  <si>
    <t>20230681</t>
  </si>
  <si>
    <t>2023-06-29</t>
  </si>
  <si>
    <t>20230667</t>
  </si>
  <si>
    <t>75.66</t>
  </si>
  <si>
    <t>31.1</t>
  </si>
  <si>
    <t>优鲁</t>
  </si>
  <si>
    <t>NL807</t>
  </si>
  <si>
    <t>20kg/桶</t>
  </si>
  <si>
    <t>20230680</t>
  </si>
  <si>
    <t>65.11</t>
  </si>
  <si>
    <t>2023-06-30</t>
  </si>
  <si>
    <t>NL3173-60</t>
  </si>
  <si>
    <t>20230646</t>
  </si>
  <si>
    <t>2023-07-01</t>
  </si>
  <si>
    <t>60.25</t>
  </si>
  <si>
    <t>20230675</t>
  </si>
  <si>
    <t>73.83</t>
  </si>
  <si>
    <t>2023-07-02</t>
  </si>
  <si>
    <t>2023-07-03</t>
  </si>
  <si>
    <t>20230685</t>
  </si>
  <si>
    <t>61.87</t>
  </si>
  <si>
    <t>20230682</t>
  </si>
  <si>
    <t>59.94</t>
  </si>
  <si>
    <t>2023-07-04</t>
  </si>
  <si>
    <t>20230684</t>
  </si>
  <si>
    <t>20230550</t>
  </si>
  <si>
    <t>60.63</t>
  </si>
  <si>
    <t>20230514</t>
  </si>
  <si>
    <t>1080</t>
  </si>
  <si>
    <t>60.40</t>
  </si>
  <si>
    <t>20230708</t>
  </si>
  <si>
    <t>61.85</t>
  </si>
  <si>
    <t>20230670</t>
  </si>
  <si>
    <t>71.63</t>
  </si>
  <si>
    <t>143</t>
  </si>
  <si>
    <t>20230652</t>
  </si>
  <si>
    <t>20230718</t>
  </si>
  <si>
    <t>96</t>
  </si>
  <si>
    <t>20230704</t>
  </si>
  <si>
    <t>70.52</t>
  </si>
  <si>
    <t>NL3735-60</t>
  </si>
  <si>
    <t>20230717</t>
  </si>
  <si>
    <t>110</t>
  </si>
  <si>
    <t>20230703</t>
  </si>
  <si>
    <t>66.86</t>
  </si>
  <si>
    <t>3335</t>
  </si>
  <si>
    <t>27.4</t>
  </si>
  <si>
    <t>20230719</t>
  </si>
  <si>
    <t>71.60</t>
  </si>
  <si>
    <t>20230551</t>
  </si>
  <si>
    <t>20230721</t>
  </si>
  <si>
    <t>61.68</t>
  </si>
  <si>
    <t>20230711</t>
  </si>
  <si>
    <t>20230672</t>
  </si>
  <si>
    <t>69.22</t>
  </si>
  <si>
    <t>20230727</t>
  </si>
  <si>
    <t>51.01</t>
  </si>
  <si>
    <t>70.2</t>
  </si>
  <si>
    <t>20230709</t>
  </si>
  <si>
    <t>78.14</t>
  </si>
  <si>
    <t>20230701</t>
  </si>
  <si>
    <t>60.49</t>
  </si>
  <si>
    <t>20230723</t>
  </si>
  <si>
    <t>13700</t>
  </si>
  <si>
    <t>2023-07-11</t>
  </si>
  <si>
    <t>2023-07-12</t>
  </si>
  <si>
    <t>71.2</t>
  </si>
  <si>
    <t>20230655</t>
  </si>
  <si>
    <t>2023-26-19</t>
  </si>
  <si>
    <t>65.42</t>
  </si>
  <si>
    <t>20230725</t>
  </si>
  <si>
    <t>20230710</t>
  </si>
  <si>
    <t>61.81</t>
  </si>
  <si>
    <t>20230712</t>
  </si>
  <si>
    <t>489</t>
  </si>
  <si>
    <t>7.9</t>
  </si>
  <si>
    <t>20230715</t>
  </si>
  <si>
    <t>66.25</t>
  </si>
  <si>
    <t>1479</t>
  </si>
  <si>
    <t>20230713</t>
  </si>
  <si>
    <t>2023-07-14</t>
  </si>
  <si>
    <t>479</t>
  </si>
  <si>
    <t>20230674</t>
  </si>
  <si>
    <t>410</t>
  </si>
  <si>
    <t>20230678</t>
  </si>
  <si>
    <t>66.01</t>
  </si>
  <si>
    <t>20230679</t>
  </si>
  <si>
    <t>20230720</t>
  </si>
  <si>
    <t>71.47</t>
  </si>
  <si>
    <t>148</t>
  </si>
  <si>
    <t>肖奎桃</t>
  </si>
  <si>
    <t>9100</t>
  </si>
  <si>
    <t>20230722</t>
  </si>
  <si>
    <t>79.72</t>
  </si>
  <si>
    <t>2023-07-15</t>
  </si>
  <si>
    <t>20230576</t>
  </si>
  <si>
    <t>60.38</t>
  </si>
  <si>
    <t>2023-07-16</t>
  </si>
  <si>
    <t>20230647</t>
  </si>
  <si>
    <t>79.37</t>
  </si>
  <si>
    <t>60</t>
  </si>
  <si>
    <t>20230726</t>
  </si>
  <si>
    <t>61.17</t>
  </si>
  <si>
    <t>20230739</t>
  </si>
  <si>
    <t>20230730</t>
  </si>
  <si>
    <t>20230724</t>
  </si>
  <si>
    <t>20230734</t>
  </si>
  <si>
    <t>20230706</t>
  </si>
  <si>
    <t>73.49</t>
  </si>
  <si>
    <t>环达</t>
  </si>
  <si>
    <t>27.0</t>
  </si>
  <si>
    <t>20230736</t>
  </si>
  <si>
    <t>20230707</t>
  </si>
  <si>
    <t>恒顺</t>
  </si>
  <si>
    <t>20230737</t>
  </si>
  <si>
    <t>61.94</t>
  </si>
  <si>
    <t>NL396C低光</t>
  </si>
  <si>
    <t>20230744</t>
  </si>
  <si>
    <t>71.37</t>
  </si>
  <si>
    <t>NL1685</t>
  </si>
  <si>
    <t>20230747</t>
  </si>
  <si>
    <t>70.94</t>
  </si>
  <si>
    <t>NL3096</t>
  </si>
  <si>
    <t>R-PM876</t>
  </si>
  <si>
    <t>20230740</t>
  </si>
  <si>
    <t>72.77</t>
  </si>
  <si>
    <t>56</t>
  </si>
  <si>
    <t>20230735</t>
  </si>
  <si>
    <t>2023-07-22</t>
  </si>
  <si>
    <t>61.33</t>
  </si>
  <si>
    <t>5075</t>
  </si>
  <si>
    <t>202306100</t>
  </si>
  <si>
    <t>80.15</t>
  </si>
  <si>
    <t>50</t>
  </si>
  <si>
    <t>20230731</t>
  </si>
  <si>
    <t>56.63</t>
  </si>
  <si>
    <t>20230702</t>
  </si>
  <si>
    <t>20230753</t>
  </si>
  <si>
    <t>80.84</t>
  </si>
  <si>
    <t>76</t>
  </si>
  <si>
    <t>20230738</t>
  </si>
  <si>
    <t>61.91</t>
  </si>
  <si>
    <t>20230750</t>
  </si>
  <si>
    <t>60.06</t>
  </si>
  <si>
    <t>20230686</t>
  </si>
  <si>
    <t>1126</t>
  </si>
  <si>
    <t>骏诚</t>
  </si>
  <si>
    <t>20230742</t>
  </si>
  <si>
    <t>71.17</t>
  </si>
  <si>
    <t>43011</t>
  </si>
  <si>
    <t>20230748</t>
  </si>
  <si>
    <t>伟邦</t>
  </si>
  <si>
    <t>20230752</t>
  </si>
  <si>
    <t>61.93</t>
  </si>
  <si>
    <t>20230754</t>
  </si>
  <si>
    <t>132</t>
  </si>
  <si>
    <t>NL3070G</t>
  </si>
  <si>
    <t>20230541</t>
  </si>
  <si>
    <t>1101</t>
  </si>
  <si>
    <t>2023-07-26</t>
  </si>
  <si>
    <t>20230759</t>
  </si>
  <si>
    <t>2023-07-27</t>
  </si>
  <si>
    <t>20230714</t>
  </si>
  <si>
    <t>70.84</t>
  </si>
  <si>
    <t>20230716</t>
  </si>
  <si>
    <t>66.17</t>
  </si>
  <si>
    <t>152</t>
  </si>
  <si>
    <t>20230751</t>
  </si>
  <si>
    <t>2023-07-28</t>
  </si>
  <si>
    <t>20230746</t>
  </si>
  <si>
    <t>71.74</t>
  </si>
  <si>
    <t>1075</t>
  </si>
  <si>
    <t>银河铝业</t>
  </si>
  <si>
    <t>拓立</t>
  </si>
  <si>
    <t>NL395</t>
  </si>
  <si>
    <t>2023-07-29</t>
  </si>
  <si>
    <r>
      <rPr>
        <sz val="14"/>
        <color theme="1"/>
        <rFont val="宋体"/>
        <charset val="134"/>
        <scheme val="minor"/>
      </rPr>
      <t>1</t>
    </r>
    <r>
      <rPr>
        <sz val="14"/>
        <color theme="1"/>
        <rFont val="宋体"/>
        <charset val="134"/>
        <scheme val="minor"/>
      </rPr>
      <t>7000</t>
    </r>
  </si>
  <si>
    <r>
      <rPr>
        <sz val="14"/>
        <color theme="1"/>
        <rFont val="宋体"/>
        <charset val="134"/>
        <scheme val="minor"/>
      </rPr>
      <t>2</t>
    </r>
    <r>
      <rPr>
        <sz val="14"/>
        <color theme="1"/>
        <rFont val="宋体"/>
        <charset val="134"/>
        <scheme val="minor"/>
      </rPr>
      <t>0230729</t>
    </r>
  </si>
  <si>
    <r>
      <rPr>
        <sz val="14"/>
        <color theme="1"/>
        <rFont val="宋体"/>
        <charset val="134"/>
        <scheme val="minor"/>
      </rPr>
      <t>2</t>
    </r>
    <r>
      <rPr>
        <sz val="14"/>
        <color theme="1"/>
        <rFont val="宋体"/>
        <charset val="134"/>
        <scheme val="minor"/>
      </rPr>
      <t>023-07-19</t>
    </r>
  </si>
  <si>
    <r>
      <rPr>
        <sz val="14"/>
        <color theme="1"/>
        <rFont val="宋体"/>
        <charset val="134"/>
        <scheme val="minor"/>
      </rPr>
      <t>6</t>
    </r>
    <r>
      <rPr>
        <sz val="14"/>
        <color theme="1"/>
        <rFont val="宋体"/>
        <charset val="134"/>
        <scheme val="minor"/>
      </rPr>
      <t>0.19</t>
    </r>
  </si>
  <si>
    <r>
      <rPr>
        <sz val="14"/>
        <color theme="1"/>
        <rFont val="宋体"/>
        <charset val="134"/>
        <scheme val="minor"/>
      </rPr>
      <t>1</t>
    </r>
    <r>
      <rPr>
        <sz val="14"/>
        <color theme="1"/>
        <rFont val="宋体"/>
        <charset val="134"/>
        <scheme val="minor"/>
      </rPr>
      <t>8</t>
    </r>
  </si>
  <si>
    <r>
      <rPr>
        <sz val="14"/>
        <color theme="1"/>
        <rFont val="宋体"/>
        <charset val="134"/>
        <scheme val="minor"/>
      </rPr>
      <t>4</t>
    </r>
    <r>
      <rPr>
        <sz val="14"/>
        <color theme="1"/>
        <rFont val="宋体"/>
        <charset val="134"/>
        <scheme val="minor"/>
      </rPr>
      <t>.1</t>
    </r>
  </si>
  <si>
    <t>20230688</t>
  </si>
  <si>
    <t>70.55</t>
  </si>
  <si>
    <t>1011</t>
  </si>
  <si>
    <t>20230757</t>
  </si>
  <si>
    <t>61.82</t>
  </si>
  <si>
    <t>2023-07-30</t>
  </si>
  <si>
    <t>2023-07-31</t>
  </si>
  <si>
    <t>20230756</t>
  </si>
  <si>
    <t>70.43</t>
  </si>
  <si>
    <t>493</t>
  </si>
  <si>
    <t>20230765</t>
  </si>
  <si>
    <t>1450</t>
  </si>
  <si>
    <t>涂品汇</t>
  </si>
  <si>
    <t>NL3011F</t>
  </si>
  <si>
    <t>20230764</t>
  </si>
  <si>
    <t>20230806</t>
  </si>
  <si>
    <t>61.25</t>
  </si>
  <si>
    <t>20230766</t>
  </si>
  <si>
    <t>20230804</t>
  </si>
  <si>
    <t>20230761</t>
  </si>
  <si>
    <t>66.61</t>
  </si>
  <si>
    <t>20230762</t>
  </si>
  <si>
    <t>20230763</t>
  </si>
  <si>
    <t>60.54</t>
  </si>
  <si>
    <t>20230809</t>
  </si>
  <si>
    <t>20230745</t>
  </si>
  <si>
    <t>20230815</t>
  </si>
  <si>
    <t>20230577</t>
  </si>
  <si>
    <t>回天（补单)</t>
  </si>
  <si>
    <t>20230814</t>
  </si>
  <si>
    <t>65.38</t>
  </si>
  <si>
    <t>2619</t>
  </si>
  <si>
    <t>26.8</t>
  </si>
  <si>
    <t>20230807</t>
  </si>
  <si>
    <t>61.62</t>
  </si>
  <si>
    <t>20230801</t>
  </si>
  <si>
    <t>60.79</t>
  </si>
  <si>
    <t>NL1681A</t>
  </si>
  <si>
    <t>425</t>
  </si>
  <si>
    <t>20230728</t>
  </si>
  <si>
    <t>7</t>
  </si>
  <si>
    <t>85.4</t>
  </si>
  <si>
    <t>51.2</t>
  </si>
  <si>
    <t>20230732</t>
  </si>
  <si>
    <t>20230808</t>
  </si>
  <si>
    <t>20230810</t>
  </si>
  <si>
    <t>61.83</t>
  </si>
  <si>
    <t>2023-08-07</t>
  </si>
  <si>
    <t>20230844</t>
  </si>
  <si>
    <t>2023-08-08</t>
  </si>
  <si>
    <t>60.41</t>
  </si>
  <si>
    <t>71.16</t>
  </si>
  <si>
    <t>20230811</t>
  </si>
  <si>
    <t>106</t>
  </si>
  <si>
    <t>20230805</t>
  </si>
  <si>
    <t>69.87</t>
  </si>
  <si>
    <t>490</t>
  </si>
  <si>
    <t>20230820</t>
  </si>
  <si>
    <t>江冠</t>
  </si>
  <si>
    <t>20230743</t>
  </si>
  <si>
    <t>61.77</t>
  </si>
  <si>
    <t>20230832</t>
  </si>
  <si>
    <t>59.44</t>
  </si>
  <si>
    <t>20230812</t>
  </si>
  <si>
    <t>69.47</t>
  </si>
  <si>
    <t>3370</t>
  </si>
  <si>
    <t>20230824</t>
  </si>
  <si>
    <t>20230741</t>
  </si>
  <si>
    <t>65.84</t>
  </si>
  <si>
    <t>12528</t>
  </si>
  <si>
    <t>20230816</t>
  </si>
  <si>
    <t>20230817</t>
  </si>
  <si>
    <t>66.30</t>
  </si>
  <si>
    <t>20230755</t>
  </si>
  <si>
    <t>66.41</t>
  </si>
  <si>
    <t>20230829</t>
  </si>
  <si>
    <t>60.52</t>
  </si>
  <si>
    <t>20230825</t>
  </si>
  <si>
    <t>20230758</t>
  </si>
  <si>
    <t>80.04</t>
  </si>
  <si>
    <t>78</t>
  </si>
  <si>
    <t>20230841</t>
  </si>
  <si>
    <t>71.38</t>
  </si>
  <si>
    <t>1130</t>
  </si>
  <si>
    <t>20230826</t>
  </si>
  <si>
    <t>51.41</t>
  </si>
  <si>
    <t>20230839</t>
  </si>
  <si>
    <t>126</t>
  </si>
  <si>
    <t>帅虎</t>
  </si>
  <si>
    <t>NL301T-70</t>
  </si>
  <si>
    <t>20230827</t>
  </si>
  <si>
    <t>20230818</t>
  </si>
  <si>
    <t>20230840</t>
  </si>
  <si>
    <t>71.48</t>
  </si>
  <si>
    <t>108</t>
  </si>
  <si>
    <t>7228</t>
  </si>
  <si>
    <t>20230838</t>
  </si>
  <si>
    <t>70.78</t>
  </si>
  <si>
    <t>49362</t>
  </si>
  <si>
    <t>20230836</t>
  </si>
  <si>
    <t>71.85</t>
  </si>
  <si>
    <t>1019</t>
  </si>
  <si>
    <t>11600</t>
  </si>
  <si>
    <t>20230848</t>
  </si>
  <si>
    <t>78.77</t>
  </si>
  <si>
    <t>0</t>
  </si>
  <si>
    <t>20230828</t>
  </si>
  <si>
    <t>61.38</t>
  </si>
  <si>
    <t>20230821</t>
  </si>
  <si>
    <t>20230843</t>
  </si>
  <si>
    <t>70.49</t>
  </si>
  <si>
    <t>497</t>
  </si>
  <si>
    <t>20230830</t>
  </si>
  <si>
    <t>烯聚</t>
  </si>
  <si>
    <t>NL387-6-70</t>
  </si>
  <si>
    <t>20230847</t>
  </si>
  <si>
    <t>20230833</t>
  </si>
  <si>
    <t>4400</t>
  </si>
  <si>
    <t>20230799</t>
  </si>
  <si>
    <t>51.16</t>
  </si>
  <si>
    <t>邹峰军</t>
  </si>
  <si>
    <t>10800</t>
  </si>
  <si>
    <t>20230853</t>
  </si>
  <si>
    <t>73.23</t>
  </si>
  <si>
    <t>30.4</t>
  </si>
  <si>
    <t>20230834</t>
  </si>
  <si>
    <t>60.67</t>
  </si>
  <si>
    <t>20230822</t>
  </si>
  <si>
    <t>69.85</t>
  </si>
  <si>
    <t>3840</t>
  </si>
  <si>
    <t>20230823</t>
  </si>
  <si>
    <t>69.32</t>
  </si>
  <si>
    <t>3786</t>
  </si>
  <si>
    <t>8400</t>
  </si>
  <si>
    <t>20230860</t>
  </si>
  <si>
    <t>0.01</t>
  </si>
  <si>
    <t>2023-08-19</t>
  </si>
  <si>
    <t>20230861</t>
  </si>
  <si>
    <t>61.67</t>
  </si>
  <si>
    <t>明仕达</t>
  </si>
  <si>
    <t>9000</t>
  </si>
  <si>
    <t>20230855</t>
  </si>
  <si>
    <t>78.95</t>
  </si>
  <si>
    <t>NL3017-75</t>
  </si>
  <si>
    <t>20230868</t>
  </si>
  <si>
    <t>73.71</t>
  </si>
  <si>
    <t>20230863</t>
  </si>
  <si>
    <t>74.6</t>
  </si>
  <si>
    <t>20230842</t>
  </si>
  <si>
    <t>1060</t>
  </si>
  <si>
    <t>20230862</t>
  </si>
  <si>
    <t>69.89</t>
  </si>
  <si>
    <t>419</t>
  </si>
  <si>
    <t>20230835</t>
  </si>
  <si>
    <t>71.06</t>
  </si>
  <si>
    <t>1036</t>
  </si>
  <si>
    <t>20230749</t>
  </si>
  <si>
    <t>20230845</t>
  </si>
  <si>
    <t>73.79</t>
  </si>
  <si>
    <t>20230852</t>
  </si>
  <si>
    <t>73.77</t>
  </si>
  <si>
    <t>20230851</t>
  </si>
  <si>
    <t>60.77</t>
  </si>
  <si>
    <t>20230854</t>
  </si>
  <si>
    <t>61.55</t>
  </si>
  <si>
    <t>20230859</t>
  </si>
  <si>
    <t>NL2380C</t>
  </si>
  <si>
    <t>20230887</t>
  </si>
  <si>
    <t>79.65</t>
  </si>
  <si>
    <t>185</t>
  </si>
  <si>
    <t>金贝佳</t>
  </si>
  <si>
    <t>20Kg/桶</t>
  </si>
  <si>
    <t>20230870</t>
  </si>
  <si>
    <t>20230876</t>
  </si>
  <si>
    <t>61.04</t>
  </si>
  <si>
    <t>20230882</t>
  </si>
  <si>
    <t>65.03</t>
  </si>
  <si>
    <t>160</t>
  </si>
  <si>
    <t>20230850</t>
  </si>
  <si>
    <t>20230858</t>
  </si>
  <si>
    <t>20230889</t>
  </si>
  <si>
    <t>60.93</t>
  </si>
  <si>
    <t>20230869</t>
  </si>
  <si>
    <t>73.26</t>
  </si>
  <si>
    <t>20230874</t>
  </si>
  <si>
    <t>60.36</t>
  </si>
  <si>
    <t>20230846</t>
  </si>
  <si>
    <t>65.66</t>
  </si>
  <si>
    <t>20230865</t>
  </si>
  <si>
    <t>20230819</t>
  </si>
  <si>
    <t>66.05</t>
  </si>
  <si>
    <t>银河</t>
  </si>
  <si>
    <t>20230878</t>
  </si>
  <si>
    <t>20230880</t>
  </si>
  <si>
    <t>71.84</t>
  </si>
  <si>
    <t>615</t>
  </si>
  <si>
    <t>20230890</t>
  </si>
  <si>
    <t>69.69</t>
  </si>
  <si>
    <t>4023</t>
  </si>
  <si>
    <t>173-60</t>
  </si>
  <si>
    <t>20230872</t>
  </si>
  <si>
    <t>59.98</t>
  </si>
  <si>
    <t>20230857</t>
  </si>
  <si>
    <t>61.01</t>
  </si>
  <si>
    <t>同赢</t>
  </si>
  <si>
    <t>2023-08-28</t>
  </si>
  <si>
    <t>20230879</t>
  </si>
  <si>
    <t>70.67</t>
  </si>
  <si>
    <t>416</t>
  </si>
  <si>
    <t>20230564</t>
  </si>
  <si>
    <t>2023-08-29</t>
  </si>
  <si>
    <t>20230877</t>
  </si>
  <si>
    <t>61.52</t>
  </si>
  <si>
    <t>20230875</t>
  </si>
  <si>
    <t>60.18</t>
  </si>
  <si>
    <t>8800</t>
  </si>
  <si>
    <t>20230856</t>
  </si>
  <si>
    <t>78.25</t>
  </si>
  <si>
    <t>58.9</t>
  </si>
  <si>
    <t>新丽华</t>
  </si>
  <si>
    <t>2023-08-30</t>
  </si>
  <si>
    <t>20230866</t>
  </si>
  <si>
    <t>64.73</t>
  </si>
  <si>
    <t>20230627</t>
  </si>
  <si>
    <t>64.95</t>
  </si>
  <si>
    <t>20230896</t>
  </si>
  <si>
    <t>20230893</t>
  </si>
  <si>
    <t>71.40</t>
  </si>
  <si>
    <t>20230871</t>
  </si>
  <si>
    <t>47.3</t>
  </si>
  <si>
    <t>20230895</t>
  </si>
  <si>
    <t>20230894</t>
  </si>
  <si>
    <t>65.12</t>
  </si>
  <si>
    <t>20230903</t>
  </si>
  <si>
    <t>61.41</t>
  </si>
  <si>
    <t>20230881</t>
  </si>
  <si>
    <t>1025</t>
  </si>
  <si>
    <t>9.9</t>
  </si>
  <si>
    <t>16300</t>
  </si>
  <si>
    <t>20230831</t>
  </si>
  <si>
    <t>20230897</t>
  </si>
  <si>
    <t>73.04</t>
  </si>
  <si>
    <t>4100</t>
  </si>
  <si>
    <t>20230916</t>
  </si>
  <si>
    <t>59.74</t>
  </si>
  <si>
    <t>70.7</t>
  </si>
  <si>
    <t>20230908</t>
  </si>
  <si>
    <t>20230912</t>
  </si>
  <si>
    <t>20230905</t>
  </si>
  <si>
    <t>20230891</t>
  </si>
  <si>
    <t>70.08</t>
  </si>
  <si>
    <t>4705</t>
  </si>
  <si>
    <t>20230892</t>
  </si>
  <si>
    <t>69.40</t>
  </si>
  <si>
    <t>4146</t>
  </si>
  <si>
    <t>20230867</t>
  </si>
  <si>
    <t>64.06</t>
  </si>
  <si>
    <t>20230901</t>
  </si>
  <si>
    <t>65.02</t>
  </si>
  <si>
    <t>20230911</t>
  </si>
  <si>
    <t>NL1050F</t>
  </si>
  <si>
    <t>20230864</t>
  </si>
  <si>
    <t>43.78</t>
  </si>
  <si>
    <t>102.3</t>
  </si>
  <si>
    <t>骏成</t>
  </si>
  <si>
    <t>20230873</t>
  </si>
  <si>
    <t>8200</t>
  </si>
  <si>
    <t>20230915</t>
  </si>
  <si>
    <t>0.3</t>
  </si>
  <si>
    <t>NL378C</t>
  </si>
  <si>
    <t>20230922</t>
  </si>
  <si>
    <t>202308100</t>
  </si>
  <si>
    <t>51.90</t>
  </si>
  <si>
    <t>2023-09-06</t>
  </si>
  <si>
    <t>50KG</t>
  </si>
  <si>
    <t>202309106</t>
  </si>
  <si>
    <t>70.0</t>
  </si>
  <si>
    <t>20230914</t>
  </si>
  <si>
    <t>676</t>
  </si>
  <si>
    <t>2023-09-07</t>
  </si>
  <si>
    <t>谢礼贵</t>
  </si>
  <si>
    <t>2023-09-08</t>
  </si>
  <si>
    <t>20230909</t>
  </si>
  <si>
    <t>20230918</t>
  </si>
  <si>
    <t>高海龙</t>
  </si>
  <si>
    <t>20230917</t>
  </si>
  <si>
    <t>51.57</t>
  </si>
  <si>
    <t>73.5</t>
  </si>
  <si>
    <t>2023-09-09</t>
  </si>
  <si>
    <t>20230940</t>
  </si>
  <si>
    <t>71.91</t>
  </si>
  <si>
    <t>1113</t>
  </si>
  <si>
    <t>20230913</t>
  </si>
  <si>
    <t>71.11</t>
  </si>
  <si>
    <t>双木</t>
  </si>
  <si>
    <t>20230931</t>
  </si>
  <si>
    <t>20230939</t>
  </si>
  <si>
    <t>71.53</t>
  </si>
  <si>
    <t>20230951</t>
  </si>
  <si>
    <t>1091</t>
  </si>
  <si>
    <t>NL3770</t>
  </si>
  <si>
    <t>20230921</t>
  </si>
  <si>
    <t>71.42</t>
  </si>
  <si>
    <t>938</t>
  </si>
  <si>
    <t>20230948</t>
  </si>
  <si>
    <t>20230943</t>
  </si>
  <si>
    <t>60.28</t>
  </si>
  <si>
    <t>20230941</t>
  </si>
  <si>
    <t>638</t>
  </si>
  <si>
    <t>20230904</t>
  </si>
  <si>
    <t>20230925</t>
  </si>
  <si>
    <t>20230926</t>
  </si>
  <si>
    <t>20230935</t>
  </si>
  <si>
    <t>59.58</t>
  </si>
  <si>
    <t>20230932</t>
  </si>
  <si>
    <t>20230933</t>
  </si>
  <si>
    <t>59.54</t>
  </si>
  <si>
    <t>NL3160</t>
  </si>
  <si>
    <t>20230920</t>
  </si>
  <si>
    <t>61.65</t>
  </si>
  <si>
    <t>236</t>
  </si>
  <si>
    <t>20230942</t>
  </si>
  <si>
    <t>70.40</t>
  </si>
  <si>
    <t>641</t>
  </si>
  <si>
    <t>20230937</t>
  </si>
  <si>
    <t>20230907</t>
  </si>
  <si>
    <t>20230938</t>
  </si>
  <si>
    <t>55.16</t>
  </si>
  <si>
    <t>11200</t>
  </si>
  <si>
    <t>20230902</t>
  </si>
  <si>
    <t>80.62</t>
  </si>
  <si>
    <t>2.7</t>
  </si>
  <si>
    <t>20230947</t>
  </si>
  <si>
    <t>72.93</t>
  </si>
  <si>
    <t>2.9</t>
  </si>
  <si>
    <t>20230954</t>
  </si>
  <si>
    <t>60.07</t>
  </si>
  <si>
    <t>20230952</t>
  </si>
  <si>
    <t>20230974</t>
  </si>
  <si>
    <t>125</t>
  </si>
  <si>
    <t>20230883</t>
  </si>
  <si>
    <t>158</t>
  </si>
  <si>
    <t>20230837</t>
  </si>
  <si>
    <t>994</t>
  </si>
  <si>
    <t>20230636</t>
  </si>
  <si>
    <t>58.77</t>
  </si>
  <si>
    <t>20235</t>
  </si>
  <si>
    <t>20230884</t>
  </si>
  <si>
    <t>59.71</t>
  </si>
  <si>
    <t>20694</t>
  </si>
  <si>
    <t>20230934</t>
  </si>
  <si>
    <t>20230945</t>
  </si>
  <si>
    <t>73.58</t>
  </si>
  <si>
    <t>20230944</t>
  </si>
  <si>
    <t>20230975</t>
  </si>
  <si>
    <t>79.29</t>
  </si>
  <si>
    <t>184</t>
  </si>
  <si>
    <t>20230953</t>
  </si>
  <si>
    <t>61.29</t>
  </si>
  <si>
    <t>正良</t>
  </si>
  <si>
    <t>20230949</t>
  </si>
  <si>
    <t>131</t>
  </si>
  <si>
    <t>20230980</t>
  </si>
  <si>
    <t>66.78</t>
  </si>
  <si>
    <t>1056</t>
  </si>
  <si>
    <t>20230927</t>
  </si>
  <si>
    <t>20230928</t>
  </si>
  <si>
    <t>恒瑞成</t>
  </si>
  <si>
    <t>NL1538</t>
  </si>
  <si>
    <t>20230981</t>
  </si>
  <si>
    <t>700</t>
  </si>
  <si>
    <t>WX-J806</t>
  </si>
  <si>
    <t>20230985</t>
  </si>
  <si>
    <t>11.9</t>
  </si>
  <si>
    <t>夕颜</t>
  </si>
  <si>
    <t>佳诚</t>
  </si>
  <si>
    <t>20230885</t>
  </si>
  <si>
    <t>NL302</t>
  </si>
  <si>
    <t>20230987</t>
  </si>
  <si>
    <t>马义涛</t>
  </si>
  <si>
    <t>20230982</t>
  </si>
  <si>
    <t>70.70</t>
  </si>
  <si>
    <t>565</t>
  </si>
  <si>
    <t>20230958</t>
  </si>
  <si>
    <t>20230959</t>
  </si>
  <si>
    <t>66.08</t>
  </si>
  <si>
    <t>73.93</t>
  </si>
  <si>
    <t>科思涂</t>
  </si>
  <si>
    <t>20230979</t>
  </si>
  <si>
    <t>1090</t>
  </si>
  <si>
    <t>20230983</t>
  </si>
  <si>
    <t>71.54</t>
  </si>
  <si>
    <t>716</t>
  </si>
  <si>
    <t>20230964</t>
  </si>
  <si>
    <t>61.10</t>
  </si>
  <si>
    <t>20230970</t>
  </si>
  <si>
    <t>20230971</t>
  </si>
  <si>
    <t>20230992</t>
  </si>
  <si>
    <t>20230924</t>
  </si>
  <si>
    <t>84.3</t>
  </si>
  <si>
    <t>20230973</t>
  </si>
  <si>
    <t>20230967</t>
  </si>
  <si>
    <t>20230976</t>
  </si>
  <si>
    <t>20230968</t>
  </si>
  <si>
    <t>61.47</t>
  </si>
  <si>
    <t>20230919</t>
  </si>
  <si>
    <t>73.69</t>
  </si>
  <si>
    <t>30.7</t>
  </si>
  <si>
    <t>20230960</t>
  </si>
  <si>
    <t>20230962</t>
  </si>
  <si>
    <t>20230957</t>
  </si>
  <si>
    <t>73.38</t>
  </si>
  <si>
    <t>20230972</t>
  </si>
  <si>
    <t>71.25</t>
  </si>
  <si>
    <t>691</t>
  </si>
  <si>
    <t>20230965</t>
  </si>
  <si>
    <t>20230984</t>
  </si>
  <si>
    <t>20230994</t>
  </si>
  <si>
    <t>11.2</t>
  </si>
  <si>
    <t>NL301S</t>
  </si>
  <si>
    <t>20230998</t>
  </si>
  <si>
    <t>20230996</t>
  </si>
  <si>
    <t>20230995</t>
  </si>
  <si>
    <t>20230997</t>
  </si>
  <si>
    <t>2023-10-04</t>
  </si>
  <si>
    <t>20230966</t>
  </si>
  <si>
    <t>60.59</t>
  </si>
  <si>
    <t>2023-10-05</t>
  </si>
  <si>
    <t>20230955</t>
  </si>
  <si>
    <t>128</t>
  </si>
  <si>
    <t>20230923</t>
  </si>
  <si>
    <t>1030</t>
  </si>
  <si>
    <t>2023-10-06</t>
  </si>
  <si>
    <t>74.4</t>
  </si>
  <si>
    <t>万博</t>
  </si>
  <si>
    <t>20230910</t>
  </si>
  <si>
    <t>157</t>
  </si>
  <si>
    <t>NL3009</t>
  </si>
  <si>
    <t>20231037</t>
  </si>
  <si>
    <t>609</t>
  </si>
  <si>
    <t>20230977</t>
  </si>
  <si>
    <t>70.86</t>
  </si>
  <si>
    <t>20231027</t>
  </si>
  <si>
    <t>60.33</t>
  </si>
  <si>
    <t>20231013</t>
  </si>
  <si>
    <t>61.44</t>
  </si>
  <si>
    <t>20231044</t>
  </si>
  <si>
    <t>科思图</t>
  </si>
  <si>
    <t>20230969</t>
  </si>
  <si>
    <t>73.92</t>
  </si>
  <si>
    <t>9200</t>
  </si>
  <si>
    <t>20230986</t>
  </si>
  <si>
    <t>20230991</t>
  </si>
  <si>
    <t>20231019</t>
  </si>
  <si>
    <t>NL3070P</t>
  </si>
  <si>
    <t>202308102</t>
  </si>
  <si>
    <t>252</t>
  </si>
  <si>
    <t>20230886</t>
  </si>
  <si>
    <t>78.33</t>
  </si>
  <si>
    <t>213</t>
  </si>
  <si>
    <t>卓瑜</t>
  </si>
  <si>
    <t>202308101</t>
  </si>
  <si>
    <t>54.06</t>
  </si>
  <si>
    <t>191</t>
  </si>
  <si>
    <t>20231031</t>
  </si>
  <si>
    <t>73.72</t>
  </si>
  <si>
    <t>52</t>
  </si>
  <si>
    <t>20231020</t>
  </si>
  <si>
    <t>20231011</t>
  </si>
  <si>
    <t>64</t>
  </si>
  <si>
    <t>20231018</t>
  </si>
  <si>
    <t>20230961</t>
  </si>
  <si>
    <t>20230988</t>
  </si>
  <si>
    <t>65.99</t>
  </si>
  <si>
    <t>20231028</t>
  </si>
  <si>
    <t>1078</t>
  </si>
  <si>
    <t>20230888</t>
  </si>
  <si>
    <t>2923</t>
  </si>
  <si>
    <t>20231021</t>
  </si>
  <si>
    <t>0.1</t>
  </si>
  <si>
    <t>万通</t>
  </si>
  <si>
    <t>NL3329</t>
  </si>
  <si>
    <t>20231038</t>
  </si>
  <si>
    <t>71.56</t>
  </si>
  <si>
    <t>571</t>
  </si>
  <si>
    <t>20231046</t>
  </si>
  <si>
    <t>59.45</t>
  </si>
  <si>
    <t>20231002</t>
  </si>
  <si>
    <t>20231003</t>
  </si>
  <si>
    <t>64.6</t>
  </si>
  <si>
    <t>20231032</t>
  </si>
  <si>
    <t>20231014</t>
  </si>
  <si>
    <t>20231016</t>
  </si>
  <si>
    <t>61.26</t>
  </si>
  <si>
    <t>20231022</t>
  </si>
  <si>
    <t>20231025</t>
  </si>
  <si>
    <t>59.38</t>
  </si>
  <si>
    <t>20231033</t>
  </si>
  <si>
    <t>71.05</t>
  </si>
  <si>
    <t>141</t>
  </si>
  <si>
    <t>20231015</t>
  </si>
  <si>
    <t>60.29</t>
  </si>
  <si>
    <t>20231023</t>
  </si>
  <si>
    <t>61.05</t>
  </si>
  <si>
    <t>20231026</t>
  </si>
  <si>
    <t>20230950</t>
  </si>
  <si>
    <t>20231024</t>
  </si>
  <si>
    <t>20231036</t>
  </si>
  <si>
    <t>20230993</t>
  </si>
  <si>
    <t>64.38</t>
  </si>
  <si>
    <t>147</t>
  </si>
  <si>
    <t>20231039</t>
  </si>
  <si>
    <t>70.46</t>
  </si>
  <si>
    <t>579</t>
  </si>
  <si>
    <t>20231047</t>
  </si>
  <si>
    <t>61.02</t>
  </si>
  <si>
    <t>20231073</t>
  </si>
  <si>
    <t>73.75</t>
  </si>
  <si>
    <t>NL3003</t>
  </si>
  <si>
    <t>NL1380C</t>
  </si>
  <si>
    <t>20231065</t>
  </si>
  <si>
    <t>79.86</t>
  </si>
  <si>
    <t>188</t>
  </si>
  <si>
    <t>20231034</t>
  </si>
  <si>
    <t>20230989</t>
  </si>
  <si>
    <t>65.14</t>
  </si>
  <si>
    <t>20230990</t>
  </si>
  <si>
    <t>商丘李总</t>
  </si>
  <si>
    <t>NL3010-70</t>
  </si>
  <si>
    <t>20231052</t>
  </si>
  <si>
    <t>20231035</t>
  </si>
  <si>
    <t>20231048</t>
  </si>
  <si>
    <t>60.60</t>
  </si>
  <si>
    <t>20231017</t>
  </si>
  <si>
    <t>60.04</t>
  </si>
  <si>
    <t>20231030</t>
  </si>
  <si>
    <t>20231062</t>
  </si>
  <si>
    <t>202308103</t>
  </si>
  <si>
    <t>69.81</t>
  </si>
  <si>
    <t>223</t>
  </si>
  <si>
    <t>8225</t>
  </si>
  <si>
    <t>202310001</t>
  </si>
  <si>
    <t>80.56</t>
  </si>
  <si>
    <t>20231029</t>
  </si>
  <si>
    <t>20231059</t>
  </si>
  <si>
    <t>2023-10-19</t>
  </si>
  <si>
    <t>20231075</t>
  </si>
  <si>
    <t>51.23</t>
  </si>
  <si>
    <t>77.3</t>
  </si>
  <si>
    <t>2023-10-21</t>
  </si>
  <si>
    <t>2023-10-22</t>
  </si>
  <si>
    <t>20230929</t>
  </si>
  <si>
    <t>64.72</t>
  </si>
  <si>
    <t>20231001</t>
  </si>
  <si>
    <t>64.28</t>
  </si>
  <si>
    <t>20231050</t>
  </si>
  <si>
    <t>61.48</t>
  </si>
  <si>
    <t>20231077</t>
  </si>
  <si>
    <t>20231066</t>
  </si>
  <si>
    <t>20231076</t>
  </si>
  <si>
    <t>20231040</t>
  </si>
  <si>
    <t>936</t>
  </si>
  <si>
    <t>20231070</t>
  </si>
  <si>
    <t>66.64</t>
  </si>
  <si>
    <t>1122</t>
  </si>
  <si>
    <t>润丰</t>
  </si>
  <si>
    <t>20231069</t>
  </si>
  <si>
    <t>69.68</t>
  </si>
  <si>
    <t>660</t>
  </si>
  <si>
    <t>8000</t>
  </si>
  <si>
    <t>20231068</t>
  </si>
  <si>
    <t>70.64</t>
  </si>
  <si>
    <t>701</t>
  </si>
  <si>
    <t>20231063</t>
  </si>
  <si>
    <t>20231045</t>
  </si>
  <si>
    <t>14918</t>
  </si>
  <si>
    <t>20230210</t>
  </si>
  <si>
    <t>69.99</t>
  </si>
  <si>
    <t>1192</t>
  </si>
  <si>
    <t>20231057</t>
  </si>
  <si>
    <t>2023-10-26</t>
  </si>
  <si>
    <t>69.66</t>
  </si>
  <si>
    <t>626</t>
  </si>
  <si>
    <t>20231051</t>
  </si>
  <si>
    <t>61.53</t>
  </si>
  <si>
    <t>邦氟特</t>
  </si>
  <si>
    <t>20231078</t>
  </si>
  <si>
    <t>73.43</t>
  </si>
  <si>
    <t>2023-10-27</t>
  </si>
  <si>
    <t>20231004</t>
  </si>
  <si>
    <t>20231005</t>
  </si>
  <si>
    <t>研越</t>
  </si>
  <si>
    <t>长葛赵总</t>
  </si>
  <si>
    <t>20231081</t>
  </si>
  <si>
    <t>2023-10-28</t>
  </si>
  <si>
    <t>60.39</t>
  </si>
  <si>
    <t>20230963</t>
  </si>
  <si>
    <t>69.91</t>
  </si>
  <si>
    <t>2023-10-29</t>
  </si>
  <si>
    <t>20230936</t>
  </si>
  <si>
    <t>20231008</t>
  </si>
  <si>
    <t>20231006</t>
  </si>
  <si>
    <t>64.69</t>
  </si>
  <si>
    <t>20231055</t>
  </si>
  <si>
    <t>20231074</t>
  </si>
  <si>
    <t>17052</t>
  </si>
  <si>
    <t>NL3165</t>
  </si>
  <si>
    <t>20231072</t>
  </si>
  <si>
    <t>69.74</t>
  </si>
  <si>
    <t>889</t>
  </si>
  <si>
    <t>NL3009-65</t>
  </si>
  <si>
    <t>20231080</t>
  </si>
  <si>
    <t>3000</t>
  </si>
  <si>
    <t>20231054</t>
  </si>
  <si>
    <t>59.96</t>
  </si>
  <si>
    <t>20231053</t>
  </si>
  <si>
    <t>60.91</t>
  </si>
  <si>
    <t>远洋</t>
  </si>
  <si>
    <t>20231101</t>
  </si>
  <si>
    <t>3200</t>
  </si>
  <si>
    <t>26.6</t>
  </si>
  <si>
    <t>铭宇</t>
  </si>
  <si>
    <t>20231079</t>
  </si>
  <si>
    <t>70.48</t>
  </si>
  <si>
    <t>707</t>
  </si>
  <si>
    <t>202308104</t>
  </si>
  <si>
    <t>231</t>
  </si>
  <si>
    <t>20231128</t>
  </si>
  <si>
    <t>51.32</t>
  </si>
  <si>
    <t>73.7</t>
  </si>
  <si>
    <t>皱峰军</t>
  </si>
  <si>
    <t>20231061</t>
  </si>
  <si>
    <t>20231049</t>
  </si>
  <si>
    <t>20231129</t>
  </si>
  <si>
    <t>20231116</t>
  </si>
  <si>
    <t>79.24</t>
  </si>
  <si>
    <t>171</t>
  </si>
  <si>
    <t>20231124</t>
  </si>
  <si>
    <t>7600</t>
  </si>
  <si>
    <t>20231120</t>
  </si>
  <si>
    <t>永民</t>
  </si>
  <si>
    <t>20231115</t>
  </si>
  <si>
    <t>214</t>
  </si>
  <si>
    <t>20231064</t>
  </si>
  <si>
    <t>20231130</t>
  </si>
  <si>
    <t>60.68</t>
  </si>
  <si>
    <t>20230495</t>
  </si>
  <si>
    <t>20220726</t>
  </si>
  <si>
    <t>20231122</t>
  </si>
  <si>
    <t>20231131</t>
  </si>
  <si>
    <t>60.46</t>
  </si>
  <si>
    <t>20231133</t>
  </si>
  <si>
    <t>71.41</t>
  </si>
  <si>
    <t>149</t>
  </si>
  <si>
    <t>20231056</t>
  </si>
  <si>
    <t>69.59</t>
  </si>
  <si>
    <t>558</t>
  </si>
  <si>
    <t>20231071</t>
  </si>
  <si>
    <t>66.22</t>
  </si>
  <si>
    <t>1251</t>
  </si>
  <si>
    <t>20231141</t>
  </si>
  <si>
    <t>124</t>
  </si>
  <si>
    <t>20231140</t>
  </si>
  <si>
    <t>3.1</t>
  </si>
  <si>
    <t>202310002</t>
  </si>
  <si>
    <t>78.38</t>
  </si>
  <si>
    <t>20230946</t>
  </si>
  <si>
    <t>20231136</t>
  </si>
  <si>
    <t>11.0</t>
  </si>
  <si>
    <t>20231142</t>
  </si>
  <si>
    <t>20231135</t>
  </si>
  <si>
    <t>63.88</t>
  </si>
  <si>
    <t>足进剂K-6021</t>
  </si>
  <si>
    <t>20231134</t>
  </si>
  <si>
    <t>51.46</t>
  </si>
  <si>
    <t>77.5</t>
  </si>
  <si>
    <t>NL320P</t>
  </si>
  <si>
    <t>20231127</t>
  </si>
  <si>
    <t>20231009</t>
  </si>
  <si>
    <t>20231138</t>
  </si>
  <si>
    <t>78.58</t>
  </si>
  <si>
    <t>64.1</t>
  </si>
  <si>
    <t>20231103</t>
  </si>
  <si>
    <t>66.19</t>
  </si>
  <si>
    <t>20231104</t>
  </si>
  <si>
    <t>20231121</t>
  </si>
  <si>
    <t>20231010</t>
  </si>
  <si>
    <t>60.03</t>
  </si>
  <si>
    <t>20231139</t>
  </si>
  <si>
    <t>61.70</t>
  </si>
  <si>
    <t>20231157</t>
  </si>
  <si>
    <t>20231151</t>
  </si>
  <si>
    <t>74.17</t>
  </si>
  <si>
    <t>20231119</t>
  </si>
  <si>
    <t>20231146</t>
  </si>
  <si>
    <t>20231137</t>
  </si>
  <si>
    <t>0.24</t>
  </si>
  <si>
    <t>20231150</t>
  </si>
  <si>
    <t>0.17</t>
  </si>
  <si>
    <t>20231171</t>
  </si>
  <si>
    <t>20231132</t>
  </si>
  <si>
    <t>20231159</t>
  </si>
  <si>
    <t>20231060</t>
  </si>
  <si>
    <t>20231148</t>
  </si>
  <si>
    <t>61.66</t>
  </si>
  <si>
    <t>20231164</t>
  </si>
  <si>
    <t>3614</t>
  </si>
  <si>
    <t>20231165</t>
  </si>
  <si>
    <t>20231156</t>
  </si>
  <si>
    <t>205</t>
  </si>
  <si>
    <t>31.4</t>
  </si>
  <si>
    <t>R130</t>
  </si>
  <si>
    <t>20230733</t>
  </si>
  <si>
    <t>57.22</t>
  </si>
  <si>
    <t>20231155</t>
  </si>
  <si>
    <t>61.46</t>
  </si>
  <si>
    <t>20231118</t>
  </si>
  <si>
    <t>78.66</t>
  </si>
  <si>
    <t>20231174</t>
  </si>
  <si>
    <t>65.36</t>
  </si>
  <si>
    <t>20230930</t>
  </si>
  <si>
    <t>20231126</t>
  </si>
  <si>
    <t>73.98</t>
  </si>
  <si>
    <t>30.8</t>
  </si>
  <si>
    <t>20231147</t>
  </si>
  <si>
    <t>104</t>
  </si>
  <si>
    <t>20231152</t>
  </si>
  <si>
    <t>2023-11-15</t>
  </si>
  <si>
    <t>70.44</t>
  </si>
  <si>
    <t>678</t>
  </si>
  <si>
    <t>20231162</t>
  </si>
  <si>
    <t>20231123</t>
  </si>
  <si>
    <t>79.04</t>
  </si>
  <si>
    <t>280</t>
  </si>
  <si>
    <t>2023-11-16</t>
  </si>
  <si>
    <t>20231041</t>
  </si>
  <si>
    <t>10.4</t>
  </si>
  <si>
    <t>20231145</t>
  </si>
  <si>
    <t>164</t>
  </si>
  <si>
    <t>20231172</t>
  </si>
  <si>
    <t>59.59</t>
  </si>
  <si>
    <t>20231149</t>
  </si>
  <si>
    <t>60.69</t>
  </si>
  <si>
    <t>20231058</t>
  </si>
  <si>
    <t>55.42</t>
  </si>
  <si>
    <t>荃辰</t>
  </si>
  <si>
    <t>20231166</t>
  </si>
  <si>
    <t>601</t>
  </si>
  <si>
    <t>2023-11-18</t>
  </si>
  <si>
    <t>20231170</t>
  </si>
  <si>
    <t>6</t>
  </si>
  <si>
    <t>73.35</t>
  </si>
  <si>
    <t>20231177</t>
  </si>
  <si>
    <t>51.66</t>
  </si>
  <si>
    <t>姚继伟</t>
  </si>
  <si>
    <t>7000</t>
  </si>
  <si>
    <t>20231163</t>
  </si>
  <si>
    <t>NL3209</t>
  </si>
  <si>
    <t>2023-11-19</t>
  </si>
  <si>
    <t>20231178</t>
  </si>
  <si>
    <t>20231197</t>
  </si>
  <si>
    <t>78.86</t>
  </si>
  <si>
    <t>232</t>
  </si>
  <si>
    <t>20231195</t>
  </si>
  <si>
    <t>70.88</t>
  </si>
  <si>
    <t>20231191</t>
  </si>
  <si>
    <t>20231179</t>
  </si>
  <si>
    <t>20231143</t>
  </si>
  <si>
    <t>NL3129C</t>
  </si>
  <si>
    <t>20231153</t>
  </si>
  <si>
    <t>20231192</t>
  </si>
  <si>
    <t>69.14</t>
  </si>
  <si>
    <t>4936</t>
  </si>
  <si>
    <t>20231193</t>
  </si>
  <si>
    <t>74000</t>
  </si>
  <si>
    <t>20231168</t>
  </si>
  <si>
    <t>60.32</t>
  </si>
  <si>
    <t>202311105</t>
  </si>
  <si>
    <t>70.76</t>
  </si>
  <si>
    <t>1027</t>
  </si>
  <si>
    <t>202311108</t>
  </si>
  <si>
    <t>640</t>
  </si>
  <si>
    <t>202311107</t>
  </si>
  <si>
    <t>708</t>
  </si>
  <si>
    <t>20231196</t>
  </si>
  <si>
    <t>恒丽源</t>
  </si>
  <si>
    <t>202311115</t>
  </si>
  <si>
    <t>51.91</t>
  </si>
  <si>
    <t>71.8</t>
  </si>
  <si>
    <t>20231180</t>
  </si>
  <si>
    <t>20231188</t>
  </si>
  <si>
    <t>59.86</t>
  </si>
  <si>
    <t>20231175</t>
  </si>
  <si>
    <t>61.03</t>
  </si>
  <si>
    <t>202311114</t>
  </si>
  <si>
    <t>20231190</t>
  </si>
  <si>
    <t xml:space="preserve">物源油漆 </t>
  </si>
  <si>
    <t>20231198</t>
  </si>
  <si>
    <t>78.13</t>
  </si>
  <si>
    <t>275</t>
  </si>
  <si>
    <t>202311110</t>
  </si>
  <si>
    <t>202311112</t>
  </si>
  <si>
    <t>202311113</t>
  </si>
  <si>
    <t>14371</t>
  </si>
  <si>
    <t>2.8</t>
  </si>
  <si>
    <t>NL3070H-65</t>
  </si>
  <si>
    <t>202311103</t>
  </si>
  <si>
    <t>64.14</t>
  </si>
  <si>
    <t>173</t>
  </si>
  <si>
    <t>20231184</t>
  </si>
  <si>
    <t>202311100</t>
  </si>
  <si>
    <t>20231183</t>
  </si>
  <si>
    <t>NL3070G-65</t>
  </si>
  <si>
    <t>202311104</t>
  </si>
  <si>
    <t>172</t>
  </si>
  <si>
    <t>2023-11-29</t>
  </si>
  <si>
    <t>深赛尔</t>
  </si>
  <si>
    <t>20231186</t>
  </si>
  <si>
    <t>2023-11-30</t>
  </si>
  <si>
    <t>2023-12-1</t>
  </si>
  <si>
    <t>20231167</t>
  </si>
  <si>
    <t>11.3</t>
  </si>
  <si>
    <t>2023-12-2</t>
  </si>
  <si>
    <t>20220540</t>
  </si>
  <si>
    <t>70.09</t>
  </si>
  <si>
    <t>385</t>
  </si>
  <si>
    <t>20231181</t>
  </si>
  <si>
    <t>20231187</t>
  </si>
  <si>
    <t>新铝</t>
  </si>
  <si>
    <t>20231206</t>
  </si>
  <si>
    <t>51.71</t>
  </si>
  <si>
    <t>73.3</t>
  </si>
  <si>
    <t>20231102</t>
  </si>
  <si>
    <t>20231185</t>
  </si>
  <si>
    <t>20231244</t>
  </si>
  <si>
    <t>202311111</t>
  </si>
  <si>
    <t>20231182</t>
  </si>
  <si>
    <t>20231189</t>
  </si>
  <si>
    <t>20231231</t>
  </si>
  <si>
    <t>20231105</t>
  </si>
  <si>
    <t>65.87</t>
  </si>
  <si>
    <t>20231106</t>
  </si>
  <si>
    <t>20231215</t>
  </si>
  <si>
    <t>78.79</t>
  </si>
  <si>
    <t>202311101</t>
  </si>
  <si>
    <t>202311102</t>
  </si>
  <si>
    <t>20231211</t>
  </si>
  <si>
    <t>94</t>
  </si>
  <si>
    <t>20231238</t>
  </si>
  <si>
    <t>20231204</t>
  </si>
  <si>
    <t>2023-12-05</t>
  </si>
  <si>
    <t>20231201</t>
  </si>
  <si>
    <t>20231241</t>
  </si>
  <si>
    <t>51.52</t>
  </si>
  <si>
    <t>74.1</t>
  </si>
  <si>
    <t>NL9520M</t>
  </si>
  <si>
    <t>20231243</t>
  </si>
  <si>
    <t>20231210</t>
  </si>
  <si>
    <t>55.01</t>
  </si>
  <si>
    <t>7400</t>
  </si>
  <si>
    <t>20231232</t>
  </si>
  <si>
    <t>NL7228</t>
  </si>
  <si>
    <t>20231248</t>
  </si>
  <si>
    <t>20231208</t>
  </si>
  <si>
    <t>20231220</t>
  </si>
  <si>
    <t>950</t>
  </si>
  <si>
    <t>20231207</t>
  </si>
  <si>
    <t>20231246</t>
  </si>
  <si>
    <t>66.0</t>
  </si>
  <si>
    <t>167</t>
  </si>
  <si>
    <t>5500</t>
  </si>
  <si>
    <t>78.9</t>
  </si>
  <si>
    <t>54.4</t>
  </si>
  <si>
    <t>20231212</t>
  </si>
  <si>
    <t>20231249</t>
  </si>
  <si>
    <t>68.83</t>
  </si>
  <si>
    <t>4721</t>
  </si>
  <si>
    <t>20231158</t>
  </si>
  <si>
    <t>66.47</t>
  </si>
  <si>
    <t>20231209</t>
  </si>
  <si>
    <t>20231245</t>
  </si>
  <si>
    <t>20231213</t>
  </si>
  <si>
    <t>71.28</t>
  </si>
  <si>
    <t>111</t>
  </si>
  <si>
    <t>20231199</t>
  </si>
  <si>
    <t>20231258</t>
  </si>
  <si>
    <t>20231194</t>
  </si>
  <si>
    <t>20231218</t>
  </si>
  <si>
    <t>晨辉工业</t>
  </si>
  <si>
    <t>20231237</t>
  </si>
  <si>
    <t>20231214</t>
  </si>
  <si>
    <t>20231250</t>
  </si>
  <si>
    <t>20231110</t>
  </si>
  <si>
    <t>65.39</t>
  </si>
  <si>
    <t>20231111</t>
  </si>
  <si>
    <t>恒 远</t>
  </si>
  <si>
    <t>20231216</t>
  </si>
  <si>
    <t>78.44</t>
  </si>
  <si>
    <t>290</t>
  </si>
  <si>
    <t>嘉宝立</t>
  </si>
  <si>
    <t>NL3070M</t>
  </si>
  <si>
    <t>20231260</t>
  </si>
  <si>
    <t>65.83</t>
  </si>
  <si>
    <t>晨辉木器</t>
  </si>
  <si>
    <t>20231254</t>
  </si>
  <si>
    <t>70</t>
  </si>
  <si>
    <t>20231263</t>
  </si>
  <si>
    <t xml:space="preserve">亘元 </t>
  </si>
  <si>
    <t>20231251</t>
  </si>
  <si>
    <t>335-62</t>
  </si>
  <si>
    <t>20231259</t>
  </si>
  <si>
    <t>20231268</t>
  </si>
  <si>
    <t>20231278</t>
  </si>
  <si>
    <t>51.38</t>
  </si>
  <si>
    <t>20231270</t>
  </si>
  <si>
    <t xml:space="preserve">恒远 </t>
  </si>
  <si>
    <t>20231280</t>
  </si>
  <si>
    <t>20231224</t>
  </si>
  <si>
    <t>61.6</t>
  </si>
  <si>
    <t>5</t>
  </si>
  <si>
    <t>73.78</t>
  </si>
  <si>
    <t>3391</t>
  </si>
  <si>
    <t>20231264</t>
  </si>
  <si>
    <t>20231261</t>
  </si>
  <si>
    <t>28.24</t>
  </si>
  <si>
    <t>20231256</t>
  </si>
  <si>
    <t>162</t>
  </si>
  <si>
    <t>NL3070G-3</t>
  </si>
  <si>
    <t>20231277</t>
  </si>
  <si>
    <t>66.04</t>
  </si>
  <si>
    <t>1158</t>
  </si>
  <si>
    <t>9.1</t>
  </si>
  <si>
    <t>20231109</t>
  </si>
  <si>
    <t>20231282</t>
  </si>
  <si>
    <t>10000</t>
  </si>
  <si>
    <t>20231284</t>
  </si>
  <si>
    <t>60.83</t>
  </si>
  <si>
    <t>20231266</t>
  </si>
  <si>
    <t>NPR-066</t>
  </si>
  <si>
    <t>5850</t>
  </si>
  <si>
    <t>20231169</t>
  </si>
  <si>
    <t>12.2</t>
  </si>
  <si>
    <t>20231252</t>
  </si>
  <si>
    <t>20231253</t>
  </si>
  <si>
    <t>61.54</t>
  </si>
  <si>
    <t>20231108</t>
  </si>
  <si>
    <t>20231107</t>
  </si>
  <si>
    <t>20231113</t>
  </si>
  <si>
    <t>NL7963</t>
  </si>
  <si>
    <t>20231234</t>
  </si>
  <si>
    <t>NL315</t>
  </si>
  <si>
    <t>20231262</t>
  </si>
  <si>
    <t>20231274</t>
  </si>
  <si>
    <t>20231217</t>
  </si>
  <si>
    <t>78.89</t>
  </si>
  <si>
    <t>287</t>
  </si>
  <si>
    <t>20231287</t>
  </si>
  <si>
    <t>60.53</t>
  </si>
  <si>
    <t>70.26</t>
  </si>
  <si>
    <t>20231291</t>
  </si>
  <si>
    <t>80.28</t>
  </si>
  <si>
    <t>20231173</t>
  </si>
  <si>
    <t>夏邑程总</t>
  </si>
  <si>
    <t>6800</t>
  </si>
  <si>
    <t>20231295</t>
  </si>
  <si>
    <t>64.56</t>
  </si>
  <si>
    <t>20231275</t>
  </si>
  <si>
    <t>江州中来</t>
  </si>
  <si>
    <t>20231114</t>
  </si>
  <si>
    <t>20231279</t>
  </si>
  <si>
    <t>2.5</t>
  </si>
  <si>
    <t>70.15</t>
  </si>
  <si>
    <t>206</t>
  </si>
  <si>
    <t>20231267</t>
  </si>
  <si>
    <t>68.6</t>
  </si>
  <si>
    <t>3935</t>
  </si>
  <si>
    <t>20231221</t>
  </si>
  <si>
    <t>20231222</t>
  </si>
  <si>
    <t>20231285</t>
  </si>
  <si>
    <t>20231226</t>
  </si>
  <si>
    <t>60.51</t>
  </si>
  <si>
    <t xml:space="preserve">5.0   </t>
  </si>
  <si>
    <t>59.81</t>
  </si>
  <si>
    <t>20231296</t>
  </si>
  <si>
    <t>华跃</t>
  </si>
  <si>
    <t>1100</t>
  </si>
  <si>
    <t>202312106</t>
  </si>
  <si>
    <t>75.2</t>
  </si>
  <si>
    <t>20231276</t>
  </si>
  <si>
    <t>20231289</t>
  </si>
  <si>
    <t>114</t>
  </si>
  <si>
    <t>20230978</t>
  </si>
  <si>
    <t>2023-12-28</t>
  </si>
  <si>
    <t>5375</t>
  </si>
  <si>
    <t>20231219</t>
  </si>
  <si>
    <t>20231286</t>
  </si>
  <si>
    <t>20231225</t>
  </si>
  <si>
    <t>50.95</t>
  </si>
  <si>
    <t>20231293</t>
  </si>
  <si>
    <t>20231288</t>
  </si>
  <si>
    <t>20231290</t>
  </si>
  <si>
    <t>史丹龙</t>
  </si>
  <si>
    <t>20231297</t>
  </si>
  <si>
    <t>20231298</t>
  </si>
  <si>
    <t>20231299</t>
  </si>
  <si>
    <t>60.14</t>
  </si>
  <si>
    <r>
      <rPr>
        <sz val="20"/>
        <color theme="1"/>
        <rFont val="宋体"/>
        <charset val="134"/>
      </rPr>
      <t>2023年度客户投诉的品质问题（</t>
    </r>
    <r>
      <rPr>
        <sz val="20"/>
        <color rgb="FFFF0000"/>
        <rFont val="宋体"/>
        <charset val="134"/>
      </rPr>
      <t>包括退货</t>
    </r>
    <r>
      <rPr>
        <sz val="20"/>
        <color theme="1"/>
        <rFont val="宋体"/>
        <charset val="134"/>
      </rPr>
      <t>）记录</t>
    </r>
  </si>
  <si>
    <t>接到客户投诉(退货)日期</t>
  </si>
  <si>
    <t>被投诉(退货)型号</t>
  </si>
  <si>
    <t>被投诉(退货)批次</t>
  </si>
  <si>
    <t>投诉(退货)客户</t>
  </si>
  <si>
    <t>数量（桶）</t>
  </si>
  <si>
    <t>品质(退货)问题</t>
  </si>
  <si>
    <t>日期/处理数量</t>
  </si>
  <si>
    <t xml:space="preserve">   2023-03-06</t>
  </si>
  <si>
    <t>20221221 1049 1176 1068</t>
  </si>
  <si>
    <t>产品不用</t>
  </si>
  <si>
    <t>3.14发货科瑞</t>
  </si>
  <si>
    <t xml:space="preserve">   2023-03-23</t>
  </si>
  <si>
    <t>胶化</t>
  </si>
  <si>
    <t>3.24发货物源油漆</t>
  </si>
  <si>
    <t xml:space="preserve">   2023-03-24</t>
  </si>
  <si>
    <t>20220171 0456</t>
  </si>
  <si>
    <t>不用</t>
  </si>
  <si>
    <t>待定</t>
  </si>
  <si>
    <t xml:space="preserve">   2023-04-28</t>
  </si>
  <si>
    <t>毛</t>
  </si>
  <si>
    <t xml:space="preserve">   2023-05-15</t>
  </si>
  <si>
    <t xml:space="preserve">   2023-05-30</t>
  </si>
  <si>
    <t>NL9173</t>
  </si>
  <si>
    <t>首天</t>
  </si>
  <si>
    <t>混溶性不好</t>
  </si>
  <si>
    <t xml:space="preserve">   2023-06-19</t>
  </si>
  <si>
    <t>粘度低</t>
  </si>
  <si>
    <t>发货</t>
  </si>
  <si>
    <t>发货浩达</t>
  </si>
  <si>
    <t xml:space="preserve">   2023-12-16</t>
  </si>
  <si>
    <t>20231140(16桶）/20231078（8）桶/202310130（5桶）</t>
  </si>
  <si>
    <t>长葛谢总</t>
  </si>
  <si>
    <t>&lt;3,22,4.2/7,21,3.8/&lt;3,2.9,21</t>
  </si>
  <si>
    <t xml:space="preserve">   2023-06-21</t>
  </si>
  <si>
    <t xml:space="preserve">20230644,3桶/20230642,1桶 </t>
  </si>
  <si>
    <t>发黑</t>
  </si>
  <si>
    <t xml:space="preserve">   2023-06-22</t>
  </si>
  <si>
    <t xml:space="preserve">   2023-06-23</t>
  </si>
  <si>
    <t xml:space="preserve">   2023-06-24</t>
  </si>
  <si>
    <t xml:space="preserve">   2023-06-25</t>
  </si>
  <si>
    <t xml:space="preserve">   2023-06-26</t>
  </si>
  <si>
    <t xml:space="preserve">   2023-06-27</t>
  </si>
  <si>
    <t xml:space="preserve">   2023-06-28</t>
  </si>
  <si>
    <t xml:space="preserve">   2023-06-29</t>
  </si>
  <si>
    <t xml:space="preserve">   2023-06-30</t>
  </si>
  <si>
    <t xml:space="preserve">   2023-06-31</t>
  </si>
  <si>
    <t xml:space="preserve">   2023-06-32</t>
  </si>
  <si>
    <t xml:space="preserve">   2023-06-33</t>
  </si>
  <si>
    <t xml:space="preserve">   2023-06-34</t>
  </si>
  <si>
    <t xml:space="preserve">   2023-06-35</t>
  </si>
  <si>
    <t xml:space="preserve">   2023-06-36</t>
  </si>
  <si>
    <t xml:space="preserve">   2023-06-37</t>
  </si>
  <si>
    <t xml:space="preserve">   2023-06-38</t>
  </si>
  <si>
    <t xml:space="preserve">   2023-06-39</t>
  </si>
  <si>
    <t xml:space="preserve">   2023-06-40</t>
  </si>
  <si>
    <r>
      <rPr>
        <b/>
        <sz val="22"/>
        <color theme="1"/>
        <rFont val="宋体"/>
        <charset val="134"/>
      </rPr>
      <t>2023年度</t>
    </r>
    <r>
      <rPr>
        <b/>
        <sz val="22"/>
        <color rgb="FFFF0000"/>
        <rFont val="宋体"/>
        <charset val="134"/>
      </rPr>
      <t>物源</t>
    </r>
    <r>
      <rPr>
        <b/>
        <sz val="22"/>
        <color theme="1"/>
        <rFont val="宋体"/>
        <charset val="134"/>
      </rPr>
      <t>生产的不合格品记录</t>
    </r>
  </si>
  <si>
    <t>序号</t>
  </si>
  <si>
    <t>生产日期</t>
  </si>
  <si>
    <t>型号</t>
  </si>
  <si>
    <t>批次</t>
  </si>
  <si>
    <t>原桶数</t>
  </si>
  <si>
    <t>拼入桶数</t>
  </si>
  <si>
    <t>不合格原因</t>
  </si>
  <si>
    <t>处理方案</t>
  </si>
  <si>
    <t>处理结果</t>
  </si>
  <si>
    <t>销售反馈结果</t>
  </si>
  <si>
    <t>已拼料</t>
  </si>
  <si>
    <t>已发货</t>
  </si>
  <si>
    <t>已发完</t>
  </si>
  <si>
    <t>26桶拼料</t>
  </si>
  <si>
    <t>让步销售</t>
  </si>
  <si>
    <t>投错料了</t>
  </si>
  <si>
    <t>异常判定理由</t>
  </si>
  <si>
    <t>技术部意见</t>
  </si>
  <si>
    <t>仓储部意见</t>
  </si>
  <si>
    <t>采购部意见</t>
  </si>
  <si>
    <t>处理日期</t>
  </si>
  <si>
    <t>PR302()</t>
  </si>
  <si>
    <t>批号</t>
  </si>
  <si>
    <t>粘度</t>
  </si>
  <si>
    <t>MR393(NL)</t>
  </si>
  <si>
    <t>ER106K(NL609-40)</t>
  </si>
  <si>
    <t>PU703(NL7130M)</t>
  </si>
  <si>
    <t>TP100(NL)</t>
  </si>
  <si>
    <t>BP303(）</t>
  </si>
  <si>
    <t>PR301(NL395)</t>
  </si>
  <si>
    <t>PR378(NL387-6)</t>
  </si>
  <si>
    <t>AR115(NL)</t>
  </si>
  <si>
    <t>PR3205H(NL3205H)</t>
  </si>
  <si>
    <t>PR317(NL)</t>
  </si>
  <si>
    <t>PR3205(NL)</t>
  </si>
  <si>
    <t>AR106(NL)</t>
  </si>
  <si>
    <t>A107(NL1052)</t>
  </si>
  <si>
    <t>PR926(NL3206)</t>
  </si>
  <si>
    <t>CP206(中间体)</t>
  </si>
  <si>
    <t>AR108G(NL3280)</t>
  </si>
  <si>
    <t>PR3205A(NL)</t>
  </si>
  <si>
    <t>PR317B(NL335-62)</t>
  </si>
  <si>
    <t>PR387-3(NL387A)</t>
  </si>
  <si>
    <t>TP101(NL)</t>
  </si>
  <si>
    <t>PR387S(NL)</t>
  </si>
  <si>
    <t>A1681(NL1681)</t>
  </si>
  <si>
    <t>PR501(NL)</t>
  </si>
  <si>
    <t>UF5860(NL)</t>
  </si>
  <si>
    <t>2#(NL)</t>
  </si>
  <si>
    <t>AR106A(NL)</t>
  </si>
  <si>
    <t>BP301P()</t>
  </si>
  <si>
    <t>ER106()</t>
  </si>
  <si>
    <t>PR301T()</t>
  </si>
  <si>
    <t>PR302(NL)</t>
  </si>
  <si>
    <t>酸值</t>
  </si>
  <si>
    <t>NL1681(NL1681)</t>
  </si>
  <si>
    <t>PR387-3(NL)</t>
  </si>
  <si>
    <t>A103(NL1180)</t>
  </si>
  <si>
    <t>PR3205H(NL3205)</t>
  </si>
  <si>
    <t>AR115()</t>
  </si>
  <si>
    <t>AR30313</t>
  </si>
  <si>
    <t>取树脂数</t>
  </si>
  <si>
    <t>氢氧化钠用量（0.5263MOL/L）</t>
  </si>
  <si>
    <t>空白</t>
  </si>
  <si>
    <t>羟值</t>
  </si>
  <si>
    <t>氢氧化钠用量（0.5128MOL/L）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</si>
</sst>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;[Red]0.0"/>
    <numFmt numFmtId="178" formatCode="0.0_ "/>
    <numFmt numFmtId="179" formatCode="0.00_);[Red]\(0.00\)"/>
    <numFmt numFmtId="180" formatCode="0.0000_);[Red]\(0.0000\)"/>
    <numFmt numFmtId="181" formatCode="0_ "/>
    <numFmt numFmtId="182" formatCode="0.00_ "/>
    <numFmt numFmtId="183" formatCode="0_);[Red]\(0\)"/>
    <numFmt numFmtId="184" formatCode="yy/m/d;@"/>
  </numFmts>
  <fonts count="117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4"/>
      <color indexed="8"/>
      <name val="宋体"/>
      <charset val="134"/>
      <scheme val="minor"/>
    </font>
    <font>
      <sz val="12"/>
      <color indexed="8"/>
      <name val="Tahoma"/>
      <charset val="134"/>
    </font>
    <font>
      <sz val="14"/>
      <color indexed="8"/>
      <name val="宋体"/>
      <charset val="134"/>
    </font>
    <font>
      <sz val="2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22"/>
      <color theme="1"/>
      <name val="宋体"/>
      <charset val="134"/>
    </font>
    <font>
      <b/>
      <sz val="2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4"/>
      <name val="宋体"/>
      <charset val="134"/>
      <scheme val="minor"/>
    </font>
    <font>
      <sz val="20"/>
      <color theme="1"/>
      <name val="宋体"/>
      <charset val="134"/>
    </font>
    <font>
      <b/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22"/>
      <color indexed="8"/>
      <name val="宋体"/>
      <charset val="134"/>
      <scheme val="minor"/>
    </font>
    <font>
      <b/>
      <sz val="14"/>
      <color indexed="8"/>
      <name val="宋体"/>
      <charset val="134"/>
      <scheme val="minor"/>
    </font>
    <font>
      <sz val="9"/>
      <color indexed="8"/>
      <name val="宋体"/>
      <charset val="134"/>
    </font>
    <font>
      <sz val="14"/>
      <color indexed="8"/>
      <name val="Tahoma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  <scheme val="minor"/>
    </font>
    <font>
      <sz val="11"/>
      <color rgb="FF000000"/>
      <name val="SimSun"/>
      <charset val="134"/>
    </font>
    <font>
      <sz val="14"/>
      <color theme="1"/>
      <name val="SimSun"/>
      <charset val="134"/>
    </font>
    <font>
      <sz val="20"/>
      <color rgb="FFFF0000"/>
      <name val="宋体"/>
      <charset val="134"/>
      <scheme val="minor"/>
    </font>
    <font>
      <sz val="20"/>
      <color rgb="FFFF0000"/>
      <name val="宋体"/>
      <charset val="134"/>
    </font>
    <font>
      <sz val="16"/>
      <color indexed="8"/>
      <name val="宋体"/>
      <charset val="134"/>
    </font>
    <font>
      <sz val="16"/>
      <color rgb="FF000000"/>
      <name val="宋体"/>
      <charset val="134"/>
    </font>
    <font>
      <sz val="16"/>
      <color indexed="8"/>
      <name val="Tahoma"/>
      <charset val="134"/>
    </font>
    <font>
      <sz val="2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color theme="1"/>
      <name val="Tahoma"/>
      <charset val="134"/>
    </font>
    <font>
      <sz val="11"/>
      <color rgb="FFC00000"/>
      <name val="Tahoma"/>
      <charset val="134"/>
    </font>
    <font>
      <sz val="11"/>
      <color rgb="FFFF0000"/>
      <name val="Tahoma"/>
      <charset val="134"/>
    </font>
    <font>
      <sz val="11"/>
      <color rgb="FFA10B7A"/>
      <name val="Tahoma"/>
      <charset val="134"/>
    </font>
    <font>
      <b/>
      <sz val="11"/>
      <color theme="1"/>
      <name val="Tahoma"/>
      <charset val="134"/>
    </font>
    <font>
      <b/>
      <sz val="11"/>
      <color indexed="8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indexed="8"/>
      <name val="宋体"/>
      <charset val="134"/>
    </font>
    <font>
      <b/>
      <sz val="11"/>
      <color indexed="8"/>
      <name val="Times New Roman"/>
      <charset val="134"/>
    </font>
    <font>
      <sz val="11"/>
      <color theme="9" tint="-0.499984740745262"/>
      <name val="宋体"/>
      <charset val="134"/>
      <scheme val="minor"/>
    </font>
    <font>
      <sz val="11"/>
      <color rgb="FFFF0000"/>
      <name val="宋体"/>
      <charset val="134"/>
    </font>
    <font>
      <sz val="11"/>
      <color rgb="FF555E02"/>
      <name val="宋体"/>
      <charset val="134"/>
      <scheme val="minor"/>
    </font>
    <font>
      <sz val="11"/>
      <color indexed="8"/>
      <name val="Tahoma"/>
      <charset val="134"/>
    </font>
    <font>
      <sz val="11"/>
      <color rgb="FF4A04A8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color theme="9" tint="-0.249977111117893"/>
      <name val="宋体"/>
      <charset val="134"/>
      <scheme val="minor"/>
    </font>
    <font>
      <sz val="9"/>
      <color indexed="8"/>
      <name val="宋体"/>
      <charset val="134"/>
      <scheme val="minor"/>
    </font>
    <font>
      <sz val="9"/>
      <color rgb="FFC00000"/>
      <name val="宋体"/>
      <charset val="134"/>
      <scheme val="minor"/>
    </font>
    <font>
      <sz val="11"/>
      <color rgb="FFC00000"/>
      <name val="宋体"/>
      <charset val="134"/>
    </font>
    <font>
      <sz val="11"/>
      <name val="宋体"/>
      <charset val="134"/>
      <scheme val="minor"/>
    </font>
    <font>
      <sz val="11"/>
      <color rgb="FF4980D6"/>
      <name val="宋体"/>
      <charset val="134"/>
    </font>
    <font>
      <sz val="11"/>
      <color rgb="FF595959"/>
      <name val="宋体"/>
      <charset val="134"/>
    </font>
    <font>
      <sz val="10"/>
      <color indexed="8"/>
      <name val="宋体"/>
      <charset val="134"/>
      <scheme val="minor"/>
    </font>
    <font>
      <sz val="11"/>
      <color rgb="FFFF0000"/>
      <name val="SimSun"/>
      <charset val="134"/>
    </font>
    <font>
      <sz val="10"/>
      <color rgb="FFFF0000"/>
      <name val="宋体"/>
      <charset val="134"/>
      <scheme val="minor"/>
    </font>
    <font>
      <sz val="12"/>
      <color indexed="8"/>
      <name val="宋体"/>
      <charset val="134"/>
      <scheme val="minor"/>
    </font>
    <font>
      <sz val="11"/>
      <name val="宋体"/>
      <charset val="134"/>
    </font>
    <font>
      <sz val="11"/>
      <color rgb="FFA10B7A"/>
      <name val="宋体"/>
      <charset val="134"/>
      <scheme val="minor"/>
    </font>
    <font>
      <sz val="11"/>
      <color rgb="FFA10B7A"/>
      <name val="宋体"/>
      <charset val="134"/>
    </font>
    <font>
      <sz val="10"/>
      <color rgb="FFA10B7A"/>
      <name val="宋体"/>
      <charset val="134"/>
      <scheme val="minor"/>
    </font>
    <font>
      <sz val="12"/>
      <color theme="1"/>
      <name val="Tahoma"/>
      <charset val="134"/>
    </font>
    <font>
      <sz val="16"/>
      <color indexed="8"/>
      <name val="宋体"/>
      <charset val="134"/>
      <scheme val="major"/>
    </font>
    <font>
      <sz val="16"/>
      <color theme="1"/>
      <name val="宋体"/>
      <charset val="134"/>
      <scheme val="minor"/>
    </font>
    <font>
      <sz val="12"/>
      <color indexed="8"/>
      <name val="宋体"/>
      <charset val="134"/>
    </font>
    <font>
      <sz val="12"/>
      <name val="Tahoma"/>
      <charset val="134"/>
    </font>
    <font>
      <sz val="36"/>
      <color theme="1"/>
      <name val="Calibri"/>
      <charset val="134"/>
    </font>
    <font>
      <sz val="36"/>
      <color rgb="FFFF0000"/>
      <name val="Calibri"/>
      <charset val="134"/>
    </font>
    <font>
      <sz val="36"/>
      <color indexed="8"/>
      <name val="Calibri"/>
      <charset val="134"/>
    </font>
    <font>
      <b/>
      <sz val="36"/>
      <color theme="1"/>
      <name val="仿宋"/>
      <charset val="134"/>
    </font>
    <font>
      <b/>
      <sz val="36"/>
      <color theme="1"/>
      <name val="Calibri"/>
      <charset val="134"/>
    </font>
    <font>
      <sz val="36"/>
      <color indexed="8"/>
      <name val="宋体"/>
      <charset val="134"/>
    </font>
    <font>
      <sz val="36"/>
      <color rgb="FF000000"/>
      <name val="Calibri"/>
      <charset val="134"/>
    </font>
    <font>
      <sz val="36"/>
      <color rgb="FF000000"/>
      <name val="宋体"/>
      <charset val="134"/>
    </font>
    <font>
      <sz val="36"/>
      <color theme="1"/>
      <name val="宋体"/>
      <charset val="134"/>
    </font>
    <font>
      <sz val="36"/>
      <name val="Calibri"/>
      <charset val="134"/>
    </font>
    <font>
      <sz val="36"/>
      <name val="宋体"/>
      <charset val="134"/>
    </font>
    <font>
      <sz val="22"/>
      <color rgb="FF000000"/>
      <name val="Calibri"/>
      <charset val="134"/>
    </font>
    <font>
      <sz val="36"/>
      <color rgb="FFFF0000"/>
      <name val="宋体"/>
      <charset val="134"/>
    </font>
    <font>
      <sz val="14"/>
      <color rgb="FF4A04A8"/>
      <name val="Tahoma"/>
      <charset val="134"/>
    </font>
    <font>
      <u/>
      <sz val="18"/>
      <color rgb="FF4A04A8"/>
      <name val="宋体"/>
      <charset val="134"/>
      <scheme val="minor"/>
    </font>
    <font>
      <u/>
      <sz val="14"/>
      <color rgb="FF4A04A8"/>
      <name val="Tahoma"/>
      <charset val="134"/>
    </font>
    <font>
      <u/>
      <sz val="18"/>
      <color theme="10"/>
      <name val="宋体"/>
      <charset val="134"/>
    </font>
    <font>
      <u/>
      <sz val="11"/>
      <color theme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indexed="8"/>
      <name val="Times New Roman"/>
      <charset val="134"/>
    </font>
    <font>
      <sz val="9"/>
      <color indexed="8"/>
      <name val="Times New Roman"/>
      <charset val="134"/>
    </font>
    <font>
      <sz val="16"/>
      <color rgb="FF000000"/>
      <name val="Times New Roman"/>
      <charset val="134"/>
    </font>
    <font>
      <sz val="14"/>
      <color indexed="8"/>
      <name val="Times New Roman"/>
      <charset val="134"/>
    </font>
    <font>
      <b/>
      <sz val="22"/>
      <color rgb="FFFF0000"/>
      <name val="宋体"/>
      <charset val="134"/>
    </font>
    <font>
      <sz val="14"/>
      <name val="宋体"/>
      <charset val="134"/>
    </font>
    <font>
      <sz val="14"/>
      <name val="Times New Roman"/>
      <charset val="134"/>
    </font>
    <font>
      <sz val="10"/>
      <color indexed="8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9"/>
      <name val="Tahoma"/>
      <charset val="134"/>
    </font>
    <font>
      <sz val="9"/>
      <name val="Tahoma"/>
      <charset val="134"/>
    </font>
  </fonts>
  <fills count="4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3" tint="0.399914548173467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center"/>
    </xf>
    <xf numFmtId="0" fontId="0" fillId="16" borderId="15" applyNumberFormat="0" applyFon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16" applyNumberFormat="0" applyFill="0" applyAlignment="0" applyProtection="0">
      <alignment vertical="center"/>
    </xf>
    <xf numFmtId="0" fontId="92" fillId="0" borderId="16" applyNumberFormat="0" applyFill="0" applyAlignment="0" applyProtection="0">
      <alignment vertical="center"/>
    </xf>
    <xf numFmtId="0" fontId="93" fillId="0" borderId="17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17" borderId="18" applyNumberFormat="0" applyAlignment="0" applyProtection="0">
      <alignment vertical="center"/>
    </xf>
    <xf numFmtId="0" fontId="95" fillId="18" borderId="19" applyNumberFormat="0" applyAlignment="0" applyProtection="0">
      <alignment vertical="center"/>
    </xf>
    <xf numFmtId="0" fontId="96" fillId="18" borderId="18" applyNumberFormat="0" applyAlignment="0" applyProtection="0">
      <alignment vertical="center"/>
    </xf>
    <xf numFmtId="0" fontId="97" fillId="19" borderId="20" applyNumberFormat="0" applyAlignment="0" applyProtection="0">
      <alignment vertical="center"/>
    </xf>
    <xf numFmtId="0" fontId="98" fillId="0" borderId="21" applyNumberFormat="0" applyFill="0" applyAlignment="0" applyProtection="0">
      <alignment vertical="center"/>
    </xf>
    <xf numFmtId="0" fontId="99" fillId="0" borderId="22" applyNumberFormat="0" applyFill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2" fillId="22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103" fillId="25" borderId="0" applyNumberFormat="0" applyBorder="0" applyAlignment="0" applyProtection="0">
      <alignment vertical="center"/>
    </xf>
    <xf numFmtId="0" fontId="103" fillId="26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3" fillId="30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9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3" fillId="33" borderId="0" applyNumberFormat="0" applyBorder="0" applyAlignment="0" applyProtection="0">
      <alignment vertical="center"/>
    </xf>
    <xf numFmtId="0" fontId="104" fillId="34" borderId="0" applyNumberFormat="0" applyBorder="0" applyAlignment="0" applyProtection="0">
      <alignment vertical="center"/>
    </xf>
    <xf numFmtId="0" fontId="104" fillId="35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03" fillId="37" borderId="0" applyNumberFormat="0" applyBorder="0" applyAlignment="0" applyProtection="0">
      <alignment vertical="center"/>
    </xf>
    <xf numFmtId="0" fontId="104" fillId="38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3" fillId="39" borderId="0" applyNumberFormat="0" applyBorder="0" applyAlignment="0" applyProtection="0">
      <alignment vertical="center"/>
    </xf>
    <xf numFmtId="0" fontId="103" fillId="40" borderId="0" applyNumberFormat="0" applyBorder="0" applyAlignment="0" applyProtection="0">
      <alignment vertical="center"/>
    </xf>
    <xf numFmtId="0" fontId="104" fillId="41" borderId="0" applyNumberFormat="0" applyBorder="0" applyAlignment="0" applyProtection="0">
      <alignment vertical="center"/>
    </xf>
    <xf numFmtId="0" fontId="104" fillId="42" borderId="0" applyNumberFormat="0" applyBorder="0" applyAlignment="0" applyProtection="0">
      <alignment vertical="center"/>
    </xf>
    <xf numFmtId="0" fontId="103" fillId="43" borderId="0" applyNumberFormat="0" applyBorder="0" applyAlignment="0" applyProtection="0">
      <alignment vertical="center"/>
    </xf>
  </cellStyleXfs>
  <cellXfs count="36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 readingOrder="1"/>
    </xf>
    <xf numFmtId="10" fontId="0" fillId="0" borderId="0" xfId="3" applyNumberFormat="1" applyFont="1">
      <alignment vertical="center"/>
    </xf>
    <xf numFmtId="10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3" borderId="3" xfId="0" applyNumberFormat="1" applyFont="1" applyFill="1" applyBorder="1" applyAlignment="1">
      <alignment horizontal="center" vertical="center"/>
    </xf>
    <xf numFmtId="0" fontId="4" fillId="4" borderId="3" xfId="0" applyNumberFormat="1" applyFont="1" applyFill="1" applyBorder="1" applyAlignment="1">
      <alignment horizontal="center" vertical="center"/>
    </xf>
    <xf numFmtId="0" fontId="4" fillId="5" borderId="3" xfId="0" applyNumberFormat="1" applyFont="1" applyFill="1" applyBorder="1" applyAlignment="1">
      <alignment horizontal="center" vertical="center"/>
    </xf>
    <xf numFmtId="176" fontId="5" fillId="4" borderId="3" xfId="0" applyNumberFormat="1" applyFont="1" applyFill="1" applyBorder="1" applyAlignment="1">
      <alignment horizontal="center" vertical="center"/>
    </xf>
    <xf numFmtId="0" fontId="4" fillId="6" borderId="0" xfId="0" applyNumberFormat="1" applyFont="1" applyFill="1" applyBorder="1" applyAlignment="1">
      <alignment horizontal="center" vertical="center"/>
    </xf>
    <xf numFmtId="176" fontId="5" fillId="6" borderId="0" xfId="0" applyNumberFormat="1" applyFont="1" applyFill="1" applyBorder="1" applyAlignment="1">
      <alignment horizontal="center" vertical="center"/>
    </xf>
    <xf numFmtId="177" fontId="4" fillId="4" borderId="3" xfId="0" applyNumberFormat="1" applyFont="1" applyFill="1" applyBorder="1" applyAlignment="1">
      <alignment horizontal="center" vertical="center"/>
    </xf>
    <xf numFmtId="178" fontId="4" fillId="4" borderId="3" xfId="0" applyNumberFormat="1" applyFont="1" applyFill="1" applyBorder="1" applyAlignment="1">
      <alignment horizontal="center" vertical="center"/>
    </xf>
    <xf numFmtId="0" fontId="4" fillId="5" borderId="4" xfId="0" applyNumberFormat="1" applyFont="1" applyFill="1" applyBorder="1" applyAlignment="1">
      <alignment horizontal="center" vertical="center"/>
    </xf>
    <xf numFmtId="0" fontId="4" fillId="7" borderId="3" xfId="0" applyNumberFormat="1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6" fillId="4" borderId="3" xfId="0" applyNumberFormat="1" applyFont="1" applyFill="1" applyBorder="1" applyAlignment="1">
      <alignment horizontal="center" vertical="center"/>
    </xf>
    <xf numFmtId="49" fontId="5" fillId="5" borderId="3" xfId="0" applyNumberFormat="1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7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49" fontId="0" fillId="8" borderId="0" xfId="0" applyNumberFormat="1" applyFill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49" fontId="7" fillId="8" borderId="3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49" fontId="8" fillId="8" borderId="3" xfId="0" applyNumberFormat="1" applyFont="1" applyFill="1" applyBorder="1" applyAlignment="1">
      <alignment horizontal="center" vertical="center"/>
    </xf>
    <xf numFmtId="14" fontId="8" fillId="8" borderId="3" xfId="0" applyNumberFormat="1" applyFont="1" applyFill="1" applyBorder="1" applyAlignment="1">
      <alignment horizontal="center" vertical="center"/>
    </xf>
    <xf numFmtId="49" fontId="8" fillId="8" borderId="0" xfId="0" applyNumberFormat="1" applyFont="1" applyFill="1" applyAlignment="1">
      <alignment horizontal="center" vertical="center"/>
    </xf>
    <xf numFmtId="0" fontId="9" fillId="9" borderId="0" xfId="0" applyFont="1" applyFill="1">
      <alignment vertical="center"/>
    </xf>
    <xf numFmtId="0" fontId="0" fillId="9" borderId="0" xfId="0" applyFill="1">
      <alignment vertical="center"/>
    </xf>
    <xf numFmtId="49" fontId="0" fillId="9" borderId="0" xfId="0" applyNumberFormat="1" applyFill="1">
      <alignment vertical="center"/>
    </xf>
    <xf numFmtId="0" fontId="0" fillId="9" borderId="0" xfId="0" applyFill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11" fillId="9" borderId="0" xfId="0" applyFont="1" applyFill="1" applyBorder="1" applyAlignment="1">
      <alignment horizontal="center" vertical="center"/>
    </xf>
    <xf numFmtId="0" fontId="9" fillId="9" borderId="3" xfId="0" applyFont="1" applyFill="1" applyBorder="1">
      <alignment vertical="center"/>
    </xf>
    <xf numFmtId="49" fontId="9" fillId="9" borderId="3" xfId="0" applyNumberFormat="1" applyFont="1" applyFill="1" applyBorder="1">
      <alignment vertical="center"/>
    </xf>
    <xf numFmtId="0" fontId="9" fillId="9" borderId="3" xfId="0" applyFont="1" applyFill="1" applyBorder="1" applyAlignment="1">
      <alignment horizontal="center" vertical="center"/>
    </xf>
    <xf numFmtId="0" fontId="9" fillId="9" borderId="0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49" fontId="8" fillId="9" borderId="3" xfId="0" applyNumberFormat="1" applyFont="1" applyFill="1" applyBorder="1" applyAlignment="1">
      <alignment horizontal="center" vertical="center"/>
    </xf>
    <xf numFmtId="14" fontId="8" fillId="9" borderId="3" xfId="0" applyNumberFormat="1" applyFont="1" applyFill="1" applyBorder="1" applyAlignment="1">
      <alignment horizontal="center" vertical="center"/>
    </xf>
    <xf numFmtId="0" fontId="8" fillId="9" borderId="0" xfId="0" applyFont="1" applyFill="1" applyBorder="1" applyAlignment="1">
      <alignment horizontal="center" vertical="center"/>
    </xf>
    <xf numFmtId="14" fontId="12" fillId="9" borderId="3" xfId="0" applyNumberFormat="1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14" fillId="10" borderId="7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7" fillId="10" borderId="9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14" fontId="8" fillId="10" borderId="3" xfId="0" applyNumberFormat="1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14" fontId="8" fillId="10" borderId="3" xfId="0" applyNumberFormat="1" applyFont="1" applyFill="1" applyBorder="1" applyAlignment="1">
      <alignment horizontal="center"/>
    </xf>
    <xf numFmtId="0" fontId="8" fillId="10" borderId="10" xfId="0" applyFont="1" applyFill="1" applyBorder="1" applyAlignment="1">
      <alignment horizontal="center" vertical="center"/>
    </xf>
    <xf numFmtId="0" fontId="17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 wrapText="1"/>
    </xf>
    <xf numFmtId="0" fontId="0" fillId="4" borderId="0" xfId="0" applyNumberFormat="1" applyFill="1">
      <alignment vertical="center"/>
    </xf>
    <xf numFmtId="0" fontId="0" fillId="11" borderId="0" xfId="0" applyNumberFormat="1" applyFill="1" applyAlignment="1">
      <alignment horizontal="center" vertical="center"/>
    </xf>
    <xf numFmtId="0" fontId="0" fillId="5" borderId="0" xfId="0" applyNumberFormat="1" applyFill="1">
      <alignment vertical="center"/>
    </xf>
    <xf numFmtId="49" fontId="0" fillId="11" borderId="0" xfId="0" applyNumberFormat="1" applyFill="1" applyAlignment="1">
      <alignment horizontal="center" vertical="center"/>
    </xf>
    <xf numFmtId="49" fontId="8" fillId="11" borderId="0" xfId="0" applyNumberFormat="1" applyFont="1" applyFill="1" applyAlignment="1">
      <alignment horizontal="center" vertical="center"/>
    </xf>
    <xf numFmtId="0" fontId="0" fillId="11" borderId="0" xfId="0" applyNumberFormat="1" applyFill="1">
      <alignment vertical="center"/>
    </xf>
    <xf numFmtId="49" fontId="18" fillId="11" borderId="5" xfId="0" applyNumberFormat="1" applyFont="1" applyFill="1" applyBorder="1" applyAlignment="1">
      <alignment horizontal="center" vertical="center"/>
    </xf>
    <xf numFmtId="49" fontId="19" fillId="11" borderId="6" xfId="0" applyNumberFormat="1" applyFont="1" applyFill="1" applyBorder="1" applyAlignment="1">
      <alignment horizontal="center" vertical="center"/>
    </xf>
    <xf numFmtId="49" fontId="19" fillId="11" borderId="4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center" vertical="center"/>
    </xf>
    <xf numFmtId="49" fontId="17" fillId="11" borderId="3" xfId="0" applyNumberFormat="1" applyFont="1" applyFill="1" applyBorder="1" applyAlignment="1">
      <alignment horizontal="center" vertical="center"/>
    </xf>
    <xf numFmtId="49" fontId="4" fillId="11" borderId="3" xfId="0" applyNumberFormat="1" applyFont="1" applyFill="1" applyBorder="1" applyAlignment="1">
      <alignment horizontal="center" vertical="center"/>
    </xf>
    <xf numFmtId="49" fontId="13" fillId="11" borderId="3" xfId="0" applyNumberFormat="1" applyFont="1" applyFill="1" applyBorder="1" applyAlignment="1">
      <alignment horizontal="center" vertical="center"/>
    </xf>
    <xf numFmtId="49" fontId="20" fillId="11" borderId="3" xfId="0" applyNumberFormat="1" applyFont="1" applyFill="1" applyBorder="1" applyAlignment="1">
      <alignment horizontal="center" vertical="center"/>
    </xf>
    <xf numFmtId="49" fontId="8" fillId="11" borderId="3" xfId="0" applyNumberFormat="1" applyFont="1" applyFill="1" applyBorder="1" applyAlignment="1">
      <alignment horizontal="center" vertical="center"/>
    </xf>
    <xf numFmtId="49" fontId="17" fillId="5" borderId="3" xfId="0" applyNumberFormat="1" applyFont="1" applyFill="1" applyBorder="1" applyAlignment="1">
      <alignment horizontal="center" vertical="center"/>
    </xf>
    <xf numFmtId="49" fontId="8" fillId="5" borderId="3" xfId="0" applyNumberFormat="1" applyFont="1" applyFill="1" applyBorder="1" applyAlignment="1">
      <alignment horizontal="center" vertical="center"/>
    </xf>
    <xf numFmtId="49" fontId="4" fillId="5" borderId="3" xfId="0" applyNumberFormat="1" applyFont="1" applyFill="1" applyBorder="1" applyAlignment="1">
      <alignment horizontal="center" vertical="center"/>
    </xf>
    <xf numFmtId="49" fontId="5" fillId="11" borderId="3" xfId="0" applyNumberFormat="1" applyFont="1" applyFill="1" applyBorder="1" applyAlignment="1">
      <alignment horizontal="center" vertical="center"/>
    </xf>
    <xf numFmtId="49" fontId="21" fillId="11" borderId="3" xfId="0" applyNumberFormat="1" applyFont="1" applyFill="1" applyBorder="1" applyAlignment="1">
      <alignment horizontal="center" vertical="center"/>
    </xf>
    <xf numFmtId="49" fontId="17" fillId="4" borderId="3" xfId="0" applyNumberFormat="1" applyFont="1" applyFill="1" applyBorder="1" applyAlignment="1">
      <alignment horizontal="center" vertical="center"/>
    </xf>
    <xf numFmtId="49" fontId="8" fillId="4" borderId="3" xfId="0" applyNumberFormat="1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/>
    </xf>
    <xf numFmtId="0" fontId="22" fillId="4" borderId="3" xfId="0" applyNumberFormat="1" applyFont="1" applyFill="1" applyBorder="1" applyAlignment="1">
      <alignment horizontal="center" vertical="center"/>
    </xf>
    <xf numFmtId="179" fontId="23" fillId="4" borderId="3" xfId="0" applyNumberFormat="1" applyFont="1" applyFill="1" applyBorder="1" applyAlignment="1">
      <alignment horizontal="center" vertical="center"/>
    </xf>
    <xf numFmtId="0" fontId="24" fillId="4" borderId="3" xfId="0" applyNumberFormat="1" applyFont="1" applyFill="1" applyBorder="1" applyAlignment="1">
      <alignment horizontal="center" vertical="center"/>
    </xf>
    <xf numFmtId="0" fontId="23" fillId="4" borderId="3" xfId="0" applyNumberFormat="1" applyFont="1" applyFill="1" applyBorder="1" applyAlignment="1">
      <alignment horizontal="center" vertical="center"/>
    </xf>
    <xf numFmtId="0" fontId="4" fillId="11" borderId="3" xfId="0" applyNumberFormat="1" applyFont="1" applyFill="1" applyBorder="1" applyAlignment="1">
      <alignment horizontal="center" vertical="center"/>
    </xf>
    <xf numFmtId="49" fontId="25" fillId="11" borderId="3" xfId="0" applyNumberFormat="1" applyFont="1" applyFill="1" applyBorder="1" applyAlignment="1">
      <alignment horizontal="center" vertical="center"/>
    </xf>
    <xf numFmtId="0" fontId="17" fillId="11" borderId="3" xfId="0" applyNumberFormat="1" applyFont="1" applyFill="1" applyBorder="1" applyAlignment="1">
      <alignment horizontal="center" vertical="center"/>
    </xf>
    <xf numFmtId="0" fontId="0" fillId="2" borderId="0" xfId="0" applyNumberFormat="1" applyFont="1" applyFill="1" applyBorder="1" applyAlignment="1"/>
    <xf numFmtId="0" fontId="0" fillId="5" borderId="0" xfId="0" applyNumberFormat="1" applyFont="1" applyFill="1" applyBorder="1" applyAlignment="1"/>
    <xf numFmtId="0" fontId="26" fillId="10" borderId="0" xfId="0" applyNumberFormat="1" applyFont="1" applyFill="1" applyBorder="1" applyAlignment="1"/>
    <xf numFmtId="0" fontId="7" fillId="10" borderId="0" xfId="0" applyNumberFormat="1" applyFont="1" applyFill="1" applyBorder="1" applyAlignment="1"/>
    <xf numFmtId="180" fontId="0" fillId="10" borderId="0" xfId="0" applyNumberFormat="1" applyFont="1" applyFill="1" applyBorder="1" applyAlignment="1"/>
    <xf numFmtId="179" fontId="0" fillId="10" borderId="0" xfId="0" applyNumberFormat="1" applyFont="1" applyFill="1" applyBorder="1" applyAlignment="1"/>
    <xf numFmtId="179" fontId="7" fillId="10" borderId="0" xfId="0" applyNumberFormat="1" applyFont="1" applyFill="1" applyBorder="1" applyAlignment="1"/>
    <xf numFmtId="0" fontId="0" fillId="10" borderId="0" xfId="0" applyNumberFormat="1" applyFont="1" applyFill="1" applyBorder="1" applyAlignment="1"/>
    <xf numFmtId="0" fontId="27" fillId="10" borderId="3" xfId="0" applyNumberFormat="1" applyFont="1" applyFill="1" applyBorder="1" applyAlignment="1">
      <alignment horizontal="center" vertical="center"/>
    </xf>
    <xf numFmtId="0" fontId="14" fillId="10" borderId="3" xfId="0" applyNumberFormat="1" applyFont="1" applyFill="1" applyBorder="1" applyAlignment="1">
      <alignment horizontal="center" vertical="center"/>
    </xf>
    <xf numFmtId="180" fontId="28" fillId="10" borderId="3" xfId="0" applyNumberFormat="1" applyFont="1" applyFill="1" applyBorder="1" applyAlignment="1">
      <alignment horizontal="center" vertical="center"/>
    </xf>
    <xf numFmtId="180" fontId="29" fillId="10" borderId="3" xfId="0" applyNumberFormat="1" applyFont="1" applyFill="1" applyBorder="1" applyAlignment="1">
      <alignment horizontal="center" vertical="center"/>
    </xf>
    <xf numFmtId="179" fontId="30" fillId="10" borderId="3" xfId="0" applyNumberFormat="1" applyFont="1" applyFill="1" applyBorder="1" applyAlignment="1">
      <alignment horizontal="center" vertical="center"/>
    </xf>
    <xf numFmtId="0" fontId="26" fillId="10" borderId="11" xfId="0" applyNumberFormat="1" applyFont="1" applyFill="1" applyBorder="1" applyAlignment="1">
      <alignment horizontal="center" vertical="center"/>
    </xf>
    <xf numFmtId="0" fontId="7" fillId="10" borderId="11" xfId="0" applyNumberFormat="1" applyFont="1" applyFill="1" applyBorder="1" applyAlignment="1">
      <alignment horizontal="center" vertical="center"/>
    </xf>
    <xf numFmtId="180" fontId="8" fillId="10" borderId="3" xfId="0" applyNumberFormat="1" applyFont="1" applyFill="1" applyBorder="1" applyAlignment="1">
      <alignment horizontal="center" vertical="center"/>
    </xf>
    <xf numFmtId="179" fontId="8" fillId="10" borderId="3" xfId="0" applyNumberFormat="1" applyFont="1" applyFill="1" applyBorder="1" applyAlignment="1">
      <alignment horizontal="center" vertical="center"/>
    </xf>
    <xf numFmtId="179" fontId="31" fillId="10" borderId="11" xfId="0" applyNumberFormat="1" applyFont="1" applyFill="1" applyBorder="1" applyAlignment="1">
      <alignment horizontal="center" vertical="center"/>
    </xf>
    <xf numFmtId="0" fontId="26" fillId="10" borderId="12" xfId="0" applyNumberFormat="1" applyFont="1" applyFill="1" applyBorder="1" applyAlignment="1">
      <alignment horizontal="center" vertical="center"/>
    </xf>
    <xf numFmtId="0" fontId="7" fillId="10" borderId="12" xfId="0" applyNumberFormat="1" applyFont="1" applyFill="1" applyBorder="1" applyAlignment="1">
      <alignment horizontal="center" vertical="center"/>
    </xf>
    <xf numFmtId="179" fontId="31" fillId="10" borderId="12" xfId="0" applyNumberFormat="1" applyFont="1" applyFill="1" applyBorder="1" applyAlignment="1">
      <alignment horizontal="center" vertical="center"/>
    </xf>
    <xf numFmtId="0" fontId="26" fillId="10" borderId="10" xfId="0" applyNumberFormat="1" applyFont="1" applyFill="1" applyBorder="1" applyAlignment="1">
      <alignment horizontal="center" vertical="center"/>
    </xf>
    <xf numFmtId="0" fontId="7" fillId="10" borderId="10" xfId="0" applyNumberFormat="1" applyFont="1" applyFill="1" applyBorder="1" applyAlignment="1">
      <alignment horizontal="center" vertical="center"/>
    </xf>
    <xf numFmtId="179" fontId="31" fillId="10" borderId="10" xfId="0" applyNumberFormat="1" applyFont="1" applyFill="1" applyBorder="1" applyAlignment="1">
      <alignment horizontal="center" vertical="center"/>
    </xf>
    <xf numFmtId="0" fontId="26" fillId="5" borderId="11" xfId="0" applyNumberFormat="1" applyFont="1" applyFill="1" applyBorder="1" applyAlignment="1">
      <alignment horizontal="center" vertical="center"/>
    </xf>
    <xf numFmtId="0" fontId="7" fillId="5" borderId="11" xfId="0" applyNumberFormat="1" applyFont="1" applyFill="1" applyBorder="1" applyAlignment="1">
      <alignment horizontal="center" vertical="center"/>
    </xf>
    <xf numFmtId="180" fontId="8" fillId="5" borderId="3" xfId="0" applyNumberFormat="1" applyFont="1" applyFill="1" applyBorder="1" applyAlignment="1">
      <alignment horizontal="center" vertical="center"/>
    </xf>
    <xf numFmtId="179" fontId="8" fillId="5" borderId="3" xfId="0" applyNumberFormat="1" applyFont="1" applyFill="1" applyBorder="1" applyAlignment="1">
      <alignment horizontal="center" vertical="center"/>
    </xf>
    <xf numFmtId="179" fontId="31" fillId="5" borderId="11" xfId="0" applyNumberFormat="1" applyFont="1" applyFill="1" applyBorder="1" applyAlignment="1">
      <alignment horizontal="center" vertical="center"/>
    </xf>
    <xf numFmtId="0" fontId="26" fillId="5" borderId="12" xfId="0" applyNumberFormat="1" applyFont="1" applyFill="1" applyBorder="1" applyAlignment="1">
      <alignment horizontal="center" vertical="center"/>
    </xf>
    <xf numFmtId="0" fontId="7" fillId="5" borderId="12" xfId="0" applyNumberFormat="1" applyFont="1" applyFill="1" applyBorder="1" applyAlignment="1">
      <alignment horizontal="center" vertical="center"/>
    </xf>
    <xf numFmtId="179" fontId="31" fillId="5" borderId="12" xfId="0" applyNumberFormat="1" applyFont="1" applyFill="1" applyBorder="1" applyAlignment="1">
      <alignment horizontal="center" vertical="center"/>
    </xf>
    <xf numFmtId="0" fontId="26" fillId="5" borderId="10" xfId="0" applyNumberFormat="1" applyFont="1" applyFill="1" applyBorder="1" applyAlignment="1">
      <alignment horizontal="center" vertical="center"/>
    </xf>
    <xf numFmtId="0" fontId="7" fillId="5" borderId="10" xfId="0" applyNumberFormat="1" applyFont="1" applyFill="1" applyBorder="1" applyAlignment="1">
      <alignment horizontal="center" vertical="center"/>
    </xf>
    <xf numFmtId="179" fontId="31" fillId="5" borderId="10" xfId="0" applyNumberFormat="1" applyFont="1" applyFill="1" applyBorder="1" applyAlignment="1">
      <alignment horizontal="center" vertical="center"/>
    </xf>
    <xf numFmtId="14" fontId="7" fillId="10" borderId="11" xfId="0" applyNumberFormat="1" applyFont="1" applyFill="1" applyBorder="1" applyAlignment="1">
      <alignment horizontal="center" vertical="center"/>
    </xf>
    <xf numFmtId="0" fontId="31" fillId="10" borderId="11" xfId="0" applyNumberFormat="1" applyFont="1" applyFill="1" applyBorder="1" applyAlignment="1">
      <alignment horizontal="center" vertical="center"/>
    </xf>
    <xf numFmtId="180" fontId="13" fillId="10" borderId="3" xfId="0" applyNumberFormat="1" applyFont="1" applyFill="1" applyBorder="1" applyAlignment="1">
      <alignment horizontal="center" vertical="center"/>
    </xf>
    <xf numFmtId="179" fontId="13" fillId="10" borderId="3" xfId="0" applyNumberFormat="1" applyFont="1" applyFill="1" applyBorder="1" applyAlignment="1">
      <alignment horizontal="center" vertical="center"/>
    </xf>
    <xf numFmtId="0" fontId="31" fillId="10" borderId="12" xfId="0" applyNumberFormat="1" applyFont="1" applyFill="1" applyBorder="1" applyAlignment="1">
      <alignment horizontal="center" vertical="center"/>
    </xf>
    <xf numFmtId="0" fontId="31" fillId="10" borderId="10" xfId="0" applyNumberFormat="1" applyFont="1" applyFill="1" applyBorder="1" applyAlignment="1">
      <alignment horizontal="center" vertical="center"/>
    </xf>
    <xf numFmtId="14" fontId="7" fillId="5" borderId="11" xfId="0" applyNumberFormat="1" applyFont="1" applyFill="1" applyBorder="1" applyAlignment="1">
      <alignment horizontal="center" vertical="center"/>
    </xf>
    <xf numFmtId="0" fontId="0" fillId="4" borderId="0" xfId="0" applyNumberFormat="1" applyFont="1" applyFill="1">
      <alignment vertical="center"/>
    </xf>
    <xf numFmtId="0" fontId="0" fillId="5" borderId="0" xfId="0" applyNumberFormat="1" applyFont="1" applyFill="1">
      <alignment vertical="center"/>
    </xf>
    <xf numFmtId="0" fontId="32" fillId="4" borderId="0" xfId="0" applyNumberFormat="1" applyFont="1" applyFill="1">
      <alignment vertical="center"/>
    </xf>
    <xf numFmtId="0" fontId="33" fillId="4" borderId="0" xfId="0" applyNumberFormat="1" applyFont="1" applyFill="1">
      <alignment vertical="center"/>
    </xf>
    <xf numFmtId="0" fontId="34" fillId="5" borderId="0" xfId="0" applyNumberFormat="1" applyFont="1" applyFill="1">
      <alignment vertical="center"/>
    </xf>
    <xf numFmtId="0" fontId="35" fillId="4" borderId="0" xfId="0" applyNumberFormat="1" applyFont="1" applyFill="1">
      <alignment vertical="center"/>
    </xf>
    <xf numFmtId="0" fontId="34" fillId="4" borderId="0" xfId="0" applyNumberFormat="1" applyFont="1" applyFill="1">
      <alignment vertical="center"/>
    </xf>
    <xf numFmtId="0" fontId="36" fillId="4" borderId="0" xfId="0" applyNumberFormat="1" applyFont="1" applyFill="1">
      <alignment vertical="center"/>
    </xf>
    <xf numFmtId="0" fontId="37" fillId="4" borderId="0" xfId="0" applyNumberFormat="1" applyFont="1" applyFill="1">
      <alignment vertical="center"/>
    </xf>
    <xf numFmtId="0" fontId="34" fillId="4" borderId="0" xfId="0" applyNumberFormat="1" applyFont="1" applyFill="1" applyAlignment="1">
      <alignment horizontal="center" vertical="center"/>
    </xf>
    <xf numFmtId="0" fontId="34" fillId="4" borderId="0" xfId="0" applyNumberFormat="1" applyFont="1" applyFill="1" applyBorder="1" applyAlignment="1">
      <alignment horizontal="center" vertical="center"/>
    </xf>
    <xf numFmtId="49" fontId="34" fillId="4" borderId="0" xfId="0" applyNumberFormat="1" applyFont="1" applyFill="1" applyAlignment="1">
      <alignment horizontal="center" vertical="center"/>
    </xf>
    <xf numFmtId="49" fontId="34" fillId="4" borderId="0" xfId="0" applyNumberFormat="1" applyFont="1" applyFill="1">
      <alignment vertical="center"/>
    </xf>
    <xf numFmtId="181" fontId="34" fillId="4" borderId="0" xfId="0" applyNumberFormat="1" applyFont="1" applyFill="1" applyAlignment="1">
      <alignment horizontal="center" vertical="center"/>
    </xf>
    <xf numFmtId="181" fontId="34" fillId="4" borderId="0" xfId="0" applyNumberFormat="1" applyFont="1" applyFill="1" applyAlignment="1">
      <alignment vertical="center" wrapText="1"/>
    </xf>
    <xf numFmtId="179" fontId="34" fillId="4" borderId="0" xfId="0" applyNumberFormat="1" applyFont="1" applyFill="1">
      <alignment vertical="center"/>
    </xf>
    <xf numFmtId="0" fontId="38" fillId="12" borderId="6" xfId="0" applyNumberFormat="1" applyFont="1" applyFill="1" applyBorder="1" applyAlignment="1">
      <alignment horizontal="center" vertical="center"/>
    </xf>
    <xf numFmtId="0" fontId="38" fillId="12" borderId="4" xfId="0" applyNumberFormat="1" applyFont="1" applyFill="1" applyBorder="1" applyAlignment="1">
      <alignment horizontal="center" vertical="center"/>
    </xf>
    <xf numFmtId="0" fontId="39" fillId="12" borderId="11" xfId="0" applyNumberFormat="1" applyFont="1" applyFill="1" applyBorder="1" applyAlignment="1">
      <alignment horizontal="center" vertical="center"/>
    </xf>
    <xf numFmtId="0" fontId="40" fillId="12" borderId="3" xfId="0" applyNumberFormat="1" applyFont="1" applyFill="1" applyBorder="1" applyAlignment="1">
      <alignment horizontal="center" vertical="center"/>
    </xf>
    <xf numFmtId="0" fontId="40" fillId="12" borderId="11" xfId="0" applyNumberFormat="1" applyFont="1" applyFill="1" applyBorder="1" applyAlignment="1">
      <alignment horizontal="center" vertical="center"/>
    </xf>
    <xf numFmtId="49" fontId="39" fillId="12" borderId="11" xfId="0" applyNumberFormat="1" applyFont="1" applyFill="1" applyBorder="1" applyAlignment="1">
      <alignment horizontal="center" vertical="center"/>
    </xf>
    <xf numFmtId="0" fontId="40" fillId="12" borderId="5" xfId="0" applyNumberFormat="1" applyFont="1" applyFill="1" applyBorder="1" applyAlignment="1">
      <alignment horizontal="center" vertical="center"/>
    </xf>
    <xf numFmtId="0" fontId="39" fillId="12" borderId="10" xfId="0" applyNumberFormat="1" applyFont="1" applyFill="1" applyBorder="1" applyAlignment="1">
      <alignment horizontal="center" vertical="center"/>
    </xf>
    <xf numFmtId="0" fontId="38" fillId="12" borderId="3" xfId="0" applyNumberFormat="1" applyFont="1" applyFill="1" applyBorder="1" applyAlignment="1">
      <alignment horizontal="center" vertical="center"/>
    </xf>
    <xf numFmtId="0" fontId="40" fillId="12" borderId="10" xfId="0" applyNumberFormat="1" applyFont="1" applyFill="1" applyBorder="1" applyAlignment="1">
      <alignment horizontal="center" vertical="center"/>
    </xf>
    <xf numFmtId="49" fontId="39" fillId="12" borderId="10" xfId="0" applyNumberFormat="1" applyFont="1" applyFill="1" applyBorder="1" applyAlignment="1">
      <alignment horizontal="center" vertical="center"/>
    </xf>
    <xf numFmtId="0" fontId="39" fillId="12" borderId="3" xfId="0" applyNumberFormat="1" applyFont="1" applyFill="1" applyBorder="1" applyAlignment="1">
      <alignment horizontal="center" vertical="center"/>
    </xf>
    <xf numFmtId="49" fontId="39" fillId="12" borderId="3" xfId="0" applyNumberFormat="1" applyFont="1" applyFill="1" applyBorder="1" applyAlignment="1">
      <alignment horizontal="center" vertical="center"/>
    </xf>
    <xf numFmtId="181" fontId="39" fillId="12" borderId="3" xfId="0" applyNumberFormat="1" applyFont="1" applyFill="1" applyBorder="1" applyAlignment="1">
      <alignment horizontal="center" vertical="center"/>
    </xf>
    <xf numFmtId="181" fontId="39" fillId="12" borderId="3" xfId="0" applyNumberFormat="1" applyFont="1" applyFill="1" applyBorder="1" applyAlignment="1">
      <alignment horizontal="center" vertical="center" wrapText="1"/>
    </xf>
    <xf numFmtId="49" fontId="41" fillId="12" borderId="3" xfId="0" applyNumberFormat="1" applyFont="1" applyFill="1" applyBorder="1" applyAlignment="1">
      <alignment horizontal="center" vertical="center"/>
    </xf>
    <xf numFmtId="179" fontId="41" fillId="12" borderId="3" xfId="0" applyNumberFormat="1" applyFont="1" applyFill="1" applyBorder="1" applyAlignment="1">
      <alignment horizontal="center" vertical="center"/>
    </xf>
    <xf numFmtId="49" fontId="42" fillId="12" borderId="3" xfId="0" applyNumberFormat="1" applyFont="1" applyFill="1" applyBorder="1" applyAlignment="1">
      <alignment horizontal="center" vertical="center"/>
    </xf>
    <xf numFmtId="0" fontId="23" fillId="4" borderId="4" xfId="0" applyNumberFormat="1" applyFont="1" applyFill="1" applyBorder="1" applyAlignment="1">
      <alignment horizontal="center" vertical="center"/>
    </xf>
    <xf numFmtId="0" fontId="43" fillId="4" borderId="3" xfId="0" applyNumberFormat="1" applyFont="1" applyFill="1" applyBorder="1" applyAlignment="1">
      <alignment horizontal="center" vertical="center"/>
    </xf>
    <xf numFmtId="0" fontId="0" fillId="4" borderId="3" xfId="0" applyNumberFormat="1" applyFont="1" applyFill="1" applyBorder="1" applyAlignment="1">
      <alignment horizontal="center" vertical="center"/>
    </xf>
    <xf numFmtId="0" fontId="0" fillId="4" borderId="4" xfId="0" applyNumberFormat="1" applyFont="1" applyFill="1" applyBorder="1" applyAlignment="1">
      <alignment horizontal="center" vertical="center"/>
    </xf>
    <xf numFmtId="49" fontId="23" fillId="4" borderId="3" xfId="0" applyNumberFormat="1" applyFont="1" applyFill="1" applyBorder="1" applyAlignment="1">
      <alignment horizontal="center" vertical="center"/>
    </xf>
    <xf numFmtId="0" fontId="32" fillId="4" borderId="3" xfId="0" applyNumberFormat="1" applyFont="1" applyFill="1" applyBorder="1" applyAlignment="1">
      <alignment horizontal="center" vertical="center"/>
    </xf>
    <xf numFmtId="14" fontId="23" fillId="4" borderId="3" xfId="0" applyNumberFormat="1" applyFont="1" applyFill="1" applyBorder="1" applyAlignment="1">
      <alignment horizontal="center" vertical="center" wrapText="1"/>
    </xf>
    <xf numFmtId="0" fontId="23" fillId="4" borderId="3" xfId="0" applyNumberFormat="1" applyFont="1" applyFill="1" applyBorder="1" applyAlignment="1">
      <alignment horizontal="center" vertical="center" wrapText="1"/>
    </xf>
    <xf numFmtId="0" fontId="0" fillId="4" borderId="0" xfId="0" applyNumberFormat="1" applyFont="1" applyFill="1" applyAlignment="1">
      <alignment horizontal="center" vertical="center"/>
    </xf>
    <xf numFmtId="0" fontId="32" fillId="4" borderId="4" xfId="0" applyNumberFormat="1" applyFont="1" applyFill="1" applyBorder="1" applyAlignment="1">
      <alignment horizontal="center" vertical="center"/>
    </xf>
    <xf numFmtId="49" fontId="32" fillId="4" borderId="3" xfId="0" applyNumberFormat="1" applyFont="1" applyFill="1" applyBorder="1" applyAlignment="1">
      <alignment horizontal="center" vertical="center"/>
    </xf>
    <xf numFmtId="0" fontId="32" fillId="4" borderId="3" xfId="0" applyNumberFormat="1" applyFont="1" applyFill="1" applyBorder="1" applyAlignment="1">
      <alignment horizontal="center" vertical="center" wrapText="1"/>
    </xf>
    <xf numFmtId="14" fontId="32" fillId="4" borderId="3" xfId="0" applyNumberFormat="1" applyFont="1" applyFill="1" applyBorder="1" applyAlignment="1">
      <alignment horizontal="center" vertical="center" wrapText="1"/>
    </xf>
    <xf numFmtId="0" fontId="44" fillId="4" borderId="3" xfId="0" applyNumberFormat="1" applyFont="1" applyFill="1" applyBorder="1" applyAlignment="1">
      <alignment horizontal="center" vertical="center"/>
    </xf>
    <xf numFmtId="179" fontId="32" fillId="4" borderId="3" xfId="0" applyNumberFormat="1" applyFont="1" applyFill="1" applyBorder="1" applyAlignment="1">
      <alignment horizontal="center" vertical="center"/>
    </xf>
    <xf numFmtId="179" fontId="0" fillId="4" borderId="3" xfId="0" applyNumberFormat="1" applyFont="1" applyFill="1" applyBorder="1" applyAlignment="1">
      <alignment horizontal="center" vertical="center"/>
    </xf>
    <xf numFmtId="0" fontId="45" fillId="4" borderId="3" xfId="0" applyNumberFormat="1" applyFont="1" applyFill="1" applyBorder="1" applyAlignment="1">
      <alignment horizontal="center" vertical="center"/>
    </xf>
    <xf numFmtId="49" fontId="46" fillId="4" borderId="3" xfId="0" applyNumberFormat="1" applyFont="1" applyFill="1" applyBorder="1" applyAlignment="1">
      <alignment horizontal="center" vertical="center"/>
    </xf>
    <xf numFmtId="0" fontId="47" fillId="4" borderId="3" xfId="0" applyNumberFormat="1" applyFont="1" applyFill="1" applyBorder="1" applyAlignment="1">
      <alignment horizontal="center" vertical="center"/>
    </xf>
    <xf numFmtId="178" fontId="23" fillId="4" borderId="3" xfId="0" applyNumberFormat="1" applyFont="1" applyFill="1" applyBorder="1" applyAlignment="1">
      <alignment horizontal="center" vertical="center"/>
    </xf>
    <xf numFmtId="0" fontId="48" fillId="4" borderId="3" xfId="0" applyNumberFormat="1" applyFont="1" applyFill="1" applyBorder="1" applyAlignment="1">
      <alignment horizontal="center" vertical="center"/>
    </xf>
    <xf numFmtId="0" fontId="49" fillId="4" borderId="3" xfId="0" applyNumberFormat="1" applyFont="1" applyFill="1" applyBorder="1" applyAlignment="1">
      <alignment horizontal="center" vertical="center"/>
    </xf>
    <xf numFmtId="0" fontId="0" fillId="5" borderId="0" xfId="0" applyNumberFormat="1" applyFont="1" applyFill="1" applyAlignment="1">
      <alignment horizontal="center" vertical="center"/>
    </xf>
    <xf numFmtId="0" fontId="0" fillId="5" borderId="3" xfId="0" applyNumberFormat="1" applyFont="1" applyFill="1" applyBorder="1" applyAlignment="1">
      <alignment horizontal="center" vertical="center"/>
    </xf>
    <xf numFmtId="0" fontId="0" fillId="4" borderId="3" xfId="0" applyNumberFormat="1" applyFill="1" applyBorder="1" applyAlignment="1">
      <alignment horizontal="center" vertical="center"/>
    </xf>
    <xf numFmtId="177" fontId="23" fillId="4" borderId="3" xfId="0" applyNumberFormat="1" applyFont="1" applyFill="1" applyBorder="1" applyAlignment="1">
      <alignment horizontal="center" vertical="center"/>
    </xf>
    <xf numFmtId="0" fontId="50" fillId="4" borderId="3" xfId="0" applyNumberFormat="1" applyFont="1" applyFill="1" applyBorder="1" applyAlignment="1">
      <alignment horizontal="center" vertical="center" wrapText="1"/>
    </xf>
    <xf numFmtId="0" fontId="23" fillId="5" borderId="4" xfId="0" applyNumberFormat="1" applyFont="1" applyFill="1" applyBorder="1" applyAlignment="1">
      <alignment horizontal="center" vertical="center"/>
    </xf>
    <xf numFmtId="0" fontId="23" fillId="5" borderId="3" xfId="0" applyNumberFormat="1" applyFont="1" applyFill="1" applyBorder="1" applyAlignment="1">
      <alignment horizontal="center" vertical="center"/>
    </xf>
    <xf numFmtId="0" fontId="43" fillId="5" borderId="3" xfId="0" applyNumberFormat="1" applyFont="1" applyFill="1" applyBorder="1" applyAlignment="1">
      <alignment horizontal="center" vertical="center"/>
    </xf>
    <xf numFmtId="0" fontId="0" fillId="5" borderId="4" xfId="0" applyNumberFormat="1" applyFont="1" applyFill="1" applyBorder="1" applyAlignment="1">
      <alignment horizontal="center" vertical="center"/>
    </xf>
    <xf numFmtId="49" fontId="23" fillId="5" borderId="3" xfId="0" applyNumberFormat="1" applyFont="1" applyFill="1" applyBorder="1" applyAlignment="1">
      <alignment horizontal="center" vertical="center"/>
    </xf>
    <xf numFmtId="0" fontId="32" fillId="5" borderId="3" xfId="0" applyNumberFormat="1" applyFont="1" applyFill="1" applyBorder="1" applyAlignment="1">
      <alignment horizontal="center" vertical="center"/>
    </xf>
    <xf numFmtId="0" fontId="23" fillId="5" borderId="3" xfId="0" applyNumberFormat="1" applyFont="1" applyFill="1" applyBorder="1" applyAlignment="1">
      <alignment horizontal="center" vertical="center" wrapText="1"/>
    </xf>
    <xf numFmtId="0" fontId="22" fillId="5" borderId="3" xfId="0" applyNumberFormat="1" applyFont="1" applyFill="1" applyBorder="1" applyAlignment="1">
      <alignment horizontal="center" vertical="center"/>
    </xf>
    <xf numFmtId="179" fontId="23" fillId="5" borderId="3" xfId="0" applyNumberFormat="1" applyFont="1" applyFill="1" applyBorder="1" applyAlignment="1">
      <alignment horizontal="center" vertical="center"/>
    </xf>
    <xf numFmtId="0" fontId="33" fillId="4" borderId="3" xfId="0" applyNumberFormat="1" applyFont="1" applyFill="1" applyBorder="1" applyAlignment="1">
      <alignment horizontal="center" vertical="center" wrapText="1"/>
    </xf>
    <xf numFmtId="0" fontId="33" fillId="4" borderId="3" xfId="0" applyNumberFormat="1" applyFont="1" applyFill="1" applyBorder="1" applyAlignment="1">
      <alignment horizontal="center" vertical="center"/>
    </xf>
    <xf numFmtId="0" fontId="32" fillId="4" borderId="0" xfId="0" applyNumberFormat="1" applyFont="1" applyFill="1" applyAlignment="1">
      <alignment horizontal="center" vertical="center"/>
    </xf>
    <xf numFmtId="0" fontId="33" fillId="4" borderId="4" xfId="0" applyNumberFormat="1" applyFont="1" applyFill="1" applyBorder="1" applyAlignment="1">
      <alignment horizontal="center" vertical="center"/>
    </xf>
    <xf numFmtId="49" fontId="33" fillId="4" borderId="3" xfId="0" applyNumberFormat="1" applyFont="1" applyFill="1" applyBorder="1" applyAlignment="1">
      <alignment horizontal="center" vertical="center"/>
    </xf>
    <xf numFmtId="0" fontId="51" fillId="4" borderId="3" xfId="0" applyNumberFormat="1" applyFont="1" applyFill="1" applyBorder="1" applyAlignment="1">
      <alignment horizontal="center" vertical="center" wrapText="1"/>
    </xf>
    <xf numFmtId="0" fontId="52" fillId="4" borderId="3" xfId="0" applyNumberFormat="1" applyFont="1" applyFill="1" applyBorder="1" applyAlignment="1">
      <alignment horizontal="center" vertical="center"/>
    </xf>
    <xf numFmtId="179" fontId="33" fillId="4" borderId="3" xfId="0" applyNumberFormat="1" applyFont="1" applyFill="1" applyBorder="1" applyAlignment="1">
      <alignment horizontal="center" vertical="center"/>
    </xf>
    <xf numFmtId="0" fontId="33" fillId="4" borderId="0" xfId="0" applyNumberFormat="1" applyFont="1" applyFill="1" applyAlignment="1">
      <alignment horizontal="center" vertical="center"/>
    </xf>
    <xf numFmtId="0" fontId="53" fillId="4" borderId="4" xfId="0" applyNumberFormat="1" applyFont="1" applyFill="1" applyBorder="1" applyAlignment="1">
      <alignment horizontal="center" vertical="center"/>
    </xf>
    <xf numFmtId="0" fontId="53" fillId="4" borderId="3" xfId="0" applyNumberFormat="1" applyFont="1" applyFill="1" applyBorder="1" applyAlignment="1">
      <alignment horizontal="center" vertical="center"/>
    </xf>
    <xf numFmtId="0" fontId="54" fillId="0" borderId="0" xfId="0" applyFont="1" applyAlignment="1">
      <alignment vertical="center" wrapText="1"/>
    </xf>
    <xf numFmtId="0" fontId="55" fillId="0" borderId="0" xfId="0" applyFont="1" applyAlignment="1">
      <alignment horizontal="left" vertical="center" wrapText="1" indent="1"/>
    </xf>
    <xf numFmtId="0" fontId="56" fillId="4" borderId="3" xfId="0" applyNumberFormat="1" applyFont="1" applyFill="1" applyBorder="1" applyAlignment="1">
      <alignment horizontal="center" vertical="center" wrapText="1"/>
    </xf>
    <xf numFmtId="0" fontId="57" fillId="4" borderId="3" xfId="0" applyNumberFormat="1" applyFont="1" applyFill="1" applyBorder="1" applyAlignment="1">
      <alignment horizontal="center" vertical="center"/>
    </xf>
    <xf numFmtId="0" fontId="58" fillId="4" borderId="3" xfId="0" applyNumberFormat="1" applyFont="1" applyFill="1" applyBorder="1" applyAlignment="1">
      <alignment horizontal="center" vertical="center" wrapText="1"/>
    </xf>
    <xf numFmtId="178" fontId="32" fillId="4" borderId="3" xfId="0" applyNumberFormat="1" applyFont="1" applyFill="1" applyBorder="1" applyAlignment="1">
      <alignment horizontal="center" vertical="center"/>
    </xf>
    <xf numFmtId="0" fontId="0" fillId="5" borderId="3" xfId="0" applyNumberFormat="1" applyFill="1" applyBorder="1" applyAlignment="1">
      <alignment horizontal="center" vertical="center"/>
    </xf>
    <xf numFmtId="0" fontId="53" fillId="5" borderId="3" xfId="0" applyNumberFormat="1" applyFont="1" applyFill="1" applyBorder="1" applyAlignment="1">
      <alignment horizontal="center" vertical="center"/>
    </xf>
    <xf numFmtId="0" fontId="0" fillId="4" borderId="0" xfId="0" applyNumberFormat="1" applyFill="1" applyAlignment="1">
      <alignment horizontal="center" vertical="center"/>
    </xf>
    <xf numFmtId="0" fontId="43" fillId="4" borderId="4" xfId="0" applyNumberFormat="1" applyFont="1" applyFill="1" applyBorder="1" applyAlignment="1">
      <alignment horizontal="center" vertical="center"/>
    </xf>
    <xf numFmtId="0" fontId="59" fillId="4" borderId="3" xfId="0" applyNumberFormat="1" applyFont="1" applyFill="1" applyBorder="1" applyAlignment="1">
      <alignment horizontal="center" vertical="center" wrapText="1"/>
    </xf>
    <xf numFmtId="182" fontId="23" fillId="4" borderId="4" xfId="0" applyNumberFormat="1" applyFont="1" applyFill="1" applyBorder="1" applyAlignment="1">
      <alignment horizontal="center" vertical="center"/>
    </xf>
    <xf numFmtId="179" fontId="24" fillId="4" borderId="3" xfId="0" applyNumberFormat="1" applyFont="1" applyFill="1" applyBorder="1" applyAlignment="1">
      <alignment horizontal="center" vertical="center"/>
    </xf>
    <xf numFmtId="0" fontId="60" fillId="4" borderId="3" xfId="0" applyNumberFormat="1" applyFont="1" applyFill="1" applyBorder="1" applyAlignment="1">
      <alignment horizontal="center" vertical="center"/>
    </xf>
    <xf numFmtId="49" fontId="53" fillId="4" borderId="3" xfId="0" applyNumberFormat="1" applyFont="1" applyFill="1" applyBorder="1" applyAlignment="1">
      <alignment horizontal="center" vertical="center"/>
    </xf>
    <xf numFmtId="0" fontId="53" fillId="4" borderId="3" xfId="0" applyNumberFormat="1" applyFont="1" applyFill="1" applyBorder="1" applyAlignment="1">
      <alignment horizontal="center" vertical="center" wrapText="1"/>
    </xf>
    <xf numFmtId="179" fontId="53" fillId="4" borderId="3" xfId="0" applyNumberFormat="1" applyFont="1" applyFill="1" applyBorder="1" applyAlignment="1">
      <alignment horizontal="center" vertical="center"/>
    </xf>
    <xf numFmtId="0" fontId="59" fillId="4" borderId="4" xfId="0" applyNumberFormat="1" applyFont="1" applyFill="1" applyBorder="1" applyAlignment="1">
      <alignment horizontal="center" vertical="center"/>
    </xf>
    <xf numFmtId="0" fontId="0" fillId="4" borderId="3" xfId="0" applyNumberFormat="1" applyFont="1" applyFill="1" applyBorder="1" applyAlignment="1">
      <alignment horizontal="center" vertical="center" wrapText="1"/>
    </xf>
    <xf numFmtId="49" fontId="0" fillId="4" borderId="3" xfId="0" applyNumberFormat="1" applyFont="1" applyFill="1" applyBorder="1" applyAlignment="1">
      <alignment horizontal="center" vertical="center"/>
    </xf>
    <xf numFmtId="0" fontId="61" fillId="4" borderId="4" xfId="0" applyNumberFormat="1" applyFont="1" applyFill="1" applyBorder="1" applyAlignment="1">
      <alignment horizontal="center" vertical="center"/>
    </xf>
    <xf numFmtId="0" fontId="61" fillId="4" borderId="3" xfId="0" applyNumberFormat="1" applyFont="1" applyFill="1" applyBorder="1" applyAlignment="1">
      <alignment horizontal="center" vertical="center"/>
    </xf>
    <xf numFmtId="49" fontId="61" fillId="4" borderId="3" xfId="0" applyNumberFormat="1" applyFont="1" applyFill="1" applyBorder="1" applyAlignment="1">
      <alignment horizontal="center" vertical="center"/>
    </xf>
    <xf numFmtId="0" fontId="61" fillId="4" borderId="3" xfId="0" applyNumberFormat="1" applyFont="1" applyFill="1" applyBorder="1" applyAlignment="1">
      <alignment horizontal="center" vertical="center" wrapText="1"/>
    </xf>
    <xf numFmtId="0" fontId="62" fillId="4" borderId="3" xfId="0" applyNumberFormat="1" applyFont="1" applyFill="1" applyBorder="1" applyAlignment="1">
      <alignment horizontal="center" vertical="center"/>
    </xf>
    <xf numFmtId="179" fontId="61" fillId="4" borderId="3" xfId="0" applyNumberFormat="1" applyFont="1" applyFill="1" applyBorder="1" applyAlignment="1">
      <alignment horizontal="center" vertical="center"/>
    </xf>
    <xf numFmtId="0" fontId="63" fillId="4" borderId="3" xfId="0" applyNumberFormat="1" applyFont="1" applyFill="1" applyBorder="1" applyAlignment="1">
      <alignment horizontal="center" vertical="center" wrapText="1"/>
    </xf>
    <xf numFmtId="183" fontId="23" fillId="4" borderId="3" xfId="0" applyNumberFormat="1" applyFont="1" applyFill="1" applyBorder="1" applyAlignment="1">
      <alignment horizontal="center" vertical="center"/>
    </xf>
    <xf numFmtId="20" fontId="23" fillId="4" borderId="3" xfId="0" applyNumberFormat="1" applyFont="1" applyFill="1" applyBorder="1" applyAlignment="1">
      <alignment horizontal="center" vertical="center"/>
    </xf>
    <xf numFmtId="0" fontId="32" fillId="3" borderId="0" xfId="0" applyNumberFormat="1" applyFont="1" applyFill="1" applyBorder="1" applyAlignment="1">
      <alignment horizontal="center" vertical="center"/>
    </xf>
    <xf numFmtId="0" fontId="64" fillId="3" borderId="0" xfId="0" applyNumberFormat="1" applyFont="1" applyFill="1" applyBorder="1" applyAlignment="1">
      <alignment horizontal="center" vertical="center"/>
    </xf>
    <xf numFmtId="49" fontId="64" fillId="3" borderId="0" xfId="0" applyNumberFormat="1" applyFont="1" applyFill="1" applyBorder="1" applyAlignment="1">
      <alignment horizontal="center" vertical="center"/>
    </xf>
    <xf numFmtId="180" fontId="0" fillId="3" borderId="0" xfId="0" applyNumberFormat="1" applyFont="1" applyFill="1" applyBorder="1" applyAlignment="1">
      <alignment horizontal="center" vertical="center"/>
    </xf>
    <xf numFmtId="179" fontId="0" fillId="3" borderId="0" xfId="0" applyNumberFormat="1" applyFont="1" applyFill="1" applyBorder="1" applyAlignment="1">
      <alignment horizontal="center" vertical="center"/>
    </xf>
    <xf numFmtId="182" fontId="0" fillId="3" borderId="0" xfId="0" applyNumberFormat="1" applyFont="1" applyFill="1" applyBorder="1" applyAlignment="1">
      <alignment horizontal="center" vertical="center"/>
    </xf>
    <xf numFmtId="176" fontId="64" fillId="3" borderId="0" xfId="0" applyNumberFormat="1" applyFont="1" applyFill="1" applyBorder="1" applyAlignment="1">
      <alignment horizontal="center" vertical="center"/>
    </xf>
    <xf numFmtId="0" fontId="0" fillId="3" borderId="0" xfId="0" applyNumberFormat="1" applyFont="1" applyFill="1" applyBorder="1" applyAlignment="1">
      <alignment horizontal="center" vertical="center"/>
    </xf>
    <xf numFmtId="0" fontId="65" fillId="3" borderId="3" xfId="0" applyNumberFormat="1" applyFont="1" applyFill="1" applyBorder="1" applyAlignment="1">
      <alignment horizontal="center" vertical="center"/>
    </xf>
    <xf numFmtId="49" fontId="65" fillId="3" borderId="3" xfId="0" applyNumberFormat="1" applyFont="1" applyFill="1" applyBorder="1" applyAlignment="1">
      <alignment horizontal="center" vertical="center"/>
    </xf>
    <xf numFmtId="180" fontId="65" fillId="3" borderId="3" xfId="0" applyNumberFormat="1" applyFont="1" applyFill="1" applyBorder="1" applyAlignment="1">
      <alignment horizontal="center" vertical="center"/>
    </xf>
    <xf numFmtId="179" fontId="28" fillId="3" borderId="3" xfId="0" applyNumberFormat="1" applyFont="1" applyFill="1" applyBorder="1" applyAlignment="1">
      <alignment horizontal="center" vertical="center"/>
    </xf>
    <xf numFmtId="182" fontId="28" fillId="3" borderId="3" xfId="0" applyNumberFormat="1" applyFont="1" applyFill="1" applyBorder="1" applyAlignment="1">
      <alignment horizontal="center" vertical="center"/>
    </xf>
    <xf numFmtId="176" fontId="65" fillId="3" borderId="3" xfId="0" applyNumberFormat="1" applyFont="1" applyFill="1" applyBorder="1" applyAlignment="1">
      <alignment horizontal="center" vertical="center"/>
    </xf>
    <xf numFmtId="0" fontId="66" fillId="3" borderId="13" xfId="0" applyNumberFormat="1" applyFont="1" applyFill="1" applyBorder="1" applyAlignment="1">
      <alignment horizontal="center" vertical="center"/>
    </xf>
    <xf numFmtId="0" fontId="5" fillId="3" borderId="3" xfId="0" applyNumberFormat="1" applyFont="1" applyFill="1" applyBorder="1" applyAlignment="1">
      <alignment horizontal="center" vertical="center"/>
    </xf>
    <xf numFmtId="180" fontId="5" fillId="3" borderId="3" xfId="0" applyNumberFormat="1" applyFont="1" applyFill="1" applyBorder="1" applyAlignment="1">
      <alignment horizontal="center" vertical="center"/>
    </xf>
    <xf numFmtId="179" fontId="5" fillId="3" borderId="3" xfId="0" applyNumberFormat="1" applyFont="1" applyFill="1" applyBorder="1" applyAlignment="1">
      <alignment horizontal="center" vertical="center"/>
    </xf>
    <xf numFmtId="182" fontId="5" fillId="3" borderId="3" xfId="0" applyNumberFormat="1" applyFont="1" applyFill="1" applyBorder="1" applyAlignment="1">
      <alignment horizontal="center" vertical="center"/>
    </xf>
    <xf numFmtId="176" fontId="5" fillId="3" borderId="3" xfId="0" applyNumberFormat="1" applyFont="1" applyFill="1" applyBorder="1" applyAlignment="1">
      <alignment horizontal="center" vertical="center"/>
    </xf>
    <xf numFmtId="180" fontId="67" fillId="3" borderId="3" xfId="0" applyNumberFormat="1" applyFont="1" applyFill="1" applyBorder="1" applyAlignment="1">
      <alignment horizontal="center" vertical="center"/>
    </xf>
    <xf numFmtId="179" fontId="68" fillId="3" borderId="3" xfId="0" applyNumberFormat="1" applyFont="1" applyFill="1" applyBorder="1" applyAlignment="1">
      <alignment horizontal="center" vertical="center"/>
    </xf>
    <xf numFmtId="182" fontId="68" fillId="3" borderId="3" xfId="0" applyNumberFormat="1" applyFont="1" applyFill="1" applyBorder="1" applyAlignment="1">
      <alignment horizontal="center" vertical="center"/>
    </xf>
    <xf numFmtId="176" fontId="68" fillId="3" borderId="3" xfId="0" applyNumberFormat="1" applyFont="1" applyFill="1" applyBorder="1" applyAlignment="1">
      <alignment horizontal="center" vertical="center"/>
    </xf>
    <xf numFmtId="180" fontId="68" fillId="3" borderId="3" xfId="0" applyNumberFormat="1" applyFont="1" applyFill="1" applyBorder="1" applyAlignment="1">
      <alignment horizontal="center" vertical="center"/>
    </xf>
    <xf numFmtId="0" fontId="68" fillId="5" borderId="3" xfId="0" applyNumberFormat="1" applyFont="1" applyFill="1" applyBorder="1" applyAlignment="1">
      <alignment horizontal="center" vertical="center"/>
    </xf>
    <xf numFmtId="180" fontId="68" fillId="5" borderId="3" xfId="0" applyNumberFormat="1" applyFont="1" applyFill="1" applyBorder="1" applyAlignment="1">
      <alignment horizontal="center" vertical="center"/>
    </xf>
    <xf numFmtId="179" fontId="68" fillId="5" borderId="3" xfId="0" applyNumberFormat="1" applyFont="1" applyFill="1" applyBorder="1" applyAlignment="1">
      <alignment horizontal="center" vertical="center"/>
    </xf>
    <xf numFmtId="182" fontId="68" fillId="5" borderId="3" xfId="0" applyNumberFormat="1" applyFont="1" applyFill="1" applyBorder="1" applyAlignment="1">
      <alignment horizontal="center" vertical="center"/>
    </xf>
    <xf numFmtId="176" fontId="68" fillId="5" borderId="3" xfId="0" applyNumberFormat="1" applyFont="1" applyFill="1" applyBorder="1" applyAlignment="1">
      <alignment horizontal="center" vertical="center"/>
    </xf>
    <xf numFmtId="180" fontId="64" fillId="3" borderId="3" xfId="0" applyNumberFormat="1" applyFont="1" applyFill="1" applyBorder="1" applyAlignment="1">
      <alignment horizontal="center" vertical="center"/>
    </xf>
    <xf numFmtId="179" fontId="64" fillId="3" borderId="3" xfId="0" applyNumberFormat="1" applyFont="1" applyFill="1" applyBorder="1" applyAlignment="1">
      <alignment horizontal="center" vertical="center"/>
    </xf>
    <xf numFmtId="182" fontId="64" fillId="3" borderId="3" xfId="0" applyNumberFormat="1" applyFont="1" applyFill="1" applyBorder="1" applyAlignment="1">
      <alignment horizontal="center" vertical="center"/>
    </xf>
    <xf numFmtId="0" fontId="68" fillId="3" borderId="3" xfId="0" applyNumberFormat="1" applyFont="1" applyFill="1" applyBorder="1" applyAlignment="1">
      <alignment horizontal="center" vertical="center"/>
    </xf>
    <xf numFmtId="176" fontId="64" fillId="3" borderId="3" xfId="0" applyNumberFormat="1" applyFont="1" applyFill="1" applyBorder="1" applyAlignment="1">
      <alignment horizontal="center" vertical="center"/>
    </xf>
    <xf numFmtId="182" fontId="1" fillId="3" borderId="3" xfId="0" applyNumberFormat="1" applyFont="1" applyFill="1" applyBorder="1" applyAlignment="1">
      <alignment horizontal="center" vertical="center"/>
    </xf>
    <xf numFmtId="0" fontId="64" fillId="3" borderId="3" xfId="0" applyNumberFormat="1" applyFont="1" applyFill="1" applyBorder="1" applyAlignment="1">
      <alignment horizontal="center" vertical="center"/>
    </xf>
    <xf numFmtId="0" fontId="5" fillId="5" borderId="3" xfId="0" applyNumberFormat="1" applyFont="1" applyFill="1" applyBorder="1" applyAlignment="1">
      <alignment horizontal="center" vertical="center"/>
    </xf>
    <xf numFmtId="180" fontId="5" fillId="5" borderId="3" xfId="0" applyNumberFormat="1" applyFont="1" applyFill="1" applyBorder="1" applyAlignment="1">
      <alignment horizontal="center" vertical="center"/>
    </xf>
    <xf numFmtId="179" fontId="5" fillId="5" borderId="3" xfId="0" applyNumberFormat="1" applyFont="1" applyFill="1" applyBorder="1" applyAlignment="1">
      <alignment horizontal="center" vertical="center"/>
    </xf>
    <xf numFmtId="182" fontId="5" fillId="5" borderId="3" xfId="0" applyNumberFormat="1" applyFont="1" applyFill="1" applyBorder="1" applyAlignment="1">
      <alignment horizontal="center" vertical="center"/>
    </xf>
    <xf numFmtId="176" fontId="5" fillId="5" borderId="3" xfId="0" applyNumberFormat="1" applyFont="1" applyFill="1" applyBorder="1" applyAlignment="1">
      <alignment horizontal="center" vertical="center"/>
    </xf>
    <xf numFmtId="0" fontId="69" fillId="0" borderId="0" xfId="0" applyNumberFormat="1" applyFont="1" applyProtection="1">
      <alignment vertical="center"/>
      <protection locked="0"/>
    </xf>
    <xf numFmtId="0" fontId="69" fillId="13" borderId="0" xfId="0" applyNumberFormat="1" applyFont="1" applyFill="1">
      <alignment vertical="center"/>
    </xf>
    <xf numFmtId="0" fontId="70" fillId="0" borderId="0" xfId="0" applyNumberFormat="1" applyFont="1">
      <alignment vertical="center"/>
    </xf>
    <xf numFmtId="0" fontId="71" fillId="14" borderId="10" xfId="0" applyNumberFormat="1" applyFont="1" applyFill="1" applyBorder="1" applyAlignment="1">
      <alignment horizontal="center" vertical="center"/>
    </xf>
    <xf numFmtId="0" fontId="69" fillId="14" borderId="0" xfId="0" applyNumberFormat="1" applyFont="1" applyFill="1">
      <alignment vertical="center"/>
    </xf>
    <xf numFmtId="184" fontId="69" fillId="14" borderId="0" xfId="0" applyNumberFormat="1" applyFont="1" applyFill="1" applyAlignment="1">
      <alignment horizontal="center" vertical="center"/>
    </xf>
    <xf numFmtId="0" fontId="69" fillId="14" borderId="14" xfId="0" applyNumberFormat="1" applyFont="1" applyFill="1" applyBorder="1">
      <alignment vertical="center"/>
    </xf>
    <xf numFmtId="0" fontId="69" fillId="14" borderId="0" xfId="0" applyNumberFormat="1" applyFont="1" applyFill="1" applyBorder="1">
      <alignment vertical="center"/>
    </xf>
    <xf numFmtId="0" fontId="69" fillId="0" borderId="0" xfId="0" applyNumberFormat="1" applyFont="1">
      <alignment vertical="center"/>
    </xf>
    <xf numFmtId="0" fontId="72" fillId="5" borderId="5" xfId="0" applyNumberFormat="1" applyFont="1" applyFill="1" applyBorder="1" applyAlignment="1">
      <alignment horizontal="center" vertical="center"/>
    </xf>
    <xf numFmtId="184" fontId="73" fillId="5" borderId="6" xfId="0" applyNumberFormat="1" applyFont="1" applyFill="1" applyBorder="1" applyAlignment="1">
      <alignment horizontal="center" vertical="center"/>
    </xf>
    <xf numFmtId="0" fontId="73" fillId="5" borderId="6" xfId="0" applyNumberFormat="1" applyFont="1" applyFill="1" applyBorder="1" applyAlignment="1">
      <alignment horizontal="center" vertical="center"/>
    </xf>
    <xf numFmtId="0" fontId="73" fillId="5" borderId="4" xfId="0" applyNumberFormat="1" applyFont="1" applyFill="1" applyBorder="1" applyAlignment="1">
      <alignment horizontal="center" vertical="center"/>
    </xf>
    <xf numFmtId="0" fontId="74" fillId="7" borderId="11" xfId="0" applyNumberFormat="1" applyFont="1" applyFill="1" applyBorder="1" applyAlignment="1" applyProtection="1">
      <alignment horizontal="center" vertical="center"/>
      <protection locked="0"/>
    </xf>
    <xf numFmtId="184" fontId="74" fillId="7" borderId="11" xfId="0" applyNumberFormat="1" applyFont="1" applyFill="1" applyBorder="1" applyAlignment="1" applyProtection="1">
      <alignment horizontal="center" vertical="center"/>
      <protection locked="0"/>
    </xf>
    <xf numFmtId="0" fontId="74" fillId="7" borderId="5" xfId="0" applyNumberFormat="1" applyFont="1" applyFill="1" applyBorder="1" applyAlignment="1" applyProtection="1">
      <alignment horizontal="center" vertical="center"/>
      <protection locked="0"/>
    </xf>
    <xf numFmtId="0" fontId="71" fillId="7" borderId="6" xfId="0" applyNumberFormat="1" applyFont="1" applyFill="1" applyBorder="1" applyAlignment="1" applyProtection="1">
      <alignment horizontal="center" vertical="center"/>
      <protection locked="0"/>
    </xf>
    <xf numFmtId="0" fontId="71" fillId="7" borderId="4" xfId="0" applyNumberFormat="1" applyFont="1" applyFill="1" applyBorder="1" applyAlignment="1" applyProtection="1">
      <alignment horizontal="center" vertical="center"/>
      <protection locked="0"/>
    </xf>
    <xf numFmtId="0" fontId="71" fillId="7" borderId="10" xfId="0" applyNumberFormat="1" applyFont="1" applyFill="1" applyBorder="1" applyAlignment="1" applyProtection="1">
      <alignment horizontal="center" vertical="center"/>
      <protection locked="0"/>
    </xf>
    <xf numFmtId="184" fontId="71" fillId="7" borderId="10" xfId="0" applyNumberFormat="1" applyFont="1" applyFill="1" applyBorder="1" applyAlignment="1" applyProtection="1">
      <alignment horizontal="center" vertical="center"/>
      <protection locked="0"/>
    </xf>
    <xf numFmtId="0" fontId="74" fillId="7" borderId="3" xfId="0" applyNumberFormat="1" applyFont="1" applyFill="1" applyBorder="1" applyAlignment="1" applyProtection="1">
      <alignment horizontal="center" vertical="center"/>
      <protection locked="0"/>
    </xf>
    <xf numFmtId="0" fontId="71" fillId="14" borderId="10" xfId="0" applyNumberFormat="1" applyFont="1" applyFill="1" applyBorder="1" applyAlignment="1" applyProtection="1">
      <alignment horizontal="center" vertical="center"/>
      <protection locked="0"/>
    </xf>
    <xf numFmtId="184" fontId="69" fillId="14" borderId="3" xfId="0" applyNumberFormat="1" applyFont="1" applyFill="1" applyBorder="1" applyAlignment="1" applyProtection="1">
      <alignment horizontal="center" vertical="center"/>
      <protection locked="0"/>
    </xf>
    <xf numFmtId="0" fontId="74" fillId="14" borderId="3" xfId="0" applyNumberFormat="1" applyFont="1" applyFill="1" applyBorder="1" applyAlignment="1" applyProtection="1">
      <alignment horizontal="center" vertical="center"/>
      <protection locked="0"/>
    </xf>
    <xf numFmtId="0" fontId="71" fillId="14" borderId="3" xfId="0" applyNumberFormat="1" applyFont="1" applyFill="1" applyBorder="1" applyAlignment="1" applyProtection="1">
      <alignment horizontal="center" vertical="center"/>
      <protection locked="0"/>
    </xf>
    <xf numFmtId="0" fontId="74" fillId="14" borderId="4" xfId="0" applyNumberFormat="1" applyFont="1" applyFill="1" applyBorder="1" applyAlignment="1" applyProtection="1">
      <alignment horizontal="center" vertical="center"/>
      <protection locked="0"/>
    </xf>
    <xf numFmtId="0" fontId="71" fillId="14" borderId="4" xfId="0" applyNumberFormat="1" applyFont="1" applyFill="1" applyBorder="1" applyAlignment="1" applyProtection="1">
      <alignment horizontal="center" vertical="center"/>
      <protection locked="0"/>
    </xf>
    <xf numFmtId="0" fontId="75" fillId="14" borderId="3" xfId="0" applyNumberFormat="1" applyFont="1" applyFill="1" applyBorder="1" applyAlignment="1" applyProtection="1">
      <alignment horizontal="center" vertical="center"/>
      <protection locked="0"/>
    </xf>
    <xf numFmtId="0" fontId="76" fillId="14" borderId="3" xfId="0" applyNumberFormat="1" applyFont="1" applyFill="1" applyBorder="1" applyAlignment="1" applyProtection="1">
      <alignment horizontal="center" vertical="center"/>
      <protection locked="0"/>
    </xf>
    <xf numFmtId="0" fontId="77" fillId="14" borderId="4" xfId="0" applyNumberFormat="1" applyFont="1" applyFill="1" applyBorder="1" applyAlignment="1" applyProtection="1">
      <alignment horizontal="center" vertical="center"/>
      <protection locked="0"/>
    </xf>
    <xf numFmtId="184" fontId="69" fillId="14" borderId="3" xfId="0" applyNumberFormat="1" applyFont="1" applyFill="1" applyBorder="1" applyAlignment="1">
      <alignment horizontal="center" vertical="center"/>
    </xf>
    <xf numFmtId="0" fontId="74" fillId="14" borderId="3" xfId="0" applyNumberFormat="1" applyFont="1" applyFill="1" applyBorder="1" applyAlignment="1">
      <alignment horizontal="center" vertical="center"/>
    </xf>
    <xf numFmtId="0" fontId="71" fillId="14" borderId="3" xfId="0" applyNumberFormat="1" applyFont="1" applyFill="1" applyBorder="1" applyAlignment="1">
      <alignment horizontal="center" vertical="center"/>
    </xf>
    <xf numFmtId="0" fontId="75" fillId="14" borderId="3" xfId="0" applyNumberFormat="1" applyFont="1" applyFill="1" applyBorder="1" applyAlignment="1">
      <alignment horizontal="center" vertical="center"/>
    </xf>
    <xf numFmtId="0" fontId="78" fillId="14" borderId="10" xfId="0" applyNumberFormat="1" applyFont="1" applyFill="1" applyBorder="1" applyAlignment="1">
      <alignment horizontal="center" vertical="center"/>
    </xf>
    <xf numFmtId="0" fontId="79" fillId="14" borderId="3" xfId="0" applyNumberFormat="1" applyFont="1" applyFill="1" applyBorder="1" applyAlignment="1">
      <alignment horizontal="center" vertical="center"/>
    </xf>
    <xf numFmtId="0" fontId="78" fillId="14" borderId="3" xfId="0" applyNumberFormat="1" applyFont="1" applyFill="1" applyBorder="1" applyAlignment="1">
      <alignment horizontal="center" vertical="center"/>
    </xf>
    <xf numFmtId="0" fontId="75" fillId="14" borderId="10" xfId="0" applyNumberFormat="1" applyFont="1" applyFill="1" applyBorder="1" applyAlignment="1">
      <alignment horizontal="center" vertical="center" wrapText="1"/>
    </xf>
    <xf numFmtId="0" fontId="74" fillId="14" borderId="4" xfId="0" applyNumberFormat="1" applyFont="1" applyFill="1" applyBorder="1" applyAlignment="1">
      <alignment horizontal="center" vertical="center"/>
    </xf>
    <xf numFmtId="0" fontId="71" fillId="14" borderId="4" xfId="0" applyNumberFormat="1" applyFont="1" applyFill="1" applyBorder="1" applyAlignment="1">
      <alignment horizontal="center" vertical="center"/>
    </xf>
    <xf numFmtId="0" fontId="80" fillId="14" borderId="3" xfId="0" applyNumberFormat="1" applyFont="1" applyFill="1" applyBorder="1" applyAlignment="1">
      <alignment horizontal="center" vertical="center"/>
    </xf>
    <xf numFmtId="0" fontId="77" fillId="14" borderId="3" xfId="0" applyNumberFormat="1" applyFont="1" applyFill="1" applyBorder="1" applyAlignment="1">
      <alignment horizontal="center" vertical="center"/>
    </xf>
    <xf numFmtId="0" fontId="69" fillId="14" borderId="3" xfId="0" applyNumberFormat="1" applyFont="1" applyFill="1" applyBorder="1" applyAlignment="1">
      <alignment horizontal="center" vertical="center"/>
    </xf>
    <xf numFmtId="0" fontId="71" fillId="5" borderId="10" xfId="0" applyNumberFormat="1" applyFont="1" applyFill="1" applyBorder="1" applyAlignment="1">
      <alignment horizontal="center" vertical="center"/>
    </xf>
    <xf numFmtId="184" fontId="69" fillId="5" borderId="3" xfId="0" applyNumberFormat="1" applyFont="1" applyFill="1" applyBorder="1" applyAlignment="1">
      <alignment horizontal="center" vertical="center"/>
    </xf>
    <xf numFmtId="0" fontId="74" fillId="5" borderId="3" xfId="0" applyNumberFormat="1" applyFont="1" applyFill="1" applyBorder="1" applyAlignment="1">
      <alignment horizontal="center" vertical="center"/>
    </xf>
    <xf numFmtId="0" fontId="71" fillId="5" borderId="3" xfId="0" applyNumberFormat="1" applyFont="1" applyFill="1" applyBorder="1" applyAlignment="1">
      <alignment horizontal="center" vertical="center"/>
    </xf>
    <xf numFmtId="0" fontId="76" fillId="14" borderId="3" xfId="0" applyNumberFormat="1" applyFont="1" applyFill="1" applyBorder="1" applyAlignment="1">
      <alignment horizontal="center" vertical="center"/>
    </xf>
    <xf numFmtId="0" fontId="74" fillId="14" borderId="10" xfId="0" applyNumberFormat="1" applyFont="1" applyFill="1" applyBorder="1" applyAlignment="1">
      <alignment horizontal="center" vertical="center"/>
    </xf>
    <xf numFmtId="0" fontId="79" fillId="5" borderId="3" xfId="0" applyNumberFormat="1" applyFont="1" applyFill="1" applyBorder="1" applyAlignment="1">
      <alignment horizontal="center" vertical="center"/>
    </xf>
    <xf numFmtId="0" fontId="78" fillId="5" borderId="3" xfId="0" applyNumberFormat="1" applyFont="1" applyFill="1" applyBorder="1" applyAlignment="1">
      <alignment horizontal="center" vertical="center"/>
    </xf>
    <xf numFmtId="0" fontId="75" fillId="5" borderId="3" xfId="0" applyNumberFormat="1" applyFont="1" applyFill="1" applyBorder="1" applyAlignment="1">
      <alignment horizontal="center" vertical="center"/>
    </xf>
    <xf numFmtId="0" fontId="77" fillId="14" borderId="4" xfId="0" applyNumberFormat="1" applyFont="1" applyFill="1" applyBorder="1" applyAlignment="1">
      <alignment horizontal="center" vertical="center"/>
    </xf>
    <xf numFmtId="0" fontId="76" fillId="14" borderId="4" xfId="0" applyNumberFormat="1" applyFont="1" applyFill="1" applyBorder="1" applyAlignment="1">
      <alignment horizontal="center" vertical="center"/>
    </xf>
    <xf numFmtId="0" fontId="75" fillId="14" borderId="10" xfId="0" applyNumberFormat="1" applyFont="1" applyFill="1" applyBorder="1" applyAlignment="1">
      <alignment horizontal="center" vertical="center"/>
    </xf>
    <xf numFmtId="0" fontId="76" fillId="5" borderId="3" xfId="0" applyNumberFormat="1" applyFont="1" applyFill="1" applyBorder="1" applyAlignment="1">
      <alignment horizontal="center" vertical="center"/>
    </xf>
    <xf numFmtId="0" fontId="71" fillId="5" borderId="4" xfId="0" applyNumberFormat="1" applyFont="1" applyFill="1" applyBorder="1" applyAlignment="1">
      <alignment horizontal="center" vertical="center"/>
    </xf>
    <xf numFmtId="0" fontId="71" fillId="14" borderId="9" xfId="0" applyNumberFormat="1" applyFont="1" applyFill="1" applyBorder="1" applyAlignment="1">
      <alignment horizontal="center" vertical="center"/>
    </xf>
    <xf numFmtId="0" fontId="69" fillId="14" borderId="3" xfId="0" applyNumberFormat="1" applyFont="1" applyFill="1" applyBorder="1">
      <alignment vertical="center"/>
    </xf>
    <xf numFmtId="0" fontId="70" fillId="14" borderId="10" xfId="0" applyNumberFormat="1" applyFont="1" applyFill="1" applyBorder="1" applyAlignment="1">
      <alignment horizontal="center" vertical="center"/>
    </xf>
    <xf numFmtId="184" fontId="70" fillId="14" borderId="3" xfId="0" applyNumberFormat="1" applyFont="1" applyFill="1" applyBorder="1" applyAlignment="1">
      <alignment horizontal="center" vertical="center"/>
    </xf>
    <xf numFmtId="0" fontId="81" fillId="14" borderId="3" xfId="0" applyNumberFormat="1" applyFont="1" applyFill="1" applyBorder="1" applyAlignment="1">
      <alignment horizontal="center" vertical="center"/>
    </xf>
    <xf numFmtId="0" fontId="70" fillId="14" borderId="3" xfId="0" applyNumberFormat="1" applyFont="1" applyFill="1" applyBorder="1" applyAlignment="1">
      <alignment horizontal="center" vertical="center"/>
    </xf>
    <xf numFmtId="0" fontId="74" fillId="5" borderId="4" xfId="0" applyNumberFormat="1" applyFont="1" applyFill="1" applyBorder="1" applyAlignment="1">
      <alignment horizontal="center" vertical="center"/>
    </xf>
    <xf numFmtId="0" fontId="74" fillId="5" borderId="10" xfId="0" applyNumberFormat="1" applyFont="1" applyFill="1" applyBorder="1" applyAlignment="1">
      <alignment horizontal="center" vertical="center"/>
    </xf>
    <xf numFmtId="0" fontId="70" fillId="14" borderId="4" xfId="0" applyNumberFormat="1" applyFont="1" applyFill="1" applyBorder="1" applyAlignment="1">
      <alignment horizontal="center" vertical="center"/>
    </xf>
    <xf numFmtId="0" fontId="82" fillId="15" borderId="0" xfId="0" applyFont="1" applyFill="1">
      <alignment vertical="center"/>
    </xf>
    <xf numFmtId="0" fontId="83" fillId="15" borderId="0" xfId="0" applyFont="1" applyFill="1" applyAlignment="1">
      <alignment horizontal="center" vertical="center"/>
    </xf>
    <xf numFmtId="0" fontId="0" fillId="15" borderId="0" xfId="0" applyFill="1">
      <alignment vertical="center"/>
    </xf>
    <xf numFmtId="0" fontId="84" fillId="15" borderId="3" xfId="6" applyFont="1" applyFill="1" applyBorder="1" applyAlignment="1" applyProtection="1">
      <alignment horizontal="center" vertical="center"/>
    </xf>
    <xf numFmtId="0" fontId="85" fillId="15" borderId="3" xfId="6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4A04A8"/>
      <color rgb="00A10B7A"/>
      <color rgb="0099CCFF"/>
      <color rgb="00070060"/>
      <color rgb="00555E02"/>
      <color rgb="005A0644"/>
      <color rgb="005D0330"/>
      <color rgb="0000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2015</a:t>
            </a:r>
            <a:r>
              <a:rPr lang="zh-CN" altLang="en-US"/>
              <a:t>年</a:t>
            </a:r>
            <a:r>
              <a:rPr lang="en-US" altLang="zh-CN"/>
              <a:t>PR903(393A)</a:t>
            </a:r>
            <a:r>
              <a:rPr lang="zh-CN" altLang="en-US"/>
              <a:t>的粘度波动图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"粘度"</c:f>
              <c:strCache>
                <c:ptCount val="1"/>
                <c:pt idx="0">
                  <c:v>粘度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#REF!</c:f>
              <c:numCache>
                <c:ptCount val="0"/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17866496"/>
        <c:axId val="117868032"/>
      </c:lineChart>
      <c:catAx>
        <c:axId val="117866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7868032"/>
        <c:crosses val="autoZero"/>
        <c:auto val="1"/>
        <c:lblAlgn val="ctr"/>
        <c:lblOffset val="100"/>
        <c:noMultiLvlLbl val="0"/>
      </c:catAx>
      <c:valAx>
        <c:axId val="117868032"/>
        <c:scaling>
          <c:orientation val="minMax"/>
          <c:min val="1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786649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b249c31-1394-4914-baec-e020aae55be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2018</a:t>
            </a:r>
            <a:r>
              <a:rPr lang="zh-CN" altLang="en-US"/>
              <a:t>年</a:t>
            </a:r>
            <a:r>
              <a:rPr lang="en-US" altLang="zh-CN"/>
              <a:t>PR302</a:t>
            </a:r>
            <a:r>
              <a:rPr lang="zh-CN" altLang="en-US"/>
              <a:t>的粘度波动图</a:t>
            </a:r>
            <a:endParaRPr lang="zh-CN" alt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308661028526364"/>
          <c:y val="0.176032977453335"/>
          <c:w val="0.891713716371501"/>
          <c:h val="0.577499375135147"/>
        </c:manualLayout>
      </c:layout>
      <c:lineChart>
        <c:grouping val="standard"/>
        <c:varyColors val="0"/>
        <c:ser>
          <c:idx val="0"/>
          <c:order val="0"/>
          <c:tx>
            <c:strRef>
              <c:f>'2023年各型号产品粘度的波动图'!$C$2</c:f>
              <c:strCache>
                <c:ptCount val="1"/>
                <c:pt idx="0">
                  <c:v>粘度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'2023年各型号产品粘度的波动图'!$B$3:$B$8</c:f>
              <c:numCache>
                <c:formatCode>General</c:formatCode>
                <c:ptCount val="6"/>
                <c:pt idx="0">
                  <c:v>20180539</c:v>
                </c:pt>
                <c:pt idx="1">
                  <c:v>20180606</c:v>
                </c:pt>
                <c:pt idx="2">
                  <c:v>20180612</c:v>
                </c:pt>
                <c:pt idx="3">
                  <c:v>20180620</c:v>
                </c:pt>
              </c:numCache>
            </c:numRef>
          </c:cat>
          <c:val>
            <c:numRef>
              <c:f>'2023年各型号产品粘度的波动图'!$C$3:$C$8</c:f>
              <c:numCache>
                <c:formatCode>General</c:formatCode>
                <c:ptCount val="6"/>
                <c:pt idx="0">
                  <c:v>16</c:v>
                </c:pt>
                <c:pt idx="1">
                  <c:v>16</c:v>
                </c:pt>
                <c:pt idx="2">
                  <c:v>22</c:v>
                </c:pt>
                <c:pt idx="3">
                  <c:v>19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7704192"/>
        <c:axId val="117705728"/>
      </c:lineChart>
      <c:catAx>
        <c:axId val="117704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7705728"/>
        <c:crosses val="autoZero"/>
        <c:auto val="1"/>
        <c:lblAlgn val="ctr"/>
        <c:lblOffset val="100"/>
        <c:noMultiLvlLbl val="0"/>
      </c:catAx>
      <c:valAx>
        <c:axId val="117705728"/>
        <c:scaling>
          <c:orientation val="minMax"/>
          <c:min val="1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7704192"/>
        <c:crosses val="autoZero"/>
        <c:crossBetween val="between"/>
      </c:valAx>
      <c:spPr>
        <a:effectLst>
          <a:outerShdw blurRad="50800" dist="50800" dir="5400000" algn="ctr" rotWithShape="0">
            <a:schemeClr val="accent3">
              <a:lumMod val="60000"/>
              <a:lumOff val="40000"/>
            </a:schemeClr>
          </a:outerShdw>
        </a:effectLst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e8e967d-f05b-41f1-99ab-1f5efb4e528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2017</a:t>
            </a:r>
            <a:r>
              <a:rPr lang="zh-CN" altLang="en-US"/>
              <a:t>年</a:t>
            </a:r>
            <a:r>
              <a:rPr lang="en-US" altLang="zh-CN"/>
              <a:t>MR393</a:t>
            </a:r>
            <a:r>
              <a:rPr lang="zh-CN" altLang="en-US"/>
              <a:t>的粘度波动图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'2023年各型号产品粘度的波动图'!$C$26</c:f>
              <c:strCache>
                <c:ptCount val="1"/>
                <c:pt idx="0">
                  <c:v>粘度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'2023年各型号产品粘度的波动图'!$B$27</c:f>
              <c:numCache>
                <c:formatCode>General</c:formatCode>
                <c:ptCount val="1"/>
                <c:pt idx="0">
                  <c:v>20170520</c:v>
                </c:pt>
              </c:numCache>
            </c:numRef>
          </c:cat>
          <c:val>
            <c:numRef>
              <c:f>'2023年各型号产品粘度的波动图'!$C$27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7746688"/>
        <c:axId val="117748480"/>
      </c:lineChart>
      <c:catAx>
        <c:axId val="117746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7748480"/>
        <c:crosses val="autoZero"/>
        <c:auto val="1"/>
        <c:lblAlgn val="ctr"/>
        <c:lblOffset val="100"/>
        <c:noMultiLvlLbl val="0"/>
      </c:catAx>
      <c:valAx>
        <c:axId val="117748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17746688"/>
        <c:crosses val="autoZero"/>
        <c:crossBetween val="between"/>
      </c:valAx>
      <c:spPr>
        <a:effectLst>
          <a:outerShdw blurRad="50800" dist="50800" dir="5400000" algn="ctr" rotWithShape="0">
            <a:schemeClr val="accent6">
              <a:lumMod val="40000"/>
              <a:lumOff val="60000"/>
            </a:schemeClr>
          </a:outerShdw>
        </a:effectLst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b60a9cb-4831-4b59-958e-d584b6bf9e6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2018</a:t>
            </a:r>
            <a:r>
              <a:rPr lang="zh-CN" altLang="en-US"/>
              <a:t>年</a:t>
            </a:r>
            <a:r>
              <a:rPr lang="en-US" altLang="zh-CN"/>
              <a:t>ER106K</a:t>
            </a:r>
            <a:r>
              <a:rPr lang="zh-CN" altLang="en-US"/>
              <a:t>的粘度波动图</a:t>
            </a:r>
            <a:endParaRPr lang="zh-CN" altLang="en-US"/>
          </a:p>
        </c:rich>
      </c:tx>
      <c:layout>
        <c:manualLayout>
          <c:xMode val="edge"/>
          <c:yMode val="edge"/>
          <c:x val="0.221448796416508"/>
          <c:y val="0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'2023年各型号产品粘度的波动图'!$C$41</c:f>
              <c:strCache>
                <c:ptCount val="1"/>
                <c:pt idx="0">
                  <c:v>粘度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'2023年各型号产品粘度的波动图'!$B$42:$B$47</c:f>
              <c:numCache>
                <c:formatCode>General</c:formatCode>
                <c:ptCount val="6"/>
                <c:pt idx="0">
                  <c:v>20180507</c:v>
                </c:pt>
                <c:pt idx="1">
                  <c:v>20180518</c:v>
                </c:pt>
                <c:pt idx="2">
                  <c:v>20180527</c:v>
                </c:pt>
                <c:pt idx="3">
                  <c:v>20180540</c:v>
                </c:pt>
              </c:numCache>
            </c:numRef>
          </c:cat>
          <c:val>
            <c:numRef>
              <c:f>'2023年各型号产品粘度的波动图'!$C$42:$C$47</c:f>
              <c:numCache>
                <c:formatCode>General</c:formatCode>
                <c:ptCount val="6"/>
                <c:pt idx="0">
                  <c:v>24</c:v>
                </c:pt>
                <c:pt idx="1">
                  <c:v>41</c:v>
                </c:pt>
                <c:pt idx="2">
                  <c:v>37</c:v>
                </c:pt>
                <c:pt idx="3">
                  <c:v>30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1103872"/>
        <c:axId val="141105408"/>
      </c:lineChart>
      <c:catAx>
        <c:axId val="141103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1105408"/>
        <c:crosses val="autoZero"/>
        <c:auto val="1"/>
        <c:lblAlgn val="ctr"/>
        <c:lblOffset val="100"/>
        <c:noMultiLvlLbl val="0"/>
      </c:catAx>
      <c:valAx>
        <c:axId val="141105408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110387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1d50918-e921-4cee-b465-1f5e132bf71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2017</a:t>
            </a:r>
            <a:r>
              <a:rPr lang="zh-CN" altLang="en-US"/>
              <a:t>年</a:t>
            </a:r>
            <a:r>
              <a:rPr lang="en-US" altLang="zh-CN"/>
              <a:t>PU703</a:t>
            </a:r>
            <a:r>
              <a:rPr lang="zh-CN" altLang="en-US"/>
              <a:t>的粘度波动图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"粘度"</c:f>
              <c:strCache>
                <c:ptCount val="1"/>
                <c:pt idx="0">
                  <c:v>粘度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'2023年各型号产品粘度的波动图'!$B$68:$B$73</c:f>
              <c:numCache>
                <c:formatCode>General</c:formatCode>
                <c:ptCount val="6"/>
                <c:pt idx="0">
                  <c:v>20170112</c:v>
                </c:pt>
                <c:pt idx="1">
                  <c:v>20170113</c:v>
                </c:pt>
                <c:pt idx="2">
                  <c:v>20170329</c:v>
                </c:pt>
                <c:pt idx="3">
                  <c:v>20170623</c:v>
                </c:pt>
                <c:pt idx="4">
                  <c:v>20170625</c:v>
                </c:pt>
                <c:pt idx="5">
                  <c:v>20171161</c:v>
                </c:pt>
              </c:numCache>
            </c:numRef>
          </c:cat>
          <c:val>
            <c:numRef>
              <c:f>'2023年各型号产品粘度的波动图'!$C$68:$C$73</c:f>
              <c:numCache>
                <c:formatCode>General</c:formatCode>
                <c:ptCount val="6"/>
                <c:pt idx="0">
                  <c:v>19</c:v>
                </c:pt>
                <c:pt idx="1">
                  <c:v>13</c:v>
                </c:pt>
                <c:pt idx="2">
                  <c:v>16</c:v>
                </c:pt>
                <c:pt idx="3">
                  <c:v>17</c:v>
                </c:pt>
                <c:pt idx="4">
                  <c:v>23</c:v>
                </c:pt>
                <c:pt idx="5">
                  <c:v>13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1134080"/>
        <c:axId val="141152256"/>
      </c:lineChart>
      <c:catAx>
        <c:axId val="141134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1152256"/>
        <c:crosses val="autoZero"/>
        <c:auto val="1"/>
        <c:lblAlgn val="ctr"/>
        <c:lblOffset val="100"/>
        <c:noMultiLvlLbl val="0"/>
      </c:catAx>
      <c:valAx>
        <c:axId val="141152256"/>
        <c:scaling>
          <c:orientation val="minMax"/>
          <c:min val="8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113408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492d8f-270c-4898-93eb-023063f8e7e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2017</a:t>
            </a:r>
            <a:r>
              <a:rPr lang="zh-CN" altLang="en-US"/>
              <a:t>年</a:t>
            </a:r>
            <a:r>
              <a:rPr lang="en-US" altLang="zh-CN"/>
              <a:t>TP100</a:t>
            </a:r>
            <a:r>
              <a:rPr lang="zh-CN" altLang="en-US"/>
              <a:t>的粘度波动图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'2023年各型号产品粘度的波动图'!$C$87</c:f>
              <c:strCache>
                <c:ptCount val="1"/>
                <c:pt idx="0">
                  <c:v>粘度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'2023年各型号产品粘度的波动图'!$B$88</c:f>
              <c:numCache>
                <c:formatCode>General</c:formatCode>
                <c:ptCount val="1"/>
                <c:pt idx="0">
                  <c:v>20170519</c:v>
                </c:pt>
              </c:numCache>
            </c:numRef>
          </c:cat>
          <c:val>
            <c:numRef>
              <c:f>'2023年各型号产品粘度的波动图'!$C$88</c:f>
              <c:numCache>
                <c:formatCode>General</c:formatCode>
                <c:ptCount val="1"/>
                <c:pt idx="0">
                  <c:v>122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045184"/>
        <c:axId val="142046720"/>
      </c:lineChart>
      <c:catAx>
        <c:axId val="14204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2046720"/>
        <c:crosses val="autoZero"/>
        <c:auto val="1"/>
        <c:lblAlgn val="ctr"/>
        <c:lblOffset val="100"/>
        <c:noMultiLvlLbl val="0"/>
      </c:catAx>
      <c:valAx>
        <c:axId val="142046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204518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dd866e5-877a-4fbc-aef7-a2120727239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2017</a:t>
            </a:r>
            <a:r>
              <a:rPr lang="zh-CN" altLang="en-US"/>
              <a:t>年</a:t>
            </a:r>
            <a:r>
              <a:rPr lang="en-US" altLang="zh-CN"/>
              <a:t>BP303</a:t>
            </a:r>
            <a:r>
              <a:rPr lang="zh-CN" altLang="en-US"/>
              <a:t>的粘度波动图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'2023年各型号产品粘度的波动图'!$C$101</c:f>
              <c:strCache>
                <c:ptCount val="1"/>
                <c:pt idx="0">
                  <c:v>粘度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'2023年各型号产品粘度的波动图'!$B$102</c:f>
              <c:numCache>
                <c:formatCode>General</c:formatCode>
                <c:ptCount val="1"/>
                <c:pt idx="0">
                  <c:v>20170304</c:v>
                </c:pt>
              </c:numCache>
            </c:numRef>
          </c:cat>
          <c:val>
            <c:numRef>
              <c:f>'2023年各型号产品粘度的波动图'!$C$102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2067200"/>
        <c:axId val="142068736"/>
      </c:lineChart>
      <c:catAx>
        <c:axId val="142067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2068736"/>
        <c:crosses val="autoZero"/>
        <c:auto val="1"/>
        <c:lblAlgn val="ctr"/>
        <c:lblOffset val="100"/>
        <c:noMultiLvlLbl val="0"/>
      </c:catAx>
      <c:valAx>
        <c:axId val="142068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206720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f79d72-7dc3-4cc5-9e4d-26c8cd2a045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2019</a:t>
            </a:r>
            <a:r>
              <a:rPr lang="zh-CN" altLang="en-US"/>
              <a:t>年</a:t>
            </a:r>
            <a:r>
              <a:rPr lang="en-US" altLang="zh-CN"/>
              <a:t>PR301</a:t>
            </a:r>
            <a:r>
              <a:rPr lang="zh-CN" altLang="en-US"/>
              <a:t>的粘度波动图</a:t>
            </a:r>
            <a:endParaRPr lang="zh-CN" alt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625840057029908"/>
          <c:y val="0.129194640143666"/>
          <c:w val="0.799555911992482"/>
          <c:h val="0.677547627120913"/>
        </c:manualLayout>
      </c:layout>
      <c:lineChart>
        <c:grouping val="standard"/>
        <c:varyColors val="0"/>
        <c:ser>
          <c:idx val="0"/>
          <c:order val="0"/>
          <c:tx>
            <c:strRef>
              <c:f>'2023年各型号产品粘度的波动图'!$C$116</c:f>
              <c:strCache>
                <c:ptCount val="1"/>
                <c:pt idx="0">
                  <c:v>粘度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'2023年各型号产品粘度的波动图'!$B$117:$B$227</c:f>
              <c:numCache>
                <c:formatCode>General</c:formatCode>
                <c:ptCount val="111"/>
                <c:pt idx="0">
                  <c:v>20190101</c:v>
                </c:pt>
                <c:pt idx="1">
                  <c:v>20190102</c:v>
                </c:pt>
                <c:pt idx="2">
                  <c:v>20190105</c:v>
                </c:pt>
                <c:pt idx="3">
                  <c:v>20190106</c:v>
                </c:pt>
                <c:pt idx="4">
                  <c:v>20190107</c:v>
                </c:pt>
                <c:pt idx="5">
                  <c:v>20190109</c:v>
                </c:pt>
                <c:pt idx="6">
                  <c:v>20190114</c:v>
                </c:pt>
                <c:pt idx="7">
                  <c:v>20190115</c:v>
                </c:pt>
                <c:pt idx="8">
                  <c:v>20190123</c:v>
                </c:pt>
                <c:pt idx="9">
                  <c:v>20190124</c:v>
                </c:pt>
                <c:pt idx="10">
                  <c:v>20190204</c:v>
                </c:pt>
                <c:pt idx="11">
                  <c:v>20190205</c:v>
                </c:pt>
                <c:pt idx="12">
                  <c:v>20190206</c:v>
                </c:pt>
                <c:pt idx="13">
                  <c:v>20190302</c:v>
                </c:pt>
                <c:pt idx="14">
                  <c:v>20190303</c:v>
                </c:pt>
                <c:pt idx="15">
                  <c:v>20190304</c:v>
                </c:pt>
                <c:pt idx="16">
                  <c:v>20190310</c:v>
                </c:pt>
                <c:pt idx="17">
                  <c:v>20190311</c:v>
                </c:pt>
                <c:pt idx="18">
                  <c:v>20190312</c:v>
                </c:pt>
                <c:pt idx="19">
                  <c:v>20190330</c:v>
                </c:pt>
                <c:pt idx="20">
                  <c:v>20190401</c:v>
                </c:pt>
                <c:pt idx="21">
                  <c:v>20190402</c:v>
                </c:pt>
                <c:pt idx="22">
                  <c:v>20190403</c:v>
                </c:pt>
                <c:pt idx="23">
                  <c:v>20190409</c:v>
                </c:pt>
                <c:pt idx="24">
                  <c:v>20190410</c:v>
                </c:pt>
                <c:pt idx="25">
                  <c:v>20190411</c:v>
                </c:pt>
                <c:pt idx="26">
                  <c:v>20190412</c:v>
                </c:pt>
                <c:pt idx="27">
                  <c:v>20190426</c:v>
                </c:pt>
                <c:pt idx="28">
                  <c:v>20190427</c:v>
                </c:pt>
                <c:pt idx="29">
                  <c:v>20190428</c:v>
                </c:pt>
                <c:pt idx="30">
                  <c:v>20190434</c:v>
                </c:pt>
                <c:pt idx="31">
                  <c:v>20190435</c:v>
                </c:pt>
                <c:pt idx="32">
                  <c:v>20190436</c:v>
                </c:pt>
                <c:pt idx="33">
                  <c:v>20190439</c:v>
                </c:pt>
                <c:pt idx="34">
                  <c:v>20190440</c:v>
                </c:pt>
                <c:pt idx="35">
                  <c:v>20190441</c:v>
                </c:pt>
                <c:pt idx="36">
                  <c:v>20190442</c:v>
                </c:pt>
                <c:pt idx="37">
                  <c:v>20190448</c:v>
                </c:pt>
                <c:pt idx="38">
                  <c:v>20190449</c:v>
                </c:pt>
                <c:pt idx="39">
                  <c:v>20190450</c:v>
                </c:pt>
                <c:pt idx="40">
                  <c:v>20190451</c:v>
                </c:pt>
                <c:pt idx="41">
                  <c:v>20190452</c:v>
                </c:pt>
                <c:pt idx="42">
                  <c:v>20190454</c:v>
                </c:pt>
                <c:pt idx="43">
                  <c:v>20190501</c:v>
                </c:pt>
                <c:pt idx="44">
                  <c:v>20190502</c:v>
                </c:pt>
                <c:pt idx="45">
                  <c:v>20190503</c:v>
                </c:pt>
                <c:pt idx="46">
                  <c:v>20190504</c:v>
                </c:pt>
                <c:pt idx="47">
                  <c:v>20190516</c:v>
                </c:pt>
                <c:pt idx="48">
                  <c:v>20190517</c:v>
                </c:pt>
                <c:pt idx="49">
                  <c:v>20190520</c:v>
                </c:pt>
                <c:pt idx="50">
                  <c:v>20190521</c:v>
                </c:pt>
                <c:pt idx="51">
                  <c:v>20190609</c:v>
                </c:pt>
                <c:pt idx="52">
                  <c:v>20190616</c:v>
                </c:pt>
                <c:pt idx="53">
                  <c:v>20190617</c:v>
                </c:pt>
                <c:pt idx="54">
                  <c:v>20190633</c:v>
                </c:pt>
                <c:pt idx="55">
                  <c:v>20190708</c:v>
                </c:pt>
                <c:pt idx="56">
                  <c:v>20190709</c:v>
                </c:pt>
                <c:pt idx="57">
                  <c:v>20190710</c:v>
                </c:pt>
                <c:pt idx="58">
                  <c:v>20190711</c:v>
                </c:pt>
                <c:pt idx="59">
                  <c:v>20190714</c:v>
                </c:pt>
              </c:numCache>
            </c:numRef>
          </c:cat>
          <c:val>
            <c:numRef>
              <c:f>'2023年各型号产品粘度的波动图'!$C$117:$C$227</c:f>
              <c:numCache>
                <c:formatCode>General</c:formatCode>
                <c:ptCount val="111"/>
                <c:pt idx="0">
                  <c:v>19</c:v>
                </c:pt>
                <c:pt idx="1">
                  <c:v>18</c:v>
                </c:pt>
                <c:pt idx="2">
                  <c:v>17</c:v>
                </c:pt>
                <c:pt idx="3">
                  <c:v>18</c:v>
                </c:pt>
                <c:pt idx="4">
                  <c:v>18</c:v>
                </c:pt>
                <c:pt idx="5">
                  <c:v>30</c:v>
                </c:pt>
                <c:pt idx="6">
                  <c:v>17</c:v>
                </c:pt>
                <c:pt idx="7">
                  <c:v>21</c:v>
                </c:pt>
                <c:pt idx="8">
                  <c:v>18</c:v>
                </c:pt>
                <c:pt idx="9">
                  <c:v>24</c:v>
                </c:pt>
                <c:pt idx="10">
                  <c:v>20</c:v>
                </c:pt>
                <c:pt idx="11">
                  <c:v>19</c:v>
                </c:pt>
                <c:pt idx="12">
                  <c:v>19</c:v>
                </c:pt>
                <c:pt idx="13">
                  <c:v>15</c:v>
                </c:pt>
                <c:pt idx="14">
                  <c:v>19</c:v>
                </c:pt>
                <c:pt idx="15">
                  <c:v>17</c:v>
                </c:pt>
                <c:pt idx="16">
                  <c:v>17</c:v>
                </c:pt>
                <c:pt idx="17">
                  <c:v>18</c:v>
                </c:pt>
                <c:pt idx="18">
                  <c:v>20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18</c:v>
                </c:pt>
                <c:pt idx="23">
                  <c:v>17</c:v>
                </c:pt>
                <c:pt idx="24">
                  <c:v>18</c:v>
                </c:pt>
                <c:pt idx="25">
                  <c:v>16</c:v>
                </c:pt>
                <c:pt idx="26">
                  <c:v>18</c:v>
                </c:pt>
                <c:pt idx="27">
                  <c:v>17</c:v>
                </c:pt>
                <c:pt idx="28">
                  <c:v>15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18</c:v>
                </c:pt>
                <c:pt idx="33">
                  <c:v>17</c:v>
                </c:pt>
                <c:pt idx="34">
                  <c:v>15</c:v>
                </c:pt>
                <c:pt idx="35">
                  <c:v>17</c:v>
                </c:pt>
                <c:pt idx="36">
                  <c:v>16</c:v>
                </c:pt>
                <c:pt idx="37" c:formatCode="@">
                  <c:v>0</c:v>
                </c:pt>
                <c:pt idx="38">
                  <c:v>19</c:v>
                </c:pt>
                <c:pt idx="39">
                  <c:v>18</c:v>
                </c:pt>
                <c:pt idx="40">
                  <c:v>19</c:v>
                </c:pt>
                <c:pt idx="41">
                  <c:v>18</c:v>
                </c:pt>
                <c:pt idx="42">
                  <c:v>18</c:v>
                </c:pt>
                <c:pt idx="43">
                  <c:v>20</c:v>
                </c:pt>
                <c:pt idx="44">
                  <c:v>20</c:v>
                </c:pt>
                <c:pt idx="45">
                  <c:v>19</c:v>
                </c:pt>
                <c:pt idx="46">
                  <c:v>20</c:v>
                </c:pt>
                <c:pt idx="47">
                  <c:v>20</c:v>
                </c:pt>
                <c:pt idx="48">
                  <c:v>21</c:v>
                </c:pt>
                <c:pt idx="49">
                  <c:v>22</c:v>
                </c:pt>
                <c:pt idx="50">
                  <c:v>21</c:v>
                </c:pt>
                <c:pt idx="51">
                  <c:v>19</c:v>
                </c:pt>
                <c:pt idx="52">
                  <c:v>17</c:v>
                </c:pt>
                <c:pt idx="53">
                  <c:v>16</c:v>
                </c:pt>
                <c:pt idx="54">
                  <c:v>19</c:v>
                </c:pt>
                <c:pt idx="55">
                  <c:v>18</c:v>
                </c:pt>
                <c:pt idx="56">
                  <c:v>19</c:v>
                </c:pt>
                <c:pt idx="57">
                  <c:v>18</c:v>
                </c:pt>
                <c:pt idx="58">
                  <c:v>19</c:v>
                </c:pt>
                <c:pt idx="59">
                  <c:v>21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4169216"/>
        <c:axId val="124175104"/>
      </c:lineChart>
      <c:catAx>
        <c:axId val="12416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4175104"/>
        <c:crosses val="autoZero"/>
        <c:auto val="1"/>
        <c:lblAlgn val="ctr"/>
        <c:lblOffset val="100"/>
        <c:noMultiLvlLbl val="0"/>
      </c:catAx>
      <c:valAx>
        <c:axId val="124175104"/>
        <c:scaling>
          <c:orientation val="minMax"/>
          <c:min val="14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416921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e1e6837-cc16-4171-9523-b61f9e8b6cf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2019</a:t>
            </a:r>
            <a:r>
              <a:rPr lang="zh-CN" altLang="en-US"/>
              <a:t>年</a:t>
            </a:r>
            <a:r>
              <a:rPr lang="en-US" altLang="zh-CN"/>
              <a:t>PR378</a:t>
            </a:r>
            <a:r>
              <a:rPr lang="zh-CN" altLang="en-US"/>
              <a:t>的粘度波动图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'2023年各型号产品粘度的波动图'!$C$243</c:f>
              <c:strCache>
                <c:ptCount val="1"/>
                <c:pt idx="0">
                  <c:v>粘度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'2023年各型号产品粘度的波动图'!$B$244:$B$296</c:f>
              <c:numCache>
                <c:formatCode>General</c:formatCode>
                <c:ptCount val="53"/>
                <c:pt idx="0">
                  <c:v>20190103</c:v>
                </c:pt>
                <c:pt idx="1">
                  <c:v>20190120</c:v>
                </c:pt>
                <c:pt idx="2">
                  <c:v>20190121</c:v>
                </c:pt>
                <c:pt idx="3">
                  <c:v>20190135</c:v>
                </c:pt>
                <c:pt idx="4">
                  <c:v>20190136</c:v>
                </c:pt>
                <c:pt idx="5">
                  <c:v>20190201</c:v>
                </c:pt>
                <c:pt idx="6">
                  <c:v>20190202</c:v>
                </c:pt>
                <c:pt idx="7">
                  <c:v>20190208</c:v>
                </c:pt>
                <c:pt idx="8">
                  <c:v>20190301</c:v>
                </c:pt>
                <c:pt idx="9">
                  <c:v>20190316</c:v>
                </c:pt>
                <c:pt idx="10">
                  <c:v>20190317</c:v>
                </c:pt>
                <c:pt idx="11">
                  <c:v>20190323</c:v>
                </c:pt>
                <c:pt idx="12">
                  <c:v>20190328</c:v>
                </c:pt>
                <c:pt idx="13">
                  <c:v>20190329</c:v>
                </c:pt>
                <c:pt idx="14">
                  <c:v>20190417</c:v>
                </c:pt>
                <c:pt idx="15">
                  <c:v>20190424</c:v>
                </c:pt>
                <c:pt idx="16">
                  <c:v>20190425</c:v>
                </c:pt>
                <c:pt idx="17">
                  <c:v>20190447</c:v>
                </c:pt>
                <c:pt idx="18">
                  <c:v>20190505</c:v>
                </c:pt>
                <c:pt idx="19">
                  <c:v>20190509</c:v>
                </c:pt>
                <c:pt idx="20">
                  <c:v>20190523</c:v>
                </c:pt>
                <c:pt idx="21">
                  <c:v>20190524</c:v>
                </c:pt>
                <c:pt idx="22">
                  <c:v>20190527</c:v>
                </c:pt>
                <c:pt idx="23">
                  <c:v>20190529</c:v>
                </c:pt>
                <c:pt idx="24">
                  <c:v>20190606</c:v>
                </c:pt>
                <c:pt idx="25">
                  <c:v>20190607</c:v>
                </c:pt>
                <c:pt idx="26">
                  <c:v>20190618</c:v>
                </c:pt>
                <c:pt idx="27">
                  <c:v>20190629</c:v>
                </c:pt>
                <c:pt idx="28">
                  <c:v>20190630</c:v>
                </c:pt>
                <c:pt idx="29">
                  <c:v>20190719</c:v>
                </c:pt>
                <c:pt idx="30">
                  <c:v>20190720</c:v>
                </c:pt>
                <c:pt idx="31">
                  <c:v>20190723</c:v>
                </c:pt>
                <c:pt idx="32">
                  <c:v>20190724</c:v>
                </c:pt>
              </c:numCache>
            </c:numRef>
          </c:cat>
          <c:val>
            <c:numRef>
              <c:f>'2023年各型号产品粘度的波动图'!$C$244:$C$296</c:f>
              <c:numCache>
                <c:formatCode>General</c:formatCode>
                <c:ptCount val="53"/>
                <c:pt idx="0">
                  <c:v>43</c:v>
                </c:pt>
                <c:pt idx="1">
                  <c:v>41</c:v>
                </c:pt>
                <c:pt idx="2">
                  <c:v>41</c:v>
                </c:pt>
                <c:pt idx="3">
                  <c:v>45</c:v>
                </c:pt>
                <c:pt idx="4">
                  <c:v>43</c:v>
                </c:pt>
                <c:pt idx="5">
                  <c:v>44</c:v>
                </c:pt>
                <c:pt idx="6">
                  <c:v>43</c:v>
                </c:pt>
                <c:pt idx="7">
                  <c:v>39</c:v>
                </c:pt>
                <c:pt idx="8">
                  <c:v>36</c:v>
                </c:pt>
                <c:pt idx="9">
                  <c:v>41</c:v>
                </c:pt>
                <c:pt idx="10">
                  <c:v>45</c:v>
                </c:pt>
                <c:pt idx="11">
                  <c:v>43</c:v>
                </c:pt>
                <c:pt idx="12">
                  <c:v>42</c:v>
                </c:pt>
                <c:pt idx="13">
                  <c:v>39</c:v>
                </c:pt>
                <c:pt idx="14">
                  <c:v>39</c:v>
                </c:pt>
                <c:pt idx="15">
                  <c:v>34</c:v>
                </c:pt>
                <c:pt idx="16">
                  <c:v>33</c:v>
                </c:pt>
                <c:pt idx="17">
                  <c:v>42</c:v>
                </c:pt>
                <c:pt idx="18">
                  <c:v>39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37</c:v>
                </c:pt>
                <c:pt idx="23">
                  <c:v>36</c:v>
                </c:pt>
                <c:pt idx="24">
                  <c:v>36</c:v>
                </c:pt>
                <c:pt idx="25">
                  <c:v>37</c:v>
                </c:pt>
                <c:pt idx="26">
                  <c:v>37</c:v>
                </c:pt>
                <c:pt idx="27">
                  <c:v>38</c:v>
                </c:pt>
                <c:pt idx="28">
                  <c:v>38</c:v>
                </c:pt>
                <c:pt idx="29">
                  <c:v>36</c:v>
                </c:pt>
                <c:pt idx="30">
                  <c:v>41</c:v>
                </c:pt>
                <c:pt idx="31">
                  <c:v>39</c:v>
                </c:pt>
                <c:pt idx="32">
                  <c:v>37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9959424"/>
        <c:axId val="149960960"/>
      </c:lineChart>
      <c:catAx>
        <c:axId val="14995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9960960"/>
        <c:crosses val="autoZero"/>
        <c:auto val="1"/>
        <c:lblAlgn val="ctr"/>
        <c:lblOffset val="100"/>
        <c:noMultiLvlLbl val="0"/>
      </c:catAx>
      <c:valAx>
        <c:axId val="149960960"/>
        <c:scaling>
          <c:orientation val="minMax"/>
          <c:min val="3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9959424"/>
        <c:crosses val="autoZero"/>
        <c:crossBetween val="between"/>
        <c:majorUnit val="0.5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b414472-aed5-4407-b86c-2d638630aa2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2018</a:t>
            </a:r>
            <a:r>
              <a:rPr lang="zh-CN" altLang="en-US"/>
              <a:t>年</a:t>
            </a:r>
            <a:r>
              <a:rPr lang="en-US" altLang="zh-CN"/>
              <a:t>AR115</a:t>
            </a:r>
            <a:r>
              <a:rPr lang="zh-CN" altLang="en-US"/>
              <a:t>的粘度波动图</a:t>
            </a:r>
            <a:endParaRPr lang="zh-CN" altLang="en-US"/>
          </a:p>
        </c:rich>
      </c:tx>
      <c:layout>
        <c:manualLayout>
          <c:xMode val="edge"/>
          <c:yMode val="edge"/>
          <c:x val="0.289570370370612"/>
          <c:y val="0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'2023年各型号产品粘度的波动图'!$C$309</c:f>
              <c:strCache>
                <c:ptCount val="1"/>
                <c:pt idx="0">
                  <c:v>粘度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'2023年各型号产品粘度的波动图'!$B$310:$B$312</c:f>
              <c:numCache>
                <c:formatCode>General</c:formatCode>
                <c:ptCount val="3"/>
                <c:pt idx="0">
                  <c:v>20180106</c:v>
                </c:pt>
              </c:numCache>
            </c:numRef>
          </c:cat>
          <c:val>
            <c:numRef>
              <c:f>'2023年各型号产品粘度的波动图'!$C$310:$C$312</c:f>
              <c:numCache>
                <c:formatCode>General</c:formatCode>
                <c:ptCount val="3"/>
                <c:pt idx="0">
                  <c:v>271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9981440"/>
        <c:axId val="150003712"/>
      </c:lineChart>
      <c:catAx>
        <c:axId val="149981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0003712"/>
        <c:crosses val="autoZero"/>
        <c:auto val="1"/>
        <c:lblAlgn val="ctr"/>
        <c:lblOffset val="100"/>
        <c:noMultiLvlLbl val="0"/>
      </c:catAx>
      <c:valAx>
        <c:axId val="150003712"/>
        <c:scaling>
          <c:orientation val="minMax"/>
          <c:min val="1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998144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c89bda4-849e-413e-bb04-a0d08259ceb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2019</a:t>
            </a:r>
            <a:r>
              <a:rPr lang="zh-CN" altLang="en-US"/>
              <a:t>年</a:t>
            </a:r>
            <a:r>
              <a:rPr lang="en-US" altLang="zh-CN"/>
              <a:t>PR3025H</a:t>
            </a:r>
            <a:r>
              <a:rPr lang="zh-CN" altLang="en-US"/>
              <a:t>的粘度波动图</a:t>
            </a:r>
            <a:endParaRPr lang="zh-CN" alt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301433788167805"/>
          <c:y val="0.0162733892437686"/>
          <c:w val="0.892690511831307"/>
          <c:h val="0.923677750926659"/>
        </c:manualLayout>
      </c:layout>
      <c:lineChart>
        <c:grouping val="standard"/>
        <c:varyColors val="0"/>
        <c:ser>
          <c:idx val="0"/>
          <c:order val="0"/>
          <c:tx>
            <c:strRef>
              <c:f>'2023年各型号产品粘度的波动图'!$C$332</c:f>
              <c:strCache>
                <c:ptCount val="1"/>
                <c:pt idx="0">
                  <c:v>粘度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'2023年各型号产品粘度的波动图'!$B$333:$B$413</c:f>
              <c:numCache>
                <c:formatCode>General</c:formatCode>
                <c:ptCount val="81"/>
                <c:pt idx="0">
                  <c:v>20190110</c:v>
                </c:pt>
                <c:pt idx="1">
                  <c:v>20190111</c:v>
                </c:pt>
                <c:pt idx="2">
                  <c:v>20190119</c:v>
                </c:pt>
                <c:pt idx="3">
                  <c:v>20190127</c:v>
                </c:pt>
                <c:pt idx="4">
                  <c:v>20190203</c:v>
                </c:pt>
                <c:pt idx="5">
                  <c:v>20190318</c:v>
                </c:pt>
                <c:pt idx="6">
                  <c:v>20190333</c:v>
                </c:pt>
                <c:pt idx="7">
                  <c:v>20190404</c:v>
                </c:pt>
                <c:pt idx="8">
                  <c:v>20190413</c:v>
                </c:pt>
                <c:pt idx="9">
                  <c:v>20190414</c:v>
                </c:pt>
                <c:pt idx="10">
                  <c:v>20190429</c:v>
                </c:pt>
                <c:pt idx="11">
                  <c:v>20190430</c:v>
                </c:pt>
                <c:pt idx="12">
                  <c:v>20190445</c:v>
                </c:pt>
                <c:pt idx="13">
                  <c:v>20190455</c:v>
                </c:pt>
                <c:pt idx="14">
                  <c:v>20190456</c:v>
                </c:pt>
                <c:pt idx="15">
                  <c:v>20190515</c:v>
                </c:pt>
                <c:pt idx="16">
                  <c:v>20190522</c:v>
                </c:pt>
                <c:pt idx="17">
                  <c:v>20190619</c:v>
                </c:pt>
                <c:pt idx="18">
                  <c:v>20190717</c:v>
                </c:pt>
                <c:pt idx="19">
                  <c:v>20190725</c:v>
                </c:pt>
              </c:numCache>
            </c:numRef>
          </c:cat>
          <c:val>
            <c:numRef>
              <c:f>'2023年各型号产品粘度的波动图'!$C$333:$C$413</c:f>
              <c:numCache>
                <c:formatCode>General</c:formatCode>
                <c:ptCount val="81"/>
                <c:pt idx="0">
                  <c:v>19</c:v>
                </c:pt>
                <c:pt idx="1">
                  <c:v>19</c:v>
                </c:pt>
                <c:pt idx="2">
                  <c:v>16</c:v>
                </c:pt>
                <c:pt idx="3">
                  <c:v>15</c:v>
                </c:pt>
                <c:pt idx="4">
                  <c:v>20</c:v>
                </c:pt>
                <c:pt idx="5">
                  <c:v>17</c:v>
                </c:pt>
                <c:pt idx="6">
                  <c:v>21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17</c:v>
                </c:pt>
                <c:pt idx="16">
                  <c:v>24</c:v>
                </c:pt>
                <c:pt idx="17">
                  <c:v>16</c:v>
                </c:pt>
                <c:pt idx="18">
                  <c:v>17</c:v>
                </c:pt>
                <c:pt idx="19">
                  <c:v>16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180608"/>
        <c:axId val="150182144"/>
      </c:lineChart>
      <c:catAx>
        <c:axId val="15018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0182144"/>
        <c:crosses val="autoZero"/>
        <c:auto val="1"/>
        <c:lblAlgn val="ctr"/>
        <c:lblOffset val="100"/>
        <c:noMultiLvlLbl val="0"/>
      </c:catAx>
      <c:valAx>
        <c:axId val="150182144"/>
        <c:scaling>
          <c:orientation val="minMax"/>
          <c:min val="1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018060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c12a7d-f5a6-4af4-b343-5c76e2cb9a4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2017</a:t>
            </a:r>
            <a:r>
              <a:rPr lang="zh-CN" altLang="en-US"/>
              <a:t>年</a:t>
            </a:r>
            <a:r>
              <a:rPr lang="en-US" altLang="zh-CN"/>
              <a:t>PR317</a:t>
            </a:r>
            <a:r>
              <a:rPr lang="zh-CN" altLang="en-US"/>
              <a:t>的粘度波动图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'2023年各型号产品粘度的波动图'!$C$417</c:f>
              <c:strCache>
                <c:ptCount val="1"/>
                <c:pt idx="0">
                  <c:v>粘度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'2023年各型号产品粘度的波动图'!$B$418:$B$429</c:f>
              <c:numCache>
                <c:formatCode>General</c:formatCode>
                <c:ptCount val="12"/>
                <c:pt idx="0">
                  <c:v>20170608</c:v>
                </c:pt>
                <c:pt idx="1">
                  <c:v>20170616</c:v>
                </c:pt>
                <c:pt idx="2">
                  <c:v>20170851</c:v>
                </c:pt>
                <c:pt idx="3">
                  <c:v>20170921</c:v>
                </c:pt>
                <c:pt idx="4">
                  <c:v>20170922</c:v>
                </c:pt>
                <c:pt idx="5">
                  <c:v>20170946</c:v>
                </c:pt>
                <c:pt idx="6">
                  <c:v>20170947</c:v>
                </c:pt>
                <c:pt idx="7">
                  <c:v>20171020</c:v>
                </c:pt>
                <c:pt idx="8">
                  <c:v>20171021</c:v>
                </c:pt>
                <c:pt idx="9">
                  <c:v>20171112</c:v>
                </c:pt>
                <c:pt idx="10">
                  <c:v>20171142</c:v>
                </c:pt>
                <c:pt idx="11">
                  <c:v>20171143</c:v>
                </c:pt>
              </c:numCache>
            </c:numRef>
          </c:cat>
          <c:val>
            <c:numRef>
              <c:f>'2023年各型号产品粘度的波动图'!$C$418:$C$429</c:f>
              <c:numCache>
                <c:formatCode>General</c:formatCode>
                <c:ptCount val="12"/>
                <c:pt idx="0">
                  <c:v>13</c:v>
                </c:pt>
                <c:pt idx="1">
                  <c:v>14</c:v>
                </c:pt>
                <c:pt idx="2">
                  <c:v>17</c:v>
                </c:pt>
                <c:pt idx="3">
                  <c:v>16</c:v>
                </c:pt>
                <c:pt idx="4">
                  <c:v>16</c:v>
                </c:pt>
                <c:pt idx="5">
                  <c:v>11</c:v>
                </c:pt>
                <c:pt idx="6">
                  <c:v>14</c:v>
                </c:pt>
                <c:pt idx="7">
                  <c:v>15</c:v>
                </c:pt>
                <c:pt idx="8">
                  <c:v>9</c:v>
                </c:pt>
                <c:pt idx="9">
                  <c:v>12</c:v>
                </c:pt>
                <c:pt idx="10">
                  <c:v>13</c:v>
                </c:pt>
                <c:pt idx="11">
                  <c:v>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411520"/>
        <c:axId val="150417408"/>
      </c:lineChart>
      <c:catAx>
        <c:axId val="15041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0417408"/>
        <c:crosses val="autoZero"/>
        <c:auto val="1"/>
        <c:lblAlgn val="ctr"/>
        <c:lblOffset val="100"/>
        <c:noMultiLvlLbl val="0"/>
      </c:catAx>
      <c:valAx>
        <c:axId val="150417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041152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c68d2a6-a837-4f0f-a424-f1a84b46d0b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2017</a:t>
            </a:r>
            <a:r>
              <a:rPr lang="zh-CN" altLang="en-US"/>
              <a:t>年</a:t>
            </a:r>
            <a:r>
              <a:rPr lang="en-US" altLang="zh-CN"/>
              <a:t>PR3205</a:t>
            </a:r>
            <a:r>
              <a:rPr lang="zh-CN" altLang="en-US"/>
              <a:t>粘度波动图</a:t>
            </a:r>
            <a:endParaRPr lang="zh-CN" altLang="en-US"/>
          </a:p>
        </c:rich>
      </c:tx>
      <c:layout>
        <c:manualLayout>
          <c:xMode val="edge"/>
          <c:yMode val="edge"/>
          <c:x val="0.254326334208224"/>
          <c:y val="0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'2023年各型号产品粘度的波动图'!$C$449</c:f>
              <c:strCache>
                <c:ptCount val="1"/>
                <c:pt idx="0">
                  <c:v>粘度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'2023年各型号产品粘度的波动图'!$B$450</c:f>
              <c:numCache>
                <c:formatCode>General</c:formatCode>
                <c:ptCount val="1"/>
                <c:pt idx="0">
                  <c:v>20170212</c:v>
                </c:pt>
              </c:numCache>
            </c:numRef>
          </c:cat>
          <c:val>
            <c:numRef>
              <c:f>'2023年各型号产品粘度的波动图'!$C$450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441984"/>
        <c:axId val="150443520"/>
      </c:lineChart>
      <c:catAx>
        <c:axId val="150441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0443520"/>
        <c:crosses val="autoZero"/>
        <c:auto val="1"/>
        <c:lblAlgn val="ctr"/>
        <c:lblOffset val="100"/>
        <c:noMultiLvlLbl val="0"/>
      </c:catAx>
      <c:valAx>
        <c:axId val="150443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044198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3b80d9d-aae1-4bdb-80db-39c9a820845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2017</a:t>
            </a:r>
            <a:r>
              <a:rPr lang="zh-CN" altLang="en-US"/>
              <a:t>年</a:t>
            </a:r>
            <a:r>
              <a:rPr lang="en-US" altLang="zh-CN"/>
              <a:t>AR106</a:t>
            </a:r>
            <a:r>
              <a:rPr lang="zh-CN" altLang="en-US"/>
              <a:t>的粘度波动图</a:t>
            </a:r>
            <a:endParaRPr lang="zh-CN" altLang="en-US"/>
          </a:p>
        </c:rich>
      </c:tx>
      <c:layout>
        <c:manualLayout>
          <c:xMode val="edge"/>
          <c:yMode val="edge"/>
          <c:x val="0.228604111986002"/>
          <c:y val="0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'2023年各型号产品粘度的波动图'!$C$471</c:f>
              <c:strCache>
                <c:ptCount val="1"/>
                <c:pt idx="0">
                  <c:v>粘度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'2023年各型号产品粘度的波动图'!$B$472</c:f>
              <c:numCache>
                <c:formatCode>General</c:formatCode>
                <c:ptCount val="1"/>
                <c:pt idx="0">
                  <c:v>20170114</c:v>
                </c:pt>
              </c:numCache>
            </c:numRef>
          </c:cat>
          <c:val>
            <c:numRef>
              <c:f>'2023年各型号产品粘度的波动图'!$C$472</c:f>
              <c:numCache>
                <c:formatCode>General</c:formatCode>
                <c:ptCount val="1"/>
                <c:pt idx="0">
                  <c:v>257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488576"/>
        <c:axId val="150490112"/>
      </c:lineChart>
      <c:catAx>
        <c:axId val="150488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0490112"/>
        <c:crosses val="autoZero"/>
        <c:auto val="1"/>
        <c:lblAlgn val="ctr"/>
        <c:lblOffset val="100"/>
        <c:noMultiLvlLbl val="0"/>
      </c:catAx>
      <c:valAx>
        <c:axId val="150490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048857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86f78bd-40c3-4d08-943b-b972f259cdc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2018</a:t>
            </a:r>
            <a:r>
              <a:rPr lang="zh-CN" altLang="en-US"/>
              <a:t>年</a:t>
            </a:r>
            <a:r>
              <a:rPr lang="en-US" altLang="zh-CN"/>
              <a:t>A107</a:t>
            </a:r>
            <a:r>
              <a:rPr lang="zh-CN" altLang="en-US"/>
              <a:t>的粘度波动图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'2023年各型号产品粘度的波动图'!$C$490</c:f>
              <c:strCache>
                <c:ptCount val="1"/>
                <c:pt idx="0">
                  <c:v>粘度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'2023年各型号产品粘度的波动图'!$B$491:$B$503</c:f>
              <c:numCache>
                <c:formatCode>General</c:formatCode>
                <c:ptCount val="13"/>
                <c:pt idx="0">
                  <c:v>20180213</c:v>
                </c:pt>
                <c:pt idx="1">
                  <c:v>20180316</c:v>
                </c:pt>
                <c:pt idx="2">
                  <c:v>20180320</c:v>
                </c:pt>
                <c:pt idx="3">
                  <c:v>20180322</c:v>
                </c:pt>
                <c:pt idx="4">
                  <c:v>20180325</c:v>
                </c:pt>
                <c:pt idx="5">
                  <c:v>20180334</c:v>
                </c:pt>
              </c:numCache>
            </c:numRef>
          </c:cat>
          <c:val>
            <c:numRef>
              <c:f>'2023年各型号产品粘度的波动图'!$C$491:$C$503</c:f>
              <c:numCache>
                <c:formatCode>General</c:formatCode>
                <c:ptCount val="13"/>
                <c:pt idx="0">
                  <c:v>7</c:v>
                </c:pt>
                <c:pt idx="1">
                  <c:v>6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522880"/>
        <c:axId val="150528768"/>
      </c:lineChart>
      <c:catAx>
        <c:axId val="150522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0528768"/>
        <c:crosses val="autoZero"/>
        <c:auto val="1"/>
        <c:lblAlgn val="ctr"/>
        <c:lblOffset val="100"/>
        <c:noMultiLvlLbl val="0"/>
      </c:catAx>
      <c:valAx>
        <c:axId val="150528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052288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a348577-655d-4788-98f3-0bf1700ff54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2019</a:t>
            </a:r>
            <a:r>
              <a:rPr lang="zh-CN" altLang="en-US"/>
              <a:t>年</a:t>
            </a:r>
            <a:r>
              <a:rPr lang="en-US" altLang="zh-CN"/>
              <a:t>RP926</a:t>
            </a:r>
            <a:r>
              <a:rPr lang="zh-CN" altLang="en-US"/>
              <a:t>粘度波动图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'2023年各型号产品粘度的波动图'!$C$518</c:f>
              <c:strCache>
                <c:ptCount val="1"/>
                <c:pt idx="0">
                  <c:v>粘度</c:v>
                </c:pt>
              </c:strCache>
            </c:strRef>
          </c:tx>
          <c:dLbls>
            <c:dLbl>
              <c:idx val="21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'2023年各型号产品粘度的波动图'!$B$519:$B$584</c:f>
              <c:numCache>
                <c:formatCode>General</c:formatCode>
                <c:ptCount val="66"/>
                <c:pt idx="0">
                  <c:v>20190126</c:v>
                </c:pt>
                <c:pt idx="1">
                  <c:v>20190210</c:v>
                </c:pt>
                <c:pt idx="2">
                  <c:v>20190315</c:v>
                </c:pt>
                <c:pt idx="3">
                  <c:v>20190415</c:v>
                </c:pt>
                <c:pt idx="4">
                  <c:v>20190437</c:v>
                </c:pt>
                <c:pt idx="5">
                  <c:v>20190443</c:v>
                </c:pt>
                <c:pt idx="6">
                  <c:v>20190444</c:v>
                </c:pt>
                <c:pt idx="7">
                  <c:v>20190508</c:v>
                </c:pt>
                <c:pt idx="8">
                  <c:v>20190514</c:v>
                </c:pt>
                <c:pt idx="9">
                  <c:v>20190608</c:v>
                </c:pt>
              </c:numCache>
            </c:numRef>
          </c:cat>
          <c:val>
            <c:numRef>
              <c:f>'2023年各型号产品粘度的波动图'!$C$519:$C$584</c:f>
              <c:numCache>
                <c:formatCode>General</c:formatCode>
                <c:ptCount val="66"/>
                <c:pt idx="0">
                  <c:v>38</c:v>
                </c:pt>
                <c:pt idx="1">
                  <c:v>33</c:v>
                </c:pt>
                <c:pt idx="2">
                  <c:v>34</c:v>
                </c:pt>
                <c:pt idx="3">
                  <c:v>30</c:v>
                </c:pt>
                <c:pt idx="4">
                  <c:v>30</c:v>
                </c:pt>
                <c:pt idx="5">
                  <c:v>35</c:v>
                </c:pt>
                <c:pt idx="6">
                  <c:v>32</c:v>
                </c:pt>
                <c:pt idx="7">
                  <c:v>26</c:v>
                </c:pt>
                <c:pt idx="8">
                  <c:v>33</c:v>
                </c:pt>
                <c:pt idx="9">
                  <c:v>33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565632"/>
        <c:axId val="150567168"/>
      </c:lineChart>
      <c:catAx>
        <c:axId val="150565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0567168"/>
        <c:crosses val="autoZero"/>
        <c:auto val="1"/>
        <c:lblAlgn val="ctr"/>
        <c:lblOffset val="100"/>
        <c:noMultiLvlLbl val="0"/>
      </c:catAx>
      <c:valAx>
        <c:axId val="150567168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056563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c0effa8-1d48-4678-8c5c-929e4e56f09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2017</a:t>
            </a:r>
            <a:r>
              <a:rPr lang="zh-CN" altLang="en-US"/>
              <a:t>年</a:t>
            </a:r>
            <a:r>
              <a:rPr lang="en-US" altLang="zh-CN"/>
              <a:t>CP206</a:t>
            </a:r>
            <a:r>
              <a:rPr lang="zh-CN" altLang="en-US"/>
              <a:t>的粘度波动图</a:t>
            </a:r>
            <a:endParaRPr lang="zh-CN" altLang="en-US"/>
          </a:p>
        </c:rich>
      </c:tx>
      <c:layout>
        <c:manualLayout>
          <c:xMode val="edge"/>
          <c:yMode val="edge"/>
          <c:x val="0.186847112861027"/>
          <c:y val="0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'2023年各型号产品粘度的波动图'!$C$598</c:f>
              <c:strCache>
                <c:ptCount val="1"/>
                <c:pt idx="0">
                  <c:v/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'2023年各型号产品粘度的波动图'!$B$599:$B$600</c:f>
              <c:numCache>
                <c:formatCode>General</c:formatCode>
                <c:ptCount val="2"/>
              </c:numCache>
            </c:numRef>
          </c:cat>
          <c:val>
            <c:numRef>
              <c:f>'2023年各型号产品粘度的波动图'!$C$599:$C$600</c:f>
              <c:numCache>
                <c:formatCode>General</c:formatCode>
                <c:ptCount val="2"/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800640"/>
        <c:axId val="150810624"/>
      </c:lineChart>
      <c:catAx>
        <c:axId val="150800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0810624"/>
        <c:crosses val="autoZero"/>
        <c:auto val="1"/>
        <c:lblAlgn val="ctr"/>
        <c:lblOffset val="100"/>
        <c:noMultiLvlLbl val="0"/>
      </c:catAx>
      <c:valAx>
        <c:axId val="150810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080064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7688f1a-027c-4a62-b6d2-bb74d508077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2018</a:t>
            </a:r>
            <a:r>
              <a:rPr lang="zh-CN" altLang="en-US"/>
              <a:t>年</a:t>
            </a:r>
            <a:r>
              <a:rPr lang="en-US" altLang="zh-CN"/>
              <a:t>AR108G</a:t>
            </a:r>
            <a:r>
              <a:rPr lang="zh-CN" altLang="en-US"/>
              <a:t>的粘度波动图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'2023年各型号产品粘度的波动图'!$C$623</c:f>
              <c:strCache>
                <c:ptCount val="1"/>
                <c:pt idx="0">
                  <c:v>粘度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'2023年各型号产品粘度的波动图'!$B$624:$B$632</c:f>
              <c:numCache>
                <c:formatCode>General</c:formatCode>
                <c:ptCount val="9"/>
                <c:pt idx="0">
                  <c:v>20180317</c:v>
                </c:pt>
                <c:pt idx="1">
                  <c:v>20180318</c:v>
                </c:pt>
                <c:pt idx="2">
                  <c:v>20180516</c:v>
                </c:pt>
                <c:pt idx="3">
                  <c:v>20180517</c:v>
                </c:pt>
              </c:numCache>
            </c:numRef>
          </c:cat>
          <c:val>
            <c:numRef>
              <c:f>'2023年各型号产品粘度的波动图'!$C$624:$C$632</c:f>
              <c:numCache>
                <c:formatCode>General</c:formatCode>
                <c:ptCount val="9"/>
                <c:pt idx="0">
                  <c:v>100</c:v>
                </c:pt>
                <c:pt idx="1">
                  <c:v>141</c:v>
                </c:pt>
                <c:pt idx="2">
                  <c:v>163</c:v>
                </c:pt>
                <c:pt idx="3">
                  <c:v>158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843392"/>
        <c:axId val="150844928"/>
      </c:lineChart>
      <c:catAx>
        <c:axId val="150843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0844928"/>
        <c:crosses val="autoZero"/>
        <c:auto val="1"/>
        <c:lblAlgn val="ctr"/>
        <c:lblOffset val="100"/>
        <c:noMultiLvlLbl val="0"/>
      </c:catAx>
      <c:valAx>
        <c:axId val="150844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084339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9a21c3b-8fba-47c0-972d-4f57f64f9aa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2017</a:t>
            </a:r>
            <a:r>
              <a:rPr lang="zh-CN" altLang="en-US"/>
              <a:t>年</a:t>
            </a:r>
            <a:r>
              <a:rPr lang="en-US" altLang="zh-CN"/>
              <a:t>PR3205A</a:t>
            </a:r>
            <a:r>
              <a:rPr lang="zh-CN" altLang="en-US"/>
              <a:t>的粘度波动图</a:t>
            </a:r>
            <a:endParaRPr lang="zh-CN" altLang="en-US"/>
          </a:p>
        </c:rich>
      </c:tx>
      <c:layout>
        <c:manualLayout>
          <c:xMode val="edge"/>
          <c:yMode val="edge"/>
          <c:x val="0.110958223972003"/>
          <c:y val="0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'2023年各型号产品粘度的波动图'!$C$645</c:f>
              <c:strCache>
                <c:ptCount val="1"/>
                <c:pt idx="0">
                  <c:v>粘度</c:v>
                </c:pt>
              </c:strCache>
            </c:strRef>
          </c:tx>
          <c:dLbls>
            <c:delete val="1"/>
          </c:dLbls>
          <c:cat>
            <c:numRef>
              <c:f>'2023年各型号产品粘度的波动图'!$B$646:$B$647</c:f>
              <c:numCache>
                <c:formatCode>General</c:formatCode>
                <c:ptCount val="2"/>
                <c:pt idx="0">
                  <c:v>20170320</c:v>
                </c:pt>
                <c:pt idx="1">
                  <c:v>20170321</c:v>
                </c:pt>
              </c:numCache>
            </c:numRef>
          </c:cat>
          <c:val>
            <c:numRef>
              <c:f>{1}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'2023年各型号产品粘度的波动图'!$C$646:$C$647</c:f>
              <c:numCache>
                <c:formatCode>General</c:formatCode>
                <c:ptCount val="2"/>
                <c:pt idx="0">
                  <c:v>17</c:v>
                </c:pt>
                <c:pt idx="1">
                  <c:v>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672512"/>
        <c:axId val="152682496"/>
      </c:lineChart>
      <c:catAx>
        <c:axId val="15267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2682496"/>
        <c:crosses val="autoZero"/>
        <c:auto val="1"/>
        <c:lblAlgn val="ctr"/>
        <c:lblOffset val="100"/>
        <c:noMultiLvlLbl val="0"/>
      </c:catAx>
      <c:valAx>
        <c:axId val="152682496"/>
        <c:scaling>
          <c:orientation val="minMax"/>
          <c:min val="1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267251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4170901-3be1-446f-9dbe-b992559dd6a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2017</a:t>
            </a:r>
            <a:r>
              <a:rPr lang="zh-CN" altLang="en-US"/>
              <a:t>年</a:t>
            </a:r>
            <a:r>
              <a:rPr lang="en-US" altLang="zh-CN"/>
              <a:t>PR317B</a:t>
            </a:r>
            <a:r>
              <a:rPr lang="zh-CN" altLang="en-US"/>
              <a:t>的粘度波动图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'2023年各型号产品粘度的波动图'!$C$657</c:f>
              <c:strCache>
                <c:ptCount val="1"/>
                <c:pt idx="0">
                  <c:v>粘度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'2023年各型号产品粘度的波动图'!$B$658:$B$659</c:f>
              <c:numCache>
                <c:formatCode>General</c:formatCode>
                <c:ptCount val="2"/>
                <c:pt idx="0">
                  <c:v>20170324</c:v>
                </c:pt>
                <c:pt idx="1">
                  <c:v>20170325</c:v>
                </c:pt>
              </c:numCache>
            </c:numRef>
          </c:cat>
          <c:val>
            <c:numRef>
              <c:f>'2023年各型号产品粘度的波动图'!$C$658:$C$659</c:f>
              <c:numCache>
                <c:formatCode>General</c:formatCode>
                <c:ptCount val="2"/>
                <c:pt idx="0">
                  <c:v>19</c:v>
                </c:pt>
                <c:pt idx="1">
                  <c:v>15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230912"/>
        <c:axId val="126232448"/>
      </c:lineChart>
      <c:catAx>
        <c:axId val="126230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6232448"/>
        <c:crosses val="autoZero"/>
        <c:auto val="1"/>
        <c:lblAlgn val="ctr"/>
        <c:lblOffset val="100"/>
        <c:noMultiLvlLbl val="0"/>
      </c:catAx>
      <c:valAx>
        <c:axId val="126232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623091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47f0680-6d6a-41a1-8027-fa31865c0c8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2017</a:t>
            </a:r>
            <a:r>
              <a:rPr lang="zh-CN" altLang="en-US"/>
              <a:t>年</a:t>
            </a:r>
            <a:r>
              <a:rPr lang="en-US" altLang="zh-CN"/>
              <a:t>PR387-3</a:t>
            </a:r>
            <a:r>
              <a:rPr lang="zh-CN" altLang="en-US"/>
              <a:t>的粘度波动图</a:t>
            </a:r>
            <a:endParaRPr lang="zh-CN" altLang="en-US"/>
          </a:p>
        </c:rich>
      </c:tx>
      <c:layout>
        <c:manualLayout>
          <c:xMode val="edge"/>
          <c:yMode val="edge"/>
          <c:x val="0.212895888014001"/>
          <c:y val="0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'2023年各型号产品粘度的波动图'!$C$673</c:f>
              <c:strCache>
                <c:ptCount val="1"/>
                <c:pt idx="0">
                  <c:v>粘度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'2023年各型号产品粘度的波动图'!$B$674:$B$678</c:f>
              <c:numCache>
                <c:formatCode>General</c:formatCode>
                <c:ptCount val="5"/>
                <c:pt idx="0">
                  <c:v>20170322</c:v>
                </c:pt>
                <c:pt idx="1">
                  <c:v>20170323</c:v>
                </c:pt>
                <c:pt idx="2">
                  <c:v>20170953</c:v>
                </c:pt>
                <c:pt idx="3">
                  <c:v>20171028</c:v>
                </c:pt>
              </c:numCache>
            </c:numRef>
          </c:cat>
          <c:val>
            <c:numRef>
              <c:f>'2023年各型号产品粘度的波动图'!$C$674:$C$678</c:f>
              <c:numCache>
                <c:formatCode>General</c:formatCode>
                <c:ptCount val="5"/>
                <c:pt idx="0">
                  <c:v>21</c:v>
                </c:pt>
                <c:pt idx="1">
                  <c:v>15</c:v>
                </c:pt>
                <c:pt idx="2">
                  <c:v>19</c:v>
                </c:pt>
                <c:pt idx="3">
                  <c:v>22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277504"/>
        <c:axId val="126279040"/>
      </c:lineChart>
      <c:catAx>
        <c:axId val="126277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6279040"/>
        <c:crosses val="autoZero"/>
        <c:auto val="1"/>
        <c:lblAlgn val="ctr"/>
        <c:lblOffset val="100"/>
        <c:noMultiLvlLbl val="0"/>
      </c:catAx>
      <c:valAx>
        <c:axId val="126279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627750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6bd773a-9441-40e5-877f-653139ecde9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2017</a:t>
            </a:r>
            <a:r>
              <a:rPr lang="zh-CN" altLang="en-US"/>
              <a:t>年</a:t>
            </a:r>
            <a:r>
              <a:rPr lang="en-US" altLang="zh-CN"/>
              <a:t>TP101</a:t>
            </a:r>
            <a:r>
              <a:rPr lang="zh-CN" altLang="en-US"/>
              <a:t>的粘度波动图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'2023年各型号产品粘度的波动图'!$C$692</c:f>
              <c:strCache>
                <c:ptCount val="1"/>
                <c:pt idx="0">
                  <c:v>粘度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'2023年各型号产品粘度的波动图'!$B$693</c:f>
              <c:numCache>
                <c:formatCode>General</c:formatCode>
                <c:ptCount val="1"/>
                <c:pt idx="0">
                  <c:v>20170326</c:v>
                </c:pt>
              </c:numCache>
            </c:numRef>
          </c:cat>
          <c:val>
            <c:numRef>
              <c:f>'2023年各型号产品粘度的波动图'!$C$693</c:f>
              <c:numCache>
                <c:formatCode>General</c:formatCode>
                <c:ptCount val="1"/>
                <c:pt idx="0">
                  <c:v>130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173184"/>
        <c:axId val="126174720"/>
      </c:lineChart>
      <c:catAx>
        <c:axId val="126173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6174720"/>
        <c:crosses val="autoZero"/>
        <c:auto val="1"/>
        <c:lblAlgn val="ctr"/>
        <c:lblOffset val="100"/>
        <c:noMultiLvlLbl val="0"/>
      </c:catAx>
      <c:valAx>
        <c:axId val="126174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617318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aee8c18-5442-4cdc-8fcd-776148b59e7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2017</a:t>
            </a:r>
            <a:r>
              <a:rPr lang="zh-CN" altLang="en-US"/>
              <a:t>年</a:t>
            </a:r>
            <a:r>
              <a:rPr lang="en-US" altLang="zh-CN"/>
              <a:t>PR387S</a:t>
            </a:r>
            <a:r>
              <a:rPr lang="zh-CN" altLang="en-US"/>
              <a:t>的粘度波动图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'2023年各型号产品粘度的波动图'!$C$708</c:f>
              <c:strCache>
                <c:ptCount val="1"/>
                <c:pt idx="0">
                  <c:v>粘度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'2023年各型号产品粘度的波动图'!$B$709</c:f>
              <c:numCache>
                <c:formatCode>General</c:formatCode>
                <c:ptCount val="1"/>
                <c:pt idx="0">
                  <c:v>20170624</c:v>
                </c:pt>
              </c:numCache>
            </c:numRef>
          </c:cat>
          <c:val>
            <c:numRef>
              <c:f>'2023年各型号产品粘度的波动图'!$C$709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207488"/>
        <c:axId val="126209024"/>
      </c:lineChart>
      <c:catAx>
        <c:axId val="126207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6209024"/>
        <c:crosses val="autoZero"/>
        <c:auto val="1"/>
        <c:lblAlgn val="ctr"/>
        <c:lblOffset val="100"/>
        <c:noMultiLvlLbl val="0"/>
      </c:catAx>
      <c:valAx>
        <c:axId val="126209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620748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ec718d9-6a7c-4907-aa5b-1f18ca4aded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2018</a:t>
            </a:r>
            <a:r>
              <a:rPr lang="zh-CN" altLang="en-US"/>
              <a:t>年</a:t>
            </a:r>
            <a:r>
              <a:rPr lang="en-US" altLang="zh-CN"/>
              <a:t>A1681</a:t>
            </a:r>
            <a:r>
              <a:rPr lang="zh-CN" altLang="en-US"/>
              <a:t>的粘度波动图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'2023年各型号产品粘度的波动图'!$C$723</c:f>
              <c:strCache>
                <c:ptCount val="1"/>
                <c:pt idx="0">
                  <c:v>粘度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'2023年各型号产品粘度的波动图'!$B$724:$B$736</c:f>
              <c:numCache>
                <c:formatCode>General</c:formatCode>
                <c:ptCount val="13"/>
                <c:pt idx="0">
                  <c:v>20180323</c:v>
                </c:pt>
                <c:pt idx="1">
                  <c:v>20180324</c:v>
                </c:pt>
                <c:pt idx="2">
                  <c:v>20180508</c:v>
                </c:pt>
                <c:pt idx="3">
                  <c:v>20180526</c:v>
                </c:pt>
                <c:pt idx="4">
                  <c:v>20180534</c:v>
                </c:pt>
                <c:pt idx="5">
                  <c:v>20180608</c:v>
                </c:pt>
                <c:pt idx="6">
                  <c:v>20180715</c:v>
                </c:pt>
              </c:numCache>
            </c:numRef>
          </c:cat>
          <c:val>
            <c:numRef>
              <c:f>'2023年各型号产品粘度的波动图'!$C$724:$C$736</c:f>
              <c:numCache>
                <c:formatCode>General</c:formatCode>
                <c:ptCount val="13"/>
                <c:pt idx="0">
                  <c:v>3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 c:formatCode="@">
                  <c:v>0</c:v>
                </c:pt>
                <c:pt idx="5">
                  <c:v>8</c:v>
                </c:pt>
                <c:pt idx="6">
                  <c:v>10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307328"/>
        <c:axId val="126333696"/>
      </c:lineChart>
      <c:catAx>
        <c:axId val="126307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6333696"/>
        <c:crosses val="autoZero"/>
        <c:auto val="1"/>
        <c:lblAlgn val="ctr"/>
        <c:lblOffset val="100"/>
        <c:noMultiLvlLbl val="0"/>
      </c:catAx>
      <c:valAx>
        <c:axId val="126333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630732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07d3c79-b298-464f-801e-5c0ddfae175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2017</a:t>
            </a:r>
            <a:r>
              <a:rPr lang="zh-CN" altLang="en-US"/>
              <a:t>年</a:t>
            </a:r>
            <a:r>
              <a:rPr lang="en-US" altLang="zh-CN"/>
              <a:t>PR501</a:t>
            </a:r>
            <a:r>
              <a:rPr lang="zh-CN" altLang="en-US"/>
              <a:t>的粘度波动图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'2023年各型号产品粘度的波动图'!$C$749</c:f>
              <c:strCache>
                <c:ptCount val="1"/>
                <c:pt idx="0">
                  <c:v>粘度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'2023年各型号产品粘度的波动图'!$B$750</c:f>
              <c:numCache>
                <c:formatCode>General</c:formatCode>
                <c:ptCount val="1"/>
                <c:pt idx="0">
                  <c:v>20170617</c:v>
                </c:pt>
              </c:numCache>
            </c:numRef>
          </c:cat>
          <c:val>
            <c:numRef>
              <c:f>'2023年各型号产品粘度的波动图'!$C$750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432000"/>
        <c:axId val="126433536"/>
      </c:lineChart>
      <c:catAx>
        <c:axId val="126432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6433536"/>
        <c:crosses val="autoZero"/>
        <c:auto val="1"/>
        <c:lblAlgn val="ctr"/>
        <c:lblOffset val="100"/>
        <c:noMultiLvlLbl val="0"/>
      </c:catAx>
      <c:valAx>
        <c:axId val="126433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643200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256f40d-5a49-49df-a3d3-1cd78c26410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2017</a:t>
            </a:r>
            <a:r>
              <a:rPr lang="zh-CN" altLang="en-US"/>
              <a:t>年</a:t>
            </a:r>
            <a:r>
              <a:rPr lang="en-US" altLang="zh-CN"/>
              <a:t>UF5860</a:t>
            </a:r>
            <a:r>
              <a:rPr lang="zh-CN" altLang="en-US"/>
              <a:t>的粘度波动图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'2023年各型号产品粘度的波动图'!$C$765</c:f>
              <c:strCache>
                <c:ptCount val="1"/>
                <c:pt idx="0">
                  <c:v>粘度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'2023年各型号产品粘度的波动图'!$B$766:$B$767</c:f>
              <c:numCache>
                <c:formatCode>General</c:formatCode>
                <c:ptCount val="2"/>
                <c:pt idx="0">
                  <c:v>20170627</c:v>
                </c:pt>
                <c:pt idx="1">
                  <c:v>20171017</c:v>
                </c:pt>
              </c:numCache>
            </c:numRef>
          </c:cat>
          <c:val>
            <c:numRef>
              <c:f>'2023年各型号产品粘度的波动图'!$C$766:$C$767</c:f>
              <c:numCache>
                <c:formatCode>General</c:formatCode>
                <c:ptCount val="2"/>
                <c:pt idx="0">
                  <c:v>4</c:v>
                </c:pt>
                <c:pt idx="1">
                  <c:v>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478208"/>
        <c:axId val="126479744"/>
      </c:lineChart>
      <c:catAx>
        <c:axId val="126478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6479744"/>
        <c:crosses val="autoZero"/>
        <c:auto val="1"/>
        <c:lblAlgn val="ctr"/>
        <c:lblOffset val="100"/>
        <c:noMultiLvlLbl val="0"/>
      </c:catAx>
      <c:valAx>
        <c:axId val="126479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647820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64ccecb-b18c-4b9d-88f6-cb79d96593c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2017</a:t>
            </a:r>
            <a:r>
              <a:rPr lang="zh-CN" altLang="en-US"/>
              <a:t>年</a:t>
            </a:r>
            <a:r>
              <a:rPr lang="en-US" altLang="zh-CN"/>
              <a:t>2#</a:t>
            </a:r>
            <a:r>
              <a:rPr lang="zh-CN" altLang="en-US"/>
              <a:t>的粘度波动图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'2023年各型号产品粘度的波动图'!$C$783</c:f>
              <c:strCache>
                <c:ptCount val="1"/>
                <c:pt idx="0">
                  <c:v>粘度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'2023年各型号产品粘度的波动图'!$B$784:$B$785</c:f>
              <c:numCache>
                <c:formatCode>General</c:formatCode>
                <c:ptCount val="2"/>
                <c:pt idx="0">
                  <c:v>20170631</c:v>
                </c:pt>
                <c:pt idx="1">
                  <c:v>20170712</c:v>
                </c:pt>
              </c:numCache>
            </c:numRef>
          </c:cat>
          <c:val>
            <c:numRef>
              <c:f>'2023年各型号产品粘度的波动图'!$C$784:$C$785</c:f>
              <c:numCache>
                <c:formatCode>General</c:formatCode>
                <c:ptCount val="2"/>
                <c:pt idx="0">
                  <c:v>157</c:v>
                </c:pt>
                <c:pt idx="1">
                  <c:v>123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508416"/>
        <c:axId val="126522496"/>
      </c:lineChart>
      <c:catAx>
        <c:axId val="126508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6522496"/>
        <c:crosses val="autoZero"/>
        <c:auto val="1"/>
        <c:lblAlgn val="ctr"/>
        <c:lblOffset val="100"/>
        <c:noMultiLvlLbl val="0"/>
      </c:catAx>
      <c:valAx>
        <c:axId val="126522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650841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011efb4-0bd1-46e9-8b7e-232803b364e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2017</a:t>
            </a:r>
            <a:r>
              <a:rPr lang="zh-CN" altLang="en-US"/>
              <a:t>年</a:t>
            </a:r>
            <a:r>
              <a:rPr lang="en-US" altLang="zh-CN"/>
              <a:t>AR106A</a:t>
            </a:r>
            <a:r>
              <a:rPr lang="zh-CN" altLang="en-US"/>
              <a:t>粘度的波动图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'2023年各型号产品粘度的波动图'!$C$799</c:f>
              <c:strCache>
                <c:ptCount val="1"/>
                <c:pt idx="0">
                  <c:v>粘度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'2023年各型号产品粘度的波动图'!$B$800:$B$802</c:f>
              <c:numCache>
                <c:formatCode>General</c:formatCode>
                <c:ptCount val="3"/>
                <c:pt idx="0">
                  <c:v>20170628</c:v>
                </c:pt>
                <c:pt idx="1">
                  <c:v>20170852</c:v>
                </c:pt>
                <c:pt idx="2">
                  <c:v>20171162</c:v>
                </c:pt>
              </c:numCache>
            </c:numRef>
          </c:cat>
          <c:val>
            <c:numRef>
              <c:f>'2023年各型号产品粘度的波动图'!$C$800:$C$802</c:f>
              <c:numCache>
                <c:formatCode>General</c:formatCode>
                <c:ptCount val="3"/>
                <c:pt idx="0">
                  <c:v>208</c:v>
                </c:pt>
                <c:pt idx="1">
                  <c:v>220</c:v>
                </c:pt>
                <c:pt idx="2">
                  <c:v>213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551168"/>
        <c:axId val="126552704"/>
      </c:lineChart>
      <c:catAx>
        <c:axId val="126551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6552704"/>
        <c:crosses val="autoZero"/>
        <c:auto val="1"/>
        <c:lblAlgn val="ctr"/>
        <c:lblOffset val="100"/>
        <c:noMultiLvlLbl val="0"/>
      </c:catAx>
      <c:valAx>
        <c:axId val="126552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655116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829cb13-eb7b-46f7-94a3-d2d3481731d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2017</a:t>
            </a:r>
            <a:r>
              <a:rPr lang="zh-CN" altLang="en-US"/>
              <a:t>年</a:t>
            </a:r>
            <a:r>
              <a:rPr lang="en-US" altLang="zh-CN"/>
              <a:t>BP301P</a:t>
            </a:r>
            <a:r>
              <a:rPr lang="zh-CN" altLang="en-US"/>
              <a:t>的粘度波动图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'2023年各型号产品粘度的波动图'!$C$820</c:f>
              <c:strCache>
                <c:ptCount val="1"/>
                <c:pt idx="0">
                  <c:v>粘度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'2023年各型号产品粘度的波动图'!$B$821:$B$827</c:f>
              <c:numCache>
                <c:formatCode>General</c:formatCode>
                <c:ptCount val="7"/>
                <c:pt idx="0">
                  <c:v>20170834</c:v>
                </c:pt>
                <c:pt idx="1">
                  <c:v>20170835</c:v>
                </c:pt>
                <c:pt idx="2">
                  <c:v>20170863</c:v>
                </c:pt>
                <c:pt idx="3">
                  <c:v>20170909</c:v>
                </c:pt>
                <c:pt idx="4">
                  <c:v>20170910</c:v>
                </c:pt>
                <c:pt idx="5">
                  <c:v>20170911</c:v>
                </c:pt>
                <c:pt idx="6">
                  <c:v>20170912</c:v>
                </c:pt>
              </c:numCache>
            </c:numRef>
          </c:cat>
          <c:val>
            <c:numRef>
              <c:f>'2023年各型号产品粘度的波动图'!$C$821:$C$827</c:f>
              <c:numCache>
                <c:formatCode>General</c:formatCode>
                <c:ptCount val="7"/>
                <c:pt idx="0">
                  <c:v>16</c:v>
                </c:pt>
                <c:pt idx="1">
                  <c:v>14</c:v>
                </c:pt>
                <c:pt idx="2">
                  <c:v>18</c:v>
                </c:pt>
                <c:pt idx="3">
                  <c:v>17</c:v>
                </c:pt>
                <c:pt idx="4">
                  <c:v>17</c:v>
                </c:pt>
                <c:pt idx="5">
                  <c:v>16</c:v>
                </c:pt>
                <c:pt idx="6">
                  <c:v>16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577280"/>
        <c:axId val="126599552"/>
      </c:lineChart>
      <c:catAx>
        <c:axId val="126577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6599552"/>
        <c:crosses val="autoZero"/>
        <c:auto val="1"/>
        <c:lblAlgn val="ctr"/>
        <c:lblOffset val="100"/>
        <c:noMultiLvlLbl val="0"/>
      </c:catAx>
      <c:valAx>
        <c:axId val="126599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657728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6a1e789-9119-4ac0-8a9e-e9358b2894ab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2017</a:t>
            </a:r>
            <a:r>
              <a:rPr lang="zh-CN" altLang="en-US"/>
              <a:t>年</a:t>
            </a:r>
            <a:r>
              <a:rPr lang="en-US" altLang="zh-CN"/>
              <a:t>ER106</a:t>
            </a:r>
            <a:r>
              <a:rPr lang="zh-CN" altLang="en-US"/>
              <a:t>的粘度波动图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'2023年各型号产品粘度的波动图'!$C$842</c:f>
              <c:strCache>
                <c:ptCount val="1"/>
                <c:pt idx="0">
                  <c:v>粘度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'2023年各型号产品粘度的波动图'!$B$843:$B$849</c:f>
              <c:numCache>
                <c:formatCode>General</c:formatCode>
                <c:ptCount val="7"/>
                <c:pt idx="0">
                  <c:v>20170958</c:v>
                </c:pt>
                <c:pt idx="1">
                  <c:v>20170963</c:v>
                </c:pt>
                <c:pt idx="2">
                  <c:v>20171013</c:v>
                </c:pt>
                <c:pt idx="3">
                  <c:v>20171014</c:v>
                </c:pt>
                <c:pt idx="4">
                  <c:v>20171051</c:v>
                </c:pt>
                <c:pt idx="5">
                  <c:v>20171114</c:v>
                </c:pt>
                <c:pt idx="6">
                  <c:v>20171123</c:v>
                </c:pt>
              </c:numCache>
            </c:numRef>
          </c:cat>
          <c:val>
            <c:numRef>
              <c:f>'2023年各型号产品粘度的波动图'!$C$843:$C$849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697856"/>
        <c:axId val="126699392"/>
      </c:lineChart>
      <c:catAx>
        <c:axId val="126697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6699392"/>
        <c:crosses val="autoZero"/>
        <c:auto val="1"/>
        <c:lblAlgn val="ctr"/>
        <c:lblOffset val="100"/>
        <c:noMultiLvlLbl val="0"/>
      </c:catAx>
      <c:valAx>
        <c:axId val="126699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669785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f95553-03f2-49a2-8e29-c94481a7c5b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2019</a:t>
            </a:r>
            <a:r>
              <a:rPr lang="zh-CN" altLang="en-US"/>
              <a:t>年</a:t>
            </a:r>
            <a:r>
              <a:rPr lang="en-US" altLang="zh-CN"/>
              <a:t>PR301T</a:t>
            </a:r>
            <a:r>
              <a:rPr lang="zh-CN" altLang="en-US"/>
              <a:t>的粘度波动图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'2023年各型号产品粘度的波动图'!$C$865</c:f>
              <c:strCache>
                <c:ptCount val="1"/>
                <c:pt idx="0">
                  <c:v>粘度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'2023年各型号产品粘度的波动图'!$B$866:$B$900</c:f>
              <c:numCache>
                <c:formatCode>General</c:formatCode>
                <c:ptCount val="35"/>
                <c:pt idx="0">
                  <c:v>20190104</c:v>
                </c:pt>
                <c:pt idx="1">
                  <c:v>20190108</c:v>
                </c:pt>
                <c:pt idx="2">
                  <c:v>20190116</c:v>
                </c:pt>
                <c:pt idx="3">
                  <c:v>20190117</c:v>
                </c:pt>
                <c:pt idx="4">
                  <c:v>20190118</c:v>
                </c:pt>
                <c:pt idx="5">
                  <c:v>20190125</c:v>
                </c:pt>
                <c:pt idx="6">
                  <c:v>20190207</c:v>
                </c:pt>
                <c:pt idx="7">
                  <c:v>20190324</c:v>
                </c:pt>
                <c:pt idx="8">
                  <c:v>20190325</c:v>
                </c:pt>
                <c:pt idx="9">
                  <c:v>20190326</c:v>
                </c:pt>
                <c:pt idx="10">
                  <c:v>20190327</c:v>
                </c:pt>
                <c:pt idx="11">
                  <c:v>20190331</c:v>
                </c:pt>
                <c:pt idx="12">
                  <c:v>20190332</c:v>
                </c:pt>
                <c:pt idx="13">
                  <c:v>20190405</c:v>
                </c:pt>
                <c:pt idx="14">
                  <c:v>20190406</c:v>
                </c:pt>
                <c:pt idx="15">
                  <c:v>20190431</c:v>
                </c:pt>
                <c:pt idx="16">
                  <c:v>20190432</c:v>
                </c:pt>
                <c:pt idx="17">
                  <c:v>20190507</c:v>
                </c:pt>
                <c:pt idx="18">
                  <c:v>20190602</c:v>
                </c:pt>
                <c:pt idx="19">
                  <c:v>20190603</c:v>
                </c:pt>
                <c:pt idx="20">
                  <c:v>20190620</c:v>
                </c:pt>
                <c:pt idx="21">
                  <c:v>20190626</c:v>
                </c:pt>
                <c:pt idx="22">
                  <c:v>20190634</c:v>
                </c:pt>
                <c:pt idx="23">
                  <c:v>20190635</c:v>
                </c:pt>
                <c:pt idx="24">
                  <c:v>20190716</c:v>
                </c:pt>
              </c:numCache>
            </c:numRef>
          </c:cat>
          <c:val>
            <c:numRef>
              <c:f>'2023年各型号产品粘度的波动图'!$C$866:$C$900</c:f>
              <c:numCache>
                <c:formatCode>General</c:formatCode>
                <c:ptCount val="35"/>
                <c:pt idx="0">
                  <c:v>35</c:v>
                </c:pt>
                <c:pt idx="1">
                  <c:v>31</c:v>
                </c:pt>
                <c:pt idx="2">
                  <c:v>30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29</c:v>
                </c:pt>
                <c:pt idx="8">
                  <c:v>28</c:v>
                </c:pt>
                <c:pt idx="9">
                  <c:v>28</c:v>
                </c:pt>
                <c:pt idx="10">
                  <c:v>26</c:v>
                </c:pt>
                <c:pt idx="11">
                  <c:v>29</c:v>
                </c:pt>
                <c:pt idx="12">
                  <c:v>25</c:v>
                </c:pt>
                <c:pt idx="13">
                  <c:v>27</c:v>
                </c:pt>
                <c:pt idx="14">
                  <c:v>25</c:v>
                </c:pt>
                <c:pt idx="15">
                  <c:v>26</c:v>
                </c:pt>
                <c:pt idx="16">
                  <c:v>25</c:v>
                </c:pt>
                <c:pt idx="17">
                  <c:v>27</c:v>
                </c:pt>
                <c:pt idx="18">
                  <c:v>34</c:v>
                </c:pt>
                <c:pt idx="19">
                  <c:v>31</c:v>
                </c:pt>
                <c:pt idx="20">
                  <c:v>30</c:v>
                </c:pt>
                <c:pt idx="21">
                  <c:v>34</c:v>
                </c:pt>
                <c:pt idx="22">
                  <c:v>29</c:v>
                </c:pt>
                <c:pt idx="23">
                  <c:v>33</c:v>
                </c:pt>
                <c:pt idx="24">
                  <c:v>36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736256"/>
        <c:axId val="126737792"/>
      </c:lineChart>
      <c:catAx>
        <c:axId val="126736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6737792"/>
        <c:crosses val="autoZero"/>
        <c:auto val="1"/>
        <c:lblAlgn val="ctr"/>
        <c:lblOffset val="100"/>
        <c:noMultiLvlLbl val="0"/>
      </c:catAx>
      <c:valAx>
        <c:axId val="126737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673625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9956df-d6b9-41d5-a538-37f173f478e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2018</a:t>
            </a:r>
            <a:r>
              <a:rPr lang="zh-CN" altLang="en-US"/>
              <a:t>年</a:t>
            </a:r>
            <a:r>
              <a:rPr lang="en-US" altLang="zh-CN"/>
              <a:t>PR302</a:t>
            </a:r>
            <a:r>
              <a:rPr lang="zh-CN" altLang="en-US"/>
              <a:t>的酸值波动图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'2023年各型号产品酸值的波动图'!$C$2</c:f>
              <c:strCache>
                <c:ptCount val="1"/>
                <c:pt idx="0">
                  <c:v>酸值</c:v>
                </c:pt>
              </c:strCache>
            </c:strRef>
          </c:tx>
          <c:dLbls>
            <c:spPr>
              <a:noFill/>
              <a:ln>
                <a:noFill/>
              </a:ln>
              <a:effectLst>
                <a:outerShdw blurRad="50800" dist="50800" dir="5400000" algn="ctr" rotWithShape="0">
                  <a:schemeClr val="accent5">
                    <a:lumMod val="40000"/>
                    <a:lumOff val="60000"/>
                  </a:schemeClr>
                </a:outerShdw>
              </a:effectLst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'2023年各型号产品酸值的波动图'!$B$3:$B$8</c:f>
              <c:numCache>
                <c:formatCode>General</c:formatCode>
                <c:ptCount val="6"/>
                <c:pt idx="0">
                  <c:v>20180539</c:v>
                </c:pt>
                <c:pt idx="1">
                  <c:v>20180606</c:v>
                </c:pt>
                <c:pt idx="2">
                  <c:v>20180612</c:v>
                </c:pt>
                <c:pt idx="3">
                  <c:v>20180620</c:v>
                </c:pt>
              </c:numCache>
            </c:numRef>
          </c:cat>
          <c:val>
            <c:numRef>
              <c:f>'2023年各型号产品酸值的波动图'!$C$3:$C$8</c:f>
              <c:numCache>
                <c:formatCode>General</c:formatCode>
                <c:ptCount val="6"/>
                <c:pt idx="0">
                  <c:v>3.6</c:v>
                </c:pt>
                <c:pt idx="1">
                  <c:v>4.4</c:v>
                </c:pt>
                <c:pt idx="2">
                  <c:v>9.1</c:v>
                </c:pt>
                <c:pt idx="3">
                  <c:v>4.6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0126720"/>
        <c:axId val="100128256"/>
      </c:lineChart>
      <c:catAx>
        <c:axId val="100126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128256"/>
        <c:crosses val="autoZero"/>
        <c:auto val="1"/>
        <c:lblAlgn val="ctr"/>
        <c:lblOffset val="100"/>
        <c:noMultiLvlLbl val="0"/>
      </c:catAx>
      <c:valAx>
        <c:axId val="100128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12672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0cdf32a-d0a0-406b-974c-8413423c23e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2018</a:t>
            </a:r>
            <a:r>
              <a:rPr lang="zh-CN" altLang="en-US"/>
              <a:t>年</a:t>
            </a:r>
            <a:r>
              <a:rPr lang="en-US" altLang="zh-CN"/>
              <a:t>ER106K</a:t>
            </a:r>
            <a:r>
              <a:rPr lang="zh-CN" altLang="en-US"/>
              <a:t>的酸值波动图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'2023年各型号产品酸值的波动图'!$C$25</c:f>
              <c:strCache>
                <c:ptCount val="1"/>
                <c:pt idx="0">
                  <c:v>酸值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'2023年各型号产品酸值的波动图'!$B$26:$B$32</c:f>
              <c:numCache>
                <c:formatCode>General</c:formatCode>
                <c:ptCount val="7"/>
                <c:pt idx="0">
                  <c:v>20180507</c:v>
                </c:pt>
                <c:pt idx="1">
                  <c:v>20180518</c:v>
                </c:pt>
                <c:pt idx="2">
                  <c:v>20180527</c:v>
                </c:pt>
                <c:pt idx="3">
                  <c:v>20180540</c:v>
                </c:pt>
              </c:numCache>
            </c:numRef>
          </c:cat>
          <c:val>
            <c:numRef>
              <c:f>'2023年各型号产品酸值的波动图'!$C$26:$C$32</c:f>
              <c:numCache>
                <c:formatCode>General</c:formatCode>
                <c:ptCount val="7"/>
                <c:pt idx="0">
                  <c:v>0.8</c:v>
                </c:pt>
                <c:pt idx="1">
                  <c:v>1.2</c:v>
                </c:pt>
                <c:pt idx="2">
                  <c:v>1.4</c:v>
                </c:pt>
                <c:pt idx="3">
                  <c:v>0.7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629376"/>
        <c:axId val="126630912"/>
      </c:lineChart>
      <c:catAx>
        <c:axId val="126629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6630912"/>
        <c:crosses val="autoZero"/>
        <c:auto val="1"/>
        <c:lblAlgn val="ctr"/>
        <c:lblOffset val="100"/>
        <c:noMultiLvlLbl val="0"/>
      </c:catAx>
      <c:valAx>
        <c:axId val="126630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662937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2a387f-7af2-4dbb-9858-3650905a1b06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2019</a:t>
            </a:r>
            <a:r>
              <a:rPr lang="zh-CN" altLang="en-US"/>
              <a:t>年</a:t>
            </a:r>
            <a:r>
              <a:rPr lang="en-US" altLang="zh-CN"/>
              <a:t>PR301</a:t>
            </a:r>
            <a:r>
              <a:rPr lang="zh-CN" altLang="en-US"/>
              <a:t>的酸值波动图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'2023年各型号产品酸值的波动图'!$C$56</c:f>
              <c:strCache>
                <c:ptCount val="1"/>
                <c:pt idx="0">
                  <c:v>酸值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'2023年各型号产品酸值的波动图'!$B$57:$B$118</c:f>
              <c:numCache>
                <c:formatCode>General</c:formatCode>
                <c:ptCount val="62"/>
                <c:pt idx="0">
                  <c:v>20190101</c:v>
                </c:pt>
                <c:pt idx="1">
                  <c:v>20190102</c:v>
                </c:pt>
                <c:pt idx="2">
                  <c:v>20190105</c:v>
                </c:pt>
                <c:pt idx="3">
                  <c:v>20190106</c:v>
                </c:pt>
                <c:pt idx="4">
                  <c:v>20190107</c:v>
                </c:pt>
                <c:pt idx="5">
                  <c:v>20190109</c:v>
                </c:pt>
                <c:pt idx="6">
                  <c:v>20190114</c:v>
                </c:pt>
                <c:pt idx="7">
                  <c:v>20190115</c:v>
                </c:pt>
                <c:pt idx="8">
                  <c:v>20190123</c:v>
                </c:pt>
                <c:pt idx="9">
                  <c:v>20190124</c:v>
                </c:pt>
                <c:pt idx="10">
                  <c:v>20190204</c:v>
                </c:pt>
                <c:pt idx="11">
                  <c:v>20190205</c:v>
                </c:pt>
                <c:pt idx="12">
                  <c:v>20190206</c:v>
                </c:pt>
                <c:pt idx="13">
                  <c:v>20190302</c:v>
                </c:pt>
                <c:pt idx="14">
                  <c:v>20190303</c:v>
                </c:pt>
                <c:pt idx="15">
                  <c:v>20190304</c:v>
                </c:pt>
                <c:pt idx="16">
                  <c:v>20190310</c:v>
                </c:pt>
                <c:pt idx="17">
                  <c:v>20190311</c:v>
                </c:pt>
                <c:pt idx="18">
                  <c:v>20190312</c:v>
                </c:pt>
                <c:pt idx="19">
                  <c:v>20190330</c:v>
                </c:pt>
                <c:pt idx="20">
                  <c:v>20190401</c:v>
                </c:pt>
                <c:pt idx="21">
                  <c:v>20190402</c:v>
                </c:pt>
                <c:pt idx="22">
                  <c:v>20190403</c:v>
                </c:pt>
                <c:pt idx="23">
                  <c:v>20190409</c:v>
                </c:pt>
                <c:pt idx="24">
                  <c:v>20190410</c:v>
                </c:pt>
                <c:pt idx="25">
                  <c:v>20190411</c:v>
                </c:pt>
                <c:pt idx="26">
                  <c:v>20190412</c:v>
                </c:pt>
                <c:pt idx="27">
                  <c:v>20190426</c:v>
                </c:pt>
                <c:pt idx="28">
                  <c:v>20190427</c:v>
                </c:pt>
                <c:pt idx="29">
                  <c:v>20190428</c:v>
                </c:pt>
                <c:pt idx="30">
                  <c:v>20190434</c:v>
                </c:pt>
                <c:pt idx="31">
                  <c:v>20190435</c:v>
                </c:pt>
                <c:pt idx="32">
                  <c:v>20190436</c:v>
                </c:pt>
                <c:pt idx="33">
                  <c:v>20190439</c:v>
                </c:pt>
                <c:pt idx="34">
                  <c:v>20190440</c:v>
                </c:pt>
                <c:pt idx="35">
                  <c:v>20190441</c:v>
                </c:pt>
                <c:pt idx="36">
                  <c:v>20190442</c:v>
                </c:pt>
                <c:pt idx="37">
                  <c:v>20190448</c:v>
                </c:pt>
                <c:pt idx="38">
                  <c:v>20190449</c:v>
                </c:pt>
                <c:pt idx="39">
                  <c:v>20190450</c:v>
                </c:pt>
                <c:pt idx="40">
                  <c:v>20190451</c:v>
                </c:pt>
                <c:pt idx="41">
                  <c:v>20190452</c:v>
                </c:pt>
                <c:pt idx="42">
                  <c:v>20190454</c:v>
                </c:pt>
                <c:pt idx="43">
                  <c:v>20190501</c:v>
                </c:pt>
                <c:pt idx="44">
                  <c:v>20190502</c:v>
                </c:pt>
                <c:pt idx="45">
                  <c:v>20190503</c:v>
                </c:pt>
                <c:pt idx="46">
                  <c:v>20190504</c:v>
                </c:pt>
                <c:pt idx="47">
                  <c:v>20190516</c:v>
                </c:pt>
                <c:pt idx="48">
                  <c:v>20190517</c:v>
                </c:pt>
                <c:pt idx="49">
                  <c:v>20190520</c:v>
                </c:pt>
                <c:pt idx="50">
                  <c:v>20190521</c:v>
                </c:pt>
                <c:pt idx="51">
                  <c:v>20190609</c:v>
                </c:pt>
                <c:pt idx="52">
                  <c:v>20190616</c:v>
                </c:pt>
                <c:pt idx="53">
                  <c:v>20190617</c:v>
                </c:pt>
                <c:pt idx="54">
                  <c:v>20190633</c:v>
                </c:pt>
                <c:pt idx="55">
                  <c:v>20190708</c:v>
                </c:pt>
                <c:pt idx="56">
                  <c:v>20190709</c:v>
                </c:pt>
                <c:pt idx="57">
                  <c:v>20190710</c:v>
                </c:pt>
                <c:pt idx="58">
                  <c:v>20190711</c:v>
                </c:pt>
                <c:pt idx="59">
                  <c:v>20190714</c:v>
                </c:pt>
              </c:numCache>
            </c:numRef>
          </c:cat>
          <c:val>
            <c:numRef>
              <c:f>'2023年各型号产品酸值的波动图'!$C$57:$C$118</c:f>
              <c:numCache>
                <c:formatCode>General</c:formatCode>
                <c:ptCount val="62"/>
                <c:pt idx="0">
                  <c:v>4.7</c:v>
                </c:pt>
                <c:pt idx="1">
                  <c:v>4.8</c:v>
                </c:pt>
                <c:pt idx="2">
                  <c:v>4</c:v>
                </c:pt>
                <c:pt idx="3">
                  <c:v>3.6</c:v>
                </c:pt>
                <c:pt idx="4">
                  <c:v>4.3</c:v>
                </c:pt>
                <c:pt idx="5">
                  <c:v>4.8</c:v>
                </c:pt>
                <c:pt idx="6">
                  <c:v>4.7</c:v>
                </c:pt>
                <c:pt idx="7">
                  <c:v>4.5</c:v>
                </c:pt>
                <c:pt idx="8">
                  <c:v>4.3</c:v>
                </c:pt>
                <c:pt idx="9">
                  <c:v>4.8</c:v>
                </c:pt>
                <c:pt idx="10">
                  <c:v>4.5</c:v>
                </c:pt>
                <c:pt idx="11">
                  <c:v>5.5</c:v>
                </c:pt>
                <c:pt idx="12">
                  <c:v>5</c:v>
                </c:pt>
                <c:pt idx="13">
                  <c:v>5.6</c:v>
                </c:pt>
                <c:pt idx="14">
                  <c:v>4.5</c:v>
                </c:pt>
                <c:pt idx="15">
                  <c:v>5.1</c:v>
                </c:pt>
                <c:pt idx="16">
                  <c:v>5.6</c:v>
                </c:pt>
                <c:pt idx="17">
                  <c:v>5</c:v>
                </c:pt>
                <c:pt idx="18">
                  <c:v>5.5</c:v>
                </c:pt>
                <c:pt idx="19">
                  <c:v>4.7</c:v>
                </c:pt>
                <c:pt idx="20">
                  <c:v>4.8</c:v>
                </c:pt>
                <c:pt idx="21">
                  <c:v>4.8</c:v>
                </c:pt>
                <c:pt idx="22">
                  <c:v>4.9</c:v>
                </c:pt>
                <c:pt idx="23">
                  <c:v>4.6</c:v>
                </c:pt>
                <c:pt idx="24">
                  <c:v>4.6</c:v>
                </c:pt>
                <c:pt idx="25">
                  <c:v>4.3</c:v>
                </c:pt>
                <c:pt idx="26">
                  <c:v>5.4</c:v>
                </c:pt>
                <c:pt idx="27">
                  <c:v>4.5</c:v>
                </c:pt>
                <c:pt idx="28">
                  <c:v>4.5</c:v>
                </c:pt>
                <c:pt idx="29">
                  <c:v>4.7</c:v>
                </c:pt>
                <c:pt idx="30">
                  <c:v>5.1</c:v>
                </c:pt>
                <c:pt idx="31">
                  <c:v>5.7</c:v>
                </c:pt>
                <c:pt idx="32">
                  <c:v>5</c:v>
                </c:pt>
                <c:pt idx="33">
                  <c:v>5.7</c:v>
                </c:pt>
                <c:pt idx="34">
                  <c:v>5.6</c:v>
                </c:pt>
                <c:pt idx="35">
                  <c:v>4.6</c:v>
                </c:pt>
                <c:pt idx="36">
                  <c:v>4.3</c:v>
                </c:pt>
                <c:pt idx="37">
                  <c:v>5.4</c:v>
                </c:pt>
                <c:pt idx="38">
                  <c:v>5.4</c:v>
                </c:pt>
                <c:pt idx="39">
                  <c:v>3.9</c:v>
                </c:pt>
                <c:pt idx="40">
                  <c:v>5.6</c:v>
                </c:pt>
                <c:pt idx="41">
                  <c:v>5.1</c:v>
                </c:pt>
                <c:pt idx="42">
                  <c:v>4.7</c:v>
                </c:pt>
                <c:pt idx="43">
                  <c:v>4.8</c:v>
                </c:pt>
                <c:pt idx="44">
                  <c:v>5.3</c:v>
                </c:pt>
                <c:pt idx="45">
                  <c:v>4.7</c:v>
                </c:pt>
                <c:pt idx="46">
                  <c:v>5.5</c:v>
                </c:pt>
                <c:pt idx="47">
                  <c:v>5.6</c:v>
                </c:pt>
                <c:pt idx="48">
                  <c:v>5</c:v>
                </c:pt>
                <c:pt idx="49">
                  <c:v>5.4</c:v>
                </c:pt>
                <c:pt idx="50">
                  <c:v>5.4</c:v>
                </c:pt>
                <c:pt idx="51">
                  <c:v>5.3</c:v>
                </c:pt>
                <c:pt idx="52">
                  <c:v>5.3</c:v>
                </c:pt>
                <c:pt idx="53">
                  <c:v>5.3</c:v>
                </c:pt>
                <c:pt idx="54">
                  <c:v>4.9</c:v>
                </c:pt>
                <c:pt idx="55">
                  <c:v>5.3</c:v>
                </c:pt>
                <c:pt idx="56">
                  <c:v>6.3</c:v>
                </c:pt>
                <c:pt idx="57">
                  <c:v>5</c:v>
                </c:pt>
                <c:pt idx="58">
                  <c:v>4.6</c:v>
                </c:pt>
                <c:pt idx="59">
                  <c:v>6.1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6647296"/>
        <c:axId val="126677760"/>
      </c:lineChart>
      <c:catAx>
        <c:axId val="126647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6677760"/>
        <c:crosses val="autoZero"/>
        <c:auto val="1"/>
        <c:lblAlgn val="ctr"/>
        <c:lblOffset val="100"/>
        <c:noMultiLvlLbl val="0"/>
      </c:catAx>
      <c:valAx>
        <c:axId val="126677760"/>
        <c:scaling>
          <c:orientation val="minMax"/>
          <c:min val="4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2664729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5e8bccb-156f-4965-bb29-867b30366f1c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2019</a:t>
            </a:r>
            <a:r>
              <a:rPr lang="zh-CN" altLang="en-US"/>
              <a:t>年</a:t>
            </a:r>
            <a:r>
              <a:rPr lang="en-US" altLang="zh-CN"/>
              <a:t>PR378</a:t>
            </a:r>
            <a:r>
              <a:rPr lang="zh-CN" altLang="en-US"/>
              <a:t>的酸值波动图</a:t>
            </a:r>
            <a:endParaRPr lang="zh-CN" alt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425278296087167"/>
          <c:y val="0.177314173820942"/>
          <c:w val="0.847883142429424"/>
          <c:h val="0.718611437566992"/>
        </c:manualLayout>
      </c:layout>
      <c:lineChart>
        <c:grouping val="standard"/>
        <c:varyColors val="0"/>
        <c:ser>
          <c:idx val="0"/>
          <c:order val="0"/>
          <c:tx>
            <c:strRef>
              <c:f>'2023年各型号产品酸值的波动图'!$C$176</c:f>
              <c:strCache>
                <c:ptCount val="1"/>
                <c:pt idx="0">
                  <c:v>酸值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'2023年各型号产品酸值的波动图'!$B$177:$B$292</c:f>
              <c:numCache>
                <c:formatCode>General</c:formatCode>
                <c:ptCount val="116"/>
                <c:pt idx="0">
                  <c:v>20190103</c:v>
                </c:pt>
                <c:pt idx="1">
                  <c:v>20190120</c:v>
                </c:pt>
                <c:pt idx="2">
                  <c:v>20190121</c:v>
                </c:pt>
                <c:pt idx="3">
                  <c:v>20190135</c:v>
                </c:pt>
                <c:pt idx="4">
                  <c:v>20190136</c:v>
                </c:pt>
                <c:pt idx="5">
                  <c:v>20190201</c:v>
                </c:pt>
                <c:pt idx="6">
                  <c:v>20190202</c:v>
                </c:pt>
                <c:pt idx="7">
                  <c:v>20190208</c:v>
                </c:pt>
                <c:pt idx="8">
                  <c:v>20190301</c:v>
                </c:pt>
                <c:pt idx="9">
                  <c:v>20190316</c:v>
                </c:pt>
                <c:pt idx="10">
                  <c:v>20190317</c:v>
                </c:pt>
                <c:pt idx="11">
                  <c:v>20190323</c:v>
                </c:pt>
                <c:pt idx="12">
                  <c:v>20190328</c:v>
                </c:pt>
                <c:pt idx="13">
                  <c:v>20190329</c:v>
                </c:pt>
                <c:pt idx="14">
                  <c:v>20190417</c:v>
                </c:pt>
                <c:pt idx="15">
                  <c:v>20190424</c:v>
                </c:pt>
                <c:pt idx="16">
                  <c:v>20190425</c:v>
                </c:pt>
                <c:pt idx="17">
                  <c:v>20190447</c:v>
                </c:pt>
                <c:pt idx="18">
                  <c:v>20190505</c:v>
                </c:pt>
                <c:pt idx="19">
                  <c:v>20190509</c:v>
                </c:pt>
                <c:pt idx="20">
                  <c:v>20190523</c:v>
                </c:pt>
                <c:pt idx="21">
                  <c:v>20190524</c:v>
                </c:pt>
                <c:pt idx="22">
                  <c:v>20190527</c:v>
                </c:pt>
                <c:pt idx="23">
                  <c:v>20190529</c:v>
                </c:pt>
                <c:pt idx="24">
                  <c:v>20190606</c:v>
                </c:pt>
                <c:pt idx="25">
                  <c:v>20190607</c:v>
                </c:pt>
                <c:pt idx="26">
                  <c:v>20190618</c:v>
                </c:pt>
                <c:pt idx="27">
                  <c:v>20190629</c:v>
                </c:pt>
                <c:pt idx="28">
                  <c:v>20190630</c:v>
                </c:pt>
                <c:pt idx="29">
                  <c:v>20190719</c:v>
                </c:pt>
                <c:pt idx="30">
                  <c:v>20190720</c:v>
                </c:pt>
                <c:pt idx="31">
                  <c:v>20190723</c:v>
                </c:pt>
                <c:pt idx="32">
                  <c:v>20190724</c:v>
                </c:pt>
                <c:pt idx="33">
                  <c:v>20190809</c:v>
                </c:pt>
                <c:pt idx="34">
                  <c:v>20190810</c:v>
                </c:pt>
                <c:pt idx="35">
                  <c:v>20190814</c:v>
                </c:pt>
                <c:pt idx="36">
                  <c:v>20190815</c:v>
                </c:pt>
                <c:pt idx="37">
                  <c:v>20190816</c:v>
                </c:pt>
                <c:pt idx="38">
                  <c:v>20190822</c:v>
                </c:pt>
                <c:pt idx="39">
                  <c:v>20190823</c:v>
                </c:pt>
                <c:pt idx="40">
                  <c:v>20190824</c:v>
                </c:pt>
                <c:pt idx="41">
                  <c:v>20190904</c:v>
                </c:pt>
                <c:pt idx="42">
                  <c:v>20190905</c:v>
                </c:pt>
                <c:pt idx="43">
                  <c:v>20190906</c:v>
                </c:pt>
                <c:pt idx="44">
                  <c:v>20190907</c:v>
                </c:pt>
                <c:pt idx="45">
                  <c:v>20191001</c:v>
                </c:pt>
                <c:pt idx="46">
                  <c:v>20191002</c:v>
                </c:pt>
                <c:pt idx="47">
                  <c:v>20191003</c:v>
                </c:pt>
                <c:pt idx="48">
                  <c:v>20191013</c:v>
                </c:pt>
                <c:pt idx="49">
                  <c:v>20191014</c:v>
                </c:pt>
                <c:pt idx="50">
                  <c:v>20191024</c:v>
                </c:pt>
                <c:pt idx="51">
                  <c:v>20191025</c:v>
                </c:pt>
                <c:pt idx="52">
                  <c:v>20191106</c:v>
                </c:pt>
                <c:pt idx="53">
                  <c:v>20191107</c:v>
                </c:pt>
                <c:pt idx="54">
                  <c:v>20191108</c:v>
                </c:pt>
                <c:pt idx="55">
                  <c:v>20191114</c:v>
                </c:pt>
                <c:pt idx="56">
                  <c:v>20191115</c:v>
                </c:pt>
                <c:pt idx="57">
                  <c:v>20191116</c:v>
                </c:pt>
                <c:pt idx="58">
                  <c:v>20191209</c:v>
                </c:pt>
                <c:pt idx="59">
                  <c:v>20191210</c:v>
                </c:pt>
              </c:numCache>
            </c:numRef>
          </c:cat>
          <c:val>
            <c:numRef>
              <c:f>'2023年各型号产品酸值的波动图'!$C$177:$C$292</c:f>
              <c:numCache>
                <c:formatCode>General</c:formatCode>
                <c:ptCount val="116"/>
                <c:pt idx="0">
                  <c:v>5.2</c:v>
                </c:pt>
                <c:pt idx="1">
                  <c:v>5.1</c:v>
                </c:pt>
                <c:pt idx="2" c:formatCode="0.0;[Red]0.0">
                  <c:v>4.8</c:v>
                </c:pt>
                <c:pt idx="3">
                  <c:v>4.8</c:v>
                </c:pt>
                <c:pt idx="4">
                  <c:v>5.7</c:v>
                </c:pt>
                <c:pt idx="5">
                  <c:v>5.6</c:v>
                </c:pt>
                <c:pt idx="6">
                  <c:v>5.7</c:v>
                </c:pt>
                <c:pt idx="7">
                  <c:v>5.6</c:v>
                </c:pt>
                <c:pt idx="8">
                  <c:v>5.8</c:v>
                </c:pt>
                <c:pt idx="9">
                  <c:v>5.8</c:v>
                </c:pt>
                <c:pt idx="10">
                  <c:v>6.5</c:v>
                </c:pt>
                <c:pt idx="11">
                  <c:v>5.4</c:v>
                </c:pt>
                <c:pt idx="12">
                  <c:v>5.6</c:v>
                </c:pt>
                <c:pt idx="13">
                  <c:v>5.6</c:v>
                </c:pt>
                <c:pt idx="14">
                  <c:v>4.9</c:v>
                </c:pt>
                <c:pt idx="15">
                  <c:v>5.5</c:v>
                </c:pt>
                <c:pt idx="16">
                  <c:v>5.2</c:v>
                </c:pt>
                <c:pt idx="17">
                  <c:v>4.9</c:v>
                </c:pt>
                <c:pt idx="18">
                  <c:v>5.3</c:v>
                </c:pt>
                <c:pt idx="19">
                  <c:v>5.7</c:v>
                </c:pt>
                <c:pt idx="20">
                  <c:v>5.3</c:v>
                </c:pt>
                <c:pt idx="21">
                  <c:v>5.4</c:v>
                </c:pt>
                <c:pt idx="22">
                  <c:v>5.7</c:v>
                </c:pt>
                <c:pt idx="23">
                  <c:v>5.6</c:v>
                </c:pt>
                <c:pt idx="24">
                  <c:v>5.5</c:v>
                </c:pt>
                <c:pt idx="25">
                  <c:v>6.2</c:v>
                </c:pt>
                <c:pt idx="26">
                  <c:v>5.4</c:v>
                </c:pt>
                <c:pt idx="27">
                  <c:v>4.9</c:v>
                </c:pt>
                <c:pt idx="28">
                  <c:v>5.8</c:v>
                </c:pt>
                <c:pt idx="29">
                  <c:v>6.1</c:v>
                </c:pt>
                <c:pt idx="30">
                  <c:v>5.7</c:v>
                </c:pt>
                <c:pt idx="31">
                  <c:v>6.5</c:v>
                </c:pt>
                <c:pt idx="32">
                  <c:v>6.3</c:v>
                </c:pt>
                <c:pt idx="33">
                  <c:v>6.1</c:v>
                </c:pt>
                <c:pt idx="34">
                  <c:v>5.9</c:v>
                </c:pt>
                <c:pt idx="35">
                  <c:v>6</c:v>
                </c:pt>
                <c:pt idx="36">
                  <c:v>6.8</c:v>
                </c:pt>
                <c:pt idx="37">
                  <c:v>6.5</c:v>
                </c:pt>
                <c:pt idx="38">
                  <c:v>5.2</c:v>
                </c:pt>
                <c:pt idx="39">
                  <c:v>4.7</c:v>
                </c:pt>
                <c:pt idx="40">
                  <c:v>5.6</c:v>
                </c:pt>
                <c:pt idx="41">
                  <c:v>5.1</c:v>
                </c:pt>
                <c:pt idx="42">
                  <c:v>5.2</c:v>
                </c:pt>
                <c:pt idx="43">
                  <c:v>6.1</c:v>
                </c:pt>
                <c:pt idx="44">
                  <c:v>6.1</c:v>
                </c:pt>
                <c:pt idx="45">
                  <c:v>6</c:v>
                </c:pt>
                <c:pt idx="46">
                  <c:v>5.6</c:v>
                </c:pt>
                <c:pt idx="47">
                  <c:v>6.4</c:v>
                </c:pt>
                <c:pt idx="48">
                  <c:v>5.3</c:v>
                </c:pt>
                <c:pt idx="49">
                  <c:v>5.6</c:v>
                </c:pt>
                <c:pt idx="50">
                  <c:v>5.5</c:v>
                </c:pt>
                <c:pt idx="51">
                  <c:v>5.5</c:v>
                </c:pt>
                <c:pt idx="52">
                  <c:v>4.9</c:v>
                </c:pt>
                <c:pt idx="53">
                  <c:v>5</c:v>
                </c:pt>
                <c:pt idx="54">
                  <c:v>5.6</c:v>
                </c:pt>
                <c:pt idx="55">
                  <c:v>5.5</c:v>
                </c:pt>
                <c:pt idx="56">
                  <c:v>5.2</c:v>
                </c:pt>
                <c:pt idx="57">
                  <c:v>5.3</c:v>
                </c:pt>
                <c:pt idx="58">
                  <c:v>5.6</c:v>
                </c:pt>
                <c:pt idx="59" c:formatCode="0.0_ ">
                  <c:v>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639360"/>
        <c:axId val="150640896"/>
      </c:lineChart>
      <c:catAx>
        <c:axId val="150639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0640896"/>
        <c:crosses val="autoZero"/>
        <c:auto val="1"/>
        <c:lblAlgn val="ctr"/>
        <c:lblOffset val="100"/>
        <c:noMultiLvlLbl val="0"/>
      </c:catAx>
      <c:valAx>
        <c:axId val="150640896"/>
        <c:scaling>
          <c:orientation val="minMax"/>
          <c:max val="8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0639360"/>
        <c:crosses val="autoZero"/>
        <c:crossBetween val="between"/>
        <c:majorUnit val="0.5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ea2a2c4-6f79-421b-9221-a466db8bc60e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2017</a:t>
            </a:r>
            <a:r>
              <a:rPr lang="zh-CN" altLang="en-US"/>
              <a:t>年</a:t>
            </a:r>
            <a:r>
              <a:rPr lang="en-US" altLang="zh-CN"/>
              <a:t>PR317</a:t>
            </a:r>
            <a:r>
              <a:rPr lang="zh-CN" altLang="en-US"/>
              <a:t>的酸值波动图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'2023年各型号产品酸值的波动图'!$C$329</c:f>
              <c:strCache>
                <c:ptCount val="1"/>
                <c:pt idx="0">
                  <c:v>酸值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'2023年各型号产品酸值的波动图'!$B$330:$B$341</c:f>
              <c:numCache>
                <c:formatCode>General</c:formatCode>
                <c:ptCount val="12"/>
                <c:pt idx="0">
                  <c:v>20170616</c:v>
                </c:pt>
                <c:pt idx="1">
                  <c:v>20170851</c:v>
                </c:pt>
                <c:pt idx="2">
                  <c:v>20170921</c:v>
                </c:pt>
                <c:pt idx="3">
                  <c:v>20170922</c:v>
                </c:pt>
                <c:pt idx="4">
                  <c:v>20170946</c:v>
                </c:pt>
                <c:pt idx="5">
                  <c:v>20170947</c:v>
                </c:pt>
                <c:pt idx="6">
                  <c:v>20171020</c:v>
                </c:pt>
                <c:pt idx="7">
                  <c:v>20171021</c:v>
                </c:pt>
                <c:pt idx="8">
                  <c:v>20171112</c:v>
                </c:pt>
                <c:pt idx="9">
                  <c:v>20171142</c:v>
                </c:pt>
                <c:pt idx="10">
                  <c:v>20171143</c:v>
                </c:pt>
              </c:numCache>
            </c:numRef>
          </c:cat>
          <c:val>
            <c:numRef>
              <c:f>'2023年各型号产品酸值的波动图'!$C$330:$C$341</c:f>
              <c:numCache>
                <c:formatCode>General</c:formatCode>
                <c:ptCount val="12"/>
                <c:pt idx="0">
                  <c:v>4.6</c:v>
                </c:pt>
                <c:pt idx="1">
                  <c:v>5.4</c:v>
                </c:pt>
                <c:pt idx="2">
                  <c:v>4</c:v>
                </c:pt>
                <c:pt idx="3">
                  <c:v>5.7</c:v>
                </c:pt>
                <c:pt idx="4">
                  <c:v>4.7</c:v>
                </c:pt>
                <c:pt idx="5">
                  <c:v>5.2</c:v>
                </c:pt>
                <c:pt idx="6">
                  <c:v>4.3</c:v>
                </c:pt>
                <c:pt idx="7">
                  <c:v>4.6</c:v>
                </c:pt>
                <c:pt idx="8">
                  <c:v>4.7</c:v>
                </c:pt>
                <c:pt idx="9">
                  <c:v>4.8</c:v>
                </c:pt>
                <c:pt idx="10">
                  <c:v>4.7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677760"/>
        <c:axId val="150691840"/>
      </c:lineChart>
      <c:catAx>
        <c:axId val="150677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0691840"/>
        <c:crosses val="autoZero"/>
        <c:auto val="1"/>
        <c:lblAlgn val="ctr"/>
        <c:lblOffset val="100"/>
        <c:noMultiLvlLbl val="0"/>
      </c:catAx>
      <c:valAx>
        <c:axId val="150691840"/>
        <c:scaling>
          <c:orientation val="minMax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067776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76b57fd-6f08-4ed5-9490-6e36f5b4dd7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2018</a:t>
            </a:r>
            <a:r>
              <a:rPr lang="zh-CN" altLang="en-US"/>
              <a:t>年</a:t>
            </a:r>
            <a:r>
              <a:rPr lang="en-US" altLang="zh-CN"/>
              <a:t>NL1681</a:t>
            </a:r>
            <a:r>
              <a:rPr lang="zh-CN" altLang="en-US"/>
              <a:t>的酸值波动图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'2023年各型号产品酸值的波动图'!$C$354</c:f>
              <c:strCache>
                <c:ptCount val="1"/>
                <c:pt idx="0">
                  <c:v>酸值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'2023年各型号产品酸值的波动图'!$B$355:$B$366</c:f>
              <c:numCache>
                <c:formatCode>General</c:formatCode>
                <c:ptCount val="12"/>
                <c:pt idx="0">
                  <c:v>20180323</c:v>
                </c:pt>
                <c:pt idx="1">
                  <c:v>20180324</c:v>
                </c:pt>
                <c:pt idx="2">
                  <c:v>20180508</c:v>
                </c:pt>
                <c:pt idx="3">
                  <c:v>20180526</c:v>
                </c:pt>
                <c:pt idx="4">
                  <c:v>20180534</c:v>
                </c:pt>
                <c:pt idx="5">
                  <c:v>20180608</c:v>
                </c:pt>
                <c:pt idx="6">
                  <c:v>20180715</c:v>
                </c:pt>
              </c:numCache>
            </c:numRef>
          </c:cat>
          <c:val>
            <c:numRef>
              <c:f>'2023年各型号产品酸值的波动图'!$C$355:$C$366</c:f>
              <c:numCache>
                <c:formatCode>General</c:formatCode>
                <c:ptCount val="12"/>
                <c:pt idx="0">
                  <c:v>100</c:v>
                </c:pt>
                <c:pt idx="1">
                  <c:v>67.7</c:v>
                </c:pt>
                <c:pt idx="2">
                  <c:v>76.4</c:v>
                </c:pt>
                <c:pt idx="3">
                  <c:v>80.7</c:v>
                </c:pt>
                <c:pt idx="4">
                  <c:v>83</c:v>
                </c:pt>
                <c:pt idx="5">
                  <c:v>87.5</c:v>
                </c:pt>
                <c:pt idx="6">
                  <c:v>72.3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716416"/>
        <c:axId val="150717952"/>
      </c:lineChart>
      <c:catAx>
        <c:axId val="150716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0717952"/>
        <c:crosses val="autoZero"/>
        <c:auto val="1"/>
        <c:lblAlgn val="ctr"/>
        <c:lblOffset val="100"/>
        <c:noMultiLvlLbl val="0"/>
      </c:catAx>
      <c:valAx>
        <c:axId val="150717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071641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839d3f2-a2d0-4c6d-beff-66da366b65d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2018</a:t>
            </a:r>
            <a:r>
              <a:rPr lang="zh-CN" altLang="en-US"/>
              <a:t>年</a:t>
            </a:r>
            <a:r>
              <a:rPr lang="en-US" altLang="zh-CN"/>
              <a:t>A107</a:t>
            </a:r>
            <a:r>
              <a:rPr lang="zh-CN" altLang="en-US"/>
              <a:t>的酸值波动图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'2023年各型号产品酸值的波动图'!$C$391</c:f>
              <c:strCache>
                <c:ptCount val="1"/>
                <c:pt idx="0">
                  <c:v>酸值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'2023年各型号产品酸值的波动图'!$B$392:$B$404</c:f>
              <c:numCache>
                <c:formatCode>General</c:formatCode>
                <c:ptCount val="13"/>
                <c:pt idx="0">
                  <c:v>20180213</c:v>
                </c:pt>
                <c:pt idx="1">
                  <c:v>20180316</c:v>
                </c:pt>
                <c:pt idx="2">
                  <c:v>20180320</c:v>
                </c:pt>
                <c:pt idx="3">
                  <c:v>20180322</c:v>
                </c:pt>
                <c:pt idx="4">
                  <c:v>20180325</c:v>
                </c:pt>
                <c:pt idx="5">
                  <c:v>20180334</c:v>
                </c:pt>
              </c:numCache>
            </c:numRef>
          </c:cat>
          <c:val>
            <c:numRef>
              <c:f>'2023年各型号产品酸值的波动图'!$C$392:$C$404</c:f>
              <c:numCache>
                <c:formatCode>General</c:formatCode>
                <c:ptCount val="13"/>
                <c:pt idx="0">
                  <c:v>203.2</c:v>
                </c:pt>
                <c:pt idx="1">
                  <c:v>196</c:v>
                </c:pt>
                <c:pt idx="2">
                  <c:v>206.6</c:v>
                </c:pt>
                <c:pt idx="3">
                  <c:v>205.5</c:v>
                </c:pt>
                <c:pt idx="4">
                  <c:v>205.4</c:v>
                </c:pt>
                <c:pt idx="5">
                  <c:v>192.9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754816"/>
        <c:axId val="150756352"/>
      </c:lineChart>
      <c:catAx>
        <c:axId val="150754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0756352"/>
        <c:crosses val="autoZero"/>
        <c:auto val="1"/>
        <c:lblAlgn val="ctr"/>
        <c:lblOffset val="100"/>
        <c:noMultiLvlLbl val="0"/>
      </c:catAx>
      <c:valAx>
        <c:axId val="150756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0754816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7e0ca39-af82-4838-9b42-04f71582efd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2017</a:t>
            </a:r>
            <a:r>
              <a:rPr lang="zh-CN" altLang="en-US"/>
              <a:t>年</a:t>
            </a:r>
            <a:r>
              <a:rPr lang="en-US" altLang="zh-CN"/>
              <a:t>PR387-3</a:t>
            </a:r>
            <a:r>
              <a:rPr lang="zh-CN" altLang="en-US"/>
              <a:t>的酸值波动图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'2023年各型号产品酸值的波动图'!$C$431</c:f>
              <c:strCache>
                <c:ptCount val="1"/>
                <c:pt idx="0">
                  <c:v>酸值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'2023年各型号产品酸值的波动图'!$B$432:$B$436</c:f>
              <c:numCache>
                <c:formatCode>General</c:formatCode>
                <c:ptCount val="5"/>
                <c:pt idx="0">
                  <c:v>20170322</c:v>
                </c:pt>
                <c:pt idx="1">
                  <c:v>20170323</c:v>
                </c:pt>
                <c:pt idx="2">
                  <c:v>20170953</c:v>
                </c:pt>
                <c:pt idx="3">
                  <c:v>20171028</c:v>
                </c:pt>
              </c:numCache>
            </c:numRef>
          </c:cat>
          <c:val>
            <c:numRef>
              <c:f>'2023年各型号产品酸值的波动图'!$C$432:$C$436</c:f>
              <c:numCache>
                <c:formatCode>General</c:formatCode>
                <c:ptCount val="5"/>
                <c:pt idx="0">
                  <c:v>4.5</c:v>
                </c:pt>
                <c:pt idx="1">
                  <c:v>5.1</c:v>
                </c:pt>
                <c:pt idx="2">
                  <c:v>5.2</c:v>
                </c:pt>
                <c:pt idx="3">
                  <c:v>5.7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785024"/>
        <c:axId val="152199936"/>
      </c:lineChart>
      <c:catAx>
        <c:axId val="150785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2199936"/>
        <c:crosses val="autoZero"/>
        <c:auto val="1"/>
        <c:lblAlgn val="ctr"/>
        <c:lblOffset val="100"/>
        <c:noMultiLvlLbl val="0"/>
      </c:catAx>
      <c:valAx>
        <c:axId val="152199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078502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2e062f0-59ce-4442-bf2e-c753e000a1a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2019</a:t>
            </a:r>
            <a:r>
              <a:rPr lang="zh-CN" altLang="en-US"/>
              <a:t>年</a:t>
            </a:r>
            <a:r>
              <a:rPr lang="en-US" altLang="zh-CN"/>
              <a:t>A103</a:t>
            </a:r>
            <a:r>
              <a:rPr lang="zh-CN" altLang="en-US"/>
              <a:t>的酸值波动图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'2023年各型号产品酸值的波动图'!$C$456</c:f>
              <c:strCache>
                <c:ptCount val="1"/>
                <c:pt idx="0">
                  <c:v>酸值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'2023年各型号产品酸值的波动图'!$B$457:$B$468</c:f>
              <c:numCache>
                <c:formatCode>General</c:formatCode>
                <c:ptCount val="12"/>
                <c:pt idx="0">
                  <c:v>20190128</c:v>
                </c:pt>
                <c:pt idx="1">
                  <c:v>20190336</c:v>
                </c:pt>
                <c:pt idx="2">
                  <c:v>20190421</c:v>
                </c:pt>
                <c:pt idx="3">
                  <c:v>20190457</c:v>
                </c:pt>
                <c:pt idx="4">
                  <c:v>20190528</c:v>
                </c:pt>
                <c:pt idx="5">
                  <c:v>20190637</c:v>
                </c:pt>
                <c:pt idx="6">
                  <c:v>20190712</c:v>
                </c:pt>
              </c:numCache>
            </c:numRef>
          </c:cat>
          <c:val>
            <c:numRef>
              <c:f>'2023年各型号产品酸值的波动图'!$C$457:$C$468</c:f>
              <c:numCache>
                <c:formatCode>General</c:formatCode>
                <c:ptCount val="12"/>
                <c:pt idx="0">
                  <c:v>49.2</c:v>
                </c:pt>
                <c:pt idx="1">
                  <c:v>57</c:v>
                </c:pt>
                <c:pt idx="2">
                  <c:v>46.3</c:v>
                </c:pt>
                <c:pt idx="3">
                  <c:v>51.4</c:v>
                </c:pt>
                <c:pt idx="4">
                  <c:v>54.3</c:v>
                </c:pt>
                <c:pt idx="5">
                  <c:v>53.4</c:v>
                </c:pt>
                <c:pt idx="6">
                  <c:v>55.7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2232704"/>
        <c:axId val="152234240"/>
      </c:lineChart>
      <c:catAx>
        <c:axId val="15223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2234240"/>
        <c:crosses val="autoZero"/>
        <c:auto val="1"/>
        <c:lblAlgn val="ctr"/>
        <c:lblOffset val="100"/>
        <c:noMultiLvlLbl val="0"/>
      </c:catAx>
      <c:valAx>
        <c:axId val="152234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223270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8cb0e3-eb9c-4087-8512-e158cd3e0c0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2019</a:t>
            </a:r>
            <a:r>
              <a:rPr lang="zh-CN" altLang="en-US"/>
              <a:t>年</a:t>
            </a:r>
            <a:r>
              <a:rPr lang="en-US" altLang="zh-CN"/>
              <a:t>PR926</a:t>
            </a:r>
            <a:r>
              <a:rPr lang="zh-CN" altLang="en-US"/>
              <a:t>的酸值波动图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'2023年各型号产品酸值的波动图'!$C$487</c:f>
              <c:strCache>
                <c:ptCount val="1"/>
                <c:pt idx="0">
                  <c:v>酸值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'2023年各型号产品酸值的波动图'!$B$488:$B$568</c:f>
              <c:numCache>
                <c:formatCode>General</c:formatCode>
                <c:ptCount val="81"/>
                <c:pt idx="0">
                  <c:v>20190126</c:v>
                </c:pt>
                <c:pt idx="1">
                  <c:v>20190210</c:v>
                </c:pt>
                <c:pt idx="2">
                  <c:v>20190315</c:v>
                </c:pt>
                <c:pt idx="3">
                  <c:v>20190415</c:v>
                </c:pt>
                <c:pt idx="4">
                  <c:v>20190437</c:v>
                </c:pt>
                <c:pt idx="5">
                  <c:v>20190443</c:v>
                </c:pt>
                <c:pt idx="6">
                  <c:v>20190444</c:v>
                </c:pt>
                <c:pt idx="7">
                  <c:v>20190508</c:v>
                </c:pt>
                <c:pt idx="8">
                  <c:v>20190514</c:v>
                </c:pt>
                <c:pt idx="9">
                  <c:v>20190608</c:v>
                </c:pt>
              </c:numCache>
            </c:numRef>
          </c:cat>
          <c:val>
            <c:numRef>
              <c:f>'2023年各型号产品酸值的波动图'!$C$488:$C$568</c:f>
              <c:numCache>
                <c:formatCode>General</c:formatCode>
                <c:ptCount val="81"/>
                <c:pt idx="0">
                  <c:v>4.2</c:v>
                </c:pt>
                <c:pt idx="1">
                  <c:v>4.7</c:v>
                </c:pt>
                <c:pt idx="2">
                  <c:v>5.2</c:v>
                </c:pt>
                <c:pt idx="3">
                  <c:v>4</c:v>
                </c:pt>
                <c:pt idx="4">
                  <c:v>5.5</c:v>
                </c:pt>
                <c:pt idx="5">
                  <c:v>4.9</c:v>
                </c:pt>
                <c:pt idx="6">
                  <c:v>4.5</c:v>
                </c:pt>
                <c:pt idx="7">
                  <c:v>5.2</c:v>
                </c:pt>
                <c:pt idx="8">
                  <c:v>4.9</c:v>
                </c:pt>
                <c:pt idx="9">
                  <c:v>5.6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891520"/>
        <c:axId val="150905600"/>
      </c:lineChart>
      <c:catAx>
        <c:axId val="15089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0905600"/>
        <c:crosses val="autoZero"/>
        <c:auto val="1"/>
        <c:lblAlgn val="ctr"/>
        <c:lblOffset val="100"/>
        <c:noMultiLvlLbl val="0"/>
      </c:catAx>
      <c:valAx>
        <c:axId val="150905600"/>
        <c:scaling>
          <c:orientation val="minMax"/>
          <c:max val="8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0891520"/>
        <c:crosses val="autoZero"/>
        <c:crossBetween val="between"/>
        <c:majorUnit val="0.5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ff30b0a-d7d9-4f3e-bd8a-714233fb5e9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2018</a:t>
            </a:r>
            <a:r>
              <a:rPr lang="zh-CN" altLang="en-US"/>
              <a:t>年</a:t>
            </a:r>
            <a:r>
              <a:rPr lang="en-US" altLang="zh-CN"/>
              <a:t>AR108G</a:t>
            </a:r>
            <a:r>
              <a:rPr lang="zh-CN" altLang="en-US"/>
              <a:t>的酸值波动图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'2023年各型号产品酸值的波动图'!$C$596</c:f>
              <c:strCache>
                <c:ptCount val="1"/>
                <c:pt idx="0">
                  <c:v>酸值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'2023年各型号产品酸值的波动图'!$B$597:$B$605</c:f>
              <c:numCache>
                <c:formatCode>General</c:formatCode>
                <c:ptCount val="9"/>
                <c:pt idx="0">
                  <c:v>20180317</c:v>
                </c:pt>
                <c:pt idx="1">
                  <c:v>20180318</c:v>
                </c:pt>
                <c:pt idx="2">
                  <c:v>20180516</c:v>
                </c:pt>
                <c:pt idx="3">
                  <c:v>20180517</c:v>
                </c:pt>
              </c:numCache>
            </c:numRef>
          </c:cat>
          <c:val>
            <c:numRef>
              <c:f>'2023年各型号产品酸值的波动图'!$C$597:$C$605</c:f>
              <c:numCache>
                <c:formatCode>General</c:formatCode>
                <c:ptCount val="9"/>
                <c:pt idx="0">
                  <c:v>7.4</c:v>
                </c:pt>
                <c:pt idx="1">
                  <c:v>6.6</c:v>
                </c:pt>
                <c:pt idx="2">
                  <c:v>6</c:v>
                </c:pt>
                <c:pt idx="3">
                  <c:v>8.1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2314624"/>
        <c:axId val="152316160"/>
      </c:lineChart>
      <c:catAx>
        <c:axId val="152314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2316160"/>
        <c:crosses val="autoZero"/>
        <c:auto val="1"/>
        <c:lblAlgn val="ctr"/>
        <c:lblOffset val="100"/>
        <c:noMultiLvlLbl val="0"/>
      </c:catAx>
      <c:valAx>
        <c:axId val="152316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231462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ecbc60d-267c-4a47-b4c2-6d65449079d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2019</a:t>
            </a:r>
            <a:r>
              <a:rPr lang="zh-CN" altLang="en-US"/>
              <a:t>年</a:t>
            </a:r>
            <a:r>
              <a:rPr lang="en-US" altLang="zh-CN"/>
              <a:t>PR3205H</a:t>
            </a:r>
            <a:r>
              <a:rPr lang="zh-CN" altLang="en-US"/>
              <a:t>的酸值波动图</a:t>
            </a:r>
            <a:endParaRPr lang="zh-CN" alt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0384950838766"/>
          <c:y val="0.0246671436165672"/>
          <c:w val="0.893488098748686"/>
          <c:h val="0.843863268170364"/>
        </c:manualLayout>
      </c:layout>
      <c:lineChart>
        <c:grouping val="standard"/>
        <c:varyColors val="0"/>
        <c:ser>
          <c:idx val="0"/>
          <c:order val="0"/>
          <c:tx>
            <c:strRef>
              <c:f>'2023年各型号产品酸值的波动图'!$C$622</c:f>
              <c:strCache>
                <c:ptCount val="1"/>
                <c:pt idx="0">
                  <c:v>酸值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'2023年各型号产品酸值的波动图'!$B$623:$B$705</c:f>
              <c:numCache>
                <c:formatCode>General</c:formatCode>
                <c:ptCount val="83"/>
                <c:pt idx="0">
                  <c:v>20190110</c:v>
                </c:pt>
                <c:pt idx="1">
                  <c:v>20190111</c:v>
                </c:pt>
                <c:pt idx="2">
                  <c:v>20190119</c:v>
                </c:pt>
                <c:pt idx="3">
                  <c:v>20190127</c:v>
                </c:pt>
                <c:pt idx="4">
                  <c:v>20190203</c:v>
                </c:pt>
                <c:pt idx="5">
                  <c:v>20190318</c:v>
                </c:pt>
                <c:pt idx="6">
                  <c:v>20190333</c:v>
                </c:pt>
                <c:pt idx="7">
                  <c:v>20190404</c:v>
                </c:pt>
                <c:pt idx="8">
                  <c:v>20190413</c:v>
                </c:pt>
                <c:pt idx="9">
                  <c:v>20190414</c:v>
                </c:pt>
                <c:pt idx="10">
                  <c:v>20190429</c:v>
                </c:pt>
                <c:pt idx="11">
                  <c:v>20190430</c:v>
                </c:pt>
                <c:pt idx="12">
                  <c:v>20190445</c:v>
                </c:pt>
                <c:pt idx="13">
                  <c:v>20190455</c:v>
                </c:pt>
                <c:pt idx="14">
                  <c:v>20190456</c:v>
                </c:pt>
                <c:pt idx="15">
                  <c:v>20190515</c:v>
                </c:pt>
                <c:pt idx="16">
                  <c:v>20190522</c:v>
                </c:pt>
                <c:pt idx="17">
                  <c:v>20190619</c:v>
                </c:pt>
                <c:pt idx="18">
                  <c:v>20190717</c:v>
                </c:pt>
                <c:pt idx="19">
                  <c:v>20190725</c:v>
                </c:pt>
              </c:numCache>
            </c:numRef>
          </c:cat>
          <c:val>
            <c:numRef>
              <c:f>'2023年各型号产品酸值的波动图'!$C$623:$C$705</c:f>
              <c:numCache>
                <c:formatCode>General</c:formatCode>
                <c:ptCount val="83"/>
                <c:pt idx="0">
                  <c:v>3.5</c:v>
                </c:pt>
                <c:pt idx="1">
                  <c:v>3.5</c:v>
                </c:pt>
                <c:pt idx="2">
                  <c:v>5.1</c:v>
                </c:pt>
                <c:pt idx="3">
                  <c:v>4.5</c:v>
                </c:pt>
                <c:pt idx="4">
                  <c:v>4.4</c:v>
                </c:pt>
                <c:pt idx="5">
                  <c:v>4.1</c:v>
                </c:pt>
                <c:pt idx="6">
                  <c:v>6.1</c:v>
                </c:pt>
                <c:pt idx="7">
                  <c:v>3.9</c:v>
                </c:pt>
                <c:pt idx="8">
                  <c:v>4.3</c:v>
                </c:pt>
                <c:pt idx="9">
                  <c:v>4.3</c:v>
                </c:pt>
                <c:pt idx="10">
                  <c:v>5.6</c:v>
                </c:pt>
                <c:pt idx="11">
                  <c:v>4.7</c:v>
                </c:pt>
                <c:pt idx="12">
                  <c:v>4.9</c:v>
                </c:pt>
                <c:pt idx="13">
                  <c:v>3.7</c:v>
                </c:pt>
                <c:pt idx="14">
                  <c:v>4.2</c:v>
                </c:pt>
                <c:pt idx="15">
                  <c:v>5.2</c:v>
                </c:pt>
                <c:pt idx="16">
                  <c:v>4.5</c:v>
                </c:pt>
                <c:pt idx="17">
                  <c:v>4.6</c:v>
                </c:pt>
                <c:pt idx="18">
                  <c:v>5</c:v>
                </c:pt>
                <c:pt idx="19">
                  <c:v>5.2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2353792"/>
        <c:axId val="152355584"/>
      </c:lineChart>
      <c:catAx>
        <c:axId val="152353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2355584"/>
        <c:crosses val="autoZero"/>
        <c:auto val="1"/>
        <c:lblAlgn val="ctr"/>
        <c:lblOffset val="100"/>
        <c:noMultiLvlLbl val="0"/>
      </c:catAx>
      <c:valAx>
        <c:axId val="152355584"/>
        <c:scaling>
          <c:orientation val="minMax"/>
          <c:max val="8"/>
          <c:min val="3.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2353792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36bda78-2d0f-4fb5-8d34-049d21f2558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2018</a:t>
            </a:r>
            <a:r>
              <a:rPr lang="zh-CN" altLang="en-US"/>
              <a:t>年</a:t>
            </a:r>
            <a:r>
              <a:rPr lang="en-US" altLang="zh-CN"/>
              <a:t>AR115</a:t>
            </a:r>
            <a:r>
              <a:rPr lang="zh-CN" altLang="en-US"/>
              <a:t>的酸值波动图</a:t>
            </a:r>
            <a:endParaRPr lang="zh-CN" alt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705995188101489"/>
          <c:y val="0.25350471507271"/>
          <c:w val="0.729400481189851"/>
          <c:h val="0.599560549001897"/>
        </c:manualLayout>
      </c:layout>
      <c:lineChart>
        <c:grouping val="standard"/>
        <c:varyColors val="0"/>
        <c:ser>
          <c:idx val="0"/>
          <c:order val="0"/>
          <c:tx>
            <c:strRef>
              <c:f>'2023年各型号产品酸值的波动图'!$C$713</c:f>
              <c:strCache>
                <c:ptCount val="1"/>
                <c:pt idx="0">
                  <c:v>酸值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'2023年各型号产品酸值的波动图'!$B$714:$B$718</c:f>
              <c:numCache>
                <c:formatCode>General</c:formatCode>
                <c:ptCount val="5"/>
                <c:pt idx="0">
                  <c:v>20180106</c:v>
                </c:pt>
              </c:numCache>
            </c:numRef>
          </c:cat>
          <c:val>
            <c:numRef>
              <c:f>'2023年各型号产品酸值的波动图'!$C$714:$C$718</c:f>
              <c:numCache>
                <c:formatCode>General</c:formatCode>
                <c:ptCount val="5"/>
                <c:pt idx="0">
                  <c:v>7.9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2261760"/>
        <c:axId val="152263296"/>
      </c:lineChart>
      <c:catAx>
        <c:axId val="152261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2263296"/>
        <c:crosses val="autoZero"/>
        <c:auto val="1"/>
        <c:lblAlgn val="ctr"/>
        <c:lblOffset val="100"/>
        <c:noMultiLvlLbl val="0"/>
      </c:catAx>
      <c:valAx>
        <c:axId val="152263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226176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2770bf0-d55d-45d4-8423-c59039fa2ac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2017</a:t>
            </a:r>
            <a:r>
              <a:rPr lang="zh-CN" altLang="en-US"/>
              <a:t>年</a:t>
            </a:r>
            <a:r>
              <a:rPr lang="en-US" altLang="zh-CN"/>
              <a:t>BP301P</a:t>
            </a:r>
            <a:r>
              <a:rPr lang="zh-CN" altLang="en-US"/>
              <a:t>的酸值波动图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'2023年各型号产品酸值的波动图'!$C$734</c:f>
              <c:strCache>
                <c:ptCount val="1"/>
                <c:pt idx="0">
                  <c:v>酸值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'2023年各型号产品酸值的波动图'!$B$735:$B$741</c:f>
              <c:numCache>
                <c:formatCode>General</c:formatCode>
                <c:ptCount val="7"/>
                <c:pt idx="0">
                  <c:v>20170834</c:v>
                </c:pt>
                <c:pt idx="1">
                  <c:v>20170835</c:v>
                </c:pt>
                <c:pt idx="2">
                  <c:v>20170863</c:v>
                </c:pt>
                <c:pt idx="3">
                  <c:v>20170909</c:v>
                </c:pt>
                <c:pt idx="4">
                  <c:v>20170910</c:v>
                </c:pt>
                <c:pt idx="5">
                  <c:v>20170911</c:v>
                </c:pt>
                <c:pt idx="6">
                  <c:v>20170912</c:v>
                </c:pt>
              </c:numCache>
            </c:numRef>
          </c:cat>
          <c:val>
            <c:numRef>
              <c:f>'2023年各型号产品酸值的波动图'!$C$735:$C$741</c:f>
              <c:numCache>
                <c:formatCode>General</c:formatCode>
                <c:ptCount val="7"/>
                <c:pt idx="0">
                  <c:v>8.7</c:v>
                </c:pt>
                <c:pt idx="1">
                  <c:v>9.6</c:v>
                </c:pt>
                <c:pt idx="2">
                  <c:v>4.9</c:v>
                </c:pt>
                <c:pt idx="3">
                  <c:v>3.5</c:v>
                </c:pt>
                <c:pt idx="4">
                  <c:v>2.5</c:v>
                </c:pt>
                <c:pt idx="5">
                  <c:v>3.8</c:v>
                </c:pt>
                <c:pt idx="6">
                  <c:v>3.5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2291968"/>
        <c:axId val="152301952"/>
      </c:lineChart>
      <c:catAx>
        <c:axId val="152291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2301952"/>
        <c:crosses val="autoZero"/>
        <c:auto val="1"/>
        <c:lblAlgn val="ctr"/>
        <c:lblOffset val="100"/>
        <c:noMultiLvlLbl val="0"/>
      </c:catAx>
      <c:valAx>
        <c:axId val="152301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229196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06d9b9-e2ef-4b77-8133-026d063cf27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2017</a:t>
            </a:r>
            <a:r>
              <a:rPr lang="zh-CN" altLang="en-US"/>
              <a:t>年</a:t>
            </a:r>
            <a:r>
              <a:rPr lang="en-US" altLang="zh-CN"/>
              <a:t>ER106</a:t>
            </a:r>
            <a:r>
              <a:rPr lang="zh-CN" altLang="en-US"/>
              <a:t>的酸值波动图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'2023年各型号产品酸值的波动图'!$C$758</c:f>
              <c:strCache>
                <c:ptCount val="1"/>
                <c:pt idx="0">
                  <c:v>酸值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'2023年各型号产品酸值的波动图'!$B$759:$B$765</c:f>
              <c:numCache>
                <c:formatCode>General</c:formatCode>
                <c:ptCount val="7"/>
                <c:pt idx="0">
                  <c:v>20170958</c:v>
                </c:pt>
                <c:pt idx="1">
                  <c:v>20170963</c:v>
                </c:pt>
                <c:pt idx="2">
                  <c:v>20171013</c:v>
                </c:pt>
                <c:pt idx="3">
                  <c:v>20171014</c:v>
                </c:pt>
                <c:pt idx="4">
                  <c:v>20171051</c:v>
                </c:pt>
                <c:pt idx="5">
                  <c:v>20171114</c:v>
                </c:pt>
                <c:pt idx="6">
                  <c:v>20171123</c:v>
                </c:pt>
              </c:numCache>
            </c:numRef>
          </c:cat>
          <c:val>
            <c:numRef>
              <c:f>'2023年各型号产品酸值的波动图'!$C$759:$C$765</c:f>
              <c:numCache>
                <c:formatCode>General</c:formatCode>
                <c:ptCount val="7"/>
                <c:pt idx="0">
                  <c:v>1</c:v>
                </c:pt>
                <c:pt idx="1">
                  <c:v>1.1</c:v>
                </c:pt>
                <c:pt idx="2">
                  <c:v>0.6</c:v>
                </c:pt>
                <c:pt idx="3">
                  <c:v>0.9</c:v>
                </c:pt>
                <c:pt idx="4">
                  <c:v>0.6</c:v>
                </c:pt>
                <c:pt idx="5">
                  <c:v>0.6</c:v>
                </c:pt>
                <c:pt idx="6">
                  <c:v>0.5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2613248"/>
        <c:axId val="152614784"/>
      </c:lineChart>
      <c:catAx>
        <c:axId val="152613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2614784"/>
        <c:crosses val="autoZero"/>
        <c:auto val="1"/>
        <c:lblAlgn val="ctr"/>
        <c:lblOffset val="100"/>
        <c:noMultiLvlLbl val="0"/>
      </c:catAx>
      <c:valAx>
        <c:axId val="152614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261324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c1480f0-026b-4c85-bb56-63598b24f1d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2019</a:t>
            </a:r>
            <a:r>
              <a:rPr lang="zh-CN" altLang="en-US"/>
              <a:t>年</a:t>
            </a:r>
            <a:r>
              <a:rPr lang="en-US" altLang="zh-CN"/>
              <a:t>PR301T</a:t>
            </a:r>
            <a:r>
              <a:rPr lang="zh-CN" altLang="en-US"/>
              <a:t>的酸值波动图</a:t>
            </a:r>
            <a:endParaRPr lang="zh-CN" alt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'2023年各型号产品酸值的波动图'!$C$780</c:f>
              <c:strCache>
                <c:ptCount val="1"/>
                <c:pt idx="0">
                  <c:v>酸值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'2023年各型号产品酸值的波动图'!$B$781:$B$825</c:f>
              <c:numCache>
                <c:formatCode>General</c:formatCode>
                <c:ptCount val="45"/>
                <c:pt idx="0">
                  <c:v>20190104</c:v>
                </c:pt>
                <c:pt idx="1">
                  <c:v>20190108</c:v>
                </c:pt>
                <c:pt idx="2">
                  <c:v>20190116</c:v>
                </c:pt>
                <c:pt idx="3">
                  <c:v>20190117</c:v>
                </c:pt>
                <c:pt idx="4">
                  <c:v>20190118</c:v>
                </c:pt>
                <c:pt idx="5">
                  <c:v>20190125</c:v>
                </c:pt>
                <c:pt idx="6">
                  <c:v>20190207</c:v>
                </c:pt>
                <c:pt idx="7">
                  <c:v>20190324</c:v>
                </c:pt>
                <c:pt idx="8">
                  <c:v>20190325</c:v>
                </c:pt>
                <c:pt idx="9">
                  <c:v>20190326</c:v>
                </c:pt>
                <c:pt idx="10">
                  <c:v>20190327</c:v>
                </c:pt>
                <c:pt idx="11">
                  <c:v>20190331</c:v>
                </c:pt>
                <c:pt idx="12">
                  <c:v>20190332</c:v>
                </c:pt>
                <c:pt idx="13">
                  <c:v>20190405</c:v>
                </c:pt>
                <c:pt idx="14">
                  <c:v>20190406</c:v>
                </c:pt>
                <c:pt idx="15">
                  <c:v>20190431</c:v>
                </c:pt>
                <c:pt idx="16">
                  <c:v>20190432</c:v>
                </c:pt>
                <c:pt idx="17">
                  <c:v>20190507</c:v>
                </c:pt>
                <c:pt idx="18">
                  <c:v>20190602</c:v>
                </c:pt>
                <c:pt idx="19">
                  <c:v>20190603</c:v>
                </c:pt>
                <c:pt idx="20">
                  <c:v>20190620</c:v>
                </c:pt>
                <c:pt idx="21">
                  <c:v>20190626</c:v>
                </c:pt>
                <c:pt idx="22">
                  <c:v>20190634</c:v>
                </c:pt>
                <c:pt idx="23">
                  <c:v>20190635</c:v>
                </c:pt>
                <c:pt idx="24">
                  <c:v>20190716</c:v>
                </c:pt>
              </c:numCache>
            </c:numRef>
          </c:cat>
          <c:val>
            <c:numRef>
              <c:f>'2023年各型号产品酸值的波动图'!$C$781:$C$825</c:f>
              <c:numCache>
                <c:formatCode>General</c:formatCode>
                <c:ptCount val="45"/>
                <c:pt idx="0">
                  <c:v>4.7</c:v>
                </c:pt>
                <c:pt idx="1">
                  <c:v>4.5</c:v>
                </c:pt>
                <c:pt idx="2">
                  <c:v>4.2</c:v>
                </c:pt>
                <c:pt idx="3">
                  <c:v>4.1</c:v>
                </c:pt>
                <c:pt idx="4">
                  <c:v>4.1</c:v>
                </c:pt>
                <c:pt idx="5">
                  <c:v>3.8</c:v>
                </c:pt>
                <c:pt idx="6">
                  <c:v>4.6</c:v>
                </c:pt>
                <c:pt idx="7">
                  <c:v>4.8</c:v>
                </c:pt>
                <c:pt idx="8">
                  <c:v>4.8</c:v>
                </c:pt>
                <c:pt idx="9">
                  <c:v>4.6</c:v>
                </c:pt>
                <c:pt idx="10">
                  <c:v>4.1</c:v>
                </c:pt>
                <c:pt idx="11">
                  <c:v>4.7</c:v>
                </c:pt>
                <c:pt idx="12">
                  <c:v>5.1</c:v>
                </c:pt>
                <c:pt idx="13">
                  <c:v>4.4</c:v>
                </c:pt>
                <c:pt idx="14">
                  <c:v>5</c:v>
                </c:pt>
                <c:pt idx="15">
                  <c:v>4.3</c:v>
                </c:pt>
                <c:pt idx="16">
                  <c:v>5.1</c:v>
                </c:pt>
                <c:pt idx="17">
                  <c:v>5.6</c:v>
                </c:pt>
                <c:pt idx="18">
                  <c:v>5.4</c:v>
                </c:pt>
                <c:pt idx="19">
                  <c:v>4.8</c:v>
                </c:pt>
                <c:pt idx="20">
                  <c:v>4</c:v>
                </c:pt>
                <c:pt idx="21">
                  <c:v>5.3</c:v>
                </c:pt>
                <c:pt idx="22">
                  <c:v>5.5</c:v>
                </c:pt>
                <c:pt idx="23">
                  <c:v>4.7</c:v>
                </c:pt>
                <c:pt idx="24">
                  <c:v>4.9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2771200"/>
        <c:axId val="152801664"/>
      </c:lineChart>
      <c:catAx>
        <c:axId val="152771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2801664"/>
        <c:crosses val="autoZero"/>
        <c:auto val="1"/>
        <c:lblAlgn val="ctr"/>
        <c:lblOffset val="100"/>
        <c:noMultiLvlLbl val="0"/>
      </c:catAx>
      <c:valAx>
        <c:axId val="152801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277120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5ff3f8c-43d8-4814-a509-c3a13cfafae9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1" Type="http://schemas.openxmlformats.org/officeDocument/2006/relationships/chart" Target="../charts/chart31.xml"/><Relationship Id="rId30" Type="http://schemas.openxmlformats.org/officeDocument/2006/relationships/chart" Target="../charts/chart30.xml"/><Relationship Id="rId3" Type="http://schemas.openxmlformats.org/officeDocument/2006/relationships/chart" Target="../charts/chart3.xml"/><Relationship Id="rId29" Type="http://schemas.openxmlformats.org/officeDocument/2006/relationships/chart" Target="../charts/chart29.xml"/><Relationship Id="rId28" Type="http://schemas.openxmlformats.org/officeDocument/2006/relationships/chart" Target="../charts/chart28.xml"/><Relationship Id="rId27" Type="http://schemas.openxmlformats.org/officeDocument/2006/relationships/chart" Target="../charts/chart27.xml"/><Relationship Id="rId26" Type="http://schemas.openxmlformats.org/officeDocument/2006/relationships/chart" Target="../charts/chart26.xml"/><Relationship Id="rId25" Type="http://schemas.openxmlformats.org/officeDocument/2006/relationships/chart" Target="../charts/chart25.xml"/><Relationship Id="rId24" Type="http://schemas.openxmlformats.org/officeDocument/2006/relationships/chart" Target="../charts/chart24.xml"/><Relationship Id="rId23" Type="http://schemas.openxmlformats.org/officeDocument/2006/relationships/chart" Target="../charts/chart23.xml"/><Relationship Id="rId22" Type="http://schemas.openxmlformats.org/officeDocument/2006/relationships/chart" Target="../charts/chart22.xml"/><Relationship Id="rId21" Type="http://schemas.openxmlformats.org/officeDocument/2006/relationships/chart" Target="../charts/chart21.xml"/><Relationship Id="rId20" Type="http://schemas.openxmlformats.org/officeDocument/2006/relationships/chart" Target="../charts/chart20.xml"/><Relationship Id="rId2" Type="http://schemas.openxmlformats.org/officeDocument/2006/relationships/chart" Target="../charts/chart2.xml"/><Relationship Id="rId19" Type="http://schemas.openxmlformats.org/officeDocument/2006/relationships/chart" Target="../charts/chart19.xml"/><Relationship Id="rId18" Type="http://schemas.openxmlformats.org/officeDocument/2006/relationships/chart" Target="../charts/chart18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chart" Target="../charts/chart40.xml"/><Relationship Id="rId8" Type="http://schemas.openxmlformats.org/officeDocument/2006/relationships/chart" Target="../charts/chart39.xml"/><Relationship Id="rId7" Type="http://schemas.openxmlformats.org/officeDocument/2006/relationships/chart" Target="../charts/chart38.xml"/><Relationship Id="rId6" Type="http://schemas.openxmlformats.org/officeDocument/2006/relationships/chart" Target="../charts/chart37.xml"/><Relationship Id="rId5" Type="http://schemas.openxmlformats.org/officeDocument/2006/relationships/chart" Target="../charts/chart36.xml"/><Relationship Id="rId4" Type="http://schemas.openxmlformats.org/officeDocument/2006/relationships/chart" Target="../charts/chart35.xml"/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6" Type="http://schemas.openxmlformats.org/officeDocument/2006/relationships/chart" Target="../charts/chart47.xml"/><Relationship Id="rId15" Type="http://schemas.openxmlformats.org/officeDocument/2006/relationships/chart" Target="../charts/chart46.xml"/><Relationship Id="rId14" Type="http://schemas.openxmlformats.org/officeDocument/2006/relationships/chart" Target="../charts/chart45.xml"/><Relationship Id="rId13" Type="http://schemas.openxmlformats.org/officeDocument/2006/relationships/chart" Target="../charts/chart44.xml"/><Relationship Id="rId12" Type="http://schemas.openxmlformats.org/officeDocument/2006/relationships/chart" Target="../charts/chart43.xml"/><Relationship Id="rId11" Type="http://schemas.openxmlformats.org/officeDocument/2006/relationships/chart" Target="../charts/chart42.xml"/><Relationship Id="rId10" Type="http://schemas.openxmlformats.org/officeDocument/2006/relationships/chart" Target="../charts/chart41.xml"/><Relationship Id="rId1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1506071</xdr:colOff>
      <xdr:row>846</xdr:row>
      <xdr:rowOff>235266</xdr:rowOff>
    </xdr:from>
    <xdr:to>
      <xdr:col>7</xdr:col>
      <xdr:colOff>1631576</xdr:colOff>
      <xdr:row>847</xdr:row>
      <xdr:rowOff>56030</xdr:rowOff>
    </xdr:to>
    <xdr:pic>
      <xdr:nvPicPr>
        <xdr:cNvPr id="90297" name="Picture 185" descr="C:\Users\ADMINI~1\AppData\Local\Temp\SGPicFaceTpBq\1836\018B8868.gif"/>
        <xdr:cNvPicPr>
          <a:picLocks noChangeAspect="1" noChangeArrowheads="1" noCrop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9328150" y="258389120"/>
          <a:ext cx="125730" cy="12573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430</xdr:row>
      <xdr:rowOff>38100</xdr:rowOff>
    </xdr:from>
    <xdr:to>
      <xdr:col>0</xdr:col>
      <xdr:colOff>38100</xdr:colOff>
      <xdr:row>436</xdr:row>
      <xdr:rowOff>0</xdr:rowOff>
    </xdr:to>
    <xdr:graphicFrame>
      <xdr:nvGraphicFramePr>
        <xdr:cNvPr id="10" name="图表 9"/>
        <xdr:cNvGraphicFramePr/>
      </xdr:nvGraphicFramePr>
      <xdr:xfrm>
        <a:off x="0" y="102580440"/>
        <a:ext cx="38100" cy="990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666748</xdr:colOff>
      <xdr:row>1</xdr:row>
      <xdr:rowOff>104778</xdr:rowOff>
    </xdr:from>
    <xdr:to>
      <xdr:col>16</xdr:col>
      <xdr:colOff>247650</xdr:colOff>
      <xdr:row>14</xdr:row>
      <xdr:rowOff>0</xdr:rowOff>
    </xdr:to>
    <xdr:graphicFrame>
      <xdr:nvGraphicFramePr>
        <xdr:cNvPr id="4" name="图表 3"/>
        <xdr:cNvGraphicFramePr/>
      </xdr:nvGraphicFramePr>
      <xdr:xfrm>
        <a:off x="3841115" y="276225"/>
        <a:ext cx="7811135" cy="31299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238125</xdr:colOff>
      <xdr:row>24</xdr:row>
      <xdr:rowOff>66675</xdr:rowOff>
    </xdr:from>
    <xdr:to>
      <xdr:col>14</xdr:col>
      <xdr:colOff>247650</xdr:colOff>
      <xdr:row>32</xdr:row>
      <xdr:rowOff>57150</xdr:rowOff>
    </xdr:to>
    <xdr:graphicFrame>
      <xdr:nvGraphicFramePr>
        <xdr:cNvPr id="5" name="图表 4"/>
        <xdr:cNvGraphicFramePr/>
      </xdr:nvGraphicFramePr>
      <xdr:xfrm>
        <a:off x="3413125" y="6025515"/>
        <a:ext cx="6867525" cy="2032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666750</xdr:colOff>
      <xdr:row>39</xdr:row>
      <xdr:rowOff>19050</xdr:rowOff>
    </xdr:from>
    <xdr:to>
      <xdr:col>14</xdr:col>
      <xdr:colOff>656590</xdr:colOff>
      <xdr:row>51</xdr:row>
      <xdr:rowOff>114935</xdr:rowOff>
    </xdr:to>
    <xdr:graphicFrame>
      <xdr:nvGraphicFramePr>
        <xdr:cNvPr id="6" name="图表 5"/>
        <xdr:cNvGraphicFramePr/>
      </xdr:nvGraphicFramePr>
      <xdr:xfrm>
        <a:off x="3841750" y="9806940"/>
        <a:ext cx="6847840" cy="3159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65</xdr:row>
      <xdr:rowOff>28576</xdr:rowOff>
    </xdr:from>
    <xdr:to>
      <xdr:col>16</xdr:col>
      <xdr:colOff>647700</xdr:colOff>
      <xdr:row>75</xdr:row>
      <xdr:rowOff>123826</xdr:rowOff>
    </xdr:to>
    <xdr:graphicFrame>
      <xdr:nvGraphicFramePr>
        <xdr:cNvPr id="8" name="图表 7"/>
        <xdr:cNvGraphicFramePr/>
      </xdr:nvGraphicFramePr>
      <xdr:xfrm>
        <a:off x="3860800" y="16453485"/>
        <a:ext cx="8191500" cy="2647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666750</xdr:colOff>
      <xdr:row>84</xdr:row>
      <xdr:rowOff>209550</xdr:rowOff>
    </xdr:from>
    <xdr:to>
      <xdr:col>13</xdr:col>
      <xdr:colOff>542925</xdr:colOff>
      <xdr:row>93</xdr:row>
      <xdr:rowOff>238125</xdr:rowOff>
    </xdr:to>
    <xdr:graphicFrame>
      <xdr:nvGraphicFramePr>
        <xdr:cNvPr id="11" name="图表 10"/>
        <xdr:cNvGraphicFramePr/>
      </xdr:nvGraphicFramePr>
      <xdr:xfrm>
        <a:off x="3841750" y="21484590"/>
        <a:ext cx="6048375" cy="2326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657225</xdr:colOff>
      <xdr:row>99</xdr:row>
      <xdr:rowOff>47625</xdr:rowOff>
    </xdr:from>
    <xdr:to>
      <xdr:col>12</xdr:col>
      <xdr:colOff>552451</xdr:colOff>
      <xdr:row>106</xdr:row>
      <xdr:rowOff>228600</xdr:rowOff>
    </xdr:to>
    <xdr:graphicFrame>
      <xdr:nvGraphicFramePr>
        <xdr:cNvPr id="12" name="图表 11"/>
        <xdr:cNvGraphicFramePr/>
      </xdr:nvGraphicFramePr>
      <xdr:xfrm>
        <a:off x="3832225" y="25151715"/>
        <a:ext cx="5381625" cy="19678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9524</xdr:colOff>
      <xdr:row>114</xdr:row>
      <xdr:rowOff>38100</xdr:rowOff>
    </xdr:from>
    <xdr:to>
      <xdr:col>17</xdr:col>
      <xdr:colOff>533400</xdr:colOff>
      <xdr:row>129</xdr:row>
      <xdr:rowOff>142874</xdr:rowOff>
    </xdr:to>
    <xdr:graphicFrame>
      <xdr:nvGraphicFramePr>
        <xdr:cNvPr id="9" name="图表 8"/>
        <xdr:cNvGraphicFramePr/>
      </xdr:nvGraphicFramePr>
      <xdr:xfrm>
        <a:off x="3869690" y="28971240"/>
        <a:ext cx="8754110" cy="39331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666115</xdr:colOff>
      <xdr:row>239</xdr:row>
      <xdr:rowOff>85725</xdr:rowOff>
    </xdr:from>
    <xdr:to>
      <xdr:col>22</xdr:col>
      <xdr:colOff>294005</xdr:colOff>
      <xdr:row>261</xdr:row>
      <xdr:rowOff>48895</xdr:rowOff>
    </xdr:to>
    <xdr:graphicFrame>
      <xdr:nvGraphicFramePr>
        <xdr:cNvPr id="13" name="图表 12"/>
        <xdr:cNvGraphicFramePr/>
      </xdr:nvGraphicFramePr>
      <xdr:xfrm>
        <a:off x="4526915" y="59340750"/>
        <a:ext cx="11286490" cy="4935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476250</xdr:colOff>
      <xdr:row>309</xdr:row>
      <xdr:rowOff>0</xdr:rowOff>
    </xdr:from>
    <xdr:to>
      <xdr:col>18</xdr:col>
      <xdr:colOff>133350</xdr:colOff>
      <xdr:row>321</xdr:row>
      <xdr:rowOff>9525</xdr:rowOff>
    </xdr:to>
    <xdr:graphicFrame>
      <xdr:nvGraphicFramePr>
        <xdr:cNvPr id="15" name="图表 14"/>
        <xdr:cNvGraphicFramePr/>
      </xdr:nvGraphicFramePr>
      <xdr:xfrm>
        <a:off x="4337050" y="74790300"/>
        <a:ext cx="8572500" cy="2686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209550</xdr:colOff>
      <xdr:row>341</xdr:row>
      <xdr:rowOff>219075</xdr:rowOff>
    </xdr:from>
    <xdr:to>
      <xdr:col>19</xdr:col>
      <xdr:colOff>467360</xdr:colOff>
      <xdr:row>364</xdr:row>
      <xdr:rowOff>161290</xdr:rowOff>
    </xdr:to>
    <xdr:graphicFrame>
      <xdr:nvGraphicFramePr>
        <xdr:cNvPr id="16" name="图表 15"/>
        <xdr:cNvGraphicFramePr/>
      </xdr:nvGraphicFramePr>
      <xdr:xfrm>
        <a:off x="4070350" y="81850230"/>
        <a:ext cx="9859010" cy="5470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38100</xdr:colOff>
      <xdr:row>414</xdr:row>
      <xdr:rowOff>161926</xdr:rowOff>
    </xdr:from>
    <xdr:to>
      <xdr:col>14</xdr:col>
      <xdr:colOff>171450</xdr:colOff>
      <xdr:row>425</xdr:row>
      <xdr:rowOff>28576</xdr:rowOff>
    </xdr:to>
    <xdr:graphicFrame>
      <xdr:nvGraphicFramePr>
        <xdr:cNvPr id="19" name="图表 18"/>
        <xdr:cNvGraphicFramePr/>
      </xdr:nvGraphicFramePr>
      <xdr:xfrm>
        <a:off x="3898900" y="99160965"/>
        <a:ext cx="6305550" cy="228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38100</xdr:colOff>
      <xdr:row>447</xdr:row>
      <xdr:rowOff>9525</xdr:rowOff>
    </xdr:from>
    <xdr:to>
      <xdr:col>11</xdr:col>
      <xdr:colOff>495300</xdr:colOff>
      <xdr:row>459</xdr:row>
      <xdr:rowOff>57150</xdr:rowOff>
    </xdr:to>
    <xdr:graphicFrame>
      <xdr:nvGraphicFramePr>
        <xdr:cNvPr id="21" name="图表 20"/>
        <xdr:cNvGraphicFramePr/>
      </xdr:nvGraphicFramePr>
      <xdr:xfrm>
        <a:off x="3898900" y="105466515"/>
        <a:ext cx="4572000" cy="2171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47625</xdr:colOff>
      <xdr:row>469</xdr:row>
      <xdr:rowOff>9525</xdr:rowOff>
    </xdr:from>
    <xdr:to>
      <xdr:col>11</xdr:col>
      <xdr:colOff>504825</xdr:colOff>
      <xdr:row>483</xdr:row>
      <xdr:rowOff>85725</xdr:rowOff>
    </xdr:to>
    <xdr:graphicFrame>
      <xdr:nvGraphicFramePr>
        <xdr:cNvPr id="22" name="图表 21"/>
        <xdr:cNvGraphicFramePr/>
      </xdr:nvGraphicFramePr>
      <xdr:xfrm>
        <a:off x="3908425" y="109305090"/>
        <a:ext cx="4572000" cy="2543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28575</xdr:colOff>
      <xdr:row>488</xdr:row>
      <xdr:rowOff>47625</xdr:rowOff>
    </xdr:from>
    <xdr:to>
      <xdr:col>11</xdr:col>
      <xdr:colOff>485775</xdr:colOff>
      <xdr:row>509</xdr:row>
      <xdr:rowOff>161925</xdr:rowOff>
    </xdr:to>
    <xdr:graphicFrame>
      <xdr:nvGraphicFramePr>
        <xdr:cNvPr id="24" name="图表 23"/>
        <xdr:cNvGraphicFramePr/>
      </xdr:nvGraphicFramePr>
      <xdr:xfrm>
        <a:off x="3889375" y="112667415"/>
        <a:ext cx="4572000" cy="4581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</xdr:col>
      <xdr:colOff>180340</xdr:colOff>
      <xdr:row>515</xdr:row>
      <xdr:rowOff>95250</xdr:rowOff>
    </xdr:from>
    <xdr:to>
      <xdr:col>18</xdr:col>
      <xdr:colOff>113030</xdr:colOff>
      <xdr:row>534</xdr:row>
      <xdr:rowOff>161290</xdr:rowOff>
    </xdr:to>
    <xdr:graphicFrame>
      <xdr:nvGraphicFramePr>
        <xdr:cNvPr id="23" name="图表 22"/>
        <xdr:cNvGraphicFramePr/>
      </xdr:nvGraphicFramePr>
      <xdr:xfrm>
        <a:off x="3355340" y="118210965"/>
        <a:ext cx="9533890" cy="4390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38100</xdr:colOff>
      <xdr:row>600</xdr:row>
      <xdr:rowOff>57150</xdr:rowOff>
    </xdr:from>
    <xdr:to>
      <xdr:col>11</xdr:col>
      <xdr:colOff>495300</xdr:colOff>
      <xdr:row>609</xdr:row>
      <xdr:rowOff>123825</xdr:rowOff>
    </xdr:to>
    <xdr:graphicFrame>
      <xdr:nvGraphicFramePr>
        <xdr:cNvPr id="25" name="图表 24"/>
        <xdr:cNvGraphicFramePr/>
      </xdr:nvGraphicFramePr>
      <xdr:xfrm>
        <a:off x="3898900" y="137880090"/>
        <a:ext cx="4572000" cy="1743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</xdr:col>
      <xdr:colOff>57149</xdr:colOff>
      <xdr:row>625</xdr:row>
      <xdr:rowOff>28576</xdr:rowOff>
    </xdr:from>
    <xdr:to>
      <xdr:col>15</xdr:col>
      <xdr:colOff>276224</xdr:colOff>
      <xdr:row>639</xdr:row>
      <xdr:rowOff>133351</xdr:rowOff>
    </xdr:to>
    <xdr:graphicFrame>
      <xdr:nvGraphicFramePr>
        <xdr:cNvPr id="29" name="图表 28"/>
        <xdr:cNvGraphicFramePr/>
      </xdr:nvGraphicFramePr>
      <xdr:xfrm>
        <a:off x="3917315" y="142404465"/>
        <a:ext cx="7077075" cy="297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47625</xdr:colOff>
      <xdr:row>646</xdr:row>
      <xdr:rowOff>66675</xdr:rowOff>
    </xdr:from>
    <xdr:to>
      <xdr:col>11</xdr:col>
      <xdr:colOff>504825</xdr:colOff>
      <xdr:row>654</xdr:row>
      <xdr:rowOff>85725</xdr:rowOff>
    </xdr:to>
    <xdr:graphicFrame>
      <xdr:nvGraphicFramePr>
        <xdr:cNvPr id="26" name="图表 25"/>
        <xdr:cNvGraphicFramePr/>
      </xdr:nvGraphicFramePr>
      <xdr:xfrm>
        <a:off x="3908425" y="146576415"/>
        <a:ext cx="4572000" cy="1457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9525</xdr:colOff>
      <xdr:row>659</xdr:row>
      <xdr:rowOff>28575</xdr:rowOff>
    </xdr:from>
    <xdr:to>
      <xdr:col>11</xdr:col>
      <xdr:colOff>466725</xdr:colOff>
      <xdr:row>672</xdr:row>
      <xdr:rowOff>142875</xdr:rowOff>
    </xdr:to>
    <xdr:graphicFrame>
      <xdr:nvGraphicFramePr>
        <xdr:cNvPr id="27" name="图表 26"/>
        <xdr:cNvGraphicFramePr/>
      </xdr:nvGraphicFramePr>
      <xdr:xfrm>
        <a:off x="3870325" y="148967190"/>
        <a:ext cx="4572000" cy="2343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</xdr:col>
      <xdr:colOff>47625</xdr:colOff>
      <xdr:row>675</xdr:row>
      <xdr:rowOff>57150</xdr:rowOff>
    </xdr:from>
    <xdr:to>
      <xdr:col>11</xdr:col>
      <xdr:colOff>504825</xdr:colOff>
      <xdr:row>685</xdr:row>
      <xdr:rowOff>19050</xdr:rowOff>
    </xdr:to>
    <xdr:graphicFrame>
      <xdr:nvGraphicFramePr>
        <xdr:cNvPr id="28" name="图表 27"/>
        <xdr:cNvGraphicFramePr/>
      </xdr:nvGraphicFramePr>
      <xdr:xfrm>
        <a:off x="3908425" y="151872315"/>
        <a:ext cx="4572000" cy="1876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</xdr:col>
      <xdr:colOff>38100</xdr:colOff>
      <xdr:row>689</xdr:row>
      <xdr:rowOff>47625</xdr:rowOff>
    </xdr:from>
    <xdr:to>
      <xdr:col>11</xdr:col>
      <xdr:colOff>495300</xdr:colOff>
      <xdr:row>704</xdr:row>
      <xdr:rowOff>19050</xdr:rowOff>
    </xdr:to>
    <xdr:graphicFrame>
      <xdr:nvGraphicFramePr>
        <xdr:cNvPr id="32" name="图表 31"/>
        <xdr:cNvGraphicFramePr/>
      </xdr:nvGraphicFramePr>
      <xdr:xfrm>
        <a:off x="3898900" y="154463115"/>
        <a:ext cx="4572000" cy="2609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</xdr:col>
      <xdr:colOff>133350</xdr:colOff>
      <xdr:row>707</xdr:row>
      <xdr:rowOff>19050</xdr:rowOff>
    </xdr:from>
    <xdr:to>
      <xdr:col>11</xdr:col>
      <xdr:colOff>590550</xdr:colOff>
      <xdr:row>719</xdr:row>
      <xdr:rowOff>38100</xdr:rowOff>
    </xdr:to>
    <xdr:graphicFrame>
      <xdr:nvGraphicFramePr>
        <xdr:cNvPr id="33" name="图表 32"/>
        <xdr:cNvGraphicFramePr/>
      </xdr:nvGraphicFramePr>
      <xdr:xfrm>
        <a:off x="3994150" y="157587315"/>
        <a:ext cx="4572000" cy="2143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85725</xdr:colOff>
      <xdr:row>721</xdr:row>
      <xdr:rowOff>95250</xdr:rowOff>
    </xdr:from>
    <xdr:to>
      <xdr:col>11</xdr:col>
      <xdr:colOff>542925</xdr:colOff>
      <xdr:row>742</xdr:row>
      <xdr:rowOff>152400</xdr:rowOff>
    </xdr:to>
    <xdr:graphicFrame>
      <xdr:nvGraphicFramePr>
        <xdr:cNvPr id="34" name="图表 33"/>
        <xdr:cNvGraphicFramePr/>
      </xdr:nvGraphicFramePr>
      <xdr:xfrm>
        <a:off x="3946525" y="160130490"/>
        <a:ext cx="4572000" cy="4524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</xdr:col>
      <xdr:colOff>95250</xdr:colOff>
      <xdr:row>746</xdr:row>
      <xdr:rowOff>47625</xdr:rowOff>
    </xdr:from>
    <xdr:to>
      <xdr:col>11</xdr:col>
      <xdr:colOff>552450</xdr:colOff>
      <xdr:row>759</xdr:row>
      <xdr:rowOff>95250</xdr:rowOff>
    </xdr:to>
    <xdr:graphicFrame>
      <xdr:nvGraphicFramePr>
        <xdr:cNvPr id="35" name="图表 34"/>
        <xdr:cNvGraphicFramePr/>
      </xdr:nvGraphicFramePr>
      <xdr:xfrm>
        <a:off x="3956050" y="165235890"/>
        <a:ext cx="4572000" cy="2343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123825</xdr:colOff>
      <xdr:row>764</xdr:row>
      <xdr:rowOff>38100</xdr:rowOff>
    </xdr:from>
    <xdr:to>
      <xdr:col>11</xdr:col>
      <xdr:colOff>581025</xdr:colOff>
      <xdr:row>776</xdr:row>
      <xdr:rowOff>123825</xdr:rowOff>
    </xdr:to>
    <xdr:graphicFrame>
      <xdr:nvGraphicFramePr>
        <xdr:cNvPr id="31" name="图表 30"/>
        <xdr:cNvGraphicFramePr/>
      </xdr:nvGraphicFramePr>
      <xdr:xfrm>
        <a:off x="3984625" y="168379140"/>
        <a:ext cx="4572000" cy="2276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5</xdr:col>
      <xdr:colOff>9525</xdr:colOff>
      <xdr:row>782</xdr:row>
      <xdr:rowOff>85725</xdr:rowOff>
    </xdr:from>
    <xdr:to>
      <xdr:col>11</xdr:col>
      <xdr:colOff>466725</xdr:colOff>
      <xdr:row>793</xdr:row>
      <xdr:rowOff>9525</xdr:rowOff>
    </xdr:to>
    <xdr:graphicFrame>
      <xdr:nvGraphicFramePr>
        <xdr:cNvPr id="38" name="图表 37"/>
        <xdr:cNvGraphicFramePr/>
      </xdr:nvGraphicFramePr>
      <xdr:xfrm>
        <a:off x="3870325" y="171646215"/>
        <a:ext cx="4572000" cy="1943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</xdr:col>
      <xdr:colOff>19050</xdr:colOff>
      <xdr:row>797</xdr:row>
      <xdr:rowOff>47625</xdr:rowOff>
    </xdr:from>
    <xdr:to>
      <xdr:col>11</xdr:col>
      <xdr:colOff>476250</xdr:colOff>
      <xdr:row>807</xdr:row>
      <xdr:rowOff>76200</xdr:rowOff>
    </xdr:to>
    <xdr:graphicFrame>
      <xdr:nvGraphicFramePr>
        <xdr:cNvPr id="39" name="图表 38"/>
        <xdr:cNvGraphicFramePr/>
      </xdr:nvGraphicFramePr>
      <xdr:xfrm>
        <a:off x="3879850" y="174313215"/>
        <a:ext cx="4572000" cy="1943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4</xdr:col>
      <xdr:colOff>638175</xdr:colOff>
      <xdr:row>818</xdr:row>
      <xdr:rowOff>47625</xdr:rowOff>
    </xdr:from>
    <xdr:to>
      <xdr:col>11</xdr:col>
      <xdr:colOff>409575</xdr:colOff>
      <xdr:row>831</xdr:row>
      <xdr:rowOff>28575</xdr:rowOff>
    </xdr:to>
    <xdr:graphicFrame>
      <xdr:nvGraphicFramePr>
        <xdr:cNvPr id="30" name="图表 29"/>
        <xdr:cNvGraphicFramePr/>
      </xdr:nvGraphicFramePr>
      <xdr:xfrm>
        <a:off x="3813175" y="178113690"/>
        <a:ext cx="4572000" cy="2676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</xdr:col>
      <xdr:colOff>666750</xdr:colOff>
      <xdr:row>841</xdr:row>
      <xdr:rowOff>9525</xdr:rowOff>
    </xdr:from>
    <xdr:to>
      <xdr:col>11</xdr:col>
      <xdr:colOff>438150</xdr:colOff>
      <xdr:row>853</xdr:row>
      <xdr:rowOff>95250</xdr:rowOff>
    </xdr:to>
    <xdr:graphicFrame>
      <xdr:nvGraphicFramePr>
        <xdr:cNvPr id="36" name="图表 35"/>
        <xdr:cNvGraphicFramePr/>
      </xdr:nvGraphicFramePr>
      <xdr:xfrm>
        <a:off x="3841750" y="182485665"/>
        <a:ext cx="4572000" cy="2609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4</xdr:col>
      <xdr:colOff>666750</xdr:colOff>
      <xdr:row>862</xdr:row>
      <xdr:rowOff>0</xdr:rowOff>
    </xdr:from>
    <xdr:to>
      <xdr:col>15</xdr:col>
      <xdr:colOff>304165</xdr:colOff>
      <xdr:row>877</xdr:row>
      <xdr:rowOff>114935</xdr:rowOff>
    </xdr:to>
    <xdr:graphicFrame>
      <xdr:nvGraphicFramePr>
        <xdr:cNvPr id="37" name="图表 36"/>
        <xdr:cNvGraphicFramePr/>
      </xdr:nvGraphicFramePr>
      <xdr:xfrm>
        <a:off x="3841750" y="186543315"/>
        <a:ext cx="7181215" cy="3486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685164</xdr:colOff>
      <xdr:row>0</xdr:row>
      <xdr:rowOff>1</xdr:rowOff>
    </xdr:from>
    <xdr:to>
      <xdr:col>15</xdr:col>
      <xdr:colOff>219075</xdr:colOff>
      <xdr:row>13</xdr:row>
      <xdr:rowOff>95250</xdr:rowOff>
    </xdr:to>
    <xdr:graphicFrame>
      <xdr:nvGraphicFramePr>
        <xdr:cNvPr id="2" name="图表 1"/>
        <xdr:cNvGraphicFramePr/>
      </xdr:nvGraphicFramePr>
      <xdr:xfrm>
        <a:off x="4307205" y="0"/>
        <a:ext cx="7078345" cy="3246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26</xdr:row>
      <xdr:rowOff>38100</xdr:rowOff>
    </xdr:from>
    <xdr:to>
      <xdr:col>15</xdr:col>
      <xdr:colOff>476250</xdr:colOff>
      <xdr:row>44</xdr:row>
      <xdr:rowOff>0</xdr:rowOff>
    </xdr:to>
    <xdr:graphicFrame>
      <xdr:nvGraphicFramePr>
        <xdr:cNvPr id="8" name="图表 7"/>
        <xdr:cNvGraphicFramePr/>
      </xdr:nvGraphicFramePr>
      <xdr:xfrm>
        <a:off x="4346575" y="5903595"/>
        <a:ext cx="7296150" cy="3785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56515</xdr:colOff>
      <xdr:row>53</xdr:row>
      <xdr:rowOff>9525</xdr:rowOff>
    </xdr:from>
    <xdr:to>
      <xdr:col>16</xdr:col>
      <xdr:colOff>494666</xdr:colOff>
      <xdr:row>65</xdr:row>
      <xdr:rowOff>190499</xdr:rowOff>
    </xdr:to>
    <xdr:graphicFrame>
      <xdr:nvGraphicFramePr>
        <xdr:cNvPr id="7" name="图表 6"/>
        <xdr:cNvGraphicFramePr/>
      </xdr:nvGraphicFramePr>
      <xdr:xfrm>
        <a:off x="4364990" y="11241405"/>
        <a:ext cx="7981950" cy="2837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256540</xdr:colOff>
      <xdr:row>179</xdr:row>
      <xdr:rowOff>28575</xdr:rowOff>
    </xdr:from>
    <xdr:to>
      <xdr:col>18</xdr:col>
      <xdr:colOff>113030</xdr:colOff>
      <xdr:row>195</xdr:row>
      <xdr:rowOff>200660</xdr:rowOff>
    </xdr:to>
    <xdr:graphicFrame>
      <xdr:nvGraphicFramePr>
        <xdr:cNvPr id="9" name="图表 8"/>
        <xdr:cNvGraphicFramePr/>
      </xdr:nvGraphicFramePr>
      <xdr:xfrm>
        <a:off x="3879215" y="40997505"/>
        <a:ext cx="9457690" cy="3982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38099</xdr:colOff>
      <xdr:row>329</xdr:row>
      <xdr:rowOff>47625</xdr:rowOff>
    </xdr:from>
    <xdr:to>
      <xdr:col>17</xdr:col>
      <xdr:colOff>542925</xdr:colOff>
      <xdr:row>346</xdr:row>
      <xdr:rowOff>142875</xdr:rowOff>
    </xdr:to>
    <xdr:graphicFrame>
      <xdr:nvGraphicFramePr>
        <xdr:cNvPr id="13" name="图表 12"/>
        <xdr:cNvGraphicFramePr/>
      </xdr:nvGraphicFramePr>
      <xdr:xfrm>
        <a:off x="4345940" y="74268330"/>
        <a:ext cx="873506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638175</xdr:colOff>
      <xdr:row>350</xdr:row>
      <xdr:rowOff>28575</xdr:rowOff>
    </xdr:from>
    <xdr:to>
      <xdr:col>16</xdr:col>
      <xdr:colOff>437515</xdr:colOff>
      <xdr:row>365</xdr:row>
      <xdr:rowOff>93980</xdr:rowOff>
    </xdr:to>
    <xdr:graphicFrame>
      <xdr:nvGraphicFramePr>
        <xdr:cNvPr id="14" name="图表 13"/>
        <xdr:cNvGraphicFramePr/>
      </xdr:nvGraphicFramePr>
      <xdr:xfrm>
        <a:off x="4260850" y="78649830"/>
        <a:ext cx="8028940" cy="3370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18415</xdr:colOff>
      <xdr:row>390</xdr:row>
      <xdr:rowOff>57150</xdr:rowOff>
    </xdr:from>
    <xdr:to>
      <xdr:col>16</xdr:col>
      <xdr:colOff>685166</xdr:colOff>
      <xdr:row>408</xdr:row>
      <xdr:rowOff>123824</xdr:rowOff>
    </xdr:to>
    <xdr:graphicFrame>
      <xdr:nvGraphicFramePr>
        <xdr:cNvPr id="12" name="图表 11"/>
        <xdr:cNvGraphicFramePr/>
      </xdr:nvGraphicFramePr>
      <xdr:xfrm>
        <a:off x="4326890" y="86336505"/>
        <a:ext cx="8210550" cy="40189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427</xdr:row>
      <xdr:rowOff>9525</xdr:rowOff>
    </xdr:from>
    <xdr:to>
      <xdr:col>11</xdr:col>
      <xdr:colOff>457200</xdr:colOff>
      <xdr:row>437</xdr:row>
      <xdr:rowOff>38100</xdr:rowOff>
    </xdr:to>
    <xdr:graphicFrame>
      <xdr:nvGraphicFramePr>
        <xdr:cNvPr id="15" name="图表 14"/>
        <xdr:cNvGraphicFramePr/>
      </xdr:nvGraphicFramePr>
      <xdr:xfrm>
        <a:off x="4308475" y="93499305"/>
        <a:ext cx="4572000" cy="2076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38099</xdr:colOff>
      <xdr:row>454</xdr:row>
      <xdr:rowOff>28575</xdr:rowOff>
    </xdr:from>
    <xdr:to>
      <xdr:col>16</xdr:col>
      <xdr:colOff>352424</xdr:colOff>
      <xdr:row>473</xdr:row>
      <xdr:rowOff>57150</xdr:rowOff>
    </xdr:to>
    <xdr:graphicFrame>
      <xdr:nvGraphicFramePr>
        <xdr:cNvPr id="16" name="图表 15"/>
        <xdr:cNvGraphicFramePr/>
      </xdr:nvGraphicFramePr>
      <xdr:xfrm>
        <a:off x="4345940" y="98480880"/>
        <a:ext cx="7858125" cy="4086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18415</xdr:colOff>
      <xdr:row>485</xdr:row>
      <xdr:rowOff>19050</xdr:rowOff>
    </xdr:from>
    <xdr:to>
      <xdr:col>17</xdr:col>
      <xdr:colOff>133350</xdr:colOff>
      <xdr:row>500</xdr:row>
      <xdr:rowOff>142240</xdr:rowOff>
    </xdr:to>
    <xdr:graphicFrame>
      <xdr:nvGraphicFramePr>
        <xdr:cNvPr id="23" name="图表 22"/>
        <xdr:cNvGraphicFramePr/>
      </xdr:nvGraphicFramePr>
      <xdr:xfrm>
        <a:off x="4326890" y="104586405"/>
        <a:ext cx="8344535" cy="356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66675</xdr:colOff>
      <xdr:row>594</xdr:row>
      <xdr:rowOff>76200</xdr:rowOff>
    </xdr:from>
    <xdr:to>
      <xdr:col>11</xdr:col>
      <xdr:colOff>523875</xdr:colOff>
      <xdr:row>608</xdr:row>
      <xdr:rowOff>85725</xdr:rowOff>
    </xdr:to>
    <xdr:graphicFrame>
      <xdr:nvGraphicFramePr>
        <xdr:cNvPr id="26" name="图表 25"/>
        <xdr:cNvGraphicFramePr/>
      </xdr:nvGraphicFramePr>
      <xdr:xfrm>
        <a:off x="4375150" y="128732280"/>
        <a:ext cx="4572000" cy="3009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198755</xdr:colOff>
      <xdr:row>624</xdr:row>
      <xdr:rowOff>58420</xdr:rowOff>
    </xdr:from>
    <xdr:to>
      <xdr:col>15</xdr:col>
      <xdr:colOff>532765</xdr:colOff>
      <xdr:row>639</xdr:row>
      <xdr:rowOff>104775</xdr:rowOff>
    </xdr:to>
    <xdr:graphicFrame>
      <xdr:nvGraphicFramePr>
        <xdr:cNvPr id="29" name="图表 28"/>
        <xdr:cNvGraphicFramePr/>
      </xdr:nvGraphicFramePr>
      <xdr:xfrm>
        <a:off x="3821430" y="134591425"/>
        <a:ext cx="7877810" cy="3618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647700</xdr:colOff>
      <xdr:row>706</xdr:row>
      <xdr:rowOff>95250</xdr:rowOff>
    </xdr:from>
    <xdr:to>
      <xdr:col>11</xdr:col>
      <xdr:colOff>419100</xdr:colOff>
      <xdr:row>719</xdr:row>
      <xdr:rowOff>152400</xdr:rowOff>
    </xdr:to>
    <xdr:graphicFrame>
      <xdr:nvGraphicFramePr>
        <xdr:cNvPr id="30" name="图表 29"/>
        <xdr:cNvGraphicFramePr/>
      </xdr:nvGraphicFramePr>
      <xdr:xfrm>
        <a:off x="4270375" y="154087830"/>
        <a:ext cx="4572000" cy="2619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47624</xdr:colOff>
      <xdr:row>733</xdr:row>
      <xdr:rowOff>114300</xdr:rowOff>
    </xdr:from>
    <xdr:to>
      <xdr:col>14</xdr:col>
      <xdr:colOff>342899</xdr:colOff>
      <xdr:row>748</xdr:row>
      <xdr:rowOff>19050</xdr:rowOff>
    </xdr:to>
    <xdr:graphicFrame>
      <xdr:nvGraphicFramePr>
        <xdr:cNvPr id="32" name="图表 31"/>
        <xdr:cNvGraphicFramePr/>
      </xdr:nvGraphicFramePr>
      <xdr:xfrm>
        <a:off x="4355465" y="159069405"/>
        <a:ext cx="6467475" cy="2943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47625</xdr:colOff>
      <xdr:row>757</xdr:row>
      <xdr:rowOff>9525</xdr:rowOff>
    </xdr:from>
    <xdr:to>
      <xdr:col>11</xdr:col>
      <xdr:colOff>504825</xdr:colOff>
      <xdr:row>773</xdr:row>
      <xdr:rowOff>19050</xdr:rowOff>
    </xdr:to>
    <xdr:graphicFrame>
      <xdr:nvGraphicFramePr>
        <xdr:cNvPr id="31" name="图表 30"/>
        <xdr:cNvGraphicFramePr/>
      </xdr:nvGraphicFramePr>
      <xdr:xfrm>
        <a:off x="4356100" y="163546155"/>
        <a:ext cx="4572000" cy="3219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</xdr:col>
      <xdr:colOff>666750</xdr:colOff>
      <xdr:row>777</xdr:row>
      <xdr:rowOff>47625</xdr:rowOff>
    </xdr:from>
    <xdr:to>
      <xdr:col>16</xdr:col>
      <xdr:colOff>400050</xdr:colOff>
      <xdr:row>788</xdr:row>
      <xdr:rowOff>95250</xdr:rowOff>
    </xdr:to>
    <xdr:graphicFrame>
      <xdr:nvGraphicFramePr>
        <xdr:cNvPr id="33" name="图表 32"/>
        <xdr:cNvGraphicFramePr/>
      </xdr:nvGraphicFramePr>
      <xdr:xfrm>
        <a:off x="4289425" y="167479980"/>
        <a:ext cx="7962900" cy="2646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3.x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399914548173467"/>
  </sheetPr>
  <dimension ref="A1:B13"/>
  <sheetViews>
    <sheetView workbookViewId="0">
      <selection activeCell="B14" sqref="B14"/>
    </sheetView>
  </sheetViews>
  <sheetFormatPr defaultColWidth="9" defaultRowHeight="24.9" customHeight="1" outlineLevelCol="1"/>
  <cols>
    <col min="1" max="1" width="9" style="358"/>
    <col min="2" max="2" width="60.6666666666667" style="359" customWidth="1"/>
    <col min="3" max="16384" width="9" style="360"/>
  </cols>
  <sheetData>
    <row r="1" customHeight="1" spans="1:2">
      <c r="A1" s="361">
        <v>1</v>
      </c>
      <c r="B1" s="362" t="s">
        <v>0</v>
      </c>
    </row>
    <row r="2" customHeight="1" spans="1:2">
      <c r="A2" s="361">
        <v>2</v>
      </c>
      <c r="B2" s="362" t="s">
        <v>1</v>
      </c>
    </row>
    <row r="3" customHeight="1" spans="1:2">
      <c r="A3" s="361">
        <v>3</v>
      </c>
      <c r="B3" s="362" t="s">
        <v>2</v>
      </c>
    </row>
    <row r="4" customHeight="1" spans="1:2">
      <c r="A4" s="361">
        <v>4</v>
      </c>
      <c r="B4" s="362" t="s">
        <v>3</v>
      </c>
    </row>
    <row r="5" customHeight="1" spans="1:2">
      <c r="A5" s="361">
        <v>5</v>
      </c>
      <c r="B5" s="362" t="s">
        <v>4</v>
      </c>
    </row>
    <row r="6" customHeight="1" spans="1:2">
      <c r="A6" s="361">
        <v>6</v>
      </c>
      <c r="B6" s="362" t="s">
        <v>5</v>
      </c>
    </row>
    <row r="7" customHeight="1" spans="1:2">
      <c r="A7" s="361">
        <v>7</v>
      </c>
      <c r="B7" s="362" t="s">
        <v>6</v>
      </c>
    </row>
    <row r="8" customHeight="1" spans="1:2">
      <c r="A8" s="361">
        <v>8</v>
      </c>
      <c r="B8" s="362" t="s">
        <v>7</v>
      </c>
    </row>
    <row r="9" customHeight="1" spans="1:2">
      <c r="A9" s="361">
        <v>9</v>
      </c>
      <c r="B9" s="362" t="s">
        <v>8</v>
      </c>
    </row>
    <row r="10" customHeight="1" spans="1:2">
      <c r="A10" s="361">
        <v>10</v>
      </c>
      <c r="B10" s="362" t="s">
        <v>9</v>
      </c>
    </row>
    <row r="11" customHeight="1" spans="1:2">
      <c r="A11" s="361">
        <v>11</v>
      </c>
      <c r="B11" s="362" t="s">
        <v>10</v>
      </c>
    </row>
    <row r="12" customHeight="1" spans="1:2">
      <c r="A12" s="361">
        <v>12</v>
      </c>
      <c r="B12" s="362" t="s">
        <v>11</v>
      </c>
    </row>
    <row r="13" customHeight="1" spans="1:2">
      <c r="A13" s="361">
        <v>13</v>
      </c>
      <c r="B13" s="362" t="s">
        <v>12</v>
      </c>
    </row>
  </sheetData>
  <hyperlinks>
    <hyperlink ref="B3" location="成品!A5" display="成品"/>
    <hyperlink ref="B4" location="酸值原始数据记录!A6" display="酸值原始数据记录"/>
    <hyperlink ref="B5" location="固体份原始数据记录!A1" display="固体份原始数据记录"/>
    <hyperlink ref="B6" location="开出质检报告单留底!A1" display="开出质检报告单留底"/>
    <hyperlink ref="B8" location="'2016年各型号产品粘度的波动图'!A1" display="2016年各型号产品粘度的波动图"/>
    <hyperlink ref="B10" location="'2016年度客户投诉的品质问题记录'!A1" display="2016年度客户投诉的品质问题记录"/>
    <hyperlink ref="B7" location="'2016年各型号产品酸值的波动图'!A1" display="2016年各型号产品酸值的波动图"/>
    <hyperlink ref="A3:B3" location="成品!A5" display="3"/>
    <hyperlink ref="A4:B4" location="酸值原始数据记录!A6" display="4"/>
    <hyperlink ref="B13" location="'2016年度洗桶车间洗出的成品包装桶的统计'!A1" display="2016年度洗桶车间洗出成品包装桶的统计"/>
    <hyperlink ref="B1" location="'原材料（固态料、液态料及溶剂）'!A1" display="原材料（固体料、液态料及溶剂）"/>
    <hyperlink ref="B9" location="'2016年度不合格品处理流程记录'!A1" display="2016年不合格品处理流程记录"/>
    <hyperlink ref="B2" location="外购包装桶!A1" display="外购包装桶"/>
    <hyperlink ref="B12" location="'2016年度成品抽检称重记录'!A1" display="2016年度成品抽检称重记录"/>
    <hyperlink ref="A1" location="'原材料（固态料、液态料及溶剂）'!A1" display="1"/>
    <hyperlink ref="A2" location="外购包装桶!A1" display="2"/>
    <hyperlink ref="A3" location="成品!A5" display="3"/>
    <hyperlink ref="A4" location="酸值原始数据记录!A6" display="4"/>
    <hyperlink ref="A5" location="固体份原始数据记录!A1" display="5"/>
    <hyperlink ref="A6" location="开出质检报告单留底!A1" display="6"/>
    <hyperlink ref="A7" location="'2016年各型号产品酸值的波动图'!A1" display="7"/>
    <hyperlink ref="A8" location="'2016年各型号产品粘度的波动图'!A1" display="8"/>
    <hyperlink ref="A9" location="'2016年度不合格品处理流程记录'!A1" display="9"/>
    <hyperlink ref="A10:A13" location="'2015年不合格品处理流程记录'!A1" display="10"/>
    <hyperlink ref="B11" location="'2016年度物源不合格品记录'!A1" display="2016年度物源生产的不合格品记录"/>
    <hyperlink ref="A10" location="'2016年度客户投诉的品质问题记录'!A1" display="10"/>
    <hyperlink ref="A11" location="'2016年度物源生产的不合格品记录'!A1" display="11"/>
    <hyperlink ref="A13" location="'2016年度洗桶车间洗出的成品包装桶的统计'!A1" display="13"/>
    <hyperlink ref="A12" location="'2016年度成品抽检称重记录'!A1" display="12"/>
  </hyperlinks>
  <pageMargins left="0.699305555555556" right="0.699305555555556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09"/>
  <sheetViews>
    <sheetView zoomScale="30" zoomScaleNormal="30" workbookViewId="0">
      <pane ySplit="3" topLeftCell="A31" activePane="bottomLeft" state="frozen"/>
      <selection/>
      <selection pane="bottomLeft" activeCell="A700" sqref="$A700:$XFD700"/>
    </sheetView>
  </sheetViews>
  <sheetFormatPr defaultColWidth="9" defaultRowHeight="70.05" customHeight="1"/>
  <cols>
    <col min="1" max="1" width="103.333333333333" style="296" customWidth="1"/>
    <col min="2" max="2" width="47.1083333333333" style="297" customWidth="1"/>
    <col min="3" max="3" width="54.775" style="296" customWidth="1"/>
    <col min="4" max="4" width="58.8833333333333" style="296" customWidth="1"/>
    <col min="5" max="5" width="44.4416666666667" style="296" customWidth="1"/>
    <col min="6" max="6" width="116" style="298" customWidth="1"/>
    <col min="7" max="7" width="44.4416666666667" style="299" customWidth="1"/>
    <col min="8" max="8" width="37.4416666666667" style="296" customWidth="1"/>
    <col min="9" max="9" width="44.4416666666667" style="296" customWidth="1"/>
    <col min="10" max="10" width="47.4416666666667" style="296" customWidth="1"/>
    <col min="11" max="11" width="38.8833333333333" style="296" customWidth="1"/>
    <col min="12" max="12" width="49.2166666666667" style="296" customWidth="1"/>
    <col min="13" max="13" width="52.2166666666667" style="296" customWidth="1"/>
    <col min="14" max="14" width="59.8833333333333" style="296" customWidth="1"/>
    <col min="15" max="17" width="45.775" style="296" customWidth="1"/>
    <col min="18" max="16384" width="9" style="300"/>
  </cols>
  <sheetData>
    <row r="1" ht="72" customHeight="1" spans="1:17">
      <c r="A1" s="301" t="s">
        <v>0</v>
      </c>
      <c r="B1" s="302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4"/>
    </row>
    <row r="2" s="292" customFormat="1" ht="69.6" customHeight="1" spans="1:17">
      <c r="A2" s="305" t="s">
        <v>13</v>
      </c>
      <c r="B2" s="306" t="s">
        <v>14</v>
      </c>
      <c r="C2" s="305" t="s">
        <v>15</v>
      </c>
      <c r="D2" s="305" t="s">
        <v>16</v>
      </c>
      <c r="E2" s="307" t="s">
        <v>17</v>
      </c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9"/>
      <c r="Q2" s="305" t="s">
        <v>18</v>
      </c>
    </row>
    <row r="3" s="292" customFormat="1" customHeight="1" spans="1:17">
      <c r="A3" s="310"/>
      <c r="B3" s="311"/>
      <c r="C3" s="310"/>
      <c r="D3" s="310"/>
      <c r="E3" s="312" t="s">
        <v>19</v>
      </c>
      <c r="F3" s="312" t="s">
        <v>20</v>
      </c>
      <c r="G3" s="312" t="s">
        <v>21</v>
      </c>
      <c r="H3" s="312" t="s">
        <v>22</v>
      </c>
      <c r="I3" s="312" t="s">
        <v>23</v>
      </c>
      <c r="J3" s="312" t="s">
        <v>24</v>
      </c>
      <c r="K3" s="312" t="s">
        <v>25</v>
      </c>
      <c r="L3" s="312" t="s">
        <v>26</v>
      </c>
      <c r="M3" s="312" t="s">
        <v>27</v>
      </c>
      <c r="N3" s="312" t="s">
        <v>28</v>
      </c>
      <c r="O3" s="312" t="s">
        <v>29</v>
      </c>
      <c r="P3" s="312" t="s">
        <v>30</v>
      </c>
      <c r="Q3" s="310"/>
    </row>
    <row r="4" s="292" customFormat="1" customHeight="1" spans="1:17">
      <c r="A4" s="313" t="s">
        <v>31</v>
      </c>
      <c r="B4" s="314">
        <v>44928</v>
      </c>
      <c r="C4" s="315" t="s">
        <v>32</v>
      </c>
      <c r="D4" s="316" t="s">
        <v>33</v>
      </c>
      <c r="E4" s="316">
        <v>33000</v>
      </c>
      <c r="F4" s="315" t="s">
        <v>34</v>
      </c>
      <c r="G4" s="317"/>
      <c r="H4" s="318"/>
      <c r="I4" s="316">
        <v>0.897</v>
      </c>
      <c r="J4" s="319" t="s">
        <v>35</v>
      </c>
      <c r="K4" s="316">
        <v>6</v>
      </c>
      <c r="L4" s="316"/>
      <c r="M4" s="316">
        <v>0.07</v>
      </c>
      <c r="N4" s="316"/>
      <c r="O4" s="316"/>
      <c r="P4" s="316"/>
      <c r="Q4" s="315" t="s">
        <v>36</v>
      </c>
    </row>
    <row r="5" s="292" customFormat="1" customHeight="1" spans="1:17">
      <c r="A5" s="313" t="s">
        <v>37</v>
      </c>
      <c r="B5" s="314">
        <v>44929</v>
      </c>
      <c r="C5" s="315" t="s">
        <v>32</v>
      </c>
      <c r="D5" s="316" t="s">
        <v>38</v>
      </c>
      <c r="E5" s="316">
        <v>33000</v>
      </c>
      <c r="F5" s="315" t="s">
        <v>34</v>
      </c>
      <c r="G5" s="316"/>
      <c r="H5" s="316"/>
      <c r="I5" s="316">
        <v>0.883</v>
      </c>
      <c r="J5" s="319" t="s">
        <v>39</v>
      </c>
      <c r="K5" s="316">
        <v>2</v>
      </c>
      <c r="L5" s="319"/>
      <c r="M5" s="316">
        <v>0.01</v>
      </c>
      <c r="N5" s="316"/>
      <c r="O5" s="316"/>
      <c r="P5" s="316"/>
      <c r="Q5" s="315" t="s">
        <v>36</v>
      </c>
    </row>
    <row r="6" s="292" customFormat="1" customHeight="1" spans="1:17">
      <c r="A6" s="316" t="s">
        <v>40</v>
      </c>
      <c r="B6" s="314">
        <v>44930</v>
      </c>
      <c r="C6" s="315" t="s">
        <v>41</v>
      </c>
      <c r="D6" s="316" t="s">
        <v>42</v>
      </c>
      <c r="E6" s="316">
        <v>10000</v>
      </c>
      <c r="F6" s="315" t="s">
        <v>43</v>
      </c>
      <c r="G6" s="316"/>
      <c r="H6" s="316">
        <v>104.9</v>
      </c>
      <c r="I6" s="316"/>
      <c r="J6" s="316"/>
      <c r="K6" s="316"/>
      <c r="L6" s="319" t="s">
        <v>44</v>
      </c>
      <c r="M6" s="316"/>
      <c r="N6" s="316"/>
      <c r="O6" s="316"/>
      <c r="P6" s="316"/>
      <c r="Q6" s="315" t="s">
        <v>36</v>
      </c>
    </row>
    <row r="7" s="292" customFormat="1" customHeight="1" spans="1:17">
      <c r="A7" s="319" t="s">
        <v>45</v>
      </c>
      <c r="B7" s="314">
        <v>44930</v>
      </c>
      <c r="C7" s="320" t="s">
        <v>46</v>
      </c>
      <c r="D7" s="316" t="s">
        <v>47</v>
      </c>
      <c r="E7" s="316">
        <v>33000</v>
      </c>
      <c r="F7" s="320" t="s">
        <v>48</v>
      </c>
      <c r="G7" s="321">
        <v>106.7</v>
      </c>
      <c r="H7" s="316"/>
      <c r="I7" s="316"/>
      <c r="J7" s="316"/>
      <c r="K7" s="316"/>
      <c r="L7" s="316"/>
      <c r="M7" s="316"/>
      <c r="N7" s="316"/>
      <c r="O7" s="316"/>
      <c r="P7" s="316"/>
      <c r="Q7" s="315" t="s">
        <v>36</v>
      </c>
    </row>
    <row r="8" customHeight="1" spans="1:17">
      <c r="A8" s="295" t="s">
        <v>49</v>
      </c>
      <c r="B8" s="322">
        <v>44930</v>
      </c>
      <c r="C8" s="323"/>
      <c r="D8" s="324" t="s">
        <v>50</v>
      </c>
      <c r="E8" s="324"/>
      <c r="F8" s="323" t="s">
        <v>51</v>
      </c>
      <c r="G8" s="324"/>
      <c r="H8" s="324"/>
      <c r="I8" s="324"/>
      <c r="J8" s="325"/>
      <c r="K8" s="324"/>
      <c r="L8" s="324"/>
      <c r="M8" s="324">
        <v>737.4</v>
      </c>
      <c r="N8" s="324"/>
      <c r="O8" s="324"/>
      <c r="P8" s="324"/>
      <c r="Q8" s="323" t="s">
        <v>36</v>
      </c>
    </row>
    <row r="9" customHeight="1" spans="1:17">
      <c r="A9" s="295" t="s">
        <v>37</v>
      </c>
      <c r="B9" s="322">
        <v>44931</v>
      </c>
      <c r="C9" s="323" t="s">
        <v>32</v>
      </c>
      <c r="D9" s="324" t="s">
        <v>52</v>
      </c>
      <c r="E9" s="324">
        <v>33000</v>
      </c>
      <c r="F9" s="323" t="s">
        <v>34</v>
      </c>
      <c r="G9" s="324"/>
      <c r="H9" s="324"/>
      <c r="I9" s="324">
        <v>0.883</v>
      </c>
      <c r="J9" s="325" t="s">
        <v>39</v>
      </c>
      <c r="K9" s="324">
        <v>2</v>
      </c>
      <c r="L9" s="324"/>
      <c r="M9" s="324"/>
      <c r="N9" s="324"/>
      <c r="O9" s="324"/>
      <c r="P9" s="324"/>
      <c r="Q9" s="323" t="s">
        <v>36</v>
      </c>
    </row>
    <row r="10" customHeight="1" spans="1:17">
      <c r="A10" s="326" t="s">
        <v>53</v>
      </c>
      <c r="B10" s="322">
        <v>44932</v>
      </c>
      <c r="C10" s="327" t="s">
        <v>54</v>
      </c>
      <c r="D10" s="328" t="s">
        <v>55</v>
      </c>
      <c r="E10" s="324">
        <v>30000</v>
      </c>
      <c r="F10" s="323" t="s">
        <v>34</v>
      </c>
      <c r="G10" s="324"/>
      <c r="H10" s="324"/>
      <c r="I10" s="324">
        <v>0.987</v>
      </c>
      <c r="J10" s="324" t="s">
        <v>56</v>
      </c>
      <c r="K10" s="324">
        <v>6</v>
      </c>
      <c r="L10" s="324"/>
      <c r="M10" s="324"/>
      <c r="N10" s="324"/>
      <c r="O10" s="324"/>
      <c r="P10" s="324"/>
      <c r="Q10" s="323" t="s">
        <v>36</v>
      </c>
    </row>
    <row r="11" customHeight="1" spans="1:17">
      <c r="A11" s="324" t="s">
        <v>40</v>
      </c>
      <c r="B11" s="322">
        <v>44932</v>
      </c>
      <c r="C11" s="323" t="s">
        <v>57</v>
      </c>
      <c r="D11" s="324" t="s">
        <v>58</v>
      </c>
      <c r="E11" s="324">
        <v>10000</v>
      </c>
      <c r="F11" s="323" t="s">
        <v>43</v>
      </c>
      <c r="G11" s="324"/>
      <c r="H11" s="324">
        <v>105.7</v>
      </c>
      <c r="I11" s="324"/>
      <c r="J11" s="325"/>
      <c r="K11" s="324"/>
      <c r="L11" s="325" t="s">
        <v>59</v>
      </c>
      <c r="M11" s="324"/>
      <c r="N11" s="324"/>
      <c r="O11" s="324"/>
      <c r="P11" s="324"/>
      <c r="Q11" s="323" t="s">
        <v>36</v>
      </c>
    </row>
    <row r="12" customHeight="1" spans="1:17">
      <c r="A12" s="328" t="s">
        <v>60</v>
      </c>
      <c r="B12" s="322">
        <v>44932</v>
      </c>
      <c r="C12" s="327" t="s">
        <v>61</v>
      </c>
      <c r="D12" s="328" t="s">
        <v>62</v>
      </c>
      <c r="E12" s="324">
        <v>30000</v>
      </c>
      <c r="F12" s="323" t="s">
        <v>63</v>
      </c>
      <c r="G12" s="324"/>
      <c r="H12" s="324"/>
      <c r="I12" s="324"/>
      <c r="J12" s="324"/>
      <c r="K12" s="324"/>
      <c r="L12" s="325" t="s">
        <v>64</v>
      </c>
      <c r="M12" s="324"/>
      <c r="N12" s="324"/>
      <c r="O12" s="324"/>
      <c r="P12" s="324"/>
      <c r="Q12" s="323" t="s">
        <v>36</v>
      </c>
    </row>
    <row r="13" customHeight="1" spans="1:17">
      <c r="A13" s="324" t="s">
        <v>65</v>
      </c>
      <c r="B13" s="322">
        <v>44932</v>
      </c>
      <c r="C13" s="327" t="s">
        <v>66</v>
      </c>
      <c r="D13" s="328" t="s">
        <v>67</v>
      </c>
      <c r="E13" s="324">
        <v>10000</v>
      </c>
      <c r="F13" s="323" t="s">
        <v>68</v>
      </c>
      <c r="G13" s="324"/>
      <c r="H13" s="324"/>
      <c r="I13" s="324"/>
      <c r="J13" s="324"/>
      <c r="K13" s="324"/>
      <c r="L13" s="325" t="s">
        <v>69</v>
      </c>
      <c r="M13" s="324">
        <v>926.4</v>
      </c>
      <c r="N13" s="324"/>
      <c r="O13" s="324"/>
      <c r="P13" s="324"/>
      <c r="Q13" s="323" t="s">
        <v>36</v>
      </c>
    </row>
    <row r="14" customHeight="1" spans="1:17">
      <c r="A14" s="295" t="s">
        <v>37</v>
      </c>
      <c r="B14" s="322">
        <v>44932</v>
      </c>
      <c r="C14" s="323" t="s">
        <v>32</v>
      </c>
      <c r="D14" s="324" t="s">
        <v>70</v>
      </c>
      <c r="E14" s="324">
        <v>33000</v>
      </c>
      <c r="F14" s="323" t="s">
        <v>34</v>
      </c>
      <c r="G14" s="324"/>
      <c r="H14" s="324"/>
      <c r="I14" s="324">
        <v>0.876</v>
      </c>
      <c r="J14" s="325" t="s">
        <v>71</v>
      </c>
      <c r="K14" s="324">
        <v>5</v>
      </c>
      <c r="L14" s="325"/>
      <c r="M14" s="324"/>
      <c r="N14" s="324"/>
      <c r="O14" s="324"/>
      <c r="P14" s="324"/>
      <c r="Q14" s="323" t="s">
        <v>36</v>
      </c>
    </row>
    <row r="15" customHeight="1" spans="1:17">
      <c r="A15" s="329" t="s">
        <v>72</v>
      </c>
      <c r="B15" s="322">
        <v>44933</v>
      </c>
      <c r="C15" s="323" t="s">
        <v>73</v>
      </c>
      <c r="D15" s="324" t="s">
        <v>74</v>
      </c>
      <c r="E15" s="324">
        <v>33000</v>
      </c>
      <c r="F15" s="323" t="s">
        <v>34</v>
      </c>
      <c r="G15" s="324"/>
      <c r="H15" s="324"/>
      <c r="I15" s="324"/>
      <c r="J15" s="324"/>
      <c r="K15" s="324"/>
      <c r="L15" s="324"/>
      <c r="M15" s="324"/>
      <c r="N15" s="324"/>
      <c r="O15" s="324"/>
      <c r="P15" s="324"/>
      <c r="Q15" s="323" t="s">
        <v>36</v>
      </c>
    </row>
    <row r="16" customHeight="1" spans="1:17">
      <c r="A16" s="295" t="s">
        <v>37</v>
      </c>
      <c r="B16" s="322">
        <v>44933</v>
      </c>
      <c r="C16" s="323" t="s">
        <v>75</v>
      </c>
      <c r="D16" s="324" t="s">
        <v>76</v>
      </c>
      <c r="E16" s="324">
        <v>33000</v>
      </c>
      <c r="F16" s="323" t="s">
        <v>34</v>
      </c>
      <c r="G16" s="324"/>
      <c r="H16" s="324"/>
      <c r="I16" s="324">
        <v>0.874</v>
      </c>
      <c r="J16" s="325" t="s">
        <v>77</v>
      </c>
      <c r="K16" s="324">
        <v>6</v>
      </c>
      <c r="L16" s="324"/>
      <c r="M16" s="324"/>
      <c r="N16" s="324"/>
      <c r="O16" s="324"/>
      <c r="P16" s="324"/>
      <c r="Q16" s="323" t="s">
        <v>36</v>
      </c>
    </row>
    <row r="17" customHeight="1" spans="1:17">
      <c r="A17" s="295" t="s">
        <v>49</v>
      </c>
      <c r="B17" s="322">
        <v>44933</v>
      </c>
      <c r="C17" s="323"/>
      <c r="D17" s="324" t="s">
        <v>78</v>
      </c>
      <c r="E17" s="324"/>
      <c r="F17" s="323" t="s">
        <v>51</v>
      </c>
      <c r="G17" s="324"/>
      <c r="H17" s="324"/>
      <c r="I17" s="324"/>
      <c r="J17" s="325"/>
      <c r="K17" s="324"/>
      <c r="L17" s="324"/>
      <c r="M17" s="324">
        <v>729.7</v>
      </c>
      <c r="N17" s="324"/>
      <c r="O17" s="324"/>
      <c r="P17" s="324"/>
      <c r="Q17" s="323" t="s">
        <v>36</v>
      </c>
    </row>
    <row r="18" customHeight="1" spans="1:17">
      <c r="A18" s="295" t="s">
        <v>37</v>
      </c>
      <c r="B18" s="322">
        <v>44934</v>
      </c>
      <c r="C18" s="323" t="s">
        <v>75</v>
      </c>
      <c r="D18" s="324" t="s">
        <v>79</v>
      </c>
      <c r="E18" s="324">
        <v>33000</v>
      </c>
      <c r="F18" s="323" t="s">
        <v>34</v>
      </c>
      <c r="G18" s="324"/>
      <c r="H18" s="324"/>
      <c r="I18" s="324">
        <v>0.875</v>
      </c>
      <c r="J18" s="325" t="s">
        <v>80</v>
      </c>
      <c r="K18" s="324">
        <v>8</v>
      </c>
      <c r="L18" s="324"/>
      <c r="M18" s="324"/>
      <c r="N18" s="324"/>
      <c r="O18" s="324"/>
      <c r="P18" s="324"/>
      <c r="Q18" s="323" t="s">
        <v>36</v>
      </c>
    </row>
    <row r="19" customHeight="1" spans="1:17">
      <c r="A19" s="326" t="s">
        <v>81</v>
      </c>
      <c r="B19" s="322">
        <v>44934</v>
      </c>
      <c r="C19" s="323" t="s">
        <v>82</v>
      </c>
      <c r="D19" s="324" t="s">
        <v>83</v>
      </c>
      <c r="E19" s="324">
        <v>1050</v>
      </c>
      <c r="F19" s="323" t="s">
        <v>84</v>
      </c>
      <c r="G19" s="324"/>
      <c r="H19" s="324"/>
      <c r="I19" s="324"/>
      <c r="J19" s="324"/>
      <c r="K19" s="324"/>
      <c r="L19" s="324"/>
      <c r="M19" s="324"/>
      <c r="N19" s="324"/>
      <c r="O19" s="324"/>
      <c r="P19" s="324"/>
      <c r="Q19" s="323" t="s">
        <v>36</v>
      </c>
    </row>
    <row r="20" customHeight="1" spans="1:17">
      <c r="A20" s="295" t="s">
        <v>85</v>
      </c>
      <c r="B20" s="322">
        <v>44937</v>
      </c>
      <c r="C20" s="323" t="s">
        <v>86</v>
      </c>
      <c r="D20" s="324" t="s">
        <v>87</v>
      </c>
      <c r="E20" s="324">
        <v>33000</v>
      </c>
      <c r="F20" s="323" t="s">
        <v>34</v>
      </c>
      <c r="G20" s="330"/>
      <c r="H20" s="331"/>
      <c r="I20" s="324">
        <v>0.875</v>
      </c>
      <c r="J20" s="324" t="s">
        <v>88</v>
      </c>
      <c r="K20" s="324">
        <v>4</v>
      </c>
      <c r="L20" s="325"/>
      <c r="M20" s="324">
        <v>0.03</v>
      </c>
      <c r="N20" s="324"/>
      <c r="O20" s="324"/>
      <c r="P20" s="324"/>
      <c r="Q20" s="323" t="s">
        <v>36</v>
      </c>
    </row>
    <row r="21" customHeight="1" spans="1:17">
      <c r="A21" s="295" t="s">
        <v>49</v>
      </c>
      <c r="B21" s="322">
        <v>44938</v>
      </c>
      <c r="C21" s="323"/>
      <c r="D21" s="324" t="s">
        <v>89</v>
      </c>
      <c r="E21" s="324"/>
      <c r="F21" s="323" t="s">
        <v>51</v>
      </c>
      <c r="G21" s="324"/>
      <c r="H21" s="324"/>
      <c r="I21" s="324"/>
      <c r="J21" s="324"/>
      <c r="K21" s="324"/>
      <c r="L21" s="324"/>
      <c r="M21" s="324">
        <v>734.7</v>
      </c>
      <c r="N21" s="324"/>
      <c r="O21" s="324"/>
      <c r="P21" s="324"/>
      <c r="Q21" s="323" t="s">
        <v>36</v>
      </c>
    </row>
    <row r="22" customHeight="1" spans="1:17">
      <c r="A22" s="325" t="s">
        <v>90</v>
      </c>
      <c r="B22" s="322">
        <v>44938</v>
      </c>
      <c r="C22" s="327" t="s">
        <v>91</v>
      </c>
      <c r="D22" s="324" t="s">
        <v>92</v>
      </c>
      <c r="E22" s="324">
        <v>7200</v>
      </c>
      <c r="F22" s="323" t="s">
        <v>93</v>
      </c>
      <c r="G22" s="324"/>
      <c r="H22" s="324"/>
      <c r="I22" s="324"/>
      <c r="J22" s="332"/>
      <c r="K22" s="324"/>
      <c r="L22" s="324"/>
      <c r="M22" s="324">
        <v>210</v>
      </c>
      <c r="N22" s="324"/>
      <c r="O22" s="324"/>
      <c r="P22" s="324"/>
      <c r="Q22" s="323" t="s">
        <v>36</v>
      </c>
    </row>
    <row r="23" customHeight="1" spans="1:17">
      <c r="A23" s="326" t="s">
        <v>94</v>
      </c>
      <c r="B23" s="322">
        <v>44938</v>
      </c>
      <c r="C23" s="323" t="s">
        <v>95</v>
      </c>
      <c r="D23" s="324" t="s">
        <v>96</v>
      </c>
      <c r="E23" s="324">
        <v>6840</v>
      </c>
      <c r="F23" s="323" t="s">
        <v>51</v>
      </c>
      <c r="G23" s="324"/>
      <c r="H23" s="324"/>
      <c r="I23" s="324"/>
      <c r="J23" s="324"/>
      <c r="K23" s="324"/>
      <c r="L23" s="325" t="s">
        <v>97</v>
      </c>
      <c r="M23" s="324"/>
      <c r="N23" s="324"/>
      <c r="O23" s="324"/>
      <c r="P23" s="324"/>
      <c r="Q23" s="323" t="s">
        <v>36</v>
      </c>
    </row>
    <row r="24" customHeight="1" spans="1:17">
      <c r="A24" s="329" t="s">
        <v>98</v>
      </c>
      <c r="B24" s="322">
        <v>44940</v>
      </c>
      <c r="C24" s="333" t="s">
        <v>99</v>
      </c>
      <c r="D24" s="334" t="s">
        <v>100</v>
      </c>
      <c r="E24" s="324">
        <v>32000</v>
      </c>
      <c r="F24" s="333" t="s">
        <v>101</v>
      </c>
      <c r="G24" s="324"/>
      <c r="H24" s="324"/>
      <c r="I24" s="324"/>
      <c r="J24" s="324"/>
      <c r="K24" s="324"/>
      <c r="L24" s="325" t="s">
        <v>102</v>
      </c>
      <c r="M24" s="324"/>
      <c r="N24" s="324"/>
      <c r="O24" s="324"/>
      <c r="P24" s="324"/>
      <c r="Q24" s="323" t="s">
        <v>36</v>
      </c>
    </row>
    <row r="25" customHeight="1" spans="1:17">
      <c r="A25" s="329" t="s">
        <v>98</v>
      </c>
      <c r="B25" s="322">
        <v>44942</v>
      </c>
      <c r="C25" s="333" t="s">
        <v>99</v>
      </c>
      <c r="D25" s="334" t="s">
        <v>103</v>
      </c>
      <c r="E25" s="324">
        <v>32000</v>
      </c>
      <c r="F25" s="333" t="s">
        <v>101</v>
      </c>
      <c r="G25" s="324"/>
      <c r="H25" s="324"/>
      <c r="I25" s="324"/>
      <c r="J25" s="324"/>
      <c r="K25" s="324"/>
      <c r="L25" s="325" t="s">
        <v>104</v>
      </c>
      <c r="M25" s="324"/>
      <c r="N25" s="324"/>
      <c r="O25" s="324"/>
      <c r="P25" s="324"/>
      <c r="Q25" s="323" t="s">
        <v>36</v>
      </c>
    </row>
    <row r="26" customHeight="1" spans="1:17">
      <c r="A26" s="329" t="s">
        <v>98</v>
      </c>
      <c r="B26" s="322">
        <v>44942</v>
      </c>
      <c r="C26" s="333" t="s">
        <v>99</v>
      </c>
      <c r="D26" s="334" t="s">
        <v>105</v>
      </c>
      <c r="E26" s="324">
        <v>32000</v>
      </c>
      <c r="F26" s="333" t="s">
        <v>101</v>
      </c>
      <c r="G26" s="324"/>
      <c r="H26" s="324"/>
      <c r="I26" s="324"/>
      <c r="J26" s="324"/>
      <c r="K26" s="324"/>
      <c r="L26" s="325" t="s">
        <v>106</v>
      </c>
      <c r="M26" s="324"/>
      <c r="N26" s="324"/>
      <c r="O26" s="324"/>
      <c r="P26" s="324"/>
      <c r="Q26" s="323" t="s">
        <v>36</v>
      </c>
    </row>
    <row r="27" customHeight="1" spans="1:17">
      <c r="A27" s="329" t="s">
        <v>98</v>
      </c>
      <c r="B27" s="322">
        <v>44942</v>
      </c>
      <c r="C27" s="333" t="s">
        <v>99</v>
      </c>
      <c r="D27" s="334" t="s">
        <v>107</v>
      </c>
      <c r="E27" s="324">
        <v>32000</v>
      </c>
      <c r="F27" s="333" t="s">
        <v>101</v>
      </c>
      <c r="G27" s="324"/>
      <c r="H27" s="324"/>
      <c r="I27" s="324"/>
      <c r="J27" s="324"/>
      <c r="K27" s="324"/>
      <c r="L27" s="325" t="s">
        <v>108</v>
      </c>
      <c r="M27" s="324"/>
      <c r="N27" s="324"/>
      <c r="O27" s="324"/>
      <c r="P27" s="324"/>
      <c r="Q27" s="323" t="s">
        <v>36</v>
      </c>
    </row>
    <row r="28" customHeight="1" spans="1:17">
      <c r="A28" s="329" t="s">
        <v>98</v>
      </c>
      <c r="B28" s="322">
        <v>44942</v>
      </c>
      <c r="C28" s="333" t="s">
        <v>99</v>
      </c>
      <c r="D28" s="334" t="s">
        <v>109</v>
      </c>
      <c r="E28" s="324">
        <v>32000</v>
      </c>
      <c r="F28" s="333" t="s">
        <v>101</v>
      </c>
      <c r="G28" s="324"/>
      <c r="H28" s="324"/>
      <c r="I28" s="324"/>
      <c r="J28" s="324"/>
      <c r="K28" s="324"/>
      <c r="L28" s="325" t="s">
        <v>110</v>
      </c>
      <c r="M28" s="324"/>
      <c r="N28" s="324"/>
      <c r="O28" s="324"/>
      <c r="P28" s="324"/>
      <c r="Q28" s="323" t="s">
        <v>36</v>
      </c>
    </row>
    <row r="29" customHeight="1" spans="1:17">
      <c r="A29" s="328" t="s">
        <v>111</v>
      </c>
      <c r="B29" s="322">
        <v>44942</v>
      </c>
      <c r="C29" s="323" t="s">
        <v>73</v>
      </c>
      <c r="D29" s="324" t="s">
        <v>74</v>
      </c>
      <c r="E29" s="333">
        <v>10000</v>
      </c>
      <c r="F29" s="323" t="s">
        <v>34</v>
      </c>
      <c r="G29" s="324"/>
      <c r="H29" s="324"/>
      <c r="I29" s="324">
        <v>1.264</v>
      </c>
      <c r="J29" s="324" t="s">
        <v>112</v>
      </c>
      <c r="K29" s="324">
        <v>0</v>
      </c>
      <c r="L29" s="324"/>
      <c r="M29" s="324"/>
      <c r="N29" s="324"/>
      <c r="O29" s="324"/>
      <c r="P29" s="324"/>
      <c r="Q29" s="323" t="s">
        <v>36</v>
      </c>
    </row>
    <row r="30" customHeight="1" spans="1:17">
      <c r="A30" s="295" t="s">
        <v>113</v>
      </c>
      <c r="B30" s="322">
        <v>44955</v>
      </c>
      <c r="C30" s="323" t="s">
        <v>114</v>
      </c>
      <c r="D30" s="324" t="s">
        <v>115</v>
      </c>
      <c r="E30" s="324">
        <v>30000</v>
      </c>
      <c r="F30" s="323" t="s">
        <v>51</v>
      </c>
      <c r="G30" s="324"/>
      <c r="H30" s="324"/>
      <c r="I30" s="324"/>
      <c r="J30" s="324"/>
      <c r="K30" s="324"/>
      <c r="L30" s="324"/>
      <c r="M30" s="324">
        <v>736.9</v>
      </c>
      <c r="N30" s="324"/>
      <c r="O30" s="324"/>
      <c r="P30" s="324"/>
      <c r="Q30" s="323" t="s">
        <v>36</v>
      </c>
    </row>
    <row r="31" customHeight="1" spans="1:17">
      <c r="A31" s="295" t="s">
        <v>116</v>
      </c>
      <c r="B31" s="322">
        <v>44957</v>
      </c>
      <c r="C31" s="323" t="s">
        <v>117</v>
      </c>
      <c r="D31" s="324" t="s">
        <v>118</v>
      </c>
      <c r="E31" s="324">
        <v>33000</v>
      </c>
      <c r="F31" s="323" t="s">
        <v>34</v>
      </c>
      <c r="G31" s="324"/>
      <c r="H31" s="324"/>
      <c r="I31" s="324">
        <v>0.874</v>
      </c>
      <c r="J31" s="325" t="s">
        <v>119</v>
      </c>
      <c r="K31" s="324">
        <v>4</v>
      </c>
      <c r="L31" s="324"/>
      <c r="M31" s="324">
        <v>0.05</v>
      </c>
      <c r="N31" s="324"/>
      <c r="O31" s="324"/>
      <c r="P31" s="324"/>
      <c r="Q31" s="323" t="s">
        <v>36</v>
      </c>
    </row>
    <row r="32" customHeight="1" spans="1:17">
      <c r="A32" s="295" t="s">
        <v>116</v>
      </c>
      <c r="B32" s="322">
        <v>44957</v>
      </c>
      <c r="C32" s="323" t="s">
        <v>117</v>
      </c>
      <c r="D32" s="324" t="s">
        <v>118</v>
      </c>
      <c r="E32" s="324">
        <v>33000</v>
      </c>
      <c r="F32" s="323" t="s">
        <v>34</v>
      </c>
      <c r="G32" s="324"/>
      <c r="H32" s="324"/>
      <c r="I32" s="324">
        <v>0.875</v>
      </c>
      <c r="J32" s="325" t="s">
        <v>120</v>
      </c>
      <c r="K32" s="324">
        <v>4</v>
      </c>
      <c r="L32" s="324"/>
      <c r="M32" s="324">
        <v>0.05</v>
      </c>
      <c r="N32" s="324"/>
      <c r="O32" s="324"/>
      <c r="P32" s="324"/>
      <c r="Q32" s="323" t="s">
        <v>36</v>
      </c>
    </row>
    <row r="33" customHeight="1" spans="1:17">
      <c r="A33" s="295" t="s">
        <v>113</v>
      </c>
      <c r="B33" s="322">
        <v>44957</v>
      </c>
      <c r="C33" s="323" t="s">
        <v>114</v>
      </c>
      <c r="D33" s="324" t="s">
        <v>121</v>
      </c>
      <c r="E33" s="324">
        <v>30000</v>
      </c>
      <c r="F33" s="323" t="s">
        <v>51</v>
      </c>
      <c r="G33" s="324"/>
      <c r="H33" s="324"/>
      <c r="I33" s="324"/>
      <c r="J33" s="324"/>
      <c r="K33" s="324"/>
      <c r="L33" s="324"/>
      <c r="M33" s="324">
        <v>745.3</v>
      </c>
      <c r="N33" s="324"/>
      <c r="O33" s="324"/>
      <c r="P33" s="324"/>
      <c r="Q33" s="323" t="s">
        <v>36</v>
      </c>
    </row>
    <row r="34" customHeight="1" spans="1:17">
      <c r="A34" s="324" t="s">
        <v>122</v>
      </c>
      <c r="B34" s="322">
        <v>44957</v>
      </c>
      <c r="C34" s="323" t="s">
        <v>123</v>
      </c>
      <c r="D34" s="324" t="s">
        <v>124</v>
      </c>
      <c r="E34" s="324">
        <v>33000</v>
      </c>
      <c r="F34" s="323" t="s">
        <v>34</v>
      </c>
      <c r="G34" s="331"/>
      <c r="H34" s="331"/>
      <c r="I34" s="324">
        <v>0.866</v>
      </c>
      <c r="J34" s="324" t="s">
        <v>125</v>
      </c>
      <c r="K34" s="324">
        <v>6</v>
      </c>
      <c r="L34" s="324"/>
      <c r="M34" s="324"/>
      <c r="N34" s="324"/>
      <c r="O34" s="325"/>
      <c r="P34" s="324"/>
      <c r="Q34" s="323" t="s">
        <v>36</v>
      </c>
    </row>
    <row r="35" customHeight="1" spans="1:17">
      <c r="A35" s="335" t="s">
        <v>126</v>
      </c>
      <c r="B35" s="336">
        <v>44957</v>
      </c>
      <c r="C35" s="337" t="s">
        <v>54</v>
      </c>
      <c r="D35" s="338" t="s">
        <v>127</v>
      </c>
      <c r="E35" s="338">
        <v>33000</v>
      </c>
      <c r="F35" s="337" t="s">
        <v>34</v>
      </c>
      <c r="G35" s="338"/>
      <c r="H35" s="338"/>
      <c r="I35" s="338">
        <v>1.117</v>
      </c>
      <c r="J35" s="338" t="s">
        <v>128</v>
      </c>
      <c r="K35" s="338">
        <v>6</v>
      </c>
      <c r="L35" s="338"/>
      <c r="M35" s="338"/>
      <c r="N35" s="338"/>
      <c r="O35" s="338"/>
      <c r="P35" s="338"/>
      <c r="Q35" s="337" t="s">
        <v>36</v>
      </c>
    </row>
    <row r="36" customHeight="1" spans="1:17">
      <c r="A36" s="295" t="s">
        <v>129</v>
      </c>
      <c r="B36" s="322">
        <v>44958</v>
      </c>
      <c r="C36" s="323" t="s">
        <v>130</v>
      </c>
      <c r="D36" s="324" t="s">
        <v>131</v>
      </c>
      <c r="E36" s="324">
        <v>1500</v>
      </c>
      <c r="F36" s="323" t="s">
        <v>132</v>
      </c>
      <c r="G36" s="330" t="s">
        <v>133</v>
      </c>
      <c r="H36" s="324"/>
      <c r="I36" s="324"/>
      <c r="J36" s="325"/>
      <c r="K36" s="324"/>
      <c r="L36" s="325"/>
      <c r="M36" s="324"/>
      <c r="N36" s="324"/>
      <c r="O36" s="324"/>
      <c r="P36" s="324"/>
      <c r="Q36" s="323" t="s">
        <v>36</v>
      </c>
    </row>
    <row r="37" customHeight="1" spans="1:17">
      <c r="A37" s="325" t="s">
        <v>45</v>
      </c>
      <c r="B37" s="322">
        <v>44958</v>
      </c>
      <c r="C37" s="339" t="s">
        <v>46</v>
      </c>
      <c r="D37" s="324" t="s">
        <v>134</v>
      </c>
      <c r="E37" s="324">
        <v>33000</v>
      </c>
      <c r="F37" s="339" t="s">
        <v>48</v>
      </c>
      <c r="G37" s="324">
        <v>103.5</v>
      </c>
      <c r="H37" s="324"/>
      <c r="I37" s="324"/>
      <c r="J37" s="325"/>
      <c r="K37" s="324"/>
      <c r="L37" s="324"/>
      <c r="M37" s="324"/>
      <c r="N37" s="324"/>
      <c r="O37" s="324"/>
      <c r="P37" s="324"/>
      <c r="Q37" s="323" t="s">
        <v>36</v>
      </c>
    </row>
    <row r="38" customHeight="1" spans="1:17">
      <c r="A38" s="325" t="s">
        <v>45</v>
      </c>
      <c r="B38" s="322">
        <v>44958</v>
      </c>
      <c r="C38" s="339" t="s">
        <v>135</v>
      </c>
      <c r="D38" s="324" t="s">
        <v>136</v>
      </c>
      <c r="E38" s="324">
        <v>33000</v>
      </c>
      <c r="F38" s="339" t="s">
        <v>48</v>
      </c>
      <c r="G38" s="324">
        <v>106.1</v>
      </c>
      <c r="H38" s="324"/>
      <c r="I38" s="324"/>
      <c r="J38" s="325"/>
      <c r="K38" s="324"/>
      <c r="L38" s="324"/>
      <c r="M38" s="324"/>
      <c r="N38" s="324"/>
      <c r="O38" s="324"/>
      <c r="P38" s="324"/>
      <c r="Q38" s="323" t="s">
        <v>36</v>
      </c>
    </row>
    <row r="39" customHeight="1" spans="1:17">
      <c r="A39" s="324" t="s">
        <v>137</v>
      </c>
      <c r="B39" s="322">
        <v>44958</v>
      </c>
      <c r="C39" s="323" t="s">
        <v>138</v>
      </c>
      <c r="D39" s="324" t="s">
        <v>139</v>
      </c>
      <c r="E39" s="324">
        <v>6000</v>
      </c>
      <c r="F39" s="323" t="s">
        <v>84</v>
      </c>
      <c r="G39" s="324"/>
      <c r="H39" s="324"/>
      <c r="I39" s="324">
        <v>0.796</v>
      </c>
      <c r="J39" s="324" t="s">
        <v>140</v>
      </c>
      <c r="K39" s="324">
        <v>7</v>
      </c>
      <c r="L39" s="325"/>
      <c r="M39" s="324"/>
      <c r="N39" s="324"/>
      <c r="O39" s="324"/>
      <c r="P39" s="324"/>
      <c r="Q39" s="323" t="s">
        <v>36</v>
      </c>
    </row>
    <row r="40" customHeight="1" spans="1:17">
      <c r="A40" s="295" t="s">
        <v>141</v>
      </c>
      <c r="B40" s="322">
        <v>44958</v>
      </c>
      <c r="C40" s="323" t="s">
        <v>138</v>
      </c>
      <c r="D40" s="324" t="s">
        <v>142</v>
      </c>
      <c r="E40" s="324">
        <v>5000</v>
      </c>
      <c r="F40" s="323" t="s">
        <v>84</v>
      </c>
      <c r="G40" s="324"/>
      <c r="H40" s="324"/>
      <c r="I40" s="324">
        <v>0.893</v>
      </c>
      <c r="J40" s="324" t="s">
        <v>143</v>
      </c>
      <c r="K40" s="324">
        <v>7</v>
      </c>
      <c r="L40" s="325"/>
      <c r="M40" s="324"/>
      <c r="N40" s="324"/>
      <c r="O40" s="324"/>
      <c r="P40" s="324"/>
      <c r="Q40" s="323" t="s">
        <v>36</v>
      </c>
    </row>
    <row r="41" customHeight="1" spans="1:17">
      <c r="A41" s="325" t="s">
        <v>144</v>
      </c>
      <c r="B41" s="322">
        <v>44960</v>
      </c>
      <c r="C41" s="339" t="s">
        <v>145</v>
      </c>
      <c r="D41" s="324" t="s">
        <v>134</v>
      </c>
      <c r="E41" s="324">
        <v>33000</v>
      </c>
      <c r="F41" s="339" t="s">
        <v>48</v>
      </c>
      <c r="G41" s="324">
        <v>105.8</v>
      </c>
      <c r="H41" s="324"/>
      <c r="I41" s="324"/>
      <c r="J41" s="324"/>
      <c r="K41" s="324"/>
      <c r="L41" s="324"/>
      <c r="M41" s="324"/>
      <c r="N41" s="324"/>
      <c r="O41" s="324"/>
      <c r="P41" s="324"/>
      <c r="Q41" s="323" t="s">
        <v>36</v>
      </c>
    </row>
    <row r="42" customHeight="1" spans="1:17">
      <c r="A42" s="295" t="s">
        <v>113</v>
      </c>
      <c r="B42" s="322">
        <v>44960</v>
      </c>
      <c r="C42" s="323" t="s">
        <v>114</v>
      </c>
      <c r="D42" s="324" t="s">
        <v>146</v>
      </c>
      <c r="E42" s="324">
        <v>30800</v>
      </c>
      <c r="F42" s="323" t="s">
        <v>51</v>
      </c>
      <c r="G42" s="324"/>
      <c r="H42" s="324"/>
      <c r="I42" s="324"/>
      <c r="J42" s="324"/>
      <c r="K42" s="324"/>
      <c r="L42" s="324"/>
      <c r="M42" s="324">
        <v>742.6</v>
      </c>
      <c r="N42" s="324"/>
      <c r="O42" s="324"/>
      <c r="P42" s="324"/>
      <c r="Q42" s="323" t="s">
        <v>36</v>
      </c>
    </row>
    <row r="43" customHeight="1" spans="1:17">
      <c r="A43" s="324" t="s">
        <v>147</v>
      </c>
      <c r="B43" s="322">
        <v>44960</v>
      </c>
      <c r="C43" s="323" t="s">
        <v>148</v>
      </c>
      <c r="D43" s="324" t="s">
        <v>149</v>
      </c>
      <c r="E43" s="324">
        <v>2150</v>
      </c>
      <c r="F43" s="323" t="s">
        <v>84</v>
      </c>
      <c r="G43" s="324"/>
      <c r="H43" s="324"/>
      <c r="I43" s="324">
        <v>1.044</v>
      </c>
      <c r="J43" s="324" t="s">
        <v>150</v>
      </c>
      <c r="K43" s="324">
        <v>7</v>
      </c>
      <c r="L43" s="324"/>
      <c r="M43" s="324"/>
      <c r="N43" s="324"/>
      <c r="O43" s="324"/>
      <c r="P43" s="324"/>
      <c r="Q43" s="323" t="s">
        <v>36</v>
      </c>
    </row>
    <row r="44" customHeight="1" spans="1:17">
      <c r="A44" s="295" t="s">
        <v>116</v>
      </c>
      <c r="B44" s="322">
        <v>44960</v>
      </c>
      <c r="C44" s="323" t="s">
        <v>117</v>
      </c>
      <c r="D44" s="324" t="s">
        <v>151</v>
      </c>
      <c r="E44" s="324">
        <v>33000</v>
      </c>
      <c r="F44" s="323" t="s">
        <v>34</v>
      </c>
      <c r="G44" s="324"/>
      <c r="H44" s="324"/>
      <c r="I44" s="324">
        <v>0.875</v>
      </c>
      <c r="J44" s="325" t="s">
        <v>152</v>
      </c>
      <c r="K44" s="324">
        <v>3</v>
      </c>
      <c r="L44" s="325"/>
      <c r="M44" s="324">
        <v>0.03</v>
      </c>
      <c r="N44" s="324"/>
      <c r="O44" s="324"/>
      <c r="P44" s="324"/>
      <c r="Q44" s="323" t="s">
        <v>36</v>
      </c>
    </row>
    <row r="45" customHeight="1" spans="1:17">
      <c r="A45" s="326" t="s">
        <v>94</v>
      </c>
      <c r="B45" s="322">
        <v>44961</v>
      </c>
      <c r="C45" s="323" t="s">
        <v>95</v>
      </c>
      <c r="D45" s="324" t="s">
        <v>153</v>
      </c>
      <c r="E45" s="324">
        <v>9120</v>
      </c>
      <c r="F45" s="323" t="s">
        <v>51</v>
      </c>
      <c r="G45" s="324"/>
      <c r="H45" s="324"/>
      <c r="I45" s="324"/>
      <c r="J45" s="324"/>
      <c r="K45" s="324"/>
      <c r="L45" s="325" t="s">
        <v>154</v>
      </c>
      <c r="M45" s="324"/>
      <c r="N45" s="324"/>
      <c r="O45" s="324"/>
      <c r="P45" s="324"/>
      <c r="Q45" s="323" t="s">
        <v>36</v>
      </c>
    </row>
    <row r="46" customHeight="1" spans="1:17">
      <c r="A46" s="324" t="s">
        <v>40</v>
      </c>
      <c r="B46" s="322">
        <v>44961</v>
      </c>
      <c r="C46" s="323" t="s">
        <v>57</v>
      </c>
      <c r="D46" s="324" t="s">
        <v>155</v>
      </c>
      <c r="E46" s="324">
        <v>10000</v>
      </c>
      <c r="F46" s="323" t="s">
        <v>43</v>
      </c>
      <c r="G46" s="324"/>
      <c r="H46" s="324">
        <v>104.9</v>
      </c>
      <c r="I46" s="324"/>
      <c r="J46" s="324"/>
      <c r="K46" s="324"/>
      <c r="L46" s="325" t="s">
        <v>156</v>
      </c>
      <c r="M46" s="324"/>
      <c r="N46" s="324"/>
      <c r="O46" s="324"/>
      <c r="P46" s="324"/>
      <c r="Q46" s="323" t="s">
        <v>36</v>
      </c>
    </row>
    <row r="47" customHeight="1" spans="1:17">
      <c r="A47" s="324" t="s">
        <v>157</v>
      </c>
      <c r="B47" s="322">
        <v>44961</v>
      </c>
      <c r="C47" s="323" t="s">
        <v>158</v>
      </c>
      <c r="D47" s="324" t="s">
        <v>159</v>
      </c>
      <c r="E47" s="324">
        <v>18000</v>
      </c>
      <c r="F47" s="323" t="s">
        <v>43</v>
      </c>
      <c r="G47" s="324"/>
      <c r="H47" s="324"/>
      <c r="I47" s="324"/>
      <c r="J47" s="324"/>
      <c r="K47" s="324"/>
      <c r="L47" s="324"/>
      <c r="M47" s="324"/>
      <c r="N47" s="324"/>
      <c r="O47" s="324"/>
      <c r="P47" s="324"/>
      <c r="Q47" s="323" t="s">
        <v>36</v>
      </c>
    </row>
    <row r="48" customHeight="1" spans="1:17">
      <c r="A48" s="295" t="s">
        <v>160</v>
      </c>
      <c r="B48" s="322">
        <v>44961</v>
      </c>
      <c r="C48" s="340" t="s">
        <v>161</v>
      </c>
      <c r="D48" s="324" t="s">
        <v>162</v>
      </c>
      <c r="E48" s="324">
        <v>4600</v>
      </c>
      <c r="F48" s="323" t="s">
        <v>84</v>
      </c>
      <c r="G48" s="324"/>
      <c r="H48" s="324"/>
      <c r="I48" s="324">
        <v>1.176</v>
      </c>
      <c r="J48" s="325" t="s">
        <v>163</v>
      </c>
      <c r="K48" s="324">
        <v>6</v>
      </c>
      <c r="L48" s="325"/>
      <c r="M48" s="324"/>
      <c r="N48" s="324"/>
      <c r="O48" s="324"/>
      <c r="P48" s="324"/>
      <c r="Q48" s="323" t="s">
        <v>36</v>
      </c>
    </row>
    <row r="49" customHeight="1" spans="1:17">
      <c r="A49" s="295" t="s">
        <v>164</v>
      </c>
      <c r="B49" s="322">
        <v>44962</v>
      </c>
      <c r="C49" s="323" t="s">
        <v>165</v>
      </c>
      <c r="D49" s="324" t="s">
        <v>166</v>
      </c>
      <c r="E49" s="324">
        <v>400</v>
      </c>
      <c r="F49" s="323" t="s">
        <v>43</v>
      </c>
      <c r="G49" s="324"/>
      <c r="H49" s="324"/>
      <c r="I49" s="324"/>
      <c r="J49" s="325"/>
      <c r="K49" s="324"/>
      <c r="L49" s="324"/>
      <c r="M49" s="324"/>
      <c r="N49" s="324"/>
      <c r="O49" s="324"/>
      <c r="P49" s="324"/>
      <c r="Q49" s="323" t="s">
        <v>36</v>
      </c>
    </row>
    <row r="50" customHeight="1" spans="1:17">
      <c r="A50" s="325" t="s">
        <v>144</v>
      </c>
      <c r="B50" s="322">
        <v>44965</v>
      </c>
      <c r="C50" s="339" t="s">
        <v>145</v>
      </c>
      <c r="D50" s="324" t="s">
        <v>136</v>
      </c>
      <c r="E50" s="324">
        <v>33000</v>
      </c>
      <c r="F50" s="339" t="s">
        <v>48</v>
      </c>
      <c r="G50" s="324">
        <v>104.4</v>
      </c>
      <c r="H50" s="324"/>
      <c r="I50" s="324"/>
      <c r="J50" s="325"/>
      <c r="K50" s="324"/>
      <c r="L50" s="324"/>
      <c r="M50" s="324"/>
      <c r="N50" s="324"/>
      <c r="O50" s="324"/>
      <c r="P50" s="324"/>
      <c r="Q50" s="323" t="s">
        <v>36</v>
      </c>
    </row>
    <row r="51" customHeight="1" spans="1:17">
      <c r="A51" s="325" t="s">
        <v>45</v>
      </c>
      <c r="B51" s="322">
        <v>44966</v>
      </c>
      <c r="C51" s="339" t="s">
        <v>46</v>
      </c>
      <c r="D51" s="324" t="s">
        <v>167</v>
      </c>
      <c r="E51" s="324">
        <v>33000</v>
      </c>
      <c r="F51" s="339" t="s">
        <v>48</v>
      </c>
      <c r="G51" s="324">
        <v>105.3</v>
      </c>
      <c r="H51" s="324"/>
      <c r="I51" s="324"/>
      <c r="J51" s="324"/>
      <c r="K51" s="324"/>
      <c r="L51" s="324"/>
      <c r="M51" s="324"/>
      <c r="N51" s="324"/>
      <c r="O51" s="324"/>
      <c r="P51" s="324"/>
      <c r="Q51" s="323" t="s">
        <v>36</v>
      </c>
    </row>
    <row r="52" customHeight="1" spans="1:17">
      <c r="A52" s="295" t="s">
        <v>37</v>
      </c>
      <c r="B52" s="322">
        <v>44967</v>
      </c>
      <c r="C52" s="323" t="s">
        <v>75</v>
      </c>
      <c r="D52" s="324" t="s">
        <v>168</v>
      </c>
      <c r="E52" s="324">
        <v>33000</v>
      </c>
      <c r="F52" s="323" t="s">
        <v>34</v>
      </c>
      <c r="G52" s="324"/>
      <c r="H52" s="324"/>
      <c r="I52" s="324">
        <v>0.883</v>
      </c>
      <c r="J52" s="325" t="s">
        <v>169</v>
      </c>
      <c r="K52" s="324">
        <v>7</v>
      </c>
      <c r="L52" s="324"/>
      <c r="M52" s="324"/>
      <c r="N52" s="324"/>
      <c r="O52" s="324"/>
      <c r="P52" s="324"/>
      <c r="Q52" s="323" t="s">
        <v>36</v>
      </c>
    </row>
    <row r="53" customHeight="1" spans="1:17">
      <c r="A53" s="295" t="s">
        <v>170</v>
      </c>
      <c r="B53" s="322">
        <v>44968</v>
      </c>
      <c r="C53" s="323" t="s">
        <v>171</v>
      </c>
      <c r="D53" s="324" t="s">
        <v>172</v>
      </c>
      <c r="E53" s="324">
        <v>5000</v>
      </c>
      <c r="F53" s="323" t="s">
        <v>43</v>
      </c>
      <c r="G53" s="324">
        <v>103.96</v>
      </c>
      <c r="H53" s="324"/>
      <c r="I53" s="324"/>
      <c r="J53" s="324"/>
      <c r="K53" s="324"/>
      <c r="L53" s="325"/>
      <c r="M53" s="324"/>
      <c r="N53" s="324"/>
      <c r="O53" s="324"/>
      <c r="P53" s="324"/>
      <c r="Q53" s="323" t="s">
        <v>36</v>
      </c>
    </row>
    <row r="54" customHeight="1" spans="1:17">
      <c r="A54" s="325" t="s">
        <v>45</v>
      </c>
      <c r="B54" s="322">
        <v>44970</v>
      </c>
      <c r="C54" s="339" t="s">
        <v>135</v>
      </c>
      <c r="D54" s="324" t="s">
        <v>173</v>
      </c>
      <c r="E54" s="324">
        <v>33000</v>
      </c>
      <c r="F54" s="339" t="s">
        <v>48</v>
      </c>
      <c r="G54" s="324">
        <v>106.69</v>
      </c>
      <c r="H54" s="324"/>
      <c r="I54" s="324"/>
      <c r="J54" s="324"/>
      <c r="K54" s="324"/>
      <c r="L54" s="325"/>
      <c r="M54" s="324"/>
      <c r="N54" s="324"/>
      <c r="O54" s="324"/>
      <c r="P54" s="324"/>
      <c r="Q54" s="323" t="s">
        <v>36</v>
      </c>
    </row>
    <row r="55" customHeight="1" spans="1:17">
      <c r="A55" s="324" t="s">
        <v>137</v>
      </c>
      <c r="B55" s="322">
        <v>44970</v>
      </c>
      <c r="C55" s="323" t="s">
        <v>138</v>
      </c>
      <c r="D55" s="324" t="s">
        <v>174</v>
      </c>
      <c r="E55" s="324">
        <v>6000</v>
      </c>
      <c r="F55" s="323" t="s">
        <v>84</v>
      </c>
      <c r="G55" s="324"/>
      <c r="H55" s="324"/>
      <c r="I55" s="324">
        <v>0.792</v>
      </c>
      <c r="J55" s="324" t="s">
        <v>175</v>
      </c>
      <c r="K55" s="324">
        <v>6</v>
      </c>
      <c r="L55" s="325"/>
      <c r="M55" s="324"/>
      <c r="N55" s="324"/>
      <c r="O55" s="324"/>
      <c r="P55" s="324"/>
      <c r="Q55" s="323" t="s">
        <v>36</v>
      </c>
    </row>
    <row r="56" customHeight="1" spans="1:17">
      <c r="A56" s="295" t="s">
        <v>141</v>
      </c>
      <c r="B56" s="322">
        <v>44970</v>
      </c>
      <c r="C56" s="323" t="s">
        <v>138</v>
      </c>
      <c r="D56" s="324" t="s">
        <v>176</v>
      </c>
      <c r="E56" s="324">
        <v>5000</v>
      </c>
      <c r="F56" s="323" t="s">
        <v>84</v>
      </c>
      <c r="G56" s="324"/>
      <c r="H56" s="324"/>
      <c r="I56" s="324">
        <v>0.893</v>
      </c>
      <c r="J56" s="324" t="s">
        <v>177</v>
      </c>
      <c r="K56" s="324">
        <v>6</v>
      </c>
      <c r="L56" s="324"/>
      <c r="M56" s="324"/>
      <c r="N56" s="324"/>
      <c r="O56" s="324"/>
      <c r="P56" s="324"/>
      <c r="Q56" s="323" t="s">
        <v>36</v>
      </c>
    </row>
    <row r="57" customHeight="1" spans="1:17">
      <c r="A57" s="324" t="s">
        <v>178</v>
      </c>
      <c r="B57" s="322">
        <v>44971</v>
      </c>
      <c r="C57" s="323" t="s">
        <v>179</v>
      </c>
      <c r="D57" s="324" t="s">
        <v>180</v>
      </c>
      <c r="E57" s="324">
        <v>33000</v>
      </c>
      <c r="F57" s="323" t="s">
        <v>34</v>
      </c>
      <c r="G57" s="330"/>
      <c r="H57" s="331"/>
      <c r="I57" s="324">
        <v>1.111</v>
      </c>
      <c r="J57" s="324" t="s">
        <v>181</v>
      </c>
      <c r="K57" s="324">
        <v>8</v>
      </c>
      <c r="L57" s="324"/>
      <c r="M57" s="324"/>
      <c r="N57" s="324"/>
      <c r="O57" s="324"/>
      <c r="P57" s="324"/>
      <c r="Q57" s="323" t="s">
        <v>36</v>
      </c>
    </row>
    <row r="58" customHeight="1" spans="1:17">
      <c r="A58" s="295" t="s">
        <v>182</v>
      </c>
      <c r="B58" s="322">
        <v>44971</v>
      </c>
      <c r="C58" s="327" t="s">
        <v>145</v>
      </c>
      <c r="D58" s="324" t="s">
        <v>183</v>
      </c>
      <c r="E58" s="324">
        <v>35000</v>
      </c>
      <c r="F58" s="323" t="s">
        <v>184</v>
      </c>
      <c r="G58" s="324"/>
      <c r="H58" s="324"/>
      <c r="I58" s="324"/>
      <c r="J58" s="324"/>
      <c r="K58" s="324"/>
      <c r="L58" s="324"/>
      <c r="M58" s="324"/>
      <c r="N58" s="324"/>
      <c r="O58" s="324"/>
      <c r="P58" s="324"/>
      <c r="Q58" s="323" t="s">
        <v>36</v>
      </c>
    </row>
    <row r="59" customHeight="1" spans="1:17">
      <c r="A59" s="295" t="s">
        <v>37</v>
      </c>
      <c r="B59" s="322">
        <v>44972</v>
      </c>
      <c r="C59" s="323" t="s">
        <v>75</v>
      </c>
      <c r="D59" s="324" t="s">
        <v>185</v>
      </c>
      <c r="E59" s="324">
        <v>33000</v>
      </c>
      <c r="F59" s="323" t="s">
        <v>34</v>
      </c>
      <c r="G59" s="324"/>
      <c r="H59" s="324"/>
      <c r="I59" s="324">
        <v>0.884</v>
      </c>
      <c r="J59" s="325" t="s">
        <v>186</v>
      </c>
      <c r="K59" s="324">
        <v>3</v>
      </c>
      <c r="L59" s="324"/>
      <c r="M59" s="324"/>
      <c r="N59" s="324"/>
      <c r="O59" s="324"/>
      <c r="P59" s="324"/>
      <c r="Q59" s="323" t="s">
        <v>36</v>
      </c>
    </row>
    <row r="60" customHeight="1" spans="1:17">
      <c r="A60" s="295" t="s">
        <v>129</v>
      </c>
      <c r="B60" s="322">
        <v>44973</v>
      </c>
      <c r="C60" s="323" t="s">
        <v>130</v>
      </c>
      <c r="D60" s="324" t="s">
        <v>187</v>
      </c>
      <c r="E60" s="324">
        <v>1250</v>
      </c>
      <c r="F60" s="323" t="s">
        <v>132</v>
      </c>
      <c r="G60" s="330" t="s">
        <v>188</v>
      </c>
      <c r="H60" s="324"/>
      <c r="I60" s="324"/>
      <c r="J60" s="324"/>
      <c r="K60" s="324"/>
      <c r="L60" s="324"/>
      <c r="M60" s="324"/>
      <c r="N60" s="324"/>
      <c r="O60" s="324"/>
      <c r="P60" s="324"/>
      <c r="Q60" s="323" t="s">
        <v>36</v>
      </c>
    </row>
    <row r="61" customHeight="1" spans="1:17">
      <c r="A61" s="324" t="s">
        <v>157</v>
      </c>
      <c r="B61" s="322">
        <v>44973</v>
      </c>
      <c r="C61" s="323" t="s">
        <v>189</v>
      </c>
      <c r="D61" s="324" t="s">
        <v>190</v>
      </c>
      <c r="E61" s="324">
        <v>18000</v>
      </c>
      <c r="F61" s="323" t="s">
        <v>43</v>
      </c>
      <c r="G61" s="324"/>
      <c r="H61" s="324"/>
      <c r="I61" s="324"/>
      <c r="J61" s="324"/>
      <c r="K61" s="324"/>
      <c r="L61" s="324"/>
      <c r="M61" s="324"/>
      <c r="N61" s="324"/>
      <c r="O61" s="324"/>
      <c r="P61" s="324"/>
      <c r="Q61" s="323" t="s">
        <v>36</v>
      </c>
    </row>
    <row r="62" s="293" customFormat="1" customHeight="1" spans="1:17">
      <c r="A62" s="324" t="s">
        <v>40</v>
      </c>
      <c r="B62" s="322">
        <v>44973</v>
      </c>
      <c r="C62" s="323" t="s">
        <v>57</v>
      </c>
      <c r="D62" s="324" t="s">
        <v>191</v>
      </c>
      <c r="E62" s="324">
        <v>7000</v>
      </c>
      <c r="F62" s="323" t="s">
        <v>43</v>
      </c>
      <c r="G62" s="324"/>
      <c r="H62" s="324">
        <v>103.74</v>
      </c>
      <c r="I62" s="324"/>
      <c r="J62" s="324"/>
      <c r="K62" s="324"/>
      <c r="L62" s="324"/>
      <c r="M62" s="324"/>
      <c r="N62" s="324"/>
      <c r="O62" s="324"/>
      <c r="P62" s="324"/>
      <c r="Q62" s="323" t="s">
        <v>36</v>
      </c>
    </row>
    <row r="63" customHeight="1" spans="1:17">
      <c r="A63" s="295" t="s">
        <v>170</v>
      </c>
      <c r="B63" s="322">
        <v>44974</v>
      </c>
      <c r="C63" s="323" t="s">
        <v>171</v>
      </c>
      <c r="D63" s="324" t="s">
        <v>192</v>
      </c>
      <c r="E63" s="324">
        <v>5000</v>
      </c>
      <c r="F63" s="323" t="s">
        <v>43</v>
      </c>
      <c r="G63" s="324">
        <v>102.5</v>
      </c>
      <c r="H63" s="324"/>
      <c r="I63" s="324"/>
      <c r="J63" s="324"/>
      <c r="K63" s="324"/>
      <c r="L63" s="324"/>
      <c r="M63" s="324"/>
      <c r="N63" s="324"/>
      <c r="O63" s="324"/>
      <c r="P63" s="324"/>
      <c r="Q63" s="323" t="s">
        <v>36</v>
      </c>
    </row>
    <row r="64" customHeight="1" spans="1:17">
      <c r="A64" s="295" t="s">
        <v>37</v>
      </c>
      <c r="B64" s="322">
        <v>44974</v>
      </c>
      <c r="C64" s="323" t="s">
        <v>32</v>
      </c>
      <c r="D64" s="324" t="s">
        <v>193</v>
      </c>
      <c r="E64" s="324">
        <v>33000</v>
      </c>
      <c r="F64" s="323" t="s">
        <v>34</v>
      </c>
      <c r="G64" s="324"/>
      <c r="H64" s="324"/>
      <c r="I64" s="324">
        <v>0.882</v>
      </c>
      <c r="J64" s="325" t="s">
        <v>194</v>
      </c>
      <c r="K64" s="324">
        <v>5</v>
      </c>
      <c r="L64" s="324"/>
      <c r="M64" s="324">
        <v>0.01</v>
      </c>
      <c r="N64" s="324"/>
      <c r="O64" s="324"/>
      <c r="P64" s="324"/>
      <c r="Q64" s="323" t="s">
        <v>36</v>
      </c>
    </row>
    <row r="65" customHeight="1" spans="1:17">
      <c r="A65" s="325" t="s">
        <v>45</v>
      </c>
      <c r="B65" s="322">
        <v>44975</v>
      </c>
      <c r="C65" s="339" t="s">
        <v>135</v>
      </c>
      <c r="D65" s="324" t="s">
        <v>195</v>
      </c>
      <c r="E65" s="324">
        <v>33000</v>
      </c>
      <c r="F65" s="339" t="s">
        <v>48</v>
      </c>
      <c r="G65" s="324">
        <v>103.71</v>
      </c>
      <c r="H65" s="324"/>
      <c r="I65" s="324"/>
      <c r="J65" s="324"/>
      <c r="K65" s="324"/>
      <c r="L65" s="324"/>
      <c r="M65" s="324"/>
      <c r="N65" s="324"/>
      <c r="O65" s="324"/>
      <c r="P65" s="324"/>
      <c r="Q65" s="323" t="s">
        <v>36</v>
      </c>
    </row>
    <row r="66" customHeight="1" spans="1:17">
      <c r="A66" s="324" t="s">
        <v>196</v>
      </c>
      <c r="B66" s="322">
        <v>44975</v>
      </c>
      <c r="C66" s="323" t="s">
        <v>197</v>
      </c>
      <c r="D66" s="324" t="s">
        <v>198</v>
      </c>
      <c r="E66" s="324">
        <v>32000</v>
      </c>
      <c r="F66" s="323" t="s">
        <v>34</v>
      </c>
      <c r="G66" s="324"/>
      <c r="H66" s="324"/>
      <c r="I66" s="324">
        <v>0.954</v>
      </c>
      <c r="J66" s="325" t="s">
        <v>199</v>
      </c>
      <c r="K66" s="324">
        <v>8</v>
      </c>
      <c r="L66" s="324"/>
      <c r="M66" s="324"/>
      <c r="N66" s="324"/>
      <c r="O66" s="324"/>
      <c r="P66" s="324"/>
      <c r="Q66" s="323" t="s">
        <v>36</v>
      </c>
    </row>
    <row r="67" customHeight="1" spans="1:17">
      <c r="A67" s="295" t="s">
        <v>160</v>
      </c>
      <c r="B67" s="322">
        <v>44976</v>
      </c>
      <c r="C67" s="340" t="s">
        <v>161</v>
      </c>
      <c r="D67" s="324" t="s">
        <v>200</v>
      </c>
      <c r="E67" s="324">
        <v>6900</v>
      </c>
      <c r="F67" s="323" t="s">
        <v>84</v>
      </c>
      <c r="G67" s="324"/>
      <c r="H67" s="324"/>
      <c r="I67" s="324">
        <v>1.172</v>
      </c>
      <c r="J67" s="325" t="s">
        <v>201</v>
      </c>
      <c r="K67" s="324">
        <v>11</v>
      </c>
      <c r="L67" s="324"/>
      <c r="M67" s="324"/>
      <c r="N67" s="324"/>
      <c r="O67" s="324"/>
      <c r="P67" s="324"/>
      <c r="Q67" s="323" t="s">
        <v>36</v>
      </c>
    </row>
    <row r="68" customHeight="1" spans="1:17">
      <c r="A68" s="295">
        <v>5747</v>
      </c>
      <c r="B68" s="322">
        <v>44976</v>
      </c>
      <c r="C68" s="340" t="s">
        <v>161</v>
      </c>
      <c r="D68" s="324" t="s">
        <v>202</v>
      </c>
      <c r="E68" s="324">
        <v>4700</v>
      </c>
      <c r="F68" s="323" t="s">
        <v>84</v>
      </c>
      <c r="G68" s="324"/>
      <c r="H68" s="324"/>
      <c r="I68" s="324"/>
      <c r="J68" s="325"/>
      <c r="K68" s="324"/>
      <c r="L68" s="324"/>
      <c r="M68" s="324"/>
      <c r="N68" s="324"/>
      <c r="O68" s="324"/>
      <c r="P68" s="324"/>
      <c r="Q68" s="323" t="s">
        <v>36</v>
      </c>
    </row>
    <row r="69" customHeight="1" spans="1:17">
      <c r="A69" s="295" t="s">
        <v>203</v>
      </c>
      <c r="B69" s="322">
        <v>44976</v>
      </c>
      <c r="C69" s="339" t="s">
        <v>204</v>
      </c>
      <c r="D69" s="324" t="s">
        <v>205</v>
      </c>
      <c r="E69" s="324">
        <v>9880</v>
      </c>
      <c r="F69" s="323" t="s">
        <v>34</v>
      </c>
      <c r="G69" s="324"/>
      <c r="H69" s="324"/>
      <c r="I69" s="324">
        <v>0.906</v>
      </c>
      <c r="J69" s="325" t="s">
        <v>206</v>
      </c>
      <c r="K69" s="324">
        <v>11</v>
      </c>
      <c r="L69" s="325"/>
      <c r="M69" s="324"/>
      <c r="N69" s="324"/>
      <c r="O69" s="324"/>
      <c r="P69" s="324"/>
      <c r="Q69" s="323" t="s">
        <v>36</v>
      </c>
    </row>
    <row r="70" customHeight="1" spans="1:17">
      <c r="A70" s="325" t="s">
        <v>207</v>
      </c>
      <c r="B70" s="322">
        <v>44976</v>
      </c>
      <c r="C70" s="339" t="s">
        <v>208</v>
      </c>
      <c r="D70" s="324" t="s">
        <v>149</v>
      </c>
      <c r="E70" s="324">
        <v>30000</v>
      </c>
      <c r="F70" s="323" t="s">
        <v>34</v>
      </c>
      <c r="G70" s="324"/>
      <c r="H70" s="324"/>
      <c r="I70" s="324">
        <v>1.037</v>
      </c>
      <c r="J70" s="325" t="s">
        <v>209</v>
      </c>
      <c r="K70" s="324">
        <v>11</v>
      </c>
      <c r="L70" s="324"/>
      <c r="M70" s="324"/>
      <c r="N70" s="324"/>
      <c r="O70" s="324"/>
      <c r="P70" s="324"/>
      <c r="Q70" s="323" t="s">
        <v>36</v>
      </c>
    </row>
    <row r="71" customHeight="1" spans="1:17">
      <c r="A71" s="295" t="s">
        <v>37</v>
      </c>
      <c r="B71" s="322">
        <v>44977</v>
      </c>
      <c r="C71" s="323" t="s">
        <v>32</v>
      </c>
      <c r="D71" s="324" t="s">
        <v>210</v>
      </c>
      <c r="E71" s="324">
        <v>33000</v>
      </c>
      <c r="F71" s="323" t="s">
        <v>34</v>
      </c>
      <c r="G71" s="324"/>
      <c r="H71" s="324"/>
      <c r="I71" s="324">
        <v>0.876</v>
      </c>
      <c r="J71" s="325" t="s">
        <v>211</v>
      </c>
      <c r="K71" s="324">
        <v>9</v>
      </c>
      <c r="L71" s="324"/>
      <c r="M71" s="324">
        <v>0.01</v>
      </c>
      <c r="N71" s="324"/>
      <c r="O71" s="324"/>
      <c r="P71" s="324"/>
      <c r="Q71" s="323" t="s">
        <v>36</v>
      </c>
    </row>
    <row r="72" customHeight="1" spans="1:17">
      <c r="A72" s="295" t="s">
        <v>116</v>
      </c>
      <c r="B72" s="322">
        <v>44978</v>
      </c>
      <c r="C72" s="323" t="s">
        <v>145</v>
      </c>
      <c r="D72" s="324" t="s">
        <v>212</v>
      </c>
      <c r="E72" s="324">
        <v>33000</v>
      </c>
      <c r="F72" s="323" t="s">
        <v>34</v>
      </c>
      <c r="G72" s="324"/>
      <c r="H72" s="324"/>
      <c r="I72" s="324">
        <v>0.871</v>
      </c>
      <c r="J72" s="325" t="s">
        <v>213</v>
      </c>
      <c r="K72" s="324">
        <v>9</v>
      </c>
      <c r="L72" s="325"/>
      <c r="M72" s="324">
        <v>0.03</v>
      </c>
      <c r="N72" s="324"/>
      <c r="O72" s="324"/>
      <c r="P72" s="324"/>
      <c r="Q72" s="323" t="s">
        <v>36</v>
      </c>
    </row>
    <row r="73" customHeight="1" spans="1:17">
      <c r="A73" s="295" t="s">
        <v>37</v>
      </c>
      <c r="B73" s="322">
        <v>44979</v>
      </c>
      <c r="C73" s="323" t="s">
        <v>75</v>
      </c>
      <c r="D73" s="324" t="s">
        <v>214</v>
      </c>
      <c r="E73" s="324">
        <v>33000</v>
      </c>
      <c r="F73" s="323" t="s">
        <v>34</v>
      </c>
      <c r="G73" s="324"/>
      <c r="H73" s="324"/>
      <c r="I73" s="324">
        <v>0.882</v>
      </c>
      <c r="J73" s="325" t="s">
        <v>215</v>
      </c>
      <c r="K73" s="324">
        <v>7</v>
      </c>
      <c r="L73" s="324"/>
      <c r="M73" s="324">
        <v>0.04</v>
      </c>
      <c r="N73" s="324"/>
      <c r="O73" s="324"/>
      <c r="P73" s="324"/>
      <c r="Q73" s="323" t="s">
        <v>36</v>
      </c>
    </row>
    <row r="74" customHeight="1" spans="1:17">
      <c r="A74" s="295" t="s">
        <v>126</v>
      </c>
      <c r="B74" s="322">
        <v>44979</v>
      </c>
      <c r="C74" s="339" t="s">
        <v>54</v>
      </c>
      <c r="D74" s="324" t="s">
        <v>216</v>
      </c>
      <c r="E74" s="324">
        <v>29700</v>
      </c>
      <c r="F74" s="323" t="s">
        <v>34</v>
      </c>
      <c r="G74" s="330"/>
      <c r="H74" s="331"/>
      <c r="I74" s="324">
        <v>1.116</v>
      </c>
      <c r="J74" s="325" t="s">
        <v>217</v>
      </c>
      <c r="K74" s="324">
        <v>2</v>
      </c>
      <c r="L74" s="324"/>
      <c r="M74" s="324">
        <v>0.27</v>
      </c>
      <c r="N74" s="324"/>
      <c r="O74" s="324"/>
      <c r="P74" s="324"/>
      <c r="Q74" s="323" t="s">
        <v>36</v>
      </c>
    </row>
    <row r="75" customHeight="1" spans="1:17">
      <c r="A75" s="325" t="s">
        <v>45</v>
      </c>
      <c r="B75" s="322">
        <v>44980</v>
      </c>
      <c r="C75" s="339" t="s">
        <v>218</v>
      </c>
      <c r="D75" s="324" t="s">
        <v>219</v>
      </c>
      <c r="E75" s="324">
        <v>33000</v>
      </c>
      <c r="F75" s="339" t="s">
        <v>48</v>
      </c>
      <c r="G75" s="324">
        <v>105.5</v>
      </c>
      <c r="H75" s="324"/>
      <c r="I75" s="324"/>
      <c r="J75" s="325"/>
      <c r="K75" s="324"/>
      <c r="L75" s="324"/>
      <c r="M75" s="324"/>
      <c r="N75" s="324"/>
      <c r="O75" s="324"/>
      <c r="P75" s="324"/>
      <c r="Q75" s="323" t="s">
        <v>36</v>
      </c>
    </row>
    <row r="76" customHeight="1" spans="1:17">
      <c r="A76" s="295" t="s">
        <v>170</v>
      </c>
      <c r="B76" s="322">
        <v>44980</v>
      </c>
      <c r="C76" s="323" t="s">
        <v>171</v>
      </c>
      <c r="D76" s="324" t="s">
        <v>220</v>
      </c>
      <c r="E76" s="324">
        <v>10000</v>
      </c>
      <c r="F76" s="323" t="s">
        <v>43</v>
      </c>
      <c r="G76" s="324">
        <v>107.18</v>
      </c>
      <c r="H76" s="324"/>
      <c r="I76" s="324"/>
      <c r="J76" s="325"/>
      <c r="K76" s="324"/>
      <c r="L76" s="324"/>
      <c r="M76" s="324"/>
      <c r="N76" s="324"/>
      <c r="O76" s="324"/>
      <c r="P76" s="324"/>
      <c r="Q76" s="323" t="s">
        <v>36</v>
      </c>
    </row>
    <row r="77" customHeight="1" spans="1:17">
      <c r="A77" s="325" t="s">
        <v>45</v>
      </c>
      <c r="B77" s="322">
        <v>44981</v>
      </c>
      <c r="C77" s="339" t="s">
        <v>218</v>
      </c>
      <c r="D77" s="324" t="s">
        <v>221</v>
      </c>
      <c r="E77" s="324">
        <v>33000</v>
      </c>
      <c r="F77" s="339" t="s">
        <v>48</v>
      </c>
      <c r="G77" s="324">
        <v>107.2</v>
      </c>
      <c r="H77" s="324"/>
      <c r="I77" s="324"/>
      <c r="J77" s="324"/>
      <c r="K77" s="324"/>
      <c r="L77" s="325"/>
      <c r="M77" s="324"/>
      <c r="N77" s="324"/>
      <c r="O77" s="324"/>
      <c r="P77" s="324"/>
      <c r="Q77" s="323" t="s">
        <v>36</v>
      </c>
    </row>
    <row r="78" customHeight="1" spans="1:17">
      <c r="A78" s="324" t="s">
        <v>94</v>
      </c>
      <c r="B78" s="322">
        <v>44981</v>
      </c>
      <c r="C78" s="327" t="s">
        <v>222</v>
      </c>
      <c r="D78" s="324" t="s">
        <v>223</v>
      </c>
      <c r="E78" s="324">
        <v>7980</v>
      </c>
      <c r="F78" s="323" t="s">
        <v>51</v>
      </c>
      <c r="G78" s="330"/>
      <c r="H78" s="331"/>
      <c r="I78" s="324"/>
      <c r="J78" s="324"/>
      <c r="K78" s="324"/>
      <c r="L78" s="324" t="s">
        <v>224</v>
      </c>
      <c r="M78" s="324"/>
      <c r="N78" s="324"/>
      <c r="O78" s="324"/>
      <c r="P78" s="324"/>
      <c r="Q78" s="323" t="s">
        <v>36</v>
      </c>
    </row>
    <row r="79" customHeight="1" spans="1:17">
      <c r="A79" s="295" t="s">
        <v>113</v>
      </c>
      <c r="B79" s="322">
        <v>44981</v>
      </c>
      <c r="C79" s="323" t="s">
        <v>114</v>
      </c>
      <c r="D79" s="324" t="s">
        <v>225</v>
      </c>
      <c r="E79" s="324">
        <v>29920</v>
      </c>
      <c r="F79" s="323" t="s">
        <v>51</v>
      </c>
      <c r="G79" s="330"/>
      <c r="H79" s="331"/>
      <c r="I79" s="324"/>
      <c r="J79" s="324"/>
      <c r="K79" s="324"/>
      <c r="L79" s="324"/>
      <c r="M79" s="324"/>
      <c r="N79" s="324"/>
      <c r="O79" s="324"/>
      <c r="P79" s="324"/>
      <c r="Q79" s="323" t="s">
        <v>36</v>
      </c>
    </row>
    <row r="80" customHeight="1" spans="1:17">
      <c r="A80" s="295" t="s">
        <v>226</v>
      </c>
      <c r="B80" s="322">
        <v>44981</v>
      </c>
      <c r="C80" s="323" t="s">
        <v>145</v>
      </c>
      <c r="D80" s="324" t="s">
        <v>227</v>
      </c>
      <c r="E80" s="324">
        <v>33000</v>
      </c>
      <c r="F80" s="323" t="s">
        <v>93</v>
      </c>
      <c r="G80" s="324"/>
      <c r="H80" s="324"/>
      <c r="I80" s="324"/>
      <c r="J80" s="324"/>
      <c r="K80" s="324"/>
      <c r="L80" s="324"/>
      <c r="M80" s="324">
        <v>221.4</v>
      </c>
      <c r="N80" s="324"/>
      <c r="O80" s="324"/>
      <c r="P80" s="324"/>
      <c r="Q80" s="323" t="s">
        <v>36</v>
      </c>
    </row>
    <row r="81" customHeight="1" spans="1:17">
      <c r="A81" s="295" t="s">
        <v>228</v>
      </c>
      <c r="B81" s="322">
        <v>44982</v>
      </c>
      <c r="C81" s="323" t="s">
        <v>229</v>
      </c>
      <c r="D81" s="324" t="s">
        <v>230</v>
      </c>
      <c r="E81" s="324">
        <v>32000</v>
      </c>
      <c r="F81" s="323" t="s">
        <v>231</v>
      </c>
      <c r="G81" s="324"/>
      <c r="H81" s="324"/>
      <c r="I81" s="324"/>
      <c r="J81" s="324"/>
      <c r="K81" s="324"/>
      <c r="L81" s="325"/>
      <c r="M81" s="324"/>
      <c r="N81" s="324"/>
      <c r="O81" s="324"/>
      <c r="P81" s="324"/>
      <c r="Q81" s="323" t="s">
        <v>36</v>
      </c>
    </row>
    <row r="82" customHeight="1" spans="1:17">
      <c r="A82" s="295" t="s">
        <v>37</v>
      </c>
      <c r="B82" s="322">
        <v>44983</v>
      </c>
      <c r="C82" s="323" t="s">
        <v>75</v>
      </c>
      <c r="D82" s="324" t="s">
        <v>232</v>
      </c>
      <c r="E82" s="324">
        <v>33000</v>
      </c>
      <c r="F82" s="323" t="s">
        <v>34</v>
      </c>
      <c r="G82" s="324"/>
      <c r="H82" s="324"/>
      <c r="I82" s="324">
        <v>0.873</v>
      </c>
      <c r="J82" s="325" t="s">
        <v>233</v>
      </c>
      <c r="K82" s="324">
        <v>10</v>
      </c>
      <c r="L82" s="324"/>
      <c r="M82" s="324">
        <v>0.02</v>
      </c>
      <c r="N82" s="324"/>
      <c r="O82" s="324"/>
      <c r="P82" s="324"/>
      <c r="Q82" s="323" t="s">
        <v>36</v>
      </c>
    </row>
    <row r="83" customHeight="1" spans="1:17">
      <c r="A83" s="325" t="s">
        <v>45</v>
      </c>
      <c r="B83" s="322">
        <v>44983</v>
      </c>
      <c r="C83" s="339" t="s">
        <v>46</v>
      </c>
      <c r="D83" s="324" t="s">
        <v>234</v>
      </c>
      <c r="E83" s="324">
        <v>33000</v>
      </c>
      <c r="F83" s="339" t="s">
        <v>48</v>
      </c>
      <c r="G83" s="324">
        <v>104.7</v>
      </c>
      <c r="H83" s="324"/>
      <c r="I83" s="324"/>
      <c r="J83" s="325"/>
      <c r="K83" s="324"/>
      <c r="L83" s="324"/>
      <c r="M83" s="324"/>
      <c r="N83" s="324"/>
      <c r="O83" s="324"/>
      <c r="P83" s="324"/>
      <c r="Q83" s="323" t="s">
        <v>36</v>
      </c>
    </row>
    <row r="84" customHeight="1" spans="1:17">
      <c r="A84" s="295" t="s">
        <v>235</v>
      </c>
      <c r="B84" s="322">
        <v>44983</v>
      </c>
      <c r="C84" s="323" t="s">
        <v>236</v>
      </c>
      <c r="D84" s="324" t="s">
        <v>237</v>
      </c>
      <c r="E84" s="324">
        <v>30000</v>
      </c>
      <c r="F84" s="323" t="s">
        <v>184</v>
      </c>
      <c r="G84" s="324"/>
      <c r="H84" s="324"/>
      <c r="I84" s="324"/>
      <c r="J84" s="325"/>
      <c r="K84" s="324"/>
      <c r="L84" s="324"/>
      <c r="M84" s="324">
        <v>315.2</v>
      </c>
      <c r="N84" s="324"/>
      <c r="O84" s="324"/>
      <c r="P84" s="324"/>
      <c r="Q84" s="323" t="s">
        <v>36</v>
      </c>
    </row>
    <row r="85" customHeight="1" spans="1:17">
      <c r="A85" s="324" t="s">
        <v>238</v>
      </c>
      <c r="B85" s="322">
        <v>44983</v>
      </c>
      <c r="C85" s="323" t="s">
        <v>239</v>
      </c>
      <c r="D85" s="324" t="s">
        <v>240</v>
      </c>
      <c r="E85" s="324">
        <v>33000</v>
      </c>
      <c r="F85" s="323" t="s">
        <v>34</v>
      </c>
      <c r="G85" s="324"/>
      <c r="H85" s="324"/>
      <c r="I85" s="324">
        <v>0.95</v>
      </c>
      <c r="J85" s="325" t="s">
        <v>241</v>
      </c>
      <c r="K85" s="324">
        <v>10</v>
      </c>
      <c r="L85" s="324"/>
      <c r="M85" s="324">
        <v>0.02</v>
      </c>
      <c r="N85" s="324"/>
      <c r="O85" s="324"/>
      <c r="P85" s="324"/>
      <c r="Q85" s="323" t="s">
        <v>36</v>
      </c>
    </row>
    <row r="86" customHeight="1" spans="1:17">
      <c r="A86" s="295" t="s">
        <v>160</v>
      </c>
      <c r="B86" s="322">
        <v>44984</v>
      </c>
      <c r="C86" s="340" t="s">
        <v>242</v>
      </c>
      <c r="D86" s="324" t="s">
        <v>243</v>
      </c>
      <c r="E86" s="324">
        <v>31000</v>
      </c>
      <c r="F86" s="323" t="s">
        <v>84</v>
      </c>
      <c r="G86" s="324"/>
      <c r="H86" s="324"/>
      <c r="I86" s="324">
        <v>1.169</v>
      </c>
      <c r="J86" s="325" t="s">
        <v>244</v>
      </c>
      <c r="K86" s="324">
        <v>11</v>
      </c>
      <c r="L86" s="324"/>
      <c r="M86" s="324">
        <v>0.15</v>
      </c>
      <c r="N86" s="324"/>
      <c r="O86" s="324"/>
      <c r="P86" s="324"/>
      <c r="Q86" s="323" t="s">
        <v>36</v>
      </c>
    </row>
    <row r="87" customHeight="1" spans="1:17">
      <c r="A87" s="295" t="s">
        <v>85</v>
      </c>
      <c r="B87" s="322">
        <v>44984</v>
      </c>
      <c r="C87" s="323" t="s">
        <v>245</v>
      </c>
      <c r="D87" s="324" t="s">
        <v>246</v>
      </c>
      <c r="E87" s="324">
        <v>33000</v>
      </c>
      <c r="F87" s="323" t="s">
        <v>34</v>
      </c>
      <c r="G87" s="324"/>
      <c r="H87" s="324"/>
      <c r="I87" s="324">
        <v>0.874</v>
      </c>
      <c r="J87" s="325" t="s">
        <v>247</v>
      </c>
      <c r="K87" s="324">
        <v>8</v>
      </c>
      <c r="L87" s="325"/>
      <c r="M87" s="324">
        <v>0.03</v>
      </c>
      <c r="N87" s="324"/>
      <c r="O87" s="324"/>
      <c r="P87" s="324"/>
      <c r="Q87" s="323" t="s">
        <v>36</v>
      </c>
    </row>
    <row r="88" customHeight="1" spans="1:17">
      <c r="A88" s="295" t="s">
        <v>248</v>
      </c>
      <c r="B88" s="322">
        <v>44984</v>
      </c>
      <c r="C88" s="323" t="s">
        <v>249</v>
      </c>
      <c r="D88" s="324" t="s">
        <v>250</v>
      </c>
      <c r="E88" s="324">
        <v>32000</v>
      </c>
      <c r="F88" s="323" t="s">
        <v>34</v>
      </c>
      <c r="G88" s="330"/>
      <c r="H88" s="331"/>
      <c r="I88" s="324">
        <v>1.246</v>
      </c>
      <c r="J88" s="325" t="s">
        <v>251</v>
      </c>
      <c r="K88" s="324">
        <v>45</v>
      </c>
      <c r="L88" s="324"/>
      <c r="M88" s="324"/>
      <c r="N88" s="324"/>
      <c r="O88" s="324"/>
      <c r="P88" s="324"/>
      <c r="Q88" s="323" t="s">
        <v>36</v>
      </c>
    </row>
    <row r="89" customHeight="1" spans="1:17">
      <c r="A89" s="295" t="s">
        <v>113</v>
      </c>
      <c r="B89" s="322">
        <v>44985</v>
      </c>
      <c r="C89" s="323" t="s">
        <v>114</v>
      </c>
      <c r="D89" s="324" t="s">
        <v>252</v>
      </c>
      <c r="E89" s="324">
        <v>29920</v>
      </c>
      <c r="F89" s="323" t="s">
        <v>51</v>
      </c>
      <c r="G89" s="324"/>
      <c r="H89" s="324"/>
      <c r="I89" s="324"/>
      <c r="J89" s="324"/>
      <c r="K89" s="324"/>
      <c r="L89" s="324"/>
      <c r="M89" s="324">
        <v>740.9</v>
      </c>
      <c r="N89" s="324"/>
      <c r="O89" s="324"/>
      <c r="P89" s="324"/>
      <c r="Q89" s="323" t="s">
        <v>36</v>
      </c>
    </row>
    <row r="90" customHeight="1" spans="1:17">
      <c r="A90" s="295" t="s">
        <v>90</v>
      </c>
      <c r="B90" s="322">
        <v>44985</v>
      </c>
      <c r="C90" s="323" t="s">
        <v>91</v>
      </c>
      <c r="D90" s="324" t="s">
        <v>253</v>
      </c>
      <c r="E90" s="324">
        <v>8820</v>
      </c>
      <c r="F90" s="323" t="s">
        <v>93</v>
      </c>
      <c r="G90" s="324"/>
      <c r="H90" s="324"/>
      <c r="I90" s="324"/>
      <c r="J90" s="324"/>
      <c r="K90" s="324"/>
      <c r="L90" s="324"/>
      <c r="M90" s="324">
        <v>218.5</v>
      </c>
      <c r="N90" s="324"/>
      <c r="O90" s="324"/>
      <c r="P90" s="324"/>
      <c r="Q90" s="323" t="s">
        <v>36</v>
      </c>
    </row>
    <row r="91" customHeight="1" spans="1:17">
      <c r="A91" s="338" t="s">
        <v>65</v>
      </c>
      <c r="B91" s="336">
        <v>44985</v>
      </c>
      <c r="C91" s="341" t="s">
        <v>66</v>
      </c>
      <c r="D91" s="342" t="s">
        <v>254</v>
      </c>
      <c r="E91" s="338">
        <v>10000</v>
      </c>
      <c r="F91" s="337" t="s">
        <v>68</v>
      </c>
      <c r="G91" s="338"/>
      <c r="H91" s="338"/>
      <c r="I91" s="338"/>
      <c r="J91" s="343"/>
      <c r="K91" s="338"/>
      <c r="L91" s="338"/>
      <c r="M91" s="338">
        <v>957.8</v>
      </c>
      <c r="N91" s="338"/>
      <c r="O91" s="338"/>
      <c r="P91" s="338"/>
      <c r="Q91" s="337" t="s">
        <v>36</v>
      </c>
    </row>
    <row r="92" customHeight="1" spans="1:17">
      <c r="A92" s="324" t="s">
        <v>40</v>
      </c>
      <c r="B92" s="322">
        <v>44986</v>
      </c>
      <c r="C92" s="323" t="s">
        <v>57</v>
      </c>
      <c r="D92" s="324" t="s">
        <v>255</v>
      </c>
      <c r="E92" s="324">
        <v>33000</v>
      </c>
      <c r="F92" s="323" t="s">
        <v>43</v>
      </c>
      <c r="G92" s="324"/>
      <c r="H92" s="324">
        <v>106.2</v>
      </c>
      <c r="I92" s="324"/>
      <c r="J92" s="324"/>
      <c r="K92" s="324"/>
      <c r="L92" s="324"/>
      <c r="M92" s="324"/>
      <c r="N92" s="324"/>
      <c r="O92" s="324"/>
      <c r="P92" s="324"/>
      <c r="Q92" s="323" t="s">
        <v>36</v>
      </c>
    </row>
    <row r="93" customHeight="1" spans="1:17">
      <c r="A93" s="295" t="s">
        <v>256</v>
      </c>
      <c r="B93" s="322">
        <v>44986</v>
      </c>
      <c r="C93" s="323" t="s">
        <v>257</v>
      </c>
      <c r="D93" s="324" t="s">
        <v>258</v>
      </c>
      <c r="E93" s="324">
        <v>300</v>
      </c>
      <c r="F93" s="323" t="s">
        <v>84</v>
      </c>
      <c r="G93" s="324"/>
      <c r="H93" s="324"/>
      <c r="I93" s="324"/>
      <c r="J93" s="325"/>
      <c r="K93" s="324"/>
      <c r="L93" s="324"/>
      <c r="M93" s="324"/>
      <c r="N93" s="324"/>
      <c r="O93" s="324"/>
      <c r="P93" s="324"/>
      <c r="Q93" s="323" t="s">
        <v>36</v>
      </c>
    </row>
    <row r="94" customHeight="1" spans="1:17">
      <c r="A94" s="328" t="s">
        <v>60</v>
      </c>
      <c r="B94" s="322">
        <v>44987</v>
      </c>
      <c r="C94" s="327" t="s">
        <v>259</v>
      </c>
      <c r="D94" s="328" t="s">
        <v>260</v>
      </c>
      <c r="E94" s="324">
        <v>31000</v>
      </c>
      <c r="F94" s="323" t="s">
        <v>63</v>
      </c>
      <c r="G94" s="324"/>
      <c r="H94" s="324"/>
      <c r="I94" s="324"/>
      <c r="J94" s="324"/>
      <c r="K94" s="324"/>
      <c r="L94" s="325" t="s">
        <v>261</v>
      </c>
      <c r="M94" s="324"/>
      <c r="N94" s="324"/>
      <c r="O94" s="324"/>
      <c r="P94" s="324"/>
      <c r="Q94" s="323" t="s">
        <v>36</v>
      </c>
    </row>
    <row r="95" customHeight="1" spans="1:17">
      <c r="A95" s="324" t="s">
        <v>94</v>
      </c>
      <c r="B95" s="322">
        <v>44988</v>
      </c>
      <c r="C95" s="327" t="s">
        <v>262</v>
      </c>
      <c r="D95" s="324" t="s">
        <v>263</v>
      </c>
      <c r="E95" s="324">
        <v>9120</v>
      </c>
      <c r="F95" s="323" t="s">
        <v>51</v>
      </c>
      <c r="G95" s="330"/>
      <c r="H95" s="331"/>
      <c r="I95" s="324"/>
      <c r="J95" s="324"/>
      <c r="K95" s="324"/>
      <c r="L95" s="324" t="s">
        <v>264</v>
      </c>
      <c r="M95" s="324"/>
      <c r="N95" s="324"/>
      <c r="O95" s="324"/>
      <c r="P95" s="324"/>
      <c r="Q95" s="323" t="s">
        <v>36</v>
      </c>
    </row>
    <row r="96" customHeight="1" spans="1:17">
      <c r="A96" s="295" t="s">
        <v>265</v>
      </c>
      <c r="B96" s="322">
        <v>44988</v>
      </c>
      <c r="C96" s="327" t="s">
        <v>54</v>
      </c>
      <c r="D96" s="324" t="s">
        <v>266</v>
      </c>
      <c r="E96" s="324">
        <v>16770</v>
      </c>
      <c r="F96" s="323" t="s">
        <v>84</v>
      </c>
      <c r="G96" s="323"/>
      <c r="H96" s="324"/>
      <c r="I96" s="324">
        <v>0.983</v>
      </c>
      <c r="J96" s="325" t="s">
        <v>267</v>
      </c>
      <c r="K96" s="324">
        <v>13</v>
      </c>
      <c r="L96" s="324"/>
      <c r="M96" s="324">
        <v>0.11</v>
      </c>
      <c r="N96" s="324"/>
      <c r="O96" s="324"/>
      <c r="P96" s="324"/>
      <c r="Q96" s="323" t="s">
        <v>36</v>
      </c>
    </row>
    <row r="97" customHeight="1" spans="1:17">
      <c r="A97" s="295" t="s">
        <v>141</v>
      </c>
      <c r="B97" s="322">
        <v>44988</v>
      </c>
      <c r="C97" s="323" t="s">
        <v>268</v>
      </c>
      <c r="D97" s="324" t="s">
        <v>269</v>
      </c>
      <c r="E97" s="324">
        <v>7200</v>
      </c>
      <c r="F97" s="323" t="s">
        <v>84</v>
      </c>
      <c r="G97" s="324"/>
      <c r="H97" s="324"/>
      <c r="I97" s="324">
        <v>0.879</v>
      </c>
      <c r="J97" s="324" t="s">
        <v>270</v>
      </c>
      <c r="K97" s="324">
        <v>16</v>
      </c>
      <c r="L97" s="324"/>
      <c r="M97" s="324">
        <v>0.04</v>
      </c>
      <c r="N97" s="324"/>
      <c r="O97" s="324"/>
      <c r="P97" s="324"/>
      <c r="Q97" s="323" t="s">
        <v>36</v>
      </c>
    </row>
    <row r="98" customHeight="1" spans="1:17">
      <c r="A98" s="295" t="s">
        <v>271</v>
      </c>
      <c r="B98" s="322">
        <v>44988</v>
      </c>
      <c r="C98" s="323" t="s">
        <v>268</v>
      </c>
      <c r="D98" s="295" t="s">
        <v>272</v>
      </c>
      <c r="E98" s="295">
        <v>5600</v>
      </c>
      <c r="F98" s="295" t="s">
        <v>84</v>
      </c>
      <c r="G98" s="324"/>
      <c r="H98" s="324"/>
      <c r="I98" s="324">
        <v>0.801</v>
      </c>
      <c r="J98" s="324" t="s">
        <v>273</v>
      </c>
      <c r="K98" s="324">
        <v>16</v>
      </c>
      <c r="L98" s="324"/>
      <c r="M98" s="324">
        <v>0.03</v>
      </c>
      <c r="N98" s="324"/>
      <c r="O98" s="324"/>
      <c r="P98" s="324"/>
      <c r="Q98" s="323" t="s">
        <v>36</v>
      </c>
    </row>
    <row r="99" customHeight="1" spans="1:17">
      <c r="A99" s="295" t="s">
        <v>85</v>
      </c>
      <c r="B99" s="322">
        <v>44988</v>
      </c>
      <c r="C99" s="323" t="s">
        <v>274</v>
      </c>
      <c r="D99" s="324" t="s">
        <v>275</v>
      </c>
      <c r="E99" s="324">
        <v>34000</v>
      </c>
      <c r="F99" s="323" t="s">
        <v>34</v>
      </c>
      <c r="G99" s="330"/>
      <c r="H99" s="331"/>
      <c r="I99" s="324">
        <v>0.865</v>
      </c>
      <c r="J99" s="324" t="s">
        <v>276</v>
      </c>
      <c r="K99" s="324">
        <v>16</v>
      </c>
      <c r="L99" s="325"/>
      <c r="M99" s="324">
        <v>0.05</v>
      </c>
      <c r="N99" s="324"/>
      <c r="O99" s="324"/>
      <c r="P99" s="324"/>
      <c r="Q99" s="323" t="s">
        <v>36</v>
      </c>
    </row>
    <row r="100" customHeight="1" spans="1:17">
      <c r="A100" s="328" t="s">
        <v>277</v>
      </c>
      <c r="B100" s="322">
        <v>44989</v>
      </c>
      <c r="C100" s="323" t="s">
        <v>179</v>
      </c>
      <c r="D100" s="324" t="s">
        <v>278</v>
      </c>
      <c r="E100" s="333">
        <v>33000</v>
      </c>
      <c r="F100" s="323" t="s">
        <v>34</v>
      </c>
      <c r="G100" s="344"/>
      <c r="H100" s="331"/>
      <c r="I100" s="324">
        <v>1.108</v>
      </c>
      <c r="J100" s="324" t="s">
        <v>181</v>
      </c>
      <c r="K100" s="324">
        <v>17</v>
      </c>
      <c r="L100" s="324"/>
      <c r="M100" s="324"/>
      <c r="N100" s="324"/>
      <c r="O100" s="324"/>
      <c r="P100" s="324"/>
      <c r="Q100" s="323" t="s">
        <v>36</v>
      </c>
    </row>
    <row r="101" customHeight="1" spans="1:17">
      <c r="A101" s="325" t="s">
        <v>45</v>
      </c>
      <c r="B101" s="322">
        <v>44989</v>
      </c>
      <c r="C101" s="339" t="s">
        <v>46</v>
      </c>
      <c r="D101" s="324" t="s">
        <v>279</v>
      </c>
      <c r="E101" s="324">
        <v>33000</v>
      </c>
      <c r="F101" s="339" t="s">
        <v>48</v>
      </c>
      <c r="G101" s="324">
        <v>104.1</v>
      </c>
      <c r="H101" s="324"/>
      <c r="I101" s="324"/>
      <c r="J101" s="325"/>
      <c r="K101" s="324"/>
      <c r="L101" s="324"/>
      <c r="M101" s="324"/>
      <c r="N101" s="324"/>
      <c r="O101" s="324"/>
      <c r="P101" s="324"/>
      <c r="Q101" s="323" t="s">
        <v>36</v>
      </c>
    </row>
    <row r="102" customHeight="1" spans="1:17">
      <c r="A102" s="295" t="s">
        <v>265</v>
      </c>
      <c r="B102" s="322">
        <v>44989</v>
      </c>
      <c r="C102" s="327" t="s">
        <v>54</v>
      </c>
      <c r="D102" s="324" t="s">
        <v>280</v>
      </c>
      <c r="E102" s="324">
        <v>16770</v>
      </c>
      <c r="F102" s="323" t="s">
        <v>84</v>
      </c>
      <c r="G102" s="323"/>
      <c r="H102" s="324"/>
      <c r="I102" s="324">
        <v>0.972</v>
      </c>
      <c r="J102" s="325" t="s">
        <v>281</v>
      </c>
      <c r="K102" s="324">
        <v>19</v>
      </c>
      <c r="L102" s="324"/>
      <c r="M102" s="324">
        <v>0.47</v>
      </c>
      <c r="N102" s="324"/>
      <c r="O102" s="324"/>
      <c r="P102" s="324"/>
      <c r="Q102" s="323" t="s">
        <v>36</v>
      </c>
    </row>
    <row r="103" customHeight="1" spans="1:17">
      <c r="A103" s="326" t="s">
        <v>282</v>
      </c>
      <c r="B103" s="322">
        <v>44989</v>
      </c>
      <c r="C103" s="323" t="s">
        <v>75</v>
      </c>
      <c r="D103" s="324" t="s">
        <v>283</v>
      </c>
      <c r="E103" s="324">
        <v>33000</v>
      </c>
      <c r="F103" s="323" t="s">
        <v>34</v>
      </c>
      <c r="G103" s="324"/>
      <c r="H103" s="324"/>
      <c r="I103" s="324">
        <v>0.873</v>
      </c>
      <c r="J103" s="325" t="s">
        <v>233</v>
      </c>
      <c r="K103" s="324">
        <v>10</v>
      </c>
      <c r="L103" s="324"/>
      <c r="M103" s="324">
        <v>0.02</v>
      </c>
      <c r="N103" s="324"/>
      <c r="O103" s="324"/>
      <c r="P103" s="324"/>
      <c r="Q103" s="323" t="s">
        <v>36</v>
      </c>
    </row>
    <row r="104" s="294" customFormat="1" customHeight="1" spans="1:17">
      <c r="A104" s="324" t="s">
        <v>284</v>
      </c>
      <c r="B104" s="322">
        <v>44990</v>
      </c>
      <c r="C104" s="323" t="s">
        <v>285</v>
      </c>
      <c r="D104" s="324" t="s">
        <v>286</v>
      </c>
      <c r="E104" s="324">
        <v>5000</v>
      </c>
      <c r="F104" s="323" t="s">
        <v>34</v>
      </c>
      <c r="G104" s="330"/>
      <c r="H104" s="331"/>
      <c r="I104" s="324"/>
      <c r="J104" s="324"/>
      <c r="K104" s="324"/>
      <c r="L104" s="324"/>
      <c r="M104" s="324"/>
      <c r="N104" s="324"/>
      <c r="O104" s="324"/>
      <c r="P104" s="324"/>
      <c r="Q104" s="323" t="s">
        <v>36</v>
      </c>
    </row>
    <row r="105" s="294" customFormat="1" customHeight="1" spans="1:17">
      <c r="A105" s="324" t="s">
        <v>157</v>
      </c>
      <c r="B105" s="322">
        <v>44990</v>
      </c>
      <c r="C105" s="323" t="s">
        <v>189</v>
      </c>
      <c r="D105" s="324" t="s">
        <v>287</v>
      </c>
      <c r="E105" s="324">
        <v>27600</v>
      </c>
      <c r="F105" s="323" t="s">
        <v>43</v>
      </c>
      <c r="G105" s="330"/>
      <c r="H105" s="331"/>
      <c r="I105" s="324"/>
      <c r="J105" s="324"/>
      <c r="K105" s="324"/>
      <c r="L105" s="324"/>
      <c r="M105" s="324"/>
      <c r="N105" s="324"/>
      <c r="O105" s="324"/>
      <c r="P105" s="324"/>
      <c r="Q105" s="323"/>
    </row>
    <row r="106" customHeight="1" spans="1:17">
      <c r="A106" s="295" t="s">
        <v>141</v>
      </c>
      <c r="B106" s="322">
        <v>44991</v>
      </c>
      <c r="C106" s="323" t="s">
        <v>268</v>
      </c>
      <c r="D106" s="324" t="s">
        <v>288</v>
      </c>
      <c r="E106" s="324">
        <v>1800</v>
      </c>
      <c r="F106" s="323" t="s">
        <v>84</v>
      </c>
      <c r="G106" s="324"/>
      <c r="H106" s="324"/>
      <c r="I106" s="324">
        <v>0.868</v>
      </c>
      <c r="J106" s="324" t="s">
        <v>177</v>
      </c>
      <c r="K106" s="324">
        <v>16</v>
      </c>
      <c r="L106" s="324"/>
      <c r="M106" s="324"/>
      <c r="N106" s="324"/>
      <c r="O106" s="324"/>
      <c r="P106" s="324"/>
      <c r="Q106" s="323" t="s">
        <v>36</v>
      </c>
    </row>
    <row r="107" s="293" customFormat="1" customHeight="1" spans="1:17">
      <c r="A107" s="295" t="s">
        <v>271</v>
      </c>
      <c r="B107" s="322">
        <v>44991</v>
      </c>
      <c r="C107" s="323" t="s">
        <v>268</v>
      </c>
      <c r="D107" s="295" t="s">
        <v>289</v>
      </c>
      <c r="E107" s="295">
        <v>3520</v>
      </c>
      <c r="F107" s="295" t="s">
        <v>84</v>
      </c>
      <c r="G107" s="324"/>
      <c r="H107" s="324"/>
      <c r="I107" s="324">
        <v>0.827</v>
      </c>
      <c r="J107" s="324" t="s">
        <v>273</v>
      </c>
      <c r="K107" s="324">
        <v>16</v>
      </c>
      <c r="L107" s="324"/>
      <c r="M107" s="324"/>
      <c r="N107" s="324"/>
      <c r="O107" s="324"/>
      <c r="P107" s="324"/>
      <c r="Q107" s="323" t="s">
        <v>36</v>
      </c>
    </row>
    <row r="108" customHeight="1" spans="1:17">
      <c r="A108" s="326" t="s">
        <v>290</v>
      </c>
      <c r="B108" s="322">
        <v>44991</v>
      </c>
      <c r="C108" s="327" t="s">
        <v>291</v>
      </c>
      <c r="D108" s="328" t="s">
        <v>292</v>
      </c>
      <c r="E108" s="324">
        <v>8000</v>
      </c>
      <c r="F108" s="323" t="s">
        <v>51</v>
      </c>
      <c r="G108" s="330"/>
      <c r="H108" s="331"/>
      <c r="I108" s="324"/>
      <c r="J108" s="325"/>
      <c r="K108" s="324"/>
      <c r="L108" s="324"/>
      <c r="M108" s="324">
        <v>758.2</v>
      </c>
      <c r="N108" s="324"/>
      <c r="O108" s="324"/>
      <c r="P108" s="324"/>
      <c r="Q108" s="323" t="s">
        <v>36</v>
      </c>
    </row>
    <row r="109" customHeight="1" spans="1:17">
      <c r="A109" s="295" t="s">
        <v>293</v>
      </c>
      <c r="B109" s="322">
        <v>44991</v>
      </c>
      <c r="C109" s="323" t="s">
        <v>291</v>
      </c>
      <c r="D109" s="324" t="s">
        <v>294</v>
      </c>
      <c r="E109" s="323">
        <v>2000</v>
      </c>
      <c r="F109" s="323" t="s">
        <v>295</v>
      </c>
      <c r="G109" s="330"/>
      <c r="H109" s="331">
        <v>106.8</v>
      </c>
      <c r="I109" s="324"/>
      <c r="J109" s="325"/>
      <c r="K109" s="324"/>
      <c r="L109" s="324"/>
      <c r="M109" s="324"/>
      <c r="N109" s="324"/>
      <c r="O109" s="324"/>
      <c r="P109" s="324"/>
      <c r="Q109" s="323" t="s">
        <v>36</v>
      </c>
    </row>
    <row r="110" customHeight="1" spans="1:17">
      <c r="A110" s="326" t="s">
        <v>282</v>
      </c>
      <c r="B110" s="322">
        <v>44993</v>
      </c>
      <c r="C110" s="323" t="s">
        <v>75</v>
      </c>
      <c r="D110" s="324" t="s">
        <v>296</v>
      </c>
      <c r="E110" s="324">
        <v>33000</v>
      </c>
      <c r="F110" s="323" t="s">
        <v>34</v>
      </c>
      <c r="G110" s="324"/>
      <c r="H110" s="324"/>
      <c r="I110" s="324">
        <v>0.872</v>
      </c>
      <c r="J110" s="325" t="s">
        <v>39</v>
      </c>
      <c r="K110" s="324">
        <v>20</v>
      </c>
      <c r="L110" s="324"/>
      <c r="M110" s="324">
        <v>0.01</v>
      </c>
      <c r="N110" s="324"/>
      <c r="O110" s="324"/>
      <c r="P110" s="324"/>
      <c r="Q110" s="323" t="s">
        <v>36</v>
      </c>
    </row>
    <row r="111" customHeight="1" spans="1:17">
      <c r="A111" s="325" t="s">
        <v>45</v>
      </c>
      <c r="B111" s="322">
        <v>44994</v>
      </c>
      <c r="C111" s="339" t="s">
        <v>46</v>
      </c>
      <c r="D111" s="324" t="s">
        <v>297</v>
      </c>
      <c r="E111" s="324">
        <v>33000</v>
      </c>
      <c r="F111" s="339" t="s">
        <v>48</v>
      </c>
      <c r="G111" s="324">
        <v>104.1</v>
      </c>
      <c r="H111" s="324"/>
      <c r="I111" s="324"/>
      <c r="J111" s="324"/>
      <c r="K111" s="324"/>
      <c r="L111" s="324"/>
      <c r="M111" s="324"/>
      <c r="N111" s="324"/>
      <c r="O111" s="324"/>
      <c r="P111" s="324"/>
      <c r="Q111" s="323" t="s">
        <v>36</v>
      </c>
    </row>
    <row r="112" customHeight="1" spans="1:17">
      <c r="A112" s="326" t="s">
        <v>282</v>
      </c>
      <c r="B112" s="322">
        <v>44997</v>
      </c>
      <c r="C112" s="323" t="s">
        <v>75</v>
      </c>
      <c r="D112" s="324" t="s">
        <v>298</v>
      </c>
      <c r="E112" s="324">
        <v>33000</v>
      </c>
      <c r="F112" s="323" t="s">
        <v>34</v>
      </c>
      <c r="G112" s="324"/>
      <c r="H112" s="324"/>
      <c r="I112" s="324">
        <v>0.867</v>
      </c>
      <c r="J112" s="325" t="s">
        <v>299</v>
      </c>
      <c r="K112" s="324">
        <v>17</v>
      </c>
      <c r="L112" s="324"/>
      <c r="M112" s="324">
        <v>0.01</v>
      </c>
      <c r="N112" s="324"/>
      <c r="O112" s="324"/>
      <c r="P112" s="324"/>
      <c r="Q112" s="323" t="s">
        <v>36</v>
      </c>
    </row>
    <row r="113" s="293" customFormat="1" customHeight="1" spans="1:17">
      <c r="A113" s="324" t="s">
        <v>94</v>
      </c>
      <c r="B113" s="322">
        <v>44998</v>
      </c>
      <c r="C113" s="327" t="s">
        <v>95</v>
      </c>
      <c r="D113" s="324" t="s">
        <v>300</v>
      </c>
      <c r="E113" s="324">
        <v>9690</v>
      </c>
      <c r="F113" s="323" t="s">
        <v>51</v>
      </c>
      <c r="G113" s="330"/>
      <c r="H113" s="331"/>
      <c r="I113" s="324"/>
      <c r="J113" s="324"/>
      <c r="K113" s="324"/>
      <c r="L113" s="324" t="s">
        <v>301</v>
      </c>
      <c r="M113" s="324"/>
      <c r="N113" s="324"/>
      <c r="O113" s="324"/>
      <c r="P113" s="324"/>
      <c r="Q113" s="323" t="s">
        <v>36</v>
      </c>
    </row>
    <row r="114" customHeight="1" spans="1:17">
      <c r="A114" s="326" t="s">
        <v>282</v>
      </c>
      <c r="B114" s="322">
        <v>44999</v>
      </c>
      <c r="C114" s="323" t="s">
        <v>75</v>
      </c>
      <c r="D114" s="324" t="s">
        <v>302</v>
      </c>
      <c r="E114" s="324">
        <v>33000</v>
      </c>
      <c r="F114" s="323" t="s">
        <v>34</v>
      </c>
      <c r="G114" s="324"/>
      <c r="H114" s="324"/>
      <c r="I114" s="324">
        <v>0.87</v>
      </c>
      <c r="J114" s="325" t="s">
        <v>303</v>
      </c>
      <c r="K114" s="324">
        <v>18</v>
      </c>
      <c r="L114" s="324"/>
      <c r="M114" s="324">
        <v>0.01</v>
      </c>
      <c r="N114" s="324"/>
      <c r="O114" s="324"/>
      <c r="P114" s="324"/>
      <c r="Q114" s="323" t="s">
        <v>36</v>
      </c>
    </row>
    <row r="115" customHeight="1" spans="1:17">
      <c r="A115" s="325" t="s">
        <v>45</v>
      </c>
      <c r="B115" s="322">
        <v>44999</v>
      </c>
      <c r="C115" s="339" t="s">
        <v>46</v>
      </c>
      <c r="D115" s="324" t="s">
        <v>304</v>
      </c>
      <c r="E115" s="324">
        <v>33000</v>
      </c>
      <c r="F115" s="339" t="s">
        <v>48</v>
      </c>
      <c r="G115" s="324">
        <v>102.9</v>
      </c>
      <c r="H115" s="324"/>
      <c r="I115" s="324"/>
      <c r="J115" s="324"/>
      <c r="K115" s="324"/>
      <c r="L115" s="324"/>
      <c r="M115" s="324"/>
      <c r="N115" s="324"/>
      <c r="O115" s="324"/>
      <c r="P115" s="324"/>
      <c r="Q115" s="323" t="s">
        <v>36</v>
      </c>
    </row>
    <row r="116" customHeight="1" spans="1:17">
      <c r="A116" s="295" t="s">
        <v>203</v>
      </c>
      <c r="B116" s="322">
        <v>45000</v>
      </c>
      <c r="C116" s="339" t="s">
        <v>236</v>
      </c>
      <c r="D116" s="324" t="s">
        <v>305</v>
      </c>
      <c r="E116" s="324">
        <v>33000</v>
      </c>
      <c r="F116" s="323" t="s">
        <v>34</v>
      </c>
      <c r="G116" s="324"/>
      <c r="H116" s="324"/>
      <c r="I116" s="324">
        <v>0.902</v>
      </c>
      <c r="J116" s="325" t="s">
        <v>306</v>
      </c>
      <c r="K116" s="324">
        <v>11</v>
      </c>
      <c r="L116" s="325"/>
      <c r="M116" s="324"/>
      <c r="N116" s="324"/>
      <c r="O116" s="324"/>
      <c r="P116" s="324"/>
      <c r="Q116" s="323" t="s">
        <v>36</v>
      </c>
    </row>
    <row r="117" customHeight="1" spans="1:17">
      <c r="A117" s="329" t="s">
        <v>98</v>
      </c>
      <c r="B117" s="322">
        <v>45000</v>
      </c>
      <c r="C117" s="333" t="s">
        <v>99</v>
      </c>
      <c r="D117" s="334" t="s">
        <v>307</v>
      </c>
      <c r="E117" s="324">
        <v>32000</v>
      </c>
      <c r="F117" s="333" t="s">
        <v>101</v>
      </c>
      <c r="G117" s="324"/>
      <c r="H117" s="324"/>
      <c r="I117" s="324"/>
      <c r="J117" s="324"/>
      <c r="K117" s="324"/>
      <c r="L117" s="325" t="s">
        <v>308</v>
      </c>
      <c r="M117" s="324"/>
      <c r="N117" s="324"/>
      <c r="O117" s="324"/>
      <c r="P117" s="324"/>
      <c r="Q117" s="323" t="s">
        <v>36</v>
      </c>
    </row>
    <row r="118" customHeight="1" spans="1:17">
      <c r="A118" s="329" t="s">
        <v>98</v>
      </c>
      <c r="B118" s="322">
        <v>45001</v>
      </c>
      <c r="C118" s="333" t="s">
        <v>99</v>
      </c>
      <c r="D118" s="334" t="s">
        <v>309</v>
      </c>
      <c r="E118" s="324">
        <v>32000</v>
      </c>
      <c r="F118" s="333" t="s">
        <v>101</v>
      </c>
      <c r="G118" s="324"/>
      <c r="H118" s="324"/>
      <c r="I118" s="324"/>
      <c r="J118" s="324"/>
      <c r="K118" s="324"/>
      <c r="L118" s="325" t="s">
        <v>310</v>
      </c>
      <c r="M118" s="324"/>
      <c r="N118" s="324"/>
      <c r="O118" s="324"/>
      <c r="P118" s="324"/>
      <c r="Q118" s="323" t="s">
        <v>36</v>
      </c>
    </row>
    <row r="119" customHeight="1" spans="1:17">
      <c r="A119" s="326" t="s">
        <v>282</v>
      </c>
      <c r="B119" s="322">
        <v>45001</v>
      </c>
      <c r="C119" s="323" t="s">
        <v>75</v>
      </c>
      <c r="D119" s="324" t="s">
        <v>311</v>
      </c>
      <c r="E119" s="324">
        <v>33000</v>
      </c>
      <c r="F119" s="323" t="s">
        <v>34</v>
      </c>
      <c r="G119" s="324"/>
      <c r="H119" s="324"/>
      <c r="I119" s="324">
        <v>0.87</v>
      </c>
      <c r="J119" s="325" t="s">
        <v>303</v>
      </c>
      <c r="K119" s="324">
        <v>18</v>
      </c>
      <c r="L119" s="324"/>
      <c r="M119" s="324">
        <v>0.01</v>
      </c>
      <c r="N119" s="324"/>
      <c r="O119" s="324"/>
      <c r="P119" s="324"/>
      <c r="Q119" s="323" t="s">
        <v>36</v>
      </c>
    </row>
    <row r="120" customHeight="1" spans="1:17">
      <c r="A120" s="295" t="s">
        <v>85</v>
      </c>
      <c r="B120" s="322">
        <v>45002</v>
      </c>
      <c r="C120" s="323" t="s">
        <v>312</v>
      </c>
      <c r="D120" s="324" t="s">
        <v>313</v>
      </c>
      <c r="E120" s="324">
        <v>34000</v>
      </c>
      <c r="F120" s="323" t="s">
        <v>34</v>
      </c>
      <c r="G120" s="330"/>
      <c r="H120" s="331"/>
      <c r="I120" s="324">
        <v>0.874</v>
      </c>
      <c r="J120" s="324" t="s">
        <v>314</v>
      </c>
      <c r="K120" s="324">
        <v>8</v>
      </c>
      <c r="L120" s="325"/>
      <c r="M120" s="324">
        <v>0.03</v>
      </c>
      <c r="N120" s="324"/>
      <c r="O120" s="324"/>
      <c r="P120" s="324"/>
      <c r="Q120" s="323" t="s">
        <v>36</v>
      </c>
    </row>
    <row r="121" customHeight="1" spans="1:17">
      <c r="A121" s="295" t="s">
        <v>170</v>
      </c>
      <c r="B121" s="322">
        <v>45002</v>
      </c>
      <c r="C121" s="323" t="s">
        <v>171</v>
      </c>
      <c r="D121" s="324" t="s">
        <v>315</v>
      </c>
      <c r="E121" s="324">
        <v>10000</v>
      </c>
      <c r="F121" s="323" t="s">
        <v>43</v>
      </c>
      <c r="G121" s="324">
        <v>105.65</v>
      </c>
      <c r="H121" s="331"/>
      <c r="I121" s="324"/>
      <c r="J121" s="325"/>
      <c r="K121" s="324"/>
      <c r="L121" s="324"/>
      <c r="M121" s="324"/>
      <c r="N121" s="324"/>
      <c r="O121" s="324"/>
      <c r="P121" s="324"/>
      <c r="Q121" s="323" t="s">
        <v>36</v>
      </c>
    </row>
    <row r="122" customHeight="1" spans="1:17">
      <c r="A122" s="295" t="s">
        <v>164</v>
      </c>
      <c r="B122" s="322">
        <v>45003</v>
      </c>
      <c r="C122" s="323" t="s">
        <v>165</v>
      </c>
      <c r="D122" s="324" t="s">
        <v>316</v>
      </c>
      <c r="E122" s="324">
        <v>300</v>
      </c>
      <c r="F122" s="323" t="s">
        <v>43</v>
      </c>
      <c r="G122" s="331"/>
      <c r="H122" s="331"/>
      <c r="I122" s="324"/>
      <c r="J122" s="325"/>
      <c r="K122" s="324"/>
      <c r="L122" s="324"/>
      <c r="M122" s="324"/>
      <c r="N122" s="324"/>
      <c r="O122" s="324"/>
      <c r="P122" s="324"/>
      <c r="Q122" s="323" t="s">
        <v>36</v>
      </c>
    </row>
    <row r="123" customHeight="1" spans="1:17">
      <c r="A123" s="295" t="s">
        <v>141</v>
      </c>
      <c r="B123" s="322">
        <v>45003</v>
      </c>
      <c r="C123" s="295" t="s">
        <v>138</v>
      </c>
      <c r="D123" s="324" t="s">
        <v>317</v>
      </c>
      <c r="E123" s="324">
        <v>7000</v>
      </c>
      <c r="F123" s="323" t="s">
        <v>84</v>
      </c>
      <c r="G123" s="324"/>
      <c r="H123" s="324"/>
      <c r="I123" s="324">
        <v>0.893</v>
      </c>
      <c r="J123" s="324" t="s">
        <v>318</v>
      </c>
      <c r="K123" s="324">
        <v>7</v>
      </c>
      <c r="L123" s="324"/>
      <c r="M123" s="324">
        <v>0.03</v>
      </c>
      <c r="N123" s="324"/>
      <c r="O123" s="324"/>
      <c r="P123" s="324"/>
      <c r="Q123" s="323" t="s">
        <v>36</v>
      </c>
    </row>
    <row r="124" customHeight="1" spans="1:17">
      <c r="A124" s="326" t="s">
        <v>319</v>
      </c>
      <c r="B124" s="322">
        <v>45003</v>
      </c>
      <c r="C124" s="295" t="s">
        <v>138</v>
      </c>
      <c r="D124" s="324" t="s">
        <v>320</v>
      </c>
      <c r="E124" s="324">
        <v>3000</v>
      </c>
      <c r="F124" s="295" t="s">
        <v>84</v>
      </c>
      <c r="G124" s="330"/>
      <c r="H124" s="331"/>
      <c r="I124" s="330">
        <v>0.912</v>
      </c>
      <c r="J124" s="325" t="s">
        <v>321</v>
      </c>
      <c r="K124" s="324">
        <v>7</v>
      </c>
      <c r="L124" s="324"/>
      <c r="M124" s="324">
        <v>0.02</v>
      </c>
      <c r="N124" s="324"/>
      <c r="O124" s="324"/>
      <c r="P124" s="324"/>
      <c r="Q124" s="323" t="s">
        <v>36</v>
      </c>
    </row>
    <row r="125" customHeight="1" spans="1:17">
      <c r="A125" s="295" t="s">
        <v>265</v>
      </c>
      <c r="B125" s="322">
        <v>45003</v>
      </c>
      <c r="C125" s="327" t="s">
        <v>54</v>
      </c>
      <c r="D125" s="324" t="s">
        <v>322</v>
      </c>
      <c r="E125" s="324">
        <v>33000</v>
      </c>
      <c r="F125" s="323" t="s">
        <v>84</v>
      </c>
      <c r="G125" s="323"/>
      <c r="H125" s="324"/>
      <c r="I125" s="324">
        <v>0.975</v>
      </c>
      <c r="J125" s="325" t="s">
        <v>323</v>
      </c>
      <c r="K125" s="324">
        <v>7</v>
      </c>
      <c r="L125" s="324"/>
      <c r="M125" s="324">
        <v>0.47</v>
      </c>
      <c r="N125" s="324"/>
      <c r="O125" s="324"/>
      <c r="P125" s="324"/>
      <c r="Q125" s="323" t="s">
        <v>36</v>
      </c>
    </row>
    <row r="126" customHeight="1" spans="1:17">
      <c r="A126" s="324" t="s">
        <v>157</v>
      </c>
      <c r="B126" s="322">
        <v>45004</v>
      </c>
      <c r="C126" s="323" t="s">
        <v>189</v>
      </c>
      <c r="D126" s="324" t="s">
        <v>324</v>
      </c>
      <c r="E126" s="324">
        <v>27600</v>
      </c>
      <c r="F126" s="323" t="s">
        <v>43</v>
      </c>
      <c r="G126" s="330"/>
      <c r="H126" s="331"/>
      <c r="I126" s="324"/>
      <c r="J126" s="324"/>
      <c r="K126" s="324"/>
      <c r="L126" s="324"/>
      <c r="M126" s="324"/>
      <c r="N126" s="324"/>
      <c r="O126" s="324"/>
      <c r="P126" s="324"/>
      <c r="Q126" s="323" t="s">
        <v>36</v>
      </c>
    </row>
    <row r="127" customHeight="1" spans="1:17">
      <c r="A127" s="295">
        <v>5747</v>
      </c>
      <c r="B127" s="322">
        <v>45004</v>
      </c>
      <c r="C127" s="340" t="s">
        <v>161</v>
      </c>
      <c r="D127" s="324" t="s">
        <v>325</v>
      </c>
      <c r="E127" s="324">
        <v>4700</v>
      </c>
      <c r="F127" s="323" t="s">
        <v>84</v>
      </c>
      <c r="G127" s="330"/>
      <c r="H127" s="331"/>
      <c r="I127" s="324"/>
      <c r="J127" s="324"/>
      <c r="K127" s="324"/>
      <c r="L127" s="324"/>
      <c r="M127" s="324"/>
      <c r="N127" s="324"/>
      <c r="O127" s="324"/>
      <c r="P127" s="324"/>
      <c r="Q127" s="323" t="s">
        <v>36</v>
      </c>
    </row>
    <row r="128" customHeight="1" spans="1:17">
      <c r="A128" s="328" t="s">
        <v>277</v>
      </c>
      <c r="B128" s="322">
        <v>45004</v>
      </c>
      <c r="C128" s="323" t="s">
        <v>179</v>
      </c>
      <c r="D128" s="324" t="s">
        <v>326</v>
      </c>
      <c r="E128" s="333">
        <v>33000</v>
      </c>
      <c r="F128" s="323" t="s">
        <v>34</v>
      </c>
      <c r="G128" s="344"/>
      <c r="H128" s="331"/>
      <c r="I128" s="324">
        <v>1.113</v>
      </c>
      <c r="J128" s="324" t="s">
        <v>327</v>
      </c>
      <c r="K128" s="324">
        <v>9</v>
      </c>
      <c r="L128" s="324"/>
      <c r="M128" s="324"/>
      <c r="N128" s="324"/>
      <c r="O128" s="324"/>
      <c r="P128" s="324"/>
      <c r="Q128" s="324" t="s">
        <v>36</v>
      </c>
    </row>
    <row r="129" customHeight="1" spans="1:17">
      <c r="A129" s="295" t="s">
        <v>328</v>
      </c>
      <c r="B129" s="322">
        <v>45004</v>
      </c>
      <c r="C129" s="339" t="s">
        <v>329</v>
      </c>
      <c r="D129" s="324" t="s">
        <v>330</v>
      </c>
      <c r="E129" s="339">
        <v>33000</v>
      </c>
      <c r="F129" s="323" t="s">
        <v>34</v>
      </c>
      <c r="G129" s="345"/>
      <c r="H129" s="331"/>
      <c r="I129" s="324">
        <v>1.118</v>
      </c>
      <c r="J129" s="325" t="s">
        <v>331</v>
      </c>
      <c r="K129" s="324">
        <v>11</v>
      </c>
      <c r="L129" s="324"/>
      <c r="M129" s="324"/>
      <c r="N129" s="324"/>
      <c r="O129" s="324"/>
      <c r="P129" s="323"/>
      <c r="Q129" s="323" t="s">
        <v>36</v>
      </c>
    </row>
    <row r="130" customHeight="1" spans="1:17">
      <c r="A130" s="295" t="s">
        <v>226</v>
      </c>
      <c r="B130" s="322">
        <v>45005</v>
      </c>
      <c r="C130" s="323" t="s">
        <v>145</v>
      </c>
      <c r="D130" s="324" t="s">
        <v>332</v>
      </c>
      <c r="E130" s="324">
        <v>33000</v>
      </c>
      <c r="F130" s="323" t="s">
        <v>93</v>
      </c>
      <c r="G130" s="324"/>
      <c r="H130" s="324"/>
      <c r="I130" s="324"/>
      <c r="J130" s="324"/>
      <c r="K130" s="324"/>
      <c r="L130" s="324"/>
      <c r="M130" s="324">
        <v>210.8</v>
      </c>
      <c r="N130" s="324"/>
      <c r="O130" s="324"/>
      <c r="P130" s="324"/>
      <c r="Q130" s="323" t="s">
        <v>36</v>
      </c>
    </row>
    <row r="131" customHeight="1" spans="1:17">
      <c r="A131" s="326" t="s">
        <v>282</v>
      </c>
      <c r="B131" s="322">
        <v>45006</v>
      </c>
      <c r="C131" s="323" t="s">
        <v>75</v>
      </c>
      <c r="D131" s="324" t="s">
        <v>333</v>
      </c>
      <c r="E131" s="324">
        <v>33000</v>
      </c>
      <c r="F131" s="323" t="s">
        <v>34</v>
      </c>
      <c r="G131" s="324"/>
      <c r="H131" s="324"/>
      <c r="I131" s="324">
        <v>0.878</v>
      </c>
      <c r="J131" s="325" t="s">
        <v>334</v>
      </c>
      <c r="K131" s="324">
        <v>14</v>
      </c>
      <c r="L131" s="324"/>
      <c r="M131" s="324">
        <v>0.01</v>
      </c>
      <c r="N131" s="324"/>
      <c r="O131" s="324"/>
      <c r="P131" s="324"/>
      <c r="Q131" s="323" t="s">
        <v>36</v>
      </c>
    </row>
    <row r="132" customHeight="1" spans="1:17">
      <c r="A132" s="295" t="s">
        <v>126</v>
      </c>
      <c r="B132" s="322">
        <v>45007</v>
      </c>
      <c r="C132" s="339" t="s">
        <v>54</v>
      </c>
      <c r="D132" s="324" t="s">
        <v>335</v>
      </c>
      <c r="E132" s="324"/>
      <c r="F132" s="323" t="s">
        <v>34</v>
      </c>
      <c r="G132" s="330"/>
      <c r="H132" s="331"/>
      <c r="I132" s="324">
        <v>1.11</v>
      </c>
      <c r="J132" s="325" t="s">
        <v>336</v>
      </c>
      <c r="K132" s="324">
        <v>15</v>
      </c>
      <c r="L132" s="324"/>
      <c r="M132" s="324">
        <v>0.09</v>
      </c>
      <c r="N132" s="324"/>
      <c r="O132" s="324"/>
      <c r="P132" s="324"/>
      <c r="Q132" s="323" t="s">
        <v>36</v>
      </c>
    </row>
    <row r="133" customHeight="1" spans="1:17">
      <c r="A133" s="346" t="s">
        <v>337</v>
      </c>
      <c r="B133" s="322">
        <v>45007</v>
      </c>
      <c r="C133" s="323" t="s">
        <v>338</v>
      </c>
      <c r="D133" s="324" t="s">
        <v>339</v>
      </c>
      <c r="E133" s="339">
        <v>300</v>
      </c>
      <c r="F133" s="339" t="s">
        <v>340</v>
      </c>
      <c r="G133" s="330"/>
      <c r="H133" s="331"/>
      <c r="I133" s="324"/>
      <c r="J133" s="325"/>
      <c r="K133" s="324"/>
      <c r="L133" s="324"/>
      <c r="M133" s="324"/>
      <c r="N133" s="324"/>
      <c r="O133" s="324"/>
      <c r="P133" s="324"/>
      <c r="Q133" s="323" t="s">
        <v>36</v>
      </c>
    </row>
    <row r="134" customHeight="1" spans="1:17">
      <c r="A134" s="325" t="s">
        <v>45</v>
      </c>
      <c r="B134" s="322">
        <v>45008</v>
      </c>
      <c r="C134" s="339" t="s">
        <v>135</v>
      </c>
      <c r="D134" s="324" t="s">
        <v>341</v>
      </c>
      <c r="E134" s="324">
        <v>33000</v>
      </c>
      <c r="F134" s="339" t="s">
        <v>48</v>
      </c>
      <c r="G134" s="324">
        <v>104.8</v>
      </c>
      <c r="H134" s="331"/>
      <c r="I134" s="324"/>
      <c r="J134" s="325"/>
      <c r="K134" s="324"/>
      <c r="L134" s="324"/>
      <c r="M134" s="324"/>
      <c r="N134" s="324"/>
      <c r="O134" s="324"/>
      <c r="P134" s="324"/>
      <c r="Q134" s="323" t="s">
        <v>36</v>
      </c>
    </row>
    <row r="135" customHeight="1" spans="1:17">
      <c r="A135" s="325" t="s">
        <v>49</v>
      </c>
      <c r="B135" s="322">
        <v>45008</v>
      </c>
      <c r="C135" s="339" t="s">
        <v>342</v>
      </c>
      <c r="D135" s="324" t="s">
        <v>343</v>
      </c>
      <c r="E135" s="324"/>
      <c r="F135" s="323" t="s">
        <v>51</v>
      </c>
      <c r="G135" s="331"/>
      <c r="H135" s="331"/>
      <c r="I135" s="324"/>
      <c r="J135" s="325"/>
      <c r="K135" s="324"/>
      <c r="L135" s="324"/>
      <c r="M135" s="324">
        <v>742.6</v>
      </c>
      <c r="N135" s="324"/>
      <c r="O135" s="324"/>
      <c r="P135" s="324"/>
      <c r="Q135" s="323" t="s">
        <v>36</v>
      </c>
    </row>
    <row r="136" customHeight="1" spans="1:17">
      <c r="A136" s="324" t="s">
        <v>94</v>
      </c>
      <c r="B136" s="322">
        <v>45009</v>
      </c>
      <c r="C136" s="327" t="s">
        <v>95</v>
      </c>
      <c r="D136" s="324" t="s">
        <v>344</v>
      </c>
      <c r="E136" s="324">
        <v>7600</v>
      </c>
      <c r="F136" s="323" t="s">
        <v>51</v>
      </c>
      <c r="G136" s="330"/>
      <c r="H136" s="331"/>
      <c r="I136" s="324"/>
      <c r="J136" s="324"/>
      <c r="K136" s="324"/>
      <c r="L136" s="324" t="s">
        <v>345</v>
      </c>
      <c r="M136" s="324"/>
      <c r="N136" s="324"/>
      <c r="O136" s="324"/>
      <c r="P136" s="324"/>
      <c r="Q136" s="323" t="s">
        <v>36</v>
      </c>
    </row>
    <row r="137" s="293" customFormat="1" customHeight="1" spans="1:17">
      <c r="A137" s="325" t="s">
        <v>45</v>
      </c>
      <c r="B137" s="322">
        <v>45014</v>
      </c>
      <c r="C137" s="339" t="s">
        <v>46</v>
      </c>
      <c r="D137" s="324" t="s">
        <v>346</v>
      </c>
      <c r="E137" s="324">
        <v>33000</v>
      </c>
      <c r="F137" s="339" t="s">
        <v>48</v>
      </c>
      <c r="G137" s="324">
        <v>105.3</v>
      </c>
      <c r="H137" s="331"/>
      <c r="I137" s="324"/>
      <c r="J137" s="324"/>
      <c r="K137" s="324"/>
      <c r="L137" s="324"/>
      <c r="M137" s="324"/>
      <c r="N137" s="324"/>
      <c r="O137" s="324"/>
      <c r="P137" s="324"/>
      <c r="Q137" s="323" t="s">
        <v>36</v>
      </c>
    </row>
    <row r="138" customHeight="1" spans="1:17">
      <c r="A138" s="295" t="s">
        <v>85</v>
      </c>
      <c r="B138" s="322">
        <v>45014</v>
      </c>
      <c r="C138" s="323" t="s">
        <v>312</v>
      </c>
      <c r="D138" s="324" t="s">
        <v>347</v>
      </c>
      <c r="E138" s="324">
        <v>34000</v>
      </c>
      <c r="F138" s="323" t="s">
        <v>34</v>
      </c>
      <c r="G138" s="330"/>
      <c r="H138" s="331"/>
      <c r="I138" s="324">
        <v>0.865</v>
      </c>
      <c r="J138" s="324" t="s">
        <v>276</v>
      </c>
      <c r="K138" s="324">
        <v>19</v>
      </c>
      <c r="L138" s="325"/>
      <c r="M138" s="324">
        <v>0.02</v>
      </c>
      <c r="N138" s="324"/>
      <c r="O138" s="324"/>
      <c r="P138" s="324"/>
      <c r="Q138" s="323" t="s">
        <v>36</v>
      </c>
    </row>
    <row r="139" customHeight="1" spans="1:17">
      <c r="A139" s="295" t="s">
        <v>37</v>
      </c>
      <c r="B139" s="322">
        <v>45014</v>
      </c>
      <c r="C139" s="323" t="s">
        <v>32</v>
      </c>
      <c r="D139" s="324" t="s">
        <v>348</v>
      </c>
      <c r="E139" s="324">
        <v>33000</v>
      </c>
      <c r="F139" s="323" t="s">
        <v>34</v>
      </c>
      <c r="G139" s="324"/>
      <c r="H139" s="324"/>
      <c r="I139" s="324">
        <v>0.867</v>
      </c>
      <c r="J139" s="325" t="s">
        <v>349</v>
      </c>
      <c r="K139" s="324">
        <v>23</v>
      </c>
      <c r="L139" s="324"/>
      <c r="M139" s="324">
        <v>0.03</v>
      </c>
      <c r="N139" s="324"/>
      <c r="O139" s="324"/>
      <c r="P139" s="324"/>
      <c r="Q139" s="323" t="s">
        <v>36</v>
      </c>
    </row>
    <row r="140" customHeight="1" spans="1:17">
      <c r="A140" s="324" t="s">
        <v>238</v>
      </c>
      <c r="B140" s="322">
        <v>45015</v>
      </c>
      <c r="C140" s="323" t="s">
        <v>239</v>
      </c>
      <c r="D140" s="324" t="s">
        <v>350</v>
      </c>
      <c r="E140" s="324">
        <v>33000</v>
      </c>
      <c r="F140" s="323" t="s">
        <v>34</v>
      </c>
      <c r="G140" s="324"/>
      <c r="H140" s="324"/>
      <c r="I140" s="324">
        <v>0.943</v>
      </c>
      <c r="J140" s="325" t="s">
        <v>351</v>
      </c>
      <c r="K140" s="324">
        <v>18</v>
      </c>
      <c r="L140" s="324"/>
      <c r="M140" s="324">
        <v>0.01</v>
      </c>
      <c r="N140" s="324"/>
      <c r="O140" s="324"/>
      <c r="P140" s="324"/>
      <c r="Q140" s="323" t="s">
        <v>36</v>
      </c>
    </row>
    <row r="141" customHeight="1" spans="1:17">
      <c r="A141" s="295" t="s">
        <v>37</v>
      </c>
      <c r="B141" s="322">
        <v>45016</v>
      </c>
      <c r="C141" s="323" t="s">
        <v>32</v>
      </c>
      <c r="D141" s="324" t="s">
        <v>352</v>
      </c>
      <c r="E141" s="324">
        <v>33000</v>
      </c>
      <c r="F141" s="323" t="s">
        <v>34</v>
      </c>
      <c r="G141" s="324"/>
      <c r="H141" s="324"/>
      <c r="I141" s="324">
        <v>0.873</v>
      </c>
      <c r="J141" s="325" t="s">
        <v>353</v>
      </c>
      <c r="K141" s="324">
        <v>18</v>
      </c>
      <c r="L141" s="324"/>
      <c r="M141" s="324">
        <v>0.02</v>
      </c>
      <c r="N141" s="324"/>
      <c r="O141" s="324"/>
      <c r="P141" s="324"/>
      <c r="Q141" s="323" t="s">
        <v>36</v>
      </c>
    </row>
    <row r="142" customHeight="1" spans="1:17">
      <c r="A142" s="329" t="s">
        <v>98</v>
      </c>
      <c r="B142" s="322">
        <v>45016</v>
      </c>
      <c r="C142" s="333" t="s">
        <v>99</v>
      </c>
      <c r="D142" s="334" t="s">
        <v>354</v>
      </c>
      <c r="E142" s="324">
        <v>32000</v>
      </c>
      <c r="F142" s="333" t="s">
        <v>101</v>
      </c>
      <c r="G142" s="324"/>
      <c r="H142" s="324"/>
      <c r="I142" s="324"/>
      <c r="J142" s="324"/>
      <c r="K142" s="324"/>
      <c r="L142" s="325" t="s">
        <v>355</v>
      </c>
      <c r="M142" s="324"/>
      <c r="N142" s="324"/>
      <c r="O142" s="324"/>
      <c r="P142" s="324"/>
      <c r="Q142" s="323" t="s">
        <v>36</v>
      </c>
    </row>
    <row r="143" customHeight="1" spans="1:17">
      <c r="A143" s="343" t="s">
        <v>49</v>
      </c>
      <c r="B143" s="336">
        <v>45016</v>
      </c>
      <c r="C143" s="347" t="s">
        <v>342</v>
      </c>
      <c r="D143" s="338" t="s">
        <v>356</v>
      </c>
      <c r="E143" s="338">
        <v>14960</v>
      </c>
      <c r="F143" s="337" t="s">
        <v>51</v>
      </c>
      <c r="G143" s="348"/>
      <c r="H143" s="348"/>
      <c r="I143" s="338"/>
      <c r="J143" s="343"/>
      <c r="K143" s="338"/>
      <c r="L143" s="338"/>
      <c r="M143" s="338">
        <v>752.9</v>
      </c>
      <c r="N143" s="338"/>
      <c r="O143" s="338"/>
      <c r="P143" s="338"/>
      <c r="Q143" s="337" t="s">
        <v>36</v>
      </c>
    </row>
    <row r="144" customHeight="1" spans="1:17">
      <c r="A144" s="326" t="s">
        <v>357</v>
      </c>
      <c r="B144" s="322">
        <v>45017</v>
      </c>
      <c r="C144" s="326" t="s">
        <v>268</v>
      </c>
      <c r="D144" s="326" t="s">
        <v>358</v>
      </c>
      <c r="E144" s="326">
        <v>4960</v>
      </c>
      <c r="F144" s="326" t="s">
        <v>34</v>
      </c>
      <c r="G144" s="326"/>
      <c r="H144" s="326"/>
      <c r="I144" s="326">
        <v>0.78</v>
      </c>
      <c r="J144" s="326" t="s">
        <v>359</v>
      </c>
      <c r="K144" s="326">
        <v>20</v>
      </c>
      <c r="L144" s="326"/>
      <c r="M144" s="326">
        <v>0.02</v>
      </c>
      <c r="N144" s="326"/>
      <c r="O144" s="326"/>
      <c r="P144" s="326"/>
      <c r="Q144" s="326" t="s">
        <v>36</v>
      </c>
    </row>
    <row r="145" customHeight="1" spans="1:17">
      <c r="A145" s="324" t="s">
        <v>271</v>
      </c>
      <c r="B145" s="322">
        <v>45017</v>
      </c>
      <c r="C145" s="340" t="s">
        <v>268</v>
      </c>
      <c r="D145" s="295" t="s">
        <v>360</v>
      </c>
      <c r="E145" s="295">
        <v>3040</v>
      </c>
      <c r="F145" s="295" t="s">
        <v>84</v>
      </c>
      <c r="G145" s="349"/>
      <c r="H145" s="324"/>
      <c r="I145" s="324">
        <v>0.802</v>
      </c>
      <c r="J145" s="324" t="s">
        <v>361</v>
      </c>
      <c r="K145" s="324">
        <v>20</v>
      </c>
      <c r="L145" s="325"/>
      <c r="M145" s="324">
        <v>0.02</v>
      </c>
      <c r="N145" s="324"/>
      <c r="O145" s="324"/>
      <c r="P145" s="324"/>
      <c r="Q145" s="323" t="s">
        <v>36</v>
      </c>
    </row>
    <row r="146" customHeight="1" spans="1:17">
      <c r="A146" s="325" t="s">
        <v>45</v>
      </c>
      <c r="B146" s="322">
        <v>45017</v>
      </c>
      <c r="C146" s="322" t="s">
        <v>46</v>
      </c>
      <c r="D146" s="324" t="s">
        <v>362</v>
      </c>
      <c r="E146" s="324">
        <v>33000</v>
      </c>
      <c r="F146" s="339" t="s">
        <v>48</v>
      </c>
      <c r="G146" s="324">
        <v>102.02</v>
      </c>
      <c r="H146" s="331"/>
      <c r="I146" s="324"/>
      <c r="J146" s="325"/>
      <c r="K146" s="324"/>
      <c r="L146" s="324"/>
      <c r="M146" s="324"/>
      <c r="N146" s="324"/>
      <c r="O146" s="324"/>
      <c r="P146" s="324"/>
      <c r="Q146" s="323" t="s">
        <v>36</v>
      </c>
    </row>
    <row r="147" customHeight="1" spans="1:17">
      <c r="A147" s="326" t="s">
        <v>290</v>
      </c>
      <c r="B147" s="322">
        <v>45017</v>
      </c>
      <c r="C147" s="323" t="s">
        <v>114</v>
      </c>
      <c r="D147" s="328" t="s">
        <v>363</v>
      </c>
      <c r="E147" s="324">
        <v>10000</v>
      </c>
      <c r="F147" s="323" t="s">
        <v>51</v>
      </c>
      <c r="G147" s="330"/>
      <c r="H147" s="331"/>
      <c r="I147" s="324"/>
      <c r="J147" s="325"/>
      <c r="K147" s="324"/>
      <c r="L147" s="324"/>
      <c r="M147" s="324">
        <v>764.9</v>
      </c>
      <c r="N147" s="324"/>
      <c r="O147" s="324"/>
      <c r="P147" s="324"/>
      <c r="Q147" s="323" t="s">
        <v>36</v>
      </c>
    </row>
    <row r="148" customHeight="1" spans="1:17">
      <c r="A148" s="295" t="s">
        <v>113</v>
      </c>
      <c r="B148" s="322">
        <v>45017</v>
      </c>
      <c r="C148" s="323" t="s">
        <v>114</v>
      </c>
      <c r="D148" s="324" t="s">
        <v>364</v>
      </c>
      <c r="E148" s="324">
        <v>8800</v>
      </c>
      <c r="F148" s="323" t="s">
        <v>51</v>
      </c>
      <c r="G148" s="324"/>
      <c r="H148" s="324"/>
      <c r="I148" s="324"/>
      <c r="J148" s="324"/>
      <c r="K148" s="324"/>
      <c r="L148" s="324"/>
      <c r="M148" s="324">
        <v>746.2</v>
      </c>
      <c r="N148" s="324"/>
      <c r="O148" s="324"/>
      <c r="P148" s="324"/>
      <c r="Q148" s="323" t="s">
        <v>36</v>
      </c>
    </row>
    <row r="149" customHeight="1" spans="1:17">
      <c r="A149" s="324" t="s">
        <v>196</v>
      </c>
      <c r="B149" s="322">
        <v>45018</v>
      </c>
      <c r="C149" s="323" t="s">
        <v>197</v>
      </c>
      <c r="D149" s="324" t="s">
        <v>365</v>
      </c>
      <c r="E149" s="324">
        <v>30000</v>
      </c>
      <c r="F149" s="323" t="s">
        <v>84</v>
      </c>
      <c r="G149" s="330"/>
      <c r="H149" s="331"/>
      <c r="I149" s="324">
        <v>0.948</v>
      </c>
      <c r="J149" s="325" t="s">
        <v>199</v>
      </c>
      <c r="K149" s="324">
        <v>18</v>
      </c>
      <c r="L149" s="325"/>
      <c r="M149" s="324">
        <v>0.03</v>
      </c>
      <c r="N149" s="324"/>
      <c r="O149" s="324"/>
      <c r="P149" s="324"/>
      <c r="Q149" s="323" t="s">
        <v>36</v>
      </c>
    </row>
    <row r="150" customHeight="1" spans="1:17">
      <c r="A150" s="295" t="s">
        <v>178</v>
      </c>
      <c r="B150" s="322">
        <v>45018</v>
      </c>
      <c r="C150" s="323" t="s">
        <v>366</v>
      </c>
      <c r="D150" s="324" t="s">
        <v>367</v>
      </c>
      <c r="E150" s="324">
        <v>33000</v>
      </c>
      <c r="F150" s="323" t="s">
        <v>34</v>
      </c>
      <c r="G150" s="330"/>
      <c r="H150" s="331"/>
      <c r="I150" s="324">
        <v>1.108</v>
      </c>
      <c r="J150" s="325" t="s">
        <v>368</v>
      </c>
      <c r="K150" s="324">
        <v>18</v>
      </c>
      <c r="L150" s="325"/>
      <c r="M150" s="324"/>
      <c r="N150" s="324"/>
      <c r="O150" s="324"/>
      <c r="P150" s="324"/>
      <c r="Q150" s="323" t="s">
        <v>36</v>
      </c>
    </row>
    <row r="151" customHeight="1" spans="1:17">
      <c r="A151" s="295" t="s">
        <v>90</v>
      </c>
      <c r="B151" s="322">
        <v>45019</v>
      </c>
      <c r="C151" s="323" t="s">
        <v>369</v>
      </c>
      <c r="D151" s="324" t="s">
        <v>370</v>
      </c>
      <c r="E151" s="324">
        <v>33000</v>
      </c>
      <c r="F151" s="323" t="s">
        <v>93</v>
      </c>
      <c r="G151" s="324"/>
      <c r="H151" s="324"/>
      <c r="I151" s="324"/>
      <c r="J151" s="324"/>
      <c r="K151" s="324"/>
      <c r="L151" s="324"/>
      <c r="M151" s="324">
        <v>211.1</v>
      </c>
      <c r="N151" s="324"/>
      <c r="O151" s="324"/>
      <c r="P151" s="324"/>
      <c r="Q151" s="323" t="s">
        <v>36</v>
      </c>
    </row>
    <row r="152" customHeight="1" spans="1:17">
      <c r="A152" s="295" t="s">
        <v>371</v>
      </c>
      <c r="B152" s="322">
        <v>45019</v>
      </c>
      <c r="C152" s="323" t="s">
        <v>101</v>
      </c>
      <c r="D152" s="324" t="s">
        <v>372</v>
      </c>
      <c r="E152" s="324"/>
      <c r="F152" s="323"/>
      <c r="G152" s="331"/>
      <c r="H152" s="331"/>
      <c r="I152" s="324"/>
      <c r="J152" s="324"/>
      <c r="K152" s="324"/>
      <c r="L152" s="324"/>
      <c r="M152" s="324">
        <v>441.2</v>
      </c>
      <c r="N152" s="323"/>
      <c r="O152" s="324"/>
      <c r="P152" s="324"/>
      <c r="Q152" s="323"/>
    </row>
    <row r="153" customHeight="1" spans="1:17">
      <c r="A153" s="295" t="s">
        <v>85</v>
      </c>
      <c r="B153" s="322">
        <v>45020</v>
      </c>
      <c r="C153" s="323" t="s">
        <v>312</v>
      </c>
      <c r="D153" s="324" t="s">
        <v>373</v>
      </c>
      <c r="E153" s="324">
        <v>34000</v>
      </c>
      <c r="F153" s="323" t="s">
        <v>34</v>
      </c>
      <c r="G153" s="330"/>
      <c r="H153" s="331"/>
      <c r="I153" s="324">
        <v>0.871</v>
      </c>
      <c r="J153" s="324" t="s">
        <v>374</v>
      </c>
      <c r="K153" s="324">
        <v>12</v>
      </c>
      <c r="L153" s="325"/>
      <c r="M153" s="324">
        <v>0.01</v>
      </c>
      <c r="N153" s="323" t="s">
        <v>375</v>
      </c>
      <c r="O153" s="324"/>
      <c r="P153" s="324"/>
      <c r="Q153" s="323" t="s">
        <v>36</v>
      </c>
    </row>
    <row r="154" customHeight="1" spans="1:17">
      <c r="A154" s="326" t="s">
        <v>60</v>
      </c>
      <c r="B154" s="322">
        <v>45020</v>
      </c>
      <c r="C154" s="327" t="s">
        <v>229</v>
      </c>
      <c r="D154" s="328" t="s">
        <v>376</v>
      </c>
      <c r="E154" s="324">
        <v>31500</v>
      </c>
      <c r="F154" s="323" t="s">
        <v>63</v>
      </c>
      <c r="G154" s="330"/>
      <c r="H154" s="331"/>
      <c r="I154" s="324"/>
      <c r="J154" s="325"/>
      <c r="K154" s="324"/>
      <c r="L154" s="325" t="s">
        <v>377</v>
      </c>
      <c r="M154" s="324"/>
      <c r="N154" s="324"/>
      <c r="O154" s="324"/>
      <c r="P154" s="324"/>
      <c r="Q154" s="323" t="s">
        <v>36</v>
      </c>
    </row>
    <row r="155" customHeight="1" spans="1:17">
      <c r="A155" s="295" t="s">
        <v>235</v>
      </c>
      <c r="B155" s="322">
        <v>45020</v>
      </c>
      <c r="C155" s="323" t="s">
        <v>378</v>
      </c>
      <c r="D155" s="324" t="s">
        <v>379</v>
      </c>
      <c r="E155" s="324">
        <v>30000</v>
      </c>
      <c r="F155" s="323" t="s">
        <v>63</v>
      </c>
      <c r="G155" s="330"/>
      <c r="H155" s="331"/>
      <c r="I155" s="324"/>
      <c r="J155" s="325"/>
      <c r="K155" s="324"/>
      <c r="L155" s="324"/>
      <c r="M155" s="324">
        <v>295.8</v>
      </c>
      <c r="N155" s="324"/>
      <c r="O155" s="324"/>
      <c r="P155" s="324"/>
      <c r="Q155" s="323" t="s">
        <v>36</v>
      </c>
    </row>
    <row r="156" customHeight="1" spans="1:17">
      <c r="A156" s="325" t="s">
        <v>45</v>
      </c>
      <c r="B156" s="322">
        <v>45022</v>
      </c>
      <c r="C156" s="340" t="s">
        <v>135</v>
      </c>
      <c r="D156" s="324" t="s">
        <v>380</v>
      </c>
      <c r="E156" s="324">
        <v>33000</v>
      </c>
      <c r="F156" s="339" t="s">
        <v>48</v>
      </c>
      <c r="G156" s="324">
        <v>102.75</v>
      </c>
      <c r="H156" s="331"/>
      <c r="I156" s="324"/>
      <c r="J156" s="325"/>
      <c r="K156" s="324"/>
      <c r="L156" s="324"/>
      <c r="M156" s="324"/>
      <c r="N156" s="324"/>
      <c r="O156" s="324"/>
      <c r="P156" s="324"/>
      <c r="Q156" s="323" t="s">
        <v>36</v>
      </c>
    </row>
    <row r="157" customHeight="1" spans="1:17">
      <c r="A157" s="324" t="s">
        <v>94</v>
      </c>
      <c r="B157" s="322">
        <v>45023</v>
      </c>
      <c r="C157" s="327" t="s">
        <v>262</v>
      </c>
      <c r="D157" s="324" t="s">
        <v>381</v>
      </c>
      <c r="E157" s="324">
        <v>10260</v>
      </c>
      <c r="F157" s="323" t="s">
        <v>51</v>
      </c>
      <c r="G157" s="330"/>
      <c r="H157" s="331"/>
      <c r="I157" s="324"/>
      <c r="J157" s="324"/>
      <c r="K157" s="324"/>
      <c r="L157" s="324" t="s">
        <v>382</v>
      </c>
      <c r="M157" s="324"/>
      <c r="N157" s="324"/>
      <c r="O157" s="324"/>
      <c r="P157" s="324"/>
      <c r="Q157" s="323" t="s">
        <v>36</v>
      </c>
    </row>
    <row r="158" customHeight="1" spans="1:17">
      <c r="A158" s="295" t="s">
        <v>383</v>
      </c>
      <c r="B158" s="322">
        <v>45023</v>
      </c>
      <c r="C158" s="323" t="s">
        <v>384</v>
      </c>
      <c r="D158" s="324" t="s">
        <v>385</v>
      </c>
      <c r="E158" s="324">
        <v>6480</v>
      </c>
      <c r="F158" s="323" t="s">
        <v>84</v>
      </c>
      <c r="G158" s="330"/>
      <c r="H158" s="331"/>
      <c r="I158" s="324"/>
      <c r="J158" s="325"/>
      <c r="K158" s="324"/>
      <c r="L158" s="324"/>
      <c r="M158" s="324"/>
      <c r="N158" s="324"/>
      <c r="O158" s="324"/>
      <c r="P158" s="324"/>
      <c r="Q158" s="323" t="s">
        <v>36</v>
      </c>
    </row>
    <row r="159" customHeight="1" spans="1:17">
      <c r="A159" s="324" t="s">
        <v>65</v>
      </c>
      <c r="B159" s="322">
        <v>45023</v>
      </c>
      <c r="C159" s="327" t="s">
        <v>66</v>
      </c>
      <c r="D159" s="328" t="s">
        <v>386</v>
      </c>
      <c r="E159" s="324">
        <v>10000</v>
      </c>
      <c r="F159" s="323" t="s">
        <v>68</v>
      </c>
      <c r="G159" s="345"/>
      <c r="H159" s="331"/>
      <c r="I159" s="324"/>
      <c r="J159" s="325"/>
      <c r="K159" s="324"/>
      <c r="L159" s="325" t="s">
        <v>387</v>
      </c>
      <c r="M159" s="324">
        <v>923.1</v>
      </c>
      <c r="N159" s="324"/>
      <c r="O159" s="324"/>
      <c r="P159" s="324"/>
      <c r="Q159" s="323" t="s">
        <v>36</v>
      </c>
    </row>
    <row r="160" customHeight="1" spans="1:17">
      <c r="A160" s="326">
        <v>5747</v>
      </c>
      <c r="B160" s="322">
        <v>45023</v>
      </c>
      <c r="C160" s="323" t="s">
        <v>384</v>
      </c>
      <c r="D160" s="324" t="s">
        <v>388</v>
      </c>
      <c r="E160" s="324">
        <v>5170</v>
      </c>
      <c r="F160" s="323" t="s">
        <v>84</v>
      </c>
      <c r="G160" s="345"/>
      <c r="H160" s="331"/>
      <c r="I160" s="324"/>
      <c r="J160" s="325"/>
      <c r="K160" s="324"/>
      <c r="L160" s="324"/>
      <c r="M160" s="324"/>
      <c r="N160" s="324"/>
      <c r="O160" s="324"/>
      <c r="P160" s="324"/>
      <c r="Q160" s="323" t="s">
        <v>36</v>
      </c>
    </row>
    <row r="161" customHeight="1" spans="1:17">
      <c r="A161" s="329" t="s">
        <v>98</v>
      </c>
      <c r="B161" s="322">
        <v>45023</v>
      </c>
      <c r="C161" s="333" t="s">
        <v>99</v>
      </c>
      <c r="D161" s="334" t="s">
        <v>389</v>
      </c>
      <c r="E161" s="324">
        <v>32000</v>
      </c>
      <c r="F161" s="333" t="s">
        <v>101</v>
      </c>
      <c r="G161" s="324"/>
      <c r="H161" s="324"/>
      <c r="I161" s="324"/>
      <c r="J161" s="324"/>
      <c r="K161" s="324"/>
      <c r="L161" s="325" t="s">
        <v>390</v>
      </c>
      <c r="M161" s="324"/>
      <c r="N161" s="324"/>
      <c r="O161" s="324"/>
      <c r="P161" s="324"/>
      <c r="Q161" s="323" t="s">
        <v>36</v>
      </c>
    </row>
    <row r="162" customHeight="1" spans="1:17">
      <c r="A162" s="325" t="s">
        <v>45</v>
      </c>
      <c r="B162" s="322">
        <v>45024</v>
      </c>
      <c r="C162" s="340" t="s">
        <v>135</v>
      </c>
      <c r="D162" s="324" t="s">
        <v>391</v>
      </c>
      <c r="E162" s="324">
        <v>33000</v>
      </c>
      <c r="F162" s="339" t="s">
        <v>48</v>
      </c>
      <c r="G162" s="324">
        <v>105.1</v>
      </c>
      <c r="H162" s="331"/>
      <c r="I162" s="324"/>
      <c r="J162" s="325"/>
      <c r="K162" s="324"/>
      <c r="L162" s="324"/>
      <c r="M162" s="324"/>
      <c r="N162" s="324"/>
      <c r="O162" s="324"/>
      <c r="P162" s="324"/>
      <c r="Q162" s="323" t="s">
        <v>36</v>
      </c>
    </row>
    <row r="163" customHeight="1" spans="1:17">
      <c r="A163" s="295" t="s">
        <v>126</v>
      </c>
      <c r="B163" s="322">
        <v>45024</v>
      </c>
      <c r="C163" s="339" t="s">
        <v>54</v>
      </c>
      <c r="D163" s="324" t="s">
        <v>392</v>
      </c>
      <c r="E163" s="324">
        <v>29700</v>
      </c>
      <c r="F163" s="323" t="s">
        <v>34</v>
      </c>
      <c r="G163" s="330"/>
      <c r="H163" s="331"/>
      <c r="I163" s="324">
        <v>1.104</v>
      </c>
      <c r="J163" s="325" t="s">
        <v>393</v>
      </c>
      <c r="K163" s="324">
        <v>18</v>
      </c>
      <c r="L163" s="324"/>
      <c r="M163" s="324">
        <v>0.13</v>
      </c>
      <c r="N163" s="324"/>
      <c r="O163" s="324"/>
      <c r="P163" s="324"/>
      <c r="Q163" s="323" t="s">
        <v>36</v>
      </c>
    </row>
    <row r="164" customHeight="1" spans="1:17">
      <c r="A164" s="325">
        <v>5717</v>
      </c>
      <c r="B164" s="322">
        <v>45025</v>
      </c>
      <c r="C164" s="323" t="s">
        <v>384</v>
      </c>
      <c r="D164" s="324" t="s">
        <v>394</v>
      </c>
      <c r="E164" s="324">
        <v>7050</v>
      </c>
      <c r="F164" s="323" t="s">
        <v>84</v>
      </c>
      <c r="G164" s="330"/>
      <c r="H164" s="331"/>
      <c r="I164" s="324"/>
      <c r="J164" s="350"/>
      <c r="K164" s="324"/>
      <c r="L164" s="325"/>
      <c r="M164" s="324"/>
      <c r="N164" s="324"/>
      <c r="O164" s="324"/>
      <c r="P164" s="323"/>
      <c r="Q164" s="323" t="s">
        <v>36</v>
      </c>
    </row>
    <row r="165" customHeight="1" spans="1:17">
      <c r="A165" s="324" t="s">
        <v>40</v>
      </c>
      <c r="B165" s="322">
        <v>45026</v>
      </c>
      <c r="C165" s="323" t="s">
        <v>57</v>
      </c>
      <c r="D165" s="324" t="s">
        <v>395</v>
      </c>
      <c r="E165" s="324">
        <v>34000</v>
      </c>
      <c r="F165" s="323" t="s">
        <v>43</v>
      </c>
      <c r="G165" s="324"/>
      <c r="H165" s="324">
        <v>105.19</v>
      </c>
      <c r="I165" s="324"/>
      <c r="J165" s="324"/>
      <c r="K165" s="324"/>
      <c r="L165" s="325" t="s">
        <v>396</v>
      </c>
      <c r="M165" s="324"/>
      <c r="N165" s="324"/>
      <c r="O165" s="324"/>
      <c r="P165" s="324"/>
      <c r="Q165" s="323" t="s">
        <v>36</v>
      </c>
    </row>
    <row r="166" customHeight="1" spans="1:17">
      <c r="A166" s="295" t="s">
        <v>37</v>
      </c>
      <c r="B166" s="322">
        <v>45025</v>
      </c>
      <c r="C166" s="323" t="s">
        <v>75</v>
      </c>
      <c r="D166" s="324" t="s">
        <v>397</v>
      </c>
      <c r="E166" s="324">
        <v>33000</v>
      </c>
      <c r="F166" s="323" t="s">
        <v>34</v>
      </c>
      <c r="G166" s="324"/>
      <c r="H166" s="324"/>
      <c r="I166" s="324">
        <v>0.876</v>
      </c>
      <c r="J166" s="325" t="s">
        <v>334</v>
      </c>
      <c r="K166" s="324">
        <v>17</v>
      </c>
      <c r="L166" s="324"/>
      <c r="M166" s="324">
        <v>0.01</v>
      </c>
      <c r="N166" s="323" t="s">
        <v>375</v>
      </c>
      <c r="O166" s="324"/>
      <c r="P166" s="324"/>
      <c r="Q166" s="323" t="s">
        <v>36</v>
      </c>
    </row>
    <row r="167" customHeight="1" spans="1:17">
      <c r="A167" s="328" t="s">
        <v>111</v>
      </c>
      <c r="B167" s="322">
        <v>45027</v>
      </c>
      <c r="C167" s="323" t="s">
        <v>73</v>
      </c>
      <c r="D167" s="324" t="s">
        <v>398</v>
      </c>
      <c r="E167" s="333">
        <v>33000</v>
      </c>
      <c r="F167" s="323" t="s">
        <v>34</v>
      </c>
      <c r="G167" s="324"/>
      <c r="H167" s="324"/>
      <c r="I167" s="324">
        <v>1.251</v>
      </c>
      <c r="J167" s="324" t="s">
        <v>112</v>
      </c>
      <c r="K167" s="324">
        <v>35</v>
      </c>
      <c r="L167" s="324"/>
      <c r="M167" s="324"/>
      <c r="N167" s="324" t="s">
        <v>399</v>
      </c>
      <c r="O167" s="324"/>
      <c r="P167" s="324"/>
      <c r="Q167" s="323" t="s">
        <v>36</v>
      </c>
    </row>
    <row r="168" customHeight="1" spans="1:17">
      <c r="A168" s="295" t="s">
        <v>113</v>
      </c>
      <c r="B168" s="322">
        <v>45028</v>
      </c>
      <c r="C168" s="323" t="s">
        <v>114</v>
      </c>
      <c r="D168" s="324" t="s">
        <v>400</v>
      </c>
      <c r="E168" s="324">
        <v>8800</v>
      </c>
      <c r="F168" s="323" t="s">
        <v>51</v>
      </c>
      <c r="G168" s="324"/>
      <c r="H168" s="324"/>
      <c r="I168" s="324"/>
      <c r="J168" s="324"/>
      <c r="K168" s="324"/>
      <c r="L168" s="324"/>
      <c r="M168" s="324">
        <v>755.87</v>
      </c>
      <c r="N168" s="324"/>
      <c r="O168" s="324"/>
      <c r="P168" s="324"/>
      <c r="Q168" s="323" t="s">
        <v>36</v>
      </c>
    </row>
    <row r="169" customHeight="1" spans="1:17">
      <c r="A169" s="295" t="s">
        <v>85</v>
      </c>
      <c r="B169" s="322">
        <v>45028</v>
      </c>
      <c r="C169" s="323" t="s">
        <v>312</v>
      </c>
      <c r="D169" s="324" t="s">
        <v>401</v>
      </c>
      <c r="E169" s="324">
        <v>34000</v>
      </c>
      <c r="F169" s="323" t="s">
        <v>34</v>
      </c>
      <c r="G169" s="330"/>
      <c r="H169" s="331"/>
      <c r="I169" s="324">
        <v>0.862</v>
      </c>
      <c r="J169" s="324" t="s">
        <v>276</v>
      </c>
      <c r="K169" s="324">
        <v>23</v>
      </c>
      <c r="L169" s="325"/>
      <c r="M169" s="324">
        <v>0.01</v>
      </c>
      <c r="N169" s="323" t="s">
        <v>375</v>
      </c>
      <c r="O169" s="324"/>
      <c r="P169" s="324"/>
      <c r="Q169" s="323" t="s">
        <v>36</v>
      </c>
    </row>
    <row r="170" customHeight="1" spans="1:17">
      <c r="A170" s="295" t="s">
        <v>37</v>
      </c>
      <c r="B170" s="322">
        <v>45029</v>
      </c>
      <c r="C170" s="323" t="s">
        <v>32</v>
      </c>
      <c r="D170" s="324" t="s">
        <v>402</v>
      </c>
      <c r="E170" s="324">
        <v>33000</v>
      </c>
      <c r="F170" s="323" t="s">
        <v>34</v>
      </c>
      <c r="G170" s="324"/>
      <c r="H170" s="324"/>
      <c r="I170" s="324">
        <v>0.87</v>
      </c>
      <c r="J170" s="325" t="s">
        <v>403</v>
      </c>
      <c r="K170" s="324">
        <v>23</v>
      </c>
      <c r="L170" s="324"/>
      <c r="M170" s="324">
        <v>0.01</v>
      </c>
      <c r="N170" s="323" t="s">
        <v>375</v>
      </c>
      <c r="O170" s="324"/>
      <c r="P170" s="324"/>
      <c r="Q170" s="323" t="s">
        <v>36</v>
      </c>
    </row>
    <row r="171" customHeight="1" spans="1:17">
      <c r="A171" s="325" t="s">
        <v>144</v>
      </c>
      <c r="B171" s="322">
        <v>45029</v>
      </c>
      <c r="C171" s="340" t="s">
        <v>135</v>
      </c>
      <c r="D171" s="324" t="s">
        <v>404</v>
      </c>
      <c r="E171" s="324">
        <v>33000</v>
      </c>
      <c r="F171" s="339" t="s">
        <v>48</v>
      </c>
      <c r="G171" s="324"/>
      <c r="H171" s="331">
        <v>103.07</v>
      </c>
      <c r="I171" s="324"/>
      <c r="J171" s="325"/>
      <c r="K171" s="324"/>
      <c r="L171" s="324"/>
      <c r="M171" s="324"/>
      <c r="N171" s="324"/>
      <c r="O171" s="324"/>
      <c r="P171" s="324"/>
      <c r="Q171" s="323" t="s">
        <v>36</v>
      </c>
    </row>
    <row r="172" customHeight="1" spans="1:17">
      <c r="A172" s="324" t="s">
        <v>65</v>
      </c>
      <c r="B172" s="322">
        <v>45029</v>
      </c>
      <c r="C172" s="327" t="s">
        <v>66</v>
      </c>
      <c r="D172" s="328" t="s">
        <v>405</v>
      </c>
      <c r="E172" s="324">
        <v>10000</v>
      </c>
      <c r="F172" s="323" t="s">
        <v>68</v>
      </c>
      <c r="G172" s="345"/>
      <c r="H172" s="331"/>
      <c r="I172" s="324"/>
      <c r="J172" s="325"/>
      <c r="K172" s="324"/>
      <c r="L172" s="325" t="s">
        <v>406</v>
      </c>
      <c r="M172" s="324">
        <v>900.58</v>
      </c>
      <c r="N172" s="324"/>
      <c r="O172" s="324"/>
      <c r="P172" s="324"/>
      <c r="Q172" s="323" t="s">
        <v>36</v>
      </c>
    </row>
    <row r="173" customHeight="1" spans="1:17">
      <c r="A173" s="324" t="s">
        <v>157</v>
      </c>
      <c r="B173" s="322">
        <v>45029</v>
      </c>
      <c r="C173" s="323" t="s">
        <v>407</v>
      </c>
      <c r="D173" s="324" t="s">
        <v>408</v>
      </c>
      <c r="E173" s="324">
        <v>21600</v>
      </c>
      <c r="F173" s="323" t="s">
        <v>43</v>
      </c>
      <c r="G173" s="330"/>
      <c r="H173" s="331"/>
      <c r="I173" s="324"/>
      <c r="J173" s="324"/>
      <c r="K173" s="324"/>
      <c r="L173" s="324"/>
      <c r="M173" s="324"/>
      <c r="N173" s="324"/>
      <c r="O173" s="324"/>
      <c r="P173" s="324"/>
      <c r="Q173" s="323" t="s">
        <v>36</v>
      </c>
    </row>
    <row r="174" customHeight="1" spans="1:17">
      <c r="A174" s="324" t="s">
        <v>409</v>
      </c>
      <c r="B174" s="322">
        <v>45030</v>
      </c>
      <c r="C174" s="327" t="s">
        <v>95</v>
      </c>
      <c r="D174" s="324" t="s">
        <v>410</v>
      </c>
      <c r="E174" s="324">
        <v>6600</v>
      </c>
      <c r="F174" s="323" t="s">
        <v>34</v>
      </c>
      <c r="G174" s="330"/>
      <c r="H174" s="331"/>
      <c r="I174" s="324">
        <v>1.093</v>
      </c>
      <c r="J174" s="325" t="s">
        <v>411</v>
      </c>
      <c r="K174" s="324">
        <v>21</v>
      </c>
      <c r="L174" s="324"/>
      <c r="M174" s="324">
        <v>0.22</v>
      </c>
      <c r="N174" s="323" t="s">
        <v>375</v>
      </c>
      <c r="O174" s="324"/>
      <c r="P174" s="324"/>
      <c r="Q174" s="323" t="s">
        <v>36</v>
      </c>
    </row>
    <row r="175" customHeight="1" spans="1:17">
      <c r="A175" s="295" t="s">
        <v>37</v>
      </c>
      <c r="B175" s="322">
        <v>45030</v>
      </c>
      <c r="C175" s="323" t="s">
        <v>32</v>
      </c>
      <c r="D175" s="324" t="s">
        <v>412</v>
      </c>
      <c r="E175" s="324">
        <v>33000</v>
      </c>
      <c r="F175" s="323" t="s">
        <v>34</v>
      </c>
      <c r="G175" s="324"/>
      <c r="H175" s="324"/>
      <c r="I175" s="324">
        <v>0.873</v>
      </c>
      <c r="J175" s="325" t="s">
        <v>413</v>
      </c>
      <c r="K175" s="324">
        <v>21</v>
      </c>
      <c r="L175" s="324"/>
      <c r="M175" s="324">
        <v>0.01</v>
      </c>
      <c r="N175" s="323" t="s">
        <v>375</v>
      </c>
      <c r="O175" s="324"/>
      <c r="P175" s="324"/>
      <c r="Q175" s="323" t="s">
        <v>36</v>
      </c>
    </row>
    <row r="176" customHeight="1" spans="1:17">
      <c r="A176" s="295" t="s">
        <v>37</v>
      </c>
      <c r="B176" s="322">
        <v>45030</v>
      </c>
      <c r="C176" s="323" t="s">
        <v>75</v>
      </c>
      <c r="D176" s="324" t="s">
        <v>414</v>
      </c>
      <c r="E176" s="324">
        <v>33000</v>
      </c>
      <c r="F176" s="323" t="s">
        <v>34</v>
      </c>
      <c r="G176" s="324"/>
      <c r="H176" s="324"/>
      <c r="I176" s="324">
        <v>0.868</v>
      </c>
      <c r="J176" s="325" t="s">
        <v>415</v>
      </c>
      <c r="K176" s="324">
        <v>24</v>
      </c>
      <c r="L176" s="324"/>
      <c r="M176" s="324">
        <v>0.01</v>
      </c>
      <c r="N176" s="323" t="s">
        <v>375</v>
      </c>
      <c r="O176" s="324"/>
      <c r="P176" s="324"/>
      <c r="Q176" s="323" t="s">
        <v>36</v>
      </c>
    </row>
    <row r="177" customHeight="1" spans="1:17">
      <c r="A177" s="295" t="s">
        <v>85</v>
      </c>
      <c r="B177" s="322">
        <v>45031</v>
      </c>
      <c r="C177" s="323" t="s">
        <v>312</v>
      </c>
      <c r="D177" s="324" t="s">
        <v>416</v>
      </c>
      <c r="E177" s="324">
        <v>34000</v>
      </c>
      <c r="F177" s="323" t="s">
        <v>34</v>
      </c>
      <c r="G177" s="330"/>
      <c r="H177" s="331"/>
      <c r="I177" s="324">
        <v>0.863</v>
      </c>
      <c r="J177" s="324" t="s">
        <v>417</v>
      </c>
      <c r="K177" s="324">
        <v>22</v>
      </c>
      <c r="L177" s="325"/>
      <c r="M177" s="324">
        <v>0.01</v>
      </c>
      <c r="N177" s="323" t="s">
        <v>375</v>
      </c>
      <c r="O177" s="324"/>
      <c r="P177" s="324"/>
      <c r="Q177" s="323" t="s">
        <v>36</v>
      </c>
    </row>
    <row r="178" customHeight="1" spans="1:17">
      <c r="A178" s="324" t="s">
        <v>94</v>
      </c>
      <c r="B178" s="322">
        <v>45031</v>
      </c>
      <c r="C178" s="327" t="s">
        <v>262</v>
      </c>
      <c r="D178" s="324" t="s">
        <v>418</v>
      </c>
      <c r="E178" s="324">
        <v>10260</v>
      </c>
      <c r="F178" s="323" t="s">
        <v>51</v>
      </c>
      <c r="G178" s="330"/>
      <c r="H178" s="331"/>
      <c r="I178" s="324"/>
      <c r="J178" s="324"/>
      <c r="K178" s="324"/>
      <c r="L178" s="324" t="s">
        <v>419</v>
      </c>
      <c r="M178" s="324"/>
      <c r="N178" s="324"/>
      <c r="O178" s="324"/>
      <c r="P178" s="324"/>
      <c r="Q178" s="323" t="s">
        <v>36</v>
      </c>
    </row>
    <row r="179" customHeight="1" spans="1:17">
      <c r="A179" s="325" t="s">
        <v>45</v>
      </c>
      <c r="B179" s="322">
        <v>45032</v>
      </c>
      <c r="C179" s="340" t="s">
        <v>46</v>
      </c>
      <c r="D179" s="324" t="s">
        <v>420</v>
      </c>
      <c r="E179" s="324">
        <v>33000</v>
      </c>
      <c r="F179" s="339" t="s">
        <v>48</v>
      </c>
      <c r="G179" s="324">
        <v>103.55</v>
      </c>
      <c r="H179" s="331"/>
      <c r="I179" s="324"/>
      <c r="J179" s="325"/>
      <c r="K179" s="324"/>
      <c r="L179" s="324"/>
      <c r="M179" s="324"/>
      <c r="N179" s="324"/>
      <c r="O179" s="324"/>
      <c r="P179" s="324"/>
      <c r="Q179" s="323" t="s">
        <v>36</v>
      </c>
    </row>
    <row r="180" customHeight="1" spans="1:17">
      <c r="A180" s="295" t="s">
        <v>178</v>
      </c>
      <c r="B180" s="322">
        <v>45032</v>
      </c>
      <c r="C180" s="323" t="s">
        <v>366</v>
      </c>
      <c r="D180" s="324" t="s">
        <v>421</v>
      </c>
      <c r="E180" s="324">
        <v>33000</v>
      </c>
      <c r="F180" s="323" t="s">
        <v>34</v>
      </c>
      <c r="G180" s="330"/>
      <c r="H180" s="331"/>
      <c r="I180" s="324">
        <v>1.105</v>
      </c>
      <c r="J180" s="325" t="s">
        <v>422</v>
      </c>
      <c r="K180" s="324">
        <v>24</v>
      </c>
      <c r="L180" s="325"/>
      <c r="M180" s="324"/>
      <c r="N180" s="324"/>
      <c r="O180" s="324"/>
      <c r="P180" s="324"/>
      <c r="Q180" s="323" t="s">
        <v>36</v>
      </c>
    </row>
    <row r="181" customHeight="1" spans="1:17">
      <c r="A181" s="326" t="s">
        <v>423</v>
      </c>
      <c r="B181" s="322">
        <v>45032</v>
      </c>
      <c r="C181" s="339" t="s">
        <v>424</v>
      </c>
      <c r="D181" s="324" t="s">
        <v>425</v>
      </c>
      <c r="E181" s="333">
        <v>8000</v>
      </c>
      <c r="F181" s="323" t="s">
        <v>34</v>
      </c>
      <c r="G181" s="330"/>
      <c r="H181" s="331"/>
      <c r="I181" s="324">
        <v>1.01</v>
      </c>
      <c r="J181" s="325" t="s">
        <v>426</v>
      </c>
      <c r="K181" s="324">
        <v>25</v>
      </c>
      <c r="L181" s="324"/>
      <c r="M181" s="324"/>
      <c r="N181" s="324"/>
      <c r="O181" s="324"/>
      <c r="P181" s="324"/>
      <c r="Q181" s="323" t="s">
        <v>36</v>
      </c>
    </row>
    <row r="182" customHeight="1" spans="1:17">
      <c r="A182" s="324" t="s">
        <v>157</v>
      </c>
      <c r="B182" s="322">
        <v>45032</v>
      </c>
      <c r="C182" s="323" t="s">
        <v>189</v>
      </c>
      <c r="D182" s="324" t="s">
        <v>427</v>
      </c>
      <c r="E182" s="324">
        <v>18000</v>
      </c>
      <c r="F182" s="323" t="s">
        <v>43</v>
      </c>
      <c r="G182" s="330"/>
      <c r="H182" s="331"/>
      <c r="I182" s="324"/>
      <c r="J182" s="324"/>
      <c r="K182" s="324"/>
      <c r="L182" s="324"/>
      <c r="M182" s="324"/>
      <c r="N182" s="324"/>
      <c r="O182" s="324"/>
      <c r="P182" s="324"/>
      <c r="Q182" s="323" t="s">
        <v>36</v>
      </c>
    </row>
    <row r="183" customHeight="1" spans="1:17">
      <c r="A183" s="295" t="s">
        <v>90</v>
      </c>
      <c r="B183" s="322">
        <v>45033</v>
      </c>
      <c r="C183" s="323" t="s">
        <v>369</v>
      </c>
      <c r="D183" s="324" t="s">
        <v>428</v>
      </c>
      <c r="E183" s="324">
        <v>33000</v>
      </c>
      <c r="F183" s="323" t="s">
        <v>93</v>
      </c>
      <c r="G183" s="324"/>
      <c r="H183" s="324"/>
      <c r="I183" s="324"/>
      <c r="J183" s="324"/>
      <c r="K183" s="324"/>
      <c r="L183" s="324"/>
      <c r="M183" s="324">
        <v>210.9</v>
      </c>
      <c r="N183" s="324"/>
      <c r="O183" s="324"/>
      <c r="P183" s="324" t="s">
        <v>429</v>
      </c>
      <c r="Q183" s="323" t="s">
        <v>36</v>
      </c>
    </row>
    <row r="184" customHeight="1" spans="1:17">
      <c r="A184" s="325" t="s">
        <v>49</v>
      </c>
      <c r="B184" s="322">
        <v>45033</v>
      </c>
      <c r="C184" s="339" t="s">
        <v>342</v>
      </c>
      <c r="D184" s="324" t="s">
        <v>430</v>
      </c>
      <c r="E184" s="324">
        <v>17600</v>
      </c>
      <c r="F184" s="323" t="s">
        <v>51</v>
      </c>
      <c r="G184" s="331"/>
      <c r="H184" s="331"/>
      <c r="I184" s="324"/>
      <c r="J184" s="325"/>
      <c r="K184" s="324"/>
      <c r="L184" s="324"/>
      <c r="M184" s="324">
        <v>753.9</v>
      </c>
      <c r="N184" s="324"/>
      <c r="O184" s="324"/>
      <c r="P184" s="324"/>
      <c r="Q184" s="323" t="s">
        <v>36</v>
      </c>
    </row>
    <row r="185" customHeight="1" spans="1:17">
      <c r="A185" s="329" t="s">
        <v>98</v>
      </c>
      <c r="B185" s="322">
        <v>45034</v>
      </c>
      <c r="C185" s="333" t="s">
        <v>99</v>
      </c>
      <c r="D185" s="334" t="s">
        <v>431</v>
      </c>
      <c r="E185" s="324">
        <v>32000</v>
      </c>
      <c r="F185" s="333" t="s">
        <v>101</v>
      </c>
      <c r="G185" s="324"/>
      <c r="H185" s="324"/>
      <c r="I185" s="324"/>
      <c r="J185" s="324"/>
      <c r="K185" s="324"/>
      <c r="L185" s="325" t="s">
        <v>432</v>
      </c>
      <c r="M185" s="324"/>
      <c r="N185" s="324"/>
      <c r="O185" s="324"/>
      <c r="P185" s="324"/>
      <c r="Q185" s="323" t="s">
        <v>36</v>
      </c>
    </row>
    <row r="186" customHeight="1" spans="1:17">
      <c r="A186" s="324">
        <v>8200</v>
      </c>
      <c r="B186" s="322">
        <v>45034</v>
      </c>
      <c r="C186" s="323"/>
      <c r="D186" s="324" t="s">
        <v>433</v>
      </c>
      <c r="E186" s="323"/>
      <c r="F186" s="323" t="s">
        <v>34</v>
      </c>
      <c r="G186" s="330"/>
      <c r="H186" s="331"/>
      <c r="I186" s="324"/>
      <c r="J186" s="325"/>
      <c r="K186" s="324"/>
      <c r="L186" s="324"/>
      <c r="M186" s="324">
        <v>99.8</v>
      </c>
      <c r="N186" s="324"/>
      <c r="O186" s="324"/>
      <c r="P186" s="324"/>
      <c r="Q186" s="323" t="s">
        <v>36</v>
      </c>
    </row>
    <row r="187" customHeight="1" spans="1:17">
      <c r="A187" s="325" t="s">
        <v>49</v>
      </c>
      <c r="B187" s="322">
        <v>45034</v>
      </c>
      <c r="C187" s="339"/>
      <c r="D187" s="324" t="s">
        <v>434</v>
      </c>
      <c r="E187" s="324"/>
      <c r="F187" s="323" t="s">
        <v>51</v>
      </c>
      <c r="G187" s="331"/>
      <c r="H187" s="331"/>
      <c r="I187" s="324"/>
      <c r="J187" s="325"/>
      <c r="K187" s="324"/>
      <c r="L187" s="324"/>
      <c r="M187" s="324">
        <v>758.5</v>
      </c>
      <c r="N187" s="324"/>
      <c r="O187" s="324"/>
      <c r="P187" s="324"/>
      <c r="Q187" s="323" t="s">
        <v>36</v>
      </c>
    </row>
    <row r="188" customHeight="1" spans="1:17">
      <c r="A188" s="295" t="s">
        <v>113</v>
      </c>
      <c r="B188" s="322">
        <v>45035</v>
      </c>
      <c r="C188" s="323" t="s">
        <v>114</v>
      </c>
      <c r="D188" s="324" t="s">
        <v>435</v>
      </c>
      <c r="E188" s="324">
        <v>8800</v>
      </c>
      <c r="F188" s="323" t="s">
        <v>51</v>
      </c>
      <c r="G188" s="324"/>
      <c r="H188" s="324"/>
      <c r="I188" s="324"/>
      <c r="J188" s="324"/>
      <c r="K188" s="324"/>
      <c r="L188" s="324"/>
      <c r="M188" s="324">
        <v>750.7</v>
      </c>
      <c r="N188" s="324"/>
      <c r="O188" s="324"/>
      <c r="P188" s="324"/>
      <c r="Q188" s="323" t="s">
        <v>36</v>
      </c>
    </row>
    <row r="189" customHeight="1" spans="1:17">
      <c r="A189" s="295" t="s">
        <v>265</v>
      </c>
      <c r="B189" s="322">
        <v>45035</v>
      </c>
      <c r="C189" s="327" t="s">
        <v>54</v>
      </c>
      <c r="D189" s="324" t="s">
        <v>436</v>
      </c>
      <c r="E189" s="324">
        <v>9750</v>
      </c>
      <c r="F189" s="323" t="s">
        <v>84</v>
      </c>
      <c r="G189" s="323"/>
      <c r="H189" s="324"/>
      <c r="I189" s="324">
        <v>0.962</v>
      </c>
      <c r="J189" s="325" t="s">
        <v>437</v>
      </c>
      <c r="K189" s="324">
        <v>28</v>
      </c>
      <c r="L189" s="324"/>
      <c r="M189" s="324">
        <v>0.09</v>
      </c>
      <c r="N189" s="323" t="s">
        <v>375</v>
      </c>
      <c r="O189" s="324"/>
      <c r="P189" s="324"/>
      <c r="Q189" s="323" t="s">
        <v>36</v>
      </c>
    </row>
    <row r="190" customHeight="1" spans="1:17">
      <c r="A190" s="325" t="s">
        <v>438</v>
      </c>
      <c r="B190" s="322">
        <v>45036</v>
      </c>
      <c r="C190" s="339" t="s">
        <v>439</v>
      </c>
      <c r="D190" s="324" t="s">
        <v>440</v>
      </c>
      <c r="E190" s="324">
        <v>18326</v>
      </c>
      <c r="F190" s="339"/>
      <c r="G190" s="330"/>
      <c r="H190" s="330"/>
      <c r="I190" s="324"/>
      <c r="J190" s="325"/>
      <c r="K190" s="324"/>
      <c r="L190" s="324"/>
      <c r="M190" s="324">
        <v>854.1</v>
      </c>
      <c r="N190" s="324"/>
      <c r="O190" s="324"/>
      <c r="P190" s="324"/>
      <c r="Q190" s="323" t="s">
        <v>36</v>
      </c>
    </row>
    <row r="191" customHeight="1" spans="1:17">
      <c r="A191" s="324" t="s">
        <v>441</v>
      </c>
      <c r="B191" s="322">
        <v>45036</v>
      </c>
      <c r="C191" s="323" t="s">
        <v>439</v>
      </c>
      <c r="D191" s="324" t="s">
        <v>442</v>
      </c>
      <c r="E191" s="324">
        <v>1000</v>
      </c>
      <c r="F191" s="323" t="s">
        <v>184</v>
      </c>
      <c r="G191" s="323"/>
      <c r="H191" s="324"/>
      <c r="I191" s="324"/>
      <c r="J191" s="324"/>
      <c r="K191" s="324"/>
      <c r="L191" s="325" t="s">
        <v>443</v>
      </c>
      <c r="M191" s="324">
        <v>294.3</v>
      </c>
      <c r="N191" s="324"/>
      <c r="O191" s="324"/>
      <c r="P191" s="324"/>
      <c r="Q191" s="323" t="s">
        <v>36</v>
      </c>
    </row>
    <row r="192" customHeight="1" spans="1:17">
      <c r="A192" s="295" t="s">
        <v>170</v>
      </c>
      <c r="B192" s="322">
        <v>45036</v>
      </c>
      <c r="C192" s="323" t="s">
        <v>444</v>
      </c>
      <c r="D192" s="324" t="s">
        <v>445</v>
      </c>
      <c r="E192" s="324">
        <v>8000</v>
      </c>
      <c r="F192" s="323" t="s">
        <v>43</v>
      </c>
      <c r="G192" s="324">
        <v>107.32</v>
      </c>
      <c r="H192" s="324"/>
      <c r="I192" s="324"/>
      <c r="J192" s="324"/>
      <c r="K192" s="324"/>
      <c r="L192" s="324"/>
      <c r="M192" s="324"/>
      <c r="N192" s="324"/>
      <c r="O192" s="324"/>
      <c r="P192" s="324"/>
      <c r="Q192" s="323" t="s">
        <v>36</v>
      </c>
    </row>
    <row r="193" customHeight="1" spans="1:17">
      <c r="A193" s="325">
        <v>5717</v>
      </c>
      <c r="B193" s="322">
        <v>45036</v>
      </c>
      <c r="C193" s="323" t="s">
        <v>384</v>
      </c>
      <c r="D193" s="324" t="s">
        <v>446</v>
      </c>
      <c r="E193" s="324">
        <v>4700</v>
      </c>
      <c r="F193" s="323" t="s">
        <v>84</v>
      </c>
      <c r="G193" s="330"/>
      <c r="H193" s="331"/>
      <c r="I193" s="324"/>
      <c r="J193" s="350"/>
      <c r="K193" s="324"/>
      <c r="L193" s="325"/>
      <c r="M193" s="324"/>
      <c r="N193" s="324"/>
      <c r="O193" s="324">
        <v>50</v>
      </c>
      <c r="P193" s="323">
        <v>79.84</v>
      </c>
      <c r="Q193" s="323" t="s">
        <v>36</v>
      </c>
    </row>
    <row r="194" customHeight="1" spans="1:17">
      <c r="A194" s="325" t="s">
        <v>45</v>
      </c>
      <c r="B194" s="322">
        <v>45037</v>
      </c>
      <c r="C194" s="340" t="s">
        <v>135</v>
      </c>
      <c r="D194" s="324" t="s">
        <v>447</v>
      </c>
      <c r="E194" s="324">
        <v>33000</v>
      </c>
      <c r="F194" s="339" t="s">
        <v>48</v>
      </c>
      <c r="G194" s="324">
        <v>101.87</v>
      </c>
      <c r="H194" s="331"/>
      <c r="I194" s="324"/>
      <c r="J194" s="325"/>
      <c r="K194" s="324"/>
      <c r="L194" s="324"/>
      <c r="M194" s="324"/>
      <c r="N194" s="324"/>
      <c r="O194" s="324"/>
      <c r="P194" s="324"/>
      <c r="Q194" s="323" t="s">
        <v>36</v>
      </c>
    </row>
    <row r="195" s="294" customFormat="1" customHeight="1" spans="1:17">
      <c r="A195" s="351" t="s">
        <v>448</v>
      </c>
      <c r="B195" s="352">
        <v>45037</v>
      </c>
      <c r="C195" s="353" t="s">
        <v>82</v>
      </c>
      <c r="D195" s="354" t="s">
        <v>449</v>
      </c>
      <c r="E195" s="354">
        <v>2100</v>
      </c>
      <c r="F195" s="353" t="s">
        <v>450</v>
      </c>
      <c r="G195" s="354"/>
      <c r="H195" s="354"/>
      <c r="I195" s="354"/>
      <c r="J195" s="354"/>
      <c r="K195" s="354"/>
      <c r="L195" s="354"/>
      <c r="M195" s="354"/>
      <c r="N195" s="354"/>
      <c r="O195" s="353" t="s">
        <v>451</v>
      </c>
      <c r="P195" s="353" t="s">
        <v>452</v>
      </c>
      <c r="Q195" s="353" t="s">
        <v>453</v>
      </c>
    </row>
    <row r="196" customHeight="1" spans="1:17">
      <c r="A196" s="295" t="s">
        <v>265</v>
      </c>
      <c r="B196" s="322">
        <v>45037</v>
      </c>
      <c r="C196" s="327" t="s">
        <v>54</v>
      </c>
      <c r="D196" s="324" t="s">
        <v>454</v>
      </c>
      <c r="E196" s="324">
        <v>33000</v>
      </c>
      <c r="F196" s="323" t="s">
        <v>84</v>
      </c>
      <c r="G196" s="323"/>
      <c r="H196" s="324"/>
      <c r="I196" s="324">
        <v>0.967</v>
      </c>
      <c r="J196" s="325" t="s">
        <v>455</v>
      </c>
      <c r="K196" s="324">
        <v>18</v>
      </c>
      <c r="L196" s="324"/>
      <c r="M196" s="324">
        <v>0.49</v>
      </c>
      <c r="N196" s="323" t="s">
        <v>375</v>
      </c>
      <c r="O196" s="324"/>
      <c r="P196" s="324"/>
      <c r="Q196" s="323" t="s">
        <v>36</v>
      </c>
    </row>
    <row r="197" customHeight="1" spans="1:17">
      <c r="A197" s="295" t="s">
        <v>37</v>
      </c>
      <c r="B197" s="322">
        <v>45037</v>
      </c>
      <c r="C197" s="323" t="s">
        <v>75</v>
      </c>
      <c r="D197" s="324" t="s">
        <v>456</v>
      </c>
      <c r="E197" s="324">
        <v>33000</v>
      </c>
      <c r="F197" s="323" t="s">
        <v>34</v>
      </c>
      <c r="G197" s="324"/>
      <c r="H197" s="324"/>
      <c r="I197" s="324">
        <v>0.864</v>
      </c>
      <c r="J197" s="325" t="s">
        <v>233</v>
      </c>
      <c r="K197" s="324">
        <v>18</v>
      </c>
      <c r="L197" s="324"/>
      <c r="M197" s="324">
        <v>0.01</v>
      </c>
      <c r="N197" s="323" t="s">
        <v>375</v>
      </c>
      <c r="O197" s="324"/>
      <c r="P197" s="324"/>
      <c r="Q197" s="323" t="s">
        <v>36</v>
      </c>
    </row>
    <row r="198" customHeight="1" spans="1:17">
      <c r="A198" s="325" t="s">
        <v>45</v>
      </c>
      <c r="B198" s="322">
        <v>45038</v>
      </c>
      <c r="C198" s="340" t="s">
        <v>218</v>
      </c>
      <c r="D198" s="324" t="s">
        <v>457</v>
      </c>
      <c r="E198" s="324">
        <v>33000</v>
      </c>
      <c r="F198" s="339" t="s">
        <v>48</v>
      </c>
      <c r="G198" s="324">
        <v>101.65</v>
      </c>
      <c r="H198" s="331"/>
      <c r="I198" s="324"/>
      <c r="J198" s="325"/>
      <c r="K198" s="324"/>
      <c r="L198" s="324"/>
      <c r="M198" s="324"/>
      <c r="N198" s="324"/>
      <c r="O198" s="324"/>
      <c r="P198" s="324"/>
      <c r="Q198" s="323" t="s">
        <v>36</v>
      </c>
    </row>
    <row r="199" customHeight="1" spans="1:17">
      <c r="A199" s="326" t="s">
        <v>81</v>
      </c>
      <c r="B199" s="322">
        <v>45038</v>
      </c>
      <c r="C199" s="323" t="s">
        <v>82</v>
      </c>
      <c r="D199" s="324" t="s">
        <v>458</v>
      </c>
      <c r="E199" s="324">
        <v>2100</v>
      </c>
      <c r="F199" s="323" t="s">
        <v>84</v>
      </c>
      <c r="G199" s="324"/>
      <c r="H199" s="324"/>
      <c r="I199" s="324"/>
      <c r="J199" s="324"/>
      <c r="K199" s="324"/>
      <c r="L199" s="324"/>
      <c r="M199" s="324"/>
      <c r="N199" s="324"/>
      <c r="O199" s="323"/>
      <c r="P199" s="353"/>
      <c r="Q199" s="323" t="s">
        <v>36</v>
      </c>
    </row>
    <row r="200" customHeight="1" spans="1:17">
      <c r="A200" s="324" t="s">
        <v>94</v>
      </c>
      <c r="B200" s="322">
        <v>45039</v>
      </c>
      <c r="C200" s="327" t="s">
        <v>262</v>
      </c>
      <c r="D200" s="324" t="s">
        <v>459</v>
      </c>
      <c r="E200" s="324">
        <v>11020</v>
      </c>
      <c r="F200" s="323" t="s">
        <v>51</v>
      </c>
      <c r="G200" s="330"/>
      <c r="H200" s="331"/>
      <c r="I200" s="324"/>
      <c r="J200" s="324"/>
      <c r="K200" s="324"/>
      <c r="L200" s="324" t="s">
        <v>460</v>
      </c>
      <c r="M200" s="324"/>
      <c r="N200" s="324"/>
      <c r="O200" s="324"/>
      <c r="P200" s="324"/>
      <c r="Q200" s="323" t="s">
        <v>36</v>
      </c>
    </row>
    <row r="201" customHeight="1" spans="1:17">
      <c r="A201" s="325" t="s">
        <v>49</v>
      </c>
      <c r="B201" s="322">
        <v>45040</v>
      </c>
      <c r="C201" s="339"/>
      <c r="D201" s="324" t="s">
        <v>461</v>
      </c>
      <c r="E201" s="324"/>
      <c r="F201" s="323" t="s">
        <v>51</v>
      </c>
      <c r="G201" s="331"/>
      <c r="H201" s="331"/>
      <c r="I201" s="324"/>
      <c r="J201" s="325"/>
      <c r="K201" s="324"/>
      <c r="L201" s="324"/>
      <c r="M201" s="324">
        <v>764.5</v>
      </c>
      <c r="N201" s="324"/>
      <c r="O201" s="324"/>
      <c r="P201" s="324"/>
      <c r="Q201" s="323" t="s">
        <v>36</v>
      </c>
    </row>
    <row r="202" customHeight="1" spans="1:17">
      <c r="A202" s="295" t="s">
        <v>141</v>
      </c>
      <c r="B202" s="322">
        <v>45040</v>
      </c>
      <c r="C202" s="327" t="s">
        <v>268</v>
      </c>
      <c r="D202" s="328" t="s">
        <v>462</v>
      </c>
      <c r="E202" s="324">
        <v>3060</v>
      </c>
      <c r="F202" s="323" t="s">
        <v>84</v>
      </c>
      <c r="G202" s="330"/>
      <c r="H202" s="331"/>
      <c r="I202" s="324">
        <v>0.888</v>
      </c>
      <c r="J202" s="325" t="s">
        <v>463</v>
      </c>
      <c r="K202" s="324">
        <v>13</v>
      </c>
      <c r="L202" s="324"/>
      <c r="M202" s="324">
        <v>0.01</v>
      </c>
      <c r="N202" s="323" t="s">
        <v>375</v>
      </c>
      <c r="O202" s="324"/>
      <c r="P202" s="324"/>
      <c r="Q202" s="323" t="s">
        <v>36</v>
      </c>
    </row>
    <row r="203" customHeight="1" spans="1:17">
      <c r="A203" s="324" t="s">
        <v>271</v>
      </c>
      <c r="B203" s="322">
        <v>45040</v>
      </c>
      <c r="C203" s="340" t="s">
        <v>268</v>
      </c>
      <c r="D203" s="295" t="s">
        <v>464</v>
      </c>
      <c r="E203" s="295">
        <v>4100</v>
      </c>
      <c r="F203" s="295" t="s">
        <v>84</v>
      </c>
      <c r="G203" s="349"/>
      <c r="H203" s="324"/>
      <c r="I203" s="324">
        <v>0.809</v>
      </c>
      <c r="J203" s="324" t="s">
        <v>465</v>
      </c>
      <c r="K203" s="324">
        <v>13</v>
      </c>
      <c r="L203" s="325"/>
      <c r="M203" s="324">
        <v>0.02</v>
      </c>
      <c r="N203" s="323" t="s">
        <v>375</v>
      </c>
      <c r="O203" s="324"/>
      <c r="P203" s="324"/>
      <c r="Q203" s="323" t="s">
        <v>36</v>
      </c>
    </row>
    <row r="204" customHeight="1" spans="1:17">
      <c r="A204" s="324" t="s">
        <v>137</v>
      </c>
      <c r="B204" s="322">
        <v>45040</v>
      </c>
      <c r="C204" s="327" t="s">
        <v>268</v>
      </c>
      <c r="D204" s="324" t="s">
        <v>466</v>
      </c>
      <c r="E204" s="324">
        <v>2080</v>
      </c>
      <c r="F204" s="323" t="s">
        <v>84</v>
      </c>
      <c r="G204" s="324"/>
      <c r="H204" s="324"/>
      <c r="I204" s="324">
        <v>0.786</v>
      </c>
      <c r="J204" s="324" t="s">
        <v>467</v>
      </c>
      <c r="K204" s="324">
        <v>13</v>
      </c>
      <c r="L204" s="325"/>
      <c r="M204" s="324"/>
      <c r="N204" s="323" t="s">
        <v>375</v>
      </c>
      <c r="O204" s="324"/>
      <c r="P204" s="324"/>
      <c r="Q204" s="323" t="s">
        <v>36</v>
      </c>
    </row>
    <row r="205" customHeight="1" spans="1:17">
      <c r="A205" s="295" t="s">
        <v>126</v>
      </c>
      <c r="B205" s="322">
        <v>45041</v>
      </c>
      <c r="C205" s="339" t="s">
        <v>54</v>
      </c>
      <c r="D205" s="324" t="s">
        <v>468</v>
      </c>
      <c r="E205" s="324">
        <v>29700</v>
      </c>
      <c r="F205" s="323" t="s">
        <v>34</v>
      </c>
      <c r="G205" s="330"/>
      <c r="H205" s="331"/>
      <c r="I205" s="324">
        <v>1.109</v>
      </c>
      <c r="J205" s="325" t="s">
        <v>469</v>
      </c>
      <c r="K205" s="324">
        <v>15</v>
      </c>
      <c r="L205" s="324"/>
      <c r="M205" s="324">
        <v>0.11</v>
      </c>
      <c r="N205" s="323" t="s">
        <v>375</v>
      </c>
      <c r="O205" s="324"/>
      <c r="P205" s="324"/>
      <c r="Q205" s="323" t="s">
        <v>36</v>
      </c>
    </row>
    <row r="206" customHeight="1" spans="1:17">
      <c r="A206" s="295" t="s">
        <v>265</v>
      </c>
      <c r="B206" s="322">
        <v>45042</v>
      </c>
      <c r="C206" s="327" t="s">
        <v>54</v>
      </c>
      <c r="D206" s="324" t="s">
        <v>470</v>
      </c>
      <c r="E206" s="324">
        <v>33000</v>
      </c>
      <c r="F206" s="323" t="s">
        <v>84</v>
      </c>
      <c r="G206" s="323"/>
      <c r="H206" s="324"/>
      <c r="I206" s="324">
        <v>0.972</v>
      </c>
      <c r="J206" s="325" t="s">
        <v>471</v>
      </c>
      <c r="K206" s="324">
        <v>18</v>
      </c>
      <c r="L206" s="324"/>
      <c r="M206" s="324">
        <v>0.53</v>
      </c>
      <c r="N206" s="323" t="s">
        <v>375</v>
      </c>
      <c r="O206" s="324"/>
      <c r="P206" s="324"/>
      <c r="Q206" s="323" t="s">
        <v>36</v>
      </c>
    </row>
    <row r="207" customHeight="1" spans="1:17">
      <c r="A207" s="329" t="s">
        <v>98</v>
      </c>
      <c r="B207" s="322">
        <v>45042</v>
      </c>
      <c r="C207" s="333" t="s">
        <v>99</v>
      </c>
      <c r="D207" s="334" t="s">
        <v>472</v>
      </c>
      <c r="E207" s="324">
        <v>32000</v>
      </c>
      <c r="F207" s="333" t="s">
        <v>101</v>
      </c>
      <c r="G207" s="324"/>
      <c r="H207" s="324"/>
      <c r="I207" s="324"/>
      <c r="J207" s="324"/>
      <c r="K207" s="324"/>
      <c r="L207" s="325" t="s">
        <v>473</v>
      </c>
      <c r="M207" s="324"/>
      <c r="N207" s="324"/>
      <c r="O207" s="324"/>
      <c r="P207" s="324"/>
      <c r="Q207" s="323" t="s">
        <v>36</v>
      </c>
    </row>
    <row r="208" customHeight="1" spans="1:17">
      <c r="A208" s="295" t="s">
        <v>37</v>
      </c>
      <c r="B208" s="322">
        <v>45042</v>
      </c>
      <c r="C208" s="323" t="s">
        <v>32</v>
      </c>
      <c r="D208" s="324" t="s">
        <v>474</v>
      </c>
      <c r="E208" s="324">
        <v>33000</v>
      </c>
      <c r="F208" s="323" t="s">
        <v>34</v>
      </c>
      <c r="G208" s="324"/>
      <c r="H208" s="324"/>
      <c r="I208" s="324">
        <v>0.869</v>
      </c>
      <c r="J208" s="325" t="s">
        <v>194</v>
      </c>
      <c r="K208" s="324">
        <v>21</v>
      </c>
      <c r="L208" s="324"/>
      <c r="M208" s="324">
        <v>0.01</v>
      </c>
      <c r="N208" s="323" t="s">
        <v>375</v>
      </c>
      <c r="O208" s="324"/>
      <c r="P208" s="324"/>
      <c r="Q208" s="323" t="s">
        <v>36</v>
      </c>
    </row>
    <row r="209" customHeight="1" spans="1:17">
      <c r="A209" s="295" t="s">
        <v>113</v>
      </c>
      <c r="B209" s="322">
        <v>45042</v>
      </c>
      <c r="C209" s="323" t="s">
        <v>114</v>
      </c>
      <c r="D209" s="324" t="s">
        <v>475</v>
      </c>
      <c r="E209" s="324">
        <v>17600</v>
      </c>
      <c r="F209" s="323" t="s">
        <v>51</v>
      </c>
      <c r="G209" s="324"/>
      <c r="H209" s="324"/>
      <c r="I209" s="324"/>
      <c r="J209" s="324"/>
      <c r="K209" s="324"/>
      <c r="L209" s="324"/>
      <c r="M209" s="324">
        <v>767.1</v>
      </c>
      <c r="N209" s="324"/>
      <c r="O209" s="324"/>
      <c r="P209" s="324"/>
      <c r="Q209" s="323" t="s">
        <v>36</v>
      </c>
    </row>
    <row r="210" customHeight="1" spans="1:17">
      <c r="A210" s="325" t="s">
        <v>45</v>
      </c>
      <c r="B210" s="322">
        <v>45044</v>
      </c>
      <c r="C210" s="340" t="s">
        <v>46</v>
      </c>
      <c r="D210" s="324" t="s">
        <v>476</v>
      </c>
      <c r="E210" s="324">
        <v>33000</v>
      </c>
      <c r="F210" s="339" t="s">
        <v>48</v>
      </c>
      <c r="G210" s="324">
        <v>104.5</v>
      </c>
      <c r="H210" s="331"/>
      <c r="I210" s="324"/>
      <c r="J210" s="325"/>
      <c r="K210" s="324"/>
      <c r="L210" s="325"/>
      <c r="M210" s="324"/>
      <c r="N210" s="324"/>
      <c r="O210" s="324"/>
      <c r="P210" s="324"/>
      <c r="Q210" s="323" t="s">
        <v>36</v>
      </c>
    </row>
    <row r="211" customHeight="1" spans="1:17">
      <c r="A211" s="295" t="s">
        <v>477</v>
      </c>
      <c r="B211" s="322">
        <v>45044</v>
      </c>
      <c r="C211" s="339" t="s">
        <v>478</v>
      </c>
      <c r="D211" s="324" t="s">
        <v>479</v>
      </c>
      <c r="E211" s="333">
        <v>3800</v>
      </c>
      <c r="F211" s="323" t="s">
        <v>34</v>
      </c>
      <c r="G211" s="330"/>
      <c r="H211" s="331"/>
      <c r="I211" s="324">
        <v>1.013</v>
      </c>
      <c r="J211" s="325" t="s">
        <v>480</v>
      </c>
      <c r="K211" s="324">
        <v>23</v>
      </c>
      <c r="L211" s="324"/>
      <c r="M211" s="324"/>
      <c r="N211" s="324"/>
      <c r="O211" s="324"/>
      <c r="P211" s="324"/>
      <c r="Q211" s="323" t="s">
        <v>36</v>
      </c>
    </row>
    <row r="212" customHeight="1" spans="1:17">
      <c r="A212" s="324" t="s">
        <v>481</v>
      </c>
      <c r="B212" s="322">
        <v>45044</v>
      </c>
      <c r="C212" s="333" t="s">
        <v>61</v>
      </c>
      <c r="D212" s="324" t="s">
        <v>482</v>
      </c>
      <c r="E212" s="324">
        <v>32000</v>
      </c>
      <c r="F212" s="323" t="s">
        <v>93</v>
      </c>
      <c r="G212" s="331"/>
      <c r="H212" s="331"/>
      <c r="I212" s="324">
        <v>1.008</v>
      </c>
      <c r="J212" s="324"/>
      <c r="K212" s="324"/>
      <c r="L212" s="324"/>
      <c r="M212" s="324">
        <v>1.1</v>
      </c>
      <c r="N212" s="324"/>
      <c r="O212" s="324"/>
      <c r="P212" s="324"/>
      <c r="Q212" s="323" t="s">
        <v>36</v>
      </c>
    </row>
    <row r="213" customHeight="1" spans="1:17">
      <c r="A213" s="326" t="s">
        <v>129</v>
      </c>
      <c r="B213" s="322">
        <v>45044</v>
      </c>
      <c r="C213" s="327" t="s">
        <v>204</v>
      </c>
      <c r="D213" s="324" t="s">
        <v>483</v>
      </c>
      <c r="E213" s="324">
        <v>2500</v>
      </c>
      <c r="F213" s="323" t="s">
        <v>132</v>
      </c>
      <c r="G213" s="330" t="s">
        <v>484</v>
      </c>
      <c r="H213" s="331"/>
      <c r="I213" s="324"/>
      <c r="J213" s="325"/>
      <c r="K213" s="324"/>
      <c r="L213" s="324"/>
      <c r="M213" s="324"/>
      <c r="N213" s="324"/>
      <c r="O213" s="324"/>
      <c r="P213" s="324"/>
      <c r="Q213" s="323" t="s">
        <v>36</v>
      </c>
    </row>
    <row r="214" customHeight="1" spans="1:17">
      <c r="A214" s="295" t="s">
        <v>40</v>
      </c>
      <c r="B214" s="322">
        <v>45045</v>
      </c>
      <c r="C214" s="327" t="s">
        <v>485</v>
      </c>
      <c r="D214" s="324" t="s">
        <v>486</v>
      </c>
      <c r="E214" s="324">
        <v>34000</v>
      </c>
      <c r="F214" s="323" t="s">
        <v>43</v>
      </c>
      <c r="G214" s="324"/>
      <c r="H214" s="324">
        <v>104.6</v>
      </c>
      <c r="I214" s="324"/>
      <c r="J214" s="324"/>
      <c r="K214" s="324"/>
      <c r="L214" s="324"/>
      <c r="M214" s="324"/>
      <c r="N214" s="324"/>
      <c r="O214" s="324"/>
      <c r="P214" s="324"/>
      <c r="Q214" s="323" t="s">
        <v>36</v>
      </c>
    </row>
    <row r="215" customHeight="1" spans="1:17">
      <c r="A215" s="335" t="s">
        <v>487</v>
      </c>
      <c r="B215" s="336">
        <v>45046</v>
      </c>
      <c r="C215" s="337" t="s">
        <v>99</v>
      </c>
      <c r="D215" s="338" t="s">
        <v>488</v>
      </c>
      <c r="E215" s="338">
        <v>32000</v>
      </c>
      <c r="F215" s="337" t="s">
        <v>63</v>
      </c>
      <c r="G215" s="355"/>
      <c r="H215" s="348"/>
      <c r="I215" s="338"/>
      <c r="J215" s="343"/>
      <c r="K215" s="338"/>
      <c r="L215" s="343" t="s">
        <v>489</v>
      </c>
      <c r="M215" s="338"/>
      <c r="N215" s="338"/>
      <c r="O215" s="338"/>
      <c r="P215" s="338"/>
      <c r="Q215" s="337" t="s">
        <v>36</v>
      </c>
    </row>
    <row r="216" customHeight="1" spans="1:17">
      <c r="A216" s="295" t="s">
        <v>113</v>
      </c>
      <c r="B216" s="322">
        <v>45049</v>
      </c>
      <c r="C216" s="323" t="s">
        <v>114</v>
      </c>
      <c r="D216" s="324" t="s">
        <v>490</v>
      </c>
      <c r="E216" s="324">
        <v>17600</v>
      </c>
      <c r="F216" s="323" t="s">
        <v>51</v>
      </c>
      <c r="G216" s="330"/>
      <c r="H216" s="331"/>
      <c r="I216" s="324"/>
      <c r="J216" s="324"/>
      <c r="K216" s="324"/>
      <c r="L216" s="325"/>
      <c r="M216" s="324">
        <v>717.5</v>
      </c>
      <c r="N216" s="324"/>
      <c r="O216" s="324"/>
      <c r="P216" s="324"/>
      <c r="Q216" s="323" t="s">
        <v>36</v>
      </c>
    </row>
    <row r="217" customHeight="1" spans="1:17">
      <c r="A217" s="295" t="s">
        <v>85</v>
      </c>
      <c r="B217" s="322">
        <v>45050</v>
      </c>
      <c r="C217" s="323" t="s">
        <v>312</v>
      </c>
      <c r="D217" s="324" t="s">
        <v>491</v>
      </c>
      <c r="E217" s="324">
        <v>33000</v>
      </c>
      <c r="F217" s="323" t="s">
        <v>34</v>
      </c>
      <c r="G217" s="330"/>
      <c r="H217" s="331"/>
      <c r="I217" s="324">
        <v>0.864</v>
      </c>
      <c r="J217" s="324" t="s">
        <v>417</v>
      </c>
      <c r="K217" s="324">
        <v>22</v>
      </c>
      <c r="L217" s="325"/>
      <c r="M217" s="324">
        <v>0.01</v>
      </c>
      <c r="N217" s="323" t="s">
        <v>375</v>
      </c>
      <c r="O217" s="324"/>
      <c r="P217" s="324"/>
      <c r="Q217" s="323" t="s">
        <v>36</v>
      </c>
    </row>
    <row r="218" customHeight="1" spans="1:17">
      <c r="A218" s="326" t="s">
        <v>129</v>
      </c>
      <c r="B218" s="322">
        <v>45051</v>
      </c>
      <c r="C218" s="327" t="s">
        <v>492</v>
      </c>
      <c r="D218" s="324" t="s">
        <v>493</v>
      </c>
      <c r="E218" s="324">
        <v>2500</v>
      </c>
      <c r="F218" s="323" t="s">
        <v>132</v>
      </c>
      <c r="G218" s="330" t="s">
        <v>494</v>
      </c>
      <c r="H218" s="331"/>
      <c r="I218" s="324"/>
      <c r="J218" s="324"/>
      <c r="K218" s="324"/>
      <c r="L218" s="325"/>
      <c r="M218" s="324"/>
      <c r="N218" s="324"/>
      <c r="O218" s="324"/>
      <c r="P218" s="324"/>
      <c r="Q218" s="323" t="s">
        <v>36</v>
      </c>
    </row>
    <row r="219" customHeight="1" spans="1:17">
      <c r="A219" s="324" t="s">
        <v>157</v>
      </c>
      <c r="B219" s="322">
        <v>45052</v>
      </c>
      <c r="C219" s="323" t="s">
        <v>189</v>
      </c>
      <c r="D219" s="324" t="s">
        <v>495</v>
      </c>
      <c r="E219" s="324">
        <v>32400</v>
      </c>
      <c r="F219" s="323" t="s">
        <v>43</v>
      </c>
      <c r="G219" s="344"/>
      <c r="H219" s="331"/>
      <c r="I219" s="324"/>
      <c r="J219" s="324"/>
      <c r="K219" s="324"/>
      <c r="L219" s="324"/>
      <c r="M219" s="324"/>
      <c r="N219" s="324"/>
      <c r="O219" s="324"/>
      <c r="P219" s="324"/>
      <c r="Q219" s="323" t="s">
        <v>36</v>
      </c>
    </row>
    <row r="220" customHeight="1" spans="1:17">
      <c r="A220" s="324" t="s">
        <v>94</v>
      </c>
      <c r="B220" s="322">
        <v>45052</v>
      </c>
      <c r="C220" s="327" t="s">
        <v>262</v>
      </c>
      <c r="D220" s="324" t="s">
        <v>496</v>
      </c>
      <c r="E220" s="324">
        <v>11020</v>
      </c>
      <c r="F220" s="323" t="s">
        <v>51</v>
      </c>
      <c r="G220" s="330"/>
      <c r="H220" s="331"/>
      <c r="I220" s="324"/>
      <c r="J220" s="324" t="s">
        <v>497</v>
      </c>
      <c r="K220" s="324"/>
      <c r="L220" s="324"/>
      <c r="M220" s="324"/>
      <c r="N220" s="324"/>
      <c r="O220" s="324"/>
      <c r="P220" s="324"/>
      <c r="Q220" s="323" t="s">
        <v>36</v>
      </c>
    </row>
    <row r="221" customHeight="1" spans="1:17">
      <c r="A221" s="295" t="s">
        <v>235</v>
      </c>
      <c r="B221" s="322">
        <v>45052</v>
      </c>
      <c r="C221" s="323" t="s">
        <v>236</v>
      </c>
      <c r="D221" s="324" t="s">
        <v>498</v>
      </c>
      <c r="E221" s="324">
        <v>30000</v>
      </c>
      <c r="F221" s="323" t="s">
        <v>63</v>
      </c>
      <c r="G221" s="330"/>
      <c r="H221" s="331"/>
      <c r="I221" s="324"/>
      <c r="J221" s="325"/>
      <c r="K221" s="324"/>
      <c r="L221" s="324"/>
      <c r="M221" s="324"/>
      <c r="N221" s="324"/>
      <c r="O221" s="324"/>
      <c r="P221" s="324"/>
      <c r="Q221" s="323" t="s">
        <v>36</v>
      </c>
    </row>
    <row r="222" customHeight="1" spans="1:17">
      <c r="A222" s="295" t="s">
        <v>37</v>
      </c>
      <c r="B222" s="322">
        <v>45052</v>
      </c>
      <c r="C222" s="323" t="s">
        <v>75</v>
      </c>
      <c r="D222" s="324" t="s">
        <v>499</v>
      </c>
      <c r="E222" s="324">
        <v>33000</v>
      </c>
      <c r="F222" s="323" t="s">
        <v>34</v>
      </c>
      <c r="G222" s="324"/>
      <c r="H222" s="324"/>
      <c r="I222" s="324">
        <v>0.874</v>
      </c>
      <c r="J222" s="325" t="s">
        <v>500</v>
      </c>
      <c r="K222" s="324">
        <v>22</v>
      </c>
      <c r="L222" s="324"/>
      <c r="M222" s="324">
        <v>0.01</v>
      </c>
      <c r="N222" s="323" t="s">
        <v>375</v>
      </c>
      <c r="O222" s="324"/>
      <c r="P222" s="324"/>
      <c r="Q222" s="323" t="s">
        <v>36</v>
      </c>
    </row>
    <row r="223" customHeight="1" spans="1:17">
      <c r="A223" s="324" t="s">
        <v>196</v>
      </c>
      <c r="B223" s="322">
        <v>45053</v>
      </c>
      <c r="C223" s="323" t="s">
        <v>197</v>
      </c>
      <c r="D223" s="324" t="s">
        <v>501</v>
      </c>
      <c r="E223" s="324">
        <v>30000</v>
      </c>
      <c r="F223" s="323" t="s">
        <v>84</v>
      </c>
      <c r="G223" s="330"/>
      <c r="H223" s="331"/>
      <c r="I223" s="324">
        <v>0.947</v>
      </c>
      <c r="J223" s="325" t="s">
        <v>502</v>
      </c>
      <c r="K223" s="324">
        <v>20</v>
      </c>
      <c r="L223" s="325"/>
      <c r="M223" s="324">
        <v>0.03</v>
      </c>
      <c r="N223" s="323" t="s">
        <v>375</v>
      </c>
      <c r="O223" s="324"/>
      <c r="P223" s="324"/>
      <c r="Q223" s="323" t="s">
        <v>36</v>
      </c>
    </row>
    <row r="224" customHeight="1" spans="1:17">
      <c r="A224" s="325" t="s">
        <v>45</v>
      </c>
      <c r="B224" s="322">
        <v>45053</v>
      </c>
      <c r="C224" s="340" t="s">
        <v>46</v>
      </c>
      <c r="D224" s="324" t="s">
        <v>503</v>
      </c>
      <c r="E224" s="324">
        <v>33000</v>
      </c>
      <c r="F224" s="339" t="s">
        <v>48</v>
      </c>
      <c r="G224" s="344">
        <v>105.2</v>
      </c>
      <c r="H224" s="331"/>
      <c r="I224" s="324"/>
      <c r="J224" s="325"/>
      <c r="K224" s="324"/>
      <c r="L224" s="325"/>
      <c r="M224" s="324"/>
      <c r="N224" s="324"/>
      <c r="O224" s="324"/>
      <c r="P224" s="324"/>
      <c r="Q224" s="323" t="s">
        <v>36</v>
      </c>
    </row>
    <row r="225" customHeight="1" spans="1:17">
      <c r="A225" s="295" t="s">
        <v>293</v>
      </c>
      <c r="B225" s="322">
        <v>45053</v>
      </c>
      <c r="C225" s="323" t="s">
        <v>291</v>
      </c>
      <c r="D225" s="324" t="s">
        <v>504</v>
      </c>
      <c r="E225" s="323">
        <v>2000</v>
      </c>
      <c r="F225" s="323" t="s">
        <v>295</v>
      </c>
      <c r="G225" s="330"/>
      <c r="H225" s="331">
        <v>102.5</v>
      </c>
      <c r="I225" s="324"/>
      <c r="J225" s="324"/>
      <c r="K225" s="324"/>
      <c r="L225" s="325"/>
      <c r="M225" s="324"/>
      <c r="N225" s="324"/>
      <c r="O225" s="324"/>
      <c r="P225" s="324"/>
      <c r="Q225" s="323" t="s">
        <v>36</v>
      </c>
    </row>
    <row r="226" customHeight="1" spans="1:17">
      <c r="A226" s="328" t="s">
        <v>277</v>
      </c>
      <c r="B226" s="322">
        <v>45054</v>
      </c>
      <c r="C226" s="323" t="s">
        <v>179</v>
      </c>
      <c r="D226" s="324" t="s">
        <v>505</v>
      </c>
      <c r="E226" s="333">
        <v>33000</v>
      </c>
      <c r="F226" s="323" t="s">
        <v>34</v>
      </c>
      <c r="G226" s="344"/>
      <c r="H226" s="331"/>
      <c r="I226" s="324">
        <v>1.105</v>
      </c>
      <c r="J226" s="324" t="s">
        <v>506</v>
      </c>
      <c r="K226" s="324">
        <v>22</v>
      </c>
      <c r="L226" s="324"/>
      <c r="M226" s="324"/>
      <c r="N226" s="324"/>
      <c r="O226" s="324"/>
      <c r="P226" s="324"/>
      <c r="Q226" s="323" t="s">
        <v>36</v>
      </c>
    </row>
    <row r="227" customHeight="1" spans="1:17">
      <c r="A227" s="295" t="s">
        <v>37</v>
      </c>
      <c r="B227" s="322">
        <v>45054</v>
      </c>
      <c r="C227" s="323" t="s">
        <v>32</v>
      </c>
      <c r="D227" s="324" t="s">
        <v>507</v>
      </c>
      <c r="E227" s="324">
        <v>33000</v>
      </c>
      <c r="F227" s="323" t="s">
        <v>34</v>
      </c>
      <c r="G227" s="324"/>
      <c r="H227" s="324"/>
      <c r="I227" s="324">
        <v>0.868</v>
      </c>
      <c r="J227" s="325" t="s">
        <v>194</v>
      </c>
      <c r="K227" s="324">
        <v>24</v>
      </c>
      <c r="L227" s="324"/>
      <c r="M227" s="324">
        <v>0.01</v>
      </c>
      <c r="N227" s="323" t="s">
        <v>375</v>
      </c>
      <c r="O227" s="324"/>
      <c r="P227" s="324"/>
      <c r="Q227" s="323" t="s">
        <v>36</v>
      </c>
    </row>
    <row r="228" customHeight="1" spans="1:17">
      <c r="A228" s="324" t="s">
        <v>508</v>
      </c>
      <c r="B228" s="322">
        <v>45054</v>
      </c>
      <c r="C228" s="323" t="s">
        <v>509</v>
      </c>
      <c r="D228" s="324" t="s">
        <v>510</v>
      </c>
      <c r="E228" s="324">
        <v>1140</v>
      </c>
      <c r="F228" s="323" t="s">
        <v>34</v>
      </c>
      <c r="G228" s="324"/>
      <c r="H228" s="324"/>
      <c r="I228" s="324"/>
      <c r="J228" s="325"/>
      <c r="K228" s="324"/>
      <c r="L228" s="324"/>
      <c r="M228" s="324"/>
      <c r="N228" s="324"/>
      <c r="O228" s="324"/>
      <c r="P228" s="324"/>
      <c r="Q228" s="323" t="s">
        <v>36</v>
      </c>
    </row>
    <row r="229" customHeight="1" spans="1:17">
      <c r="A229" s="295" t="s">
        <v>37</v>
      </c>
      <c r="B229" s="322">
        <v>45055</v>
      </c>
      <c r="C229" s="323" t="s">
        <v>32</v>
      </c>
      <c r="D229" s="324" t="s">
        <v>511</v>
      </c>
      <c r="E229" s="324">
        <v>33000</v>
      </c>
      <c r="F229" s="323" t="s">
        <v>34</v>
      </c>
      <c r="G229" s="324"/>
      <c r="H229" s="324"/>
      <c r="I229" s="324">
        <v>0.869</v>
      </c>
      <c r="J229" s="325" t="s">
        <v>186</v>
      </c>
      <c r="K229" s="324">
        <v>22</v>
      </c>
      <c r="L229" s="324"/>
      <c r="M229" s="324">
        <v>0.01</v>
      </c>
      <c r="N229" s="323" t="s">
        <v>375</v>
      </c>
      <c r="O229" s="324"/>
      <c r="P229" s="324"/>
      <c r="Q229" s="323" t="s">
        <v>36</v>
      </c>
    </row>
    <row r="230" customHeight="1" spans="1:17">
      <c r="A230" s="295" t="s">
        <v>49</v>
      </c>
      <c r="B230" s="322">
        <v>45055</v>
      </c>
      <c r="C230" s="323" t="s">
        <v>342</v>
      </c>
      <c r="D230" s="324" t="s">
        <v>512</v>
      </c>
      <c r="E230" s="324">
        <v>17600</v>
      </c>
      <c r="F230" s="323" t="s">
        <v>51</v>
      </c>
      <c r="G230" s="330"/>
      <c r="H230" s="331"/>
      <c r="I230" s="324"/>
      <c r="J230" s="324"/>
      <c r="K230" s="324"/>
      <c r="L230" s="325"/>
      <c r="M230" s="324">
        <v>717.5</v>
      </c>
      <c r="N230" s="324"/>
      <c r="O230" s="324"/>
      <c r="P230" s="324"/>
      <c r="Q230" s="323" t="s">
        <v>36</v>
      </c>
    </row>
    <row r="231" customHeight="1" spans="1:17">
      <c r="A231" s="346" t="s">
        <v>513</v>
      </c>
      <c r="B231" s="322">
        <v>45055</v>
      </c>
      <c r="C231" s="327" t="s">
        <v>95</v>
      </c>
      <c r="D231" s="324" t="s">
        <v>514</v>
      </c>
      <c r="E231" s="324">
        <v>6600</v>
      </c>
      <c r="F231" s="323" t="s">
        <v>34</v>
      </c>
      <c r="G231" s="330"/>
      <c r="H231" s="331"/>
      <c r="I231" s="324">
        <v>1.092</v>
      </c>
      <c r="J231" s="325" t="s">
        <v>515</v>
      </c>
      <c r="K231" s="324">
        <v>23</v>
      </c>
      <c r="L231" s="324"/>
      <c r="M231" s="324">
        <v>0.22</v>
      </c>
      <c r="N231" s="323" t="s">
        <v>375</v>
      </c>
      <c r="O231" s="324"/>
      <c r="P231" s="324"/>
      <c r="Q231" s="323" t="s">
        <v>36</v>
      </c>
    </row>
    <row r="232" customHeight="1" spans="1:17">
      <c r="A232" s="295" t="s">
        <v>85</v>
      </c>
      <c r="B232" s="322">
        <v>45056</v>
      </c>
      <c r="C232" s="323" t="s">
        <v>312</v>
      </c>
      <c r="D232" s="324" t="s">
        <v>516</v>
      </c>
      <c r="E232" s="324">
        <v>33000</v>
      </c>
      <c r="F232" s="323" t="s">
        <v>34</v>
      </c>
      <c r="G232" s="330"/>
      <c r="H232" s="331"/>
      <c r="I232" s="324">
        <v>0.862</v>
      </c>
      <c r="J232" s="324" t="s">
        <v>314</v>
      </c>
      <c r="K232" s="324">
        <v>23</v>
      </c>
      <c r="L232" s="324"/>
      <c r="M232" s="324">
        <v>0.01</v>
      </c>
      <c r="N232" s="323" t="s">
        <v>375</v>
      </c>
      <c r="O232" s="324"/>
      <c r="P232" s="324"/>
      <c r="Q232" s="323" t="s">
        <v>36</v>
      </c>
    </row>
    <row r="233" customHeight="1" spans="1:17">
      <c r="A233" s="328" t="s">
        <v>60</v>
      </c>
      <c r="B233" s="322">
        <v>45056</v>
      </c>
      <c r="C233" s="327" t="s">
        <v>229</v>
      </c>
      <c r="D233" s="328" t="s">
        <v>517</v>
      </c>
      <c r="E233" s="324">
        <v>31000</v>
      </c>
      <c r="F233" s="323" t="s">
        <v>63</v>
      </c>
      <c r="G233" s="324"/>
      <c r="H233" s="324"/>
      <c r="I233" s="324"/>
      <c r="J233" s="324"/>
      <c r="K233" s="324"/>
      <c r="L233" s="325" t="s">
        <v>518</v>
      </c>
      <c r="M233" s="324"/>
      <c r="N233" s="324"/>
      <c r="O233" s="324"/>
      <c r="P233" s="324"/>
      <c r="Q233" s="323" t="s">
        <v>36</v>
      </c>
    </row>
    <row r="234" customHeight="1" spans="1:17">
      <c r="A234" s="325" t="s">
        <v>45</v>
      </c>
      <c r="B234" s="322">
        <v>45056</v>
      </c>
      <c r="C234" s="340" t="s">
        <v>46</v>
      </c>
      <c r="D234" s="324" t="s">
        <v>503</v>
      </c>
      <c r="E234" s="324">
        <v>33000</v>
      </c>
      <c r="F234" s="339" t="s">
        <v>48</v>
      </c>
      <c r="G234" s="344">
        <v>100.5</v>
      </c>
      <c r="H234" s="331"/>
      <c r="I234" s="324"/>
      <c r="J234" s="325"/>
      <c r="K234" s="324"/>
      <c r="L234" s="324"/>
      <c r="M234" s="324"/>
      <c r="N234" s="324"/>
      <c r="O234" s="324"/>
      <c r="P234" s="324"/>
      <c r="Q234" s="323" t="s">
        <v>36</v>
      </c>
    </row>
    <row r="235" customHeight="1" spans="1:17">
      <c r="A235" s="325" t="s">
        <v>144</v>
      </c>
      <c r="B235" s="322">
        <v>45056</v>
      </c>
      <c r="C235" s="339" t="s">
        <v>145</v>
      </c>
      <c r="D235" s="324" t="s">
        <v>519</v>
      </c>
      <c r="E235" s="324">
        <v>33000</v>
      </c>
      <c r="F235" s="339" t="s">
        <v>48</v>
      </c>
      <c r="G235" s="330">
        <v>102.16</v>
      </c>
      <c r="H235" s="331"/>
      <c r="I235" s="324"/>
      <c r="J235" s="325"/>
      <c r="K235" s="324"/>
      <c r="L235" s="324"/>
      <c r="M235" s="324"/>
      <c r="N235" s="324"/>
      <c r="O235" s="324"/>
      <c r="P235" s="324"/>
      <c r="Q235" s="323" t="s">
        <v>36</v>
      </c>
    </row>
    <row r="236" customHeight="1" spans="1:17">
      <c r="A236" s="326" t="s">
        <v>113</v>
      </c>
      <c r="B236" s="322">
        <v>45056</v>
      </c>
      <c r="C236" s="327" t="s">
        <v>114</v>
      </c>
      <c r="D236" s="328" t="s">
        <v>520</v>
      </c>
      <c r="E236" s="324">
        <v>17600</v>
      </c>
      <c r="F236" s="323" t="s">
        <v>51</v>
      </c>
      <c r="G236" s="330"/>
      <c r="H236" s="331"/>
      <c r="I236" s="324"/>
      <c r="J236" s="325"/>
      <c r="K236" s="324"/>
      <c r="L236" s="324"/>
      <c r="M236" s="324"/>
      <c r="N236" s="324"/>
      <c r="O236" s="324"/>
      <c r="P236" s="324"/>
      <c r="Q236" s="323" t="s">
        <v>36</v>
      </c>
    </row>
    <row r="237" customHeight="1" spans="1:17">
      <c r="A237" s="326">
        <v>5747</v>
      </c>
      <c r="B237" s="322">
        <v>45056</v>
      </c>
      <c r="C237" s="323" t="s">
        <v>384</v>
      </c>
      <c r="D237" s="324" t="s">
        <v>521</v>
      </c>
      <c r="E237" s="324">
        <v>6110</v>
      </c>
      <c r="F237" s="323" t="s">
        <v>84</v>
      </c>
      <c r="G237" s="330"/>
      <c r="H237" s="331"/>
      <c r="I237" s="324"/>
      <c r="J237" s="325"/>
      <c r="K237" s="324"/>
      <c r="L237" s="324"/>
      <c r="M237" s="324"/>
      <c r="N237" s="324"/>
      <c r="O237" s="324"/>
      <c r="P237" s="324"/>
      <c r="Q237" s="323" t="s">
        <v>36</v>
      </c>
    </row>
    <row r="238" customHeight="1" spans="1:17">
      <c r="A238" s="295" t="s">
        <v>383</v>
      </c>
      <c r="B238" s="322">
        <v>45056</v>
      </c>
      <c r="C238" s="323" t="s">
        <v>384</v>
      </c>
      <c r="D238" s="324" t="s">
        <v>522</v>
      </c>
      <c r="E238" s="324">
        <v>6240</v>
      </c>
      <c r="F238" s="323" t="s">
        <v>84</v>
      </c>
      <c r="G238" s="330"/>
      <c r="H238" s="331"/>
      <c r="I238" s="324"/>
      <c r="J238" s="325"/>
      <c r="K238" s="324"/>
      <c r="L238" s="324"/>
      <c r="M238" s="324"/>
      <c r="N238" s="324"/>
      <c r="O238" s="324"/>
      <c r="P238" s="324"/>
      <c r="Q238" s="323" t="s">
        <v>36</v>
      </c>
    </row>
    <row r="239" customHeight="1" spans="1:17">
      <c r="A239" s="295" t="s">
        <v>37</v>
      </c>
      <c r="B239" s="322">
        <v>45057</v>
      </c>
      <c r="C239" s="323" t="s">
        <v>75</v>
      </c>
      <c r="D239" s="324" t="s">
        <v>523</v>
      </c>
      <c r="E239" s="324">
        <v>33000</v>
      </c>
      <c r="F239" s="323" t="s">
        <v>34</v>
      </c>
      <c r="G239" s="324"/>
      <c r="H239" s="324"/>
      <c r="I239" s="324">
        <v>0.874</v>
      </c>
      <c r="J239" s="325" t="s">
        <v>500</v>
      </c>
      <c r="K239" s="324">
        <v>22</v>
      </c>
      <c r="L239" s="324"/>
      <c r="M239" s="324">
        <v>0.01</v>
      </c>
      <c r="N239" s="323" t="s">
        <v>375</v>
      </c>
      <c r="O239" s="324"/>
      <c r="P239" s="324"/>
      <c r="Q239" s="323" t="s">
        <v>36</v>
      </c>
    </row>
    <row r="240" customHeight="1" spans="1:17">
      <c r="A240" s="324" t="s">
        <v>238</v>
      </c>
      <c r="B240" s="322">
        <v>45057</v>
      </c>
      <c r="C240" s="323" t="s">
        <v>524</v>
      </c>
      <c r="D240" s="324" t="s">
        <v>525</v>
      </c>
      <c r="E240" s="324">
        <v>33000</v>
      </c>
      <c r="F240" s="323" t="s">
        <v>34</v>
      </c>
      <c r="G240" s="324"/>
      <c r="H240" s="324"/>
      <c r="I240" s="324">
        <v>0.95</v>
      </c>
      <c r="J240" s="325" t="s">
        <v>241</v>
      </c>
      <c r="K240" s="324">
        <v>10</v>
      </c>
      <c r="L240" s="324"/>
      <c r="M240" s="324">
        <v>0.02</v>
      </c>
      <c r="N240" s="323" t="s">
        <v>375</v>
      </c>
      <c r="O240" s="324"/>
      <c r="P240" s="324"/>
      <c r="Q240" s="323" t="s">
        <v>36</v>
      </c>
    </row>
    <row r="241" customHeight="1" spans="1:17">
      <c r="A241" s="326" t="s">
        <v>126</v>
      </c>
      <c r="B241" s="322">
        <v>45059</v>
      </c>
      <c r="C241" s="339" t="s">
        <v>54</v>
      </c>
      <c r="D241" s="324" t="s">
        <v>526</v>
      </c>
      <c r="E241" s="324">
        <v>29700</v>
      </c>
      <c r="F241" s="323" t="s">
        <v>34</v>
      </c>
      <c r="G241" s="330"/>
      <c r="H241" s="331"/>
      <c r="I241" s="324">
        <v>1.095</v>
      </c>
      <c r="J241" s="325" t="s">
        <v>527</v>
      </c>
      <c r="K241" s="324">
        <v>25</v>
      </c>
      <c r="L241" s="324"/>
      <c r="M241" s="324">
        <v>0.18</v>
      </c>
      <c r="N241" s="324"/>
      <c r="O241" s="324"/>
      <c r="P241" s="324"/>
      <c r="Q241" s="323" t="s">
        <v>36</v>
      </c>
    </row>
    <row r="242" customHeight="1" spans="1:17">
      <c r="A242" s="325" t="s">
        <v>528</v>
      </c>
      <c r="B242" s="322">
        <v>45060</v>
      </c>
      <c r="C242" s="323" t="s">
        <v>257</v>
      </c>
      <c r="D242" s="324" t="s">
        <v>529</v>
      </c>
      <c r="E242" s="324">
        <v>500</v>
      </c>
      <c r="F242" s="323" t="s">
        <v>84</v>
      </c>
      <c r="G242" s="344"/>
      <c r="H242" s="331"/>
      <c r="I242" s="324"/>
      <c r="J242" s="350"/>
      <c r="K242" s="350"/>
      <c r="L242" s="325"/>
      <c r="M242" s="324"/>
      <c r="N242" s="324"/>
      <c r="O242" s="324"/>
      <c r="P242" s="323"/>
      <c r="Q242" s="323" t="s">
        <v>36</v>
      </c>
    </row>
    <row r="243" customHeight="1" spans="1:17">
      <c r="A243" s="326" t="s">
        <v>530</v>
      </c>
      <c r="B243" s="322">
        <v>45060</v>
      </c>
      <c r="C243" s="327" t="s">
        <v>138</v>
      </c>
      <c r="D243" s="324" t="s">
        <v>531</v>
      </c>
      <c r="E243" s="324">
        <v>5000</v>
      </c>
      <c r="F243" s="323" t="s">
        <v>84</v>
      </c>
      <c r="G243" s="324"/>
      <c r="H243" s="324"/>
      <c r="I243" s="324">
        <v>0.776</v>
      </c>
      <c r="J243" s="324" t="s">
        <v>467</v>
      </c>
      <c r="K243" s="324">
        <v>27</v>
      </c>
      <c r="L243" s="324"/>
      <c r="M243" s="324">
        <v>0.02</v>
      </c>
      <c r="N243" s="323" t="s">
        <v>375</v>
      </c>
      <c r="O243" s="324"/>
      <c r="P243" s="324"/>
      <c r="Q243" s="323" t="s">
        <v>36</v>
      </c>
    </row>
    <row r="244" customHeight="1" spans="1:17">
      <c r="A244" s="295" t="s">
        <v>141</v>
      </c>
      <c r="B244" s="322">
        <v>45060</v>
      </c>
      <c r="C244" s="327" t="s">
        <v>138</v>
      </c>
      <c r="D244" s="328" t="s">
        <v>532</v>
      </c>
      <c r="E244" s="324">
        <v>5000</v>
      </c>
      <c r="F244" s="323" t="s">
        <v>84</v>
      </c>
      <c r="G244" s="330"/>
      <c r="H244" s="331"/>
      <c r="I244" s="324">
        <v>0.875</v>
      </c>
      <c r="J244" s="325" t="s">
        <v>533</v>
      </c>
      <c r="K244" s="324">
        <v>27</v>
      </c>
      <c r="L244" s="324"/>
      <c r="M244" s="324">
        <v>0.11</v>
      </c>
      <c r="N244" s="323" t="s">
        <v>375</v>
      </c>
      <c r="O244" s="324"/>
      <c r="P244" s="324"/>
      <c r="Q244" s="323" t="s">
        <v>36</v>
      </c>
    </row>
    <row r="245" customHeight="1" spans="1:17">
      <c r="A245" s="325" t="s">
        <v>45</v>
      </c>
      <c r="B245" s="322">
        <v>45060</v>
      </c>
      <c r="C245" s="340" t="s">
        <v>46</v>
      </c>
      <c r="D245" s="324" t="s">
        <v>534</v>
      </c>
      <c r="E245" s="324">
        <v>33000</v>
      </c>
      <c r="F245" s="339" t="s">
        <v>48</v>
      </c>
      <c r="G245" s="344">
        <v>99.68</v>
      </c>
      <c r="H245" s="331"/>
      <c r="I245" s="324"/>
      <c r="J245" s="325"/>
      <c r="K245" s="324"/>
      <c r="L245" s="324"/>
      <c r="M245" s="324"/>
      <c r="N245" s="324"/>
      <c r="O245" s="324"/>
      <c r="P245" s="324"/>
      <c r="Q245" s="323" t="s">
        <v>36</v>
      </c>
    </row>
    <row r="246" customHeight="1" spans="1:17">
      <c r="A246" s="324" t="s">
        <v>49</v>
      </c>
      <c r="B246" s="322">
        <v>45060</v>
      </c>
      <c r="C246" s="323" t="s">
        <v>342</v>
      </c>
      <c r="D246" s="324" t="s">
        <v>535</v>
      </c>
      <c r="E246" s="324">
        <v>17600</v>
      </c>
      <c r="F246" s="323" t="s">
        <v>51</v>
      </c>
      <c r="G246" s="330"/>
      <c r="H246" s="331"/>
      <c r="I246" s="324"/>
      <c r="J246" s="324"/>
      <c r="K246" s="324"/>
      <c r="L246" s="324"/>
      <c r="M246" s="324">
        <v>715.1</v>
      </c>
      <c r="N246" s="324"/>
      <c r="O246" s="324"/>
      <c r="P246" s="324"/>
      <c r="Q246" s="323" t="s">
        <v>36</v>
      </c>
    </row>
    <row r="247" customHeight="1" spans="1:17">
      <c r="A247" s="325" t="s">
        <v>45</v>
      </c>
      <c r="B247" s="322">
        <v>45061</v>
      </c>
      <c r="C247" s="340" t="s">
        <v>135</v>
      </c>
      <c r="D247" s="324" t="s">
        <v>536</v>
      </c>
      <c r="E247" s="324">
        <v>33000</v>
      </c>
      <c r="F247" s="339" t="s">
        <v>48</v>
      </c>
      <c r="G247" s="344">
        <v>100.52</v>
      </c>
      <c r="H247" s="331"/>
      <c r="I247" s="324"/>
      <c r="J247" s="325"/>
      <c r="K247" s="324"/>
      <c r="L247" s="324"/>
      <c r="M247" s="324"/>
      <c r="N247" s="324"/>
      <c r="O247" s="324"/>
      <c r="P247" s="324"/>
      <c r="Q247" s="323" t="s">
        <v>36</v>
      </c>
    </row>
    <row r="248" customHeight="1" spans="1:17">
      <c r="A248" s="295" t="s">
        <v>265</v>
      </c>
      <c r="B248" s="322">
        <v>45063</v>
      </c>
      <c r="C248" s="327" t="s">
        <v>54</v>
      </c>
      <c r="D248" s="324" t="s">
        <v>537</v>
      </c>
      <c r="E248" s="324">
        <v>30000</v>
      </c>
      <c r="F248" s="323" t="s">
        <v>84</v>
      </c>
      <c r="G248" s="323"/>
      <c r="H248" s="324"/>
      <c r="I248" s="324">
        <v>0.961</v>
      </c>
      <c r="J248" s="325" t="s">
        <v>437</v>
      </c>
      <c r="K248" s="324">
        <v>28</v>
      </c>
      <c r="L248" s="324"/>
      <c r="M248" s="324">
        <v>0.19</v>
      </c>
      <c r="N248" s="323" t="s">
        <v>375</v>
      </c>
      <c r="O248" s="324"/>
      <c r="P248" s="324"/>
      <c r="Q248" s="323" t="s">
        <v>36</v>
      </c>
    </row>
    <row r="249" customHeight="1" spans="1:17">
      <c r="A249" s="329" t="s">
        <v>98</v>
      </c>
      <c r="B249" s="322">
        <v>45063</v>
      </c>
      <c r="C249" s="333" t="s">
        <v>99</v>
      </c>
      <c r="D249" s="334" t="s">
        <v>538</v>
      </c>
      <c r="E249" s="324">
        <v>32000</v>
      </c>
      <c r="F249" s="333" t="s">
        <v>101</v>
      </c>
      <c r="G249" s="324"/>
      <c r="H249" s="324"/>
      <c r="I249" s="324"/>
      <c r="J249" s="324"/>
      <c r="K249" s="324"/>
      <c r="L249" s="325" t="s">
        <v>539</v>
      </c>
      <c r="M249" s="324"/>
      <c r="N249" s="324"/>
      <c r="O249" s="324"/>
      <c r="P249" s="324"/>
      <c r="Q249" s="323" t="s">
        <v>36</v>
      </c>
    </row>
    <row r="250" customHeight="1" spans="1:17">
      <c r="A250" s="324" t="s">
        <v>94</v>
      </c>
      <c r="B250" s="322">
        <v>45064</v>
      </c>
      <c r="C250" s="327" t="s">
        <v>262</v>
      </c>
      <c r="D250" s="324" t="s">
        <v>540</v>
      </c>
      <c r="E250" s="324">
        <v>11020</v>
      </c>
      <c r="F250" s="323" t="s">
        <v>51</v>
      </c>
      <c r="G250" s="330"/>
      <c r="H250" s="331"/>
      <c r="I250" s="324"/>
      <c r="J250" s="325"/>
      <c r="K250" s="324"/>
      <c r="L250" s="325" t="s">
        <v>541</v>
      </c>
      <c r="M250" s="324"/>
      <c r="N250" s="324"/>
      <c r="O250" s="324"/>
      <c r="P250" s="324"/>
      <c r="Q250" s="323" t="s">
        <v>36</v>
      </c>
    </row>
    <row r="251" customHeight="1" spans="1:17">
      <c r="A251" s="324" t="s">
        <v>65</v>
      </c>
      <c r="B251" s="322">
        <v>45064</v>
      </c>
      <c r="C251" s="327" t="s">
        <v>66</v>
      </c>
      <c r="D251" s="328" t="s">
        <v>542</v>
      </c>
      <c r="E251" s="324">
        <v>10000</v>
      </c>
      <c r="F251" s="323" t="s">
        <v>68</v>
      </c>
      <c r="G251" s="345"/>
      <c r="H251" s="331"/>
      <c r="I251" s="324"/>
      <c r="J251" s="325"/>
      <c r="K251" s="324"/>
      <c r="L251" s="325" t="s">
        <v>543</v>
      </c>
      <c r="M251" s="324">
        <v>864.5</v>
      </c>
      <c r="N251" s="324"/>
      <c r="O251" s="324"/>
      <c r="P251" s="324"/>
      <c r="Q251" s="323" t="s">
        <v>36</v>
      </c>
    </row>
    <row r="252" customHeight="1" spans="1:17">
      <c r="A252" s="295" t="s">
        <v>178</v>
      </c>
      <c r="B252" s="322">
        <v>45064</v>
      </c>
      <c r="C252" s="323" t="s">
        <v>544</v>
      </c>
      <c r="D252" s="324" t="s">
        <v>545</v>
      </c>
      <c r="E252" s="324">
        <v>34000</v>
      </c>
      <c r="F252" s="323" t="s">
        <v>34</v>
      </c>
      <c r="G252" s="330"/>
      <c r="H252" s="331"/>
      <c r="I252" s="324">
        <v>1.105</v>
      </c>
      <c r="J252" s="325" t="s">
        <v>546</v>
      </c>
      <c r="K252" s="324">
        <v>28</v>
      </c>
      <c r="L252" s="324"/>
      <c r="M252" s="324"/>
      <c r="N252" s="324"/>
      <c r="O252" s="324"/>
      <c r="P252" s="324"/>
      <c r="Q252" s="323" t="s">
        <v>36</v>
      </c>
    </row>
    <row r="253" customHeight="1" spans="1:17">
      <c r="A253" s="295" t="s">
        <v>160</v>
      </c>
      <c r="B253" s="322">
        <v>45064</v>
      </c>
      <c r="C253" s="340" t="s">
        <v>161</v>
      </c>
      <c r="D253" s="324" t="s">
        <v>547</v>
      </c>
      <c r="E253" s="324">
        <v>5750</v>
      </c>
      <c r="F253" s="323" t="s">
        <v>84</v>
      </c>
      <c r="G253" s="324"/>
      <c r="H253" s="324"/>
      <c r="I253" s="324">
        <v>1.145</v>
      </c>
      <c r="J253" s="325" t="s">
        <v>548</v>
      </c>
      <c r="K253" s="324">
        <v>29</v>
      </c>
      <c r="L253" s="324"/>
      <c r="M253" s="324">
        <v>0.08</v>
      </c>
      <c r="N253" s="324"/>
      <c r="O253" s="324"/>
      <c r="P253" s="324"/>
      <c r="Q253" s="323" t="s">
        <v>36</v>
      </c>
    </row>
    <row r="254" customHeight="1" spans="1:17">
      <c r="A254" s="295" t="s">
        <v>126</v>
      </c>
      <c r="B254" s="322">
        <v>45065</v>
      </c>
      <c r="C254" s="339" t="s">
        <v>54</v>
      </c>
      <c r="D254" s="324" t="s">
        <v>549</v>
      </c>
      <c r="E254" s="324">
        <v>33000</v>
      </c>
      <c r="F254" s="323" t="s">
        <v>34</v>
      </c>
      <c r="G254" s="330"/>
      <c r="H254" s="331"/>
      <c r="I254" s="324">
        <v>1.095</v>
      </c>
      <c r="J254" s="325" t="s">
        <v>550</v>
      </c>
      <c r="K254" s="324">
        <v>25</v>
      </c>
      <c r="L254" s="324"/>
      <c r="M254" s="324">
        <v>0.11</v>
      </c>
      <c r="N254" s="324"/>
      <c r="O254" s="324"/>
      <c r="P254" s="324"/>
      <c r="Q254" s="323" t="s">
        <v>36</v>
      </c>
    </row>
    <row r="255" customHeight="1" spans="1:17">
      <c r="A255" s="324" t="s">
        <v>551</v>
      </c>
      <c r="B255" s="322">
        <v>45065</v>
      </c>
      <c r="C255" s="323" t="s">
        <v>171</v>
      </c>
      <c r="D255" s="324" t="s">
        <v>552</v>
      </c>
      <c r="E255" s="324">
        <v>10000</v>
      </c>
      <c r="F255" s="323" t="s">
        <v>43</v>
      </c>
      <c r="G255" s="330">
        <v>100.69</v>
      </c>
      <c r="H255" s="331"/>
      <c r="I255" s="324"/>
      <c r="J255" s="324"/>
      <c r="K255" s="324"/>
      <c r="L255" s="324"/>
      <c r="M255" s="324"/>
      <c r="N255" s="324"/>
      <c r="O255" s="324"/>
      <c r="P255" s="324"/>
      <c r="Q255" s="323" t="s">
        <v>36</v>
      </c>
    </row>
    <row r="256" customHeight="1" spans="1:17">
      <c r="A256" s="325" t="s">
        <v>553</v>
      </c>
      <c r="B256" s="322">
        <v>45065</v>
      </c>
      <c r="C256" s="323" t="s">
        <v>189</v>
      </c>
      <c r="D256" s="324" t="s">
        <v>554</v>
      </c>
      <c r="E256" s="324">
        <v>32400</v>
      </c>
      <c r="F256" s="323" t="s">
        <v>43</v>
      </c>
      <c r="G256" s="330"/>
      <c r="H256" s="331"/>
      <c r="I256" s="324"/>
      <c r="J256" s="325"/>
      <c r="K256" s="324"/>
      <c r="L256" s="324"/>
      <c r="M256" s="324"/>
      <c r="N256" s="324"/>
      <c r="O256" s="324"/>
      <c r="P256" s="324"/>
      <c r="Q256" s="323" t="s">
        <v>36</v>
      </c>
    </row>
    <row r="257" customHeight="1" spans="1:17">
      <c r="A257" s="325" t="s">
        <v>45</v>
      </c>
      <c r="B257" s="322">
        <v>45066</v>
      </c>
      <c r="C257" s="340" t="s">
        <v>555</v>
      </c>
      <c r="D257" s="324" t="s">
        <v>556</v>
      </c>
      <c r="E257" s="324">
        <v>33000</v>
      </c>
      <c r="F257" s="339" t="s">
        <v>48</v>
      </c>
      <c r="G257" s="344">
        <v>100.82</v>
      </c>
      <c r="H257" s="331"/>
      <c r="I257" s="324"/>
      <c r="J257" s="325"/>
      <c r="K257" s="324"/>
      <c r="L257" s="325"/>
      <c r="M257" s="324"/>
      <c r="N257" s="324"/>
      <c r="O257" s="324"/>
      <c r="P257" s="324"/>
      <c r="Q257" s="323" t="s">
        <v>36</v>
      </c>
    </row>
    <row r="258" customHeight="1" spans="1:17">
      <c r="A258" s="324" t="s">
        <v>481</v>
      </c>
      <c r="B258" s="322">
        <v>45066</v>
      </c>
      <c r="C258" s="333" t="s">
        <v>557</v>
      </c>
      <c r="D258" s="324" t="s">
        <v>558</v>
      </c>
      <c r="E258" s="324">
        <v>30000</v>
      </c>
      <c r="F258" s="323" t="s">
        <v>559</v>
      </c>
      <c r="G258" s="331"/>
      <c r="H258" s="331"/>
      <c r="I258" s="324">
        <v>1.008</v>
      </c>
      <c r="J258" s="324"/>
      <c r="K258" s="324"/>
      <c r="L258" s="324"/>
      <c r="M258" s="324">
        <v>1.1</v>
      </c>
      <c r="N258" s="324"/>
      <c r="O258" s="324"/>
      <c r="P258" s="353" t="s">
        <v>560</v>
      </c>
      <c r="Q258" s="353" t="s">
        <v>453</v>
      </c>
    </row>
    <row r="259" customHeight="1" spans="1:17">
      <c r="A259" s="326">
        <v>5747</v>
      </c>
      <c r="B259" s="322">
        <v>45067</v>
      </c>
      <c r="C259" s="323" t="s">
        <v>384</v>
      </c>
      <c r="D259" s="324" t="s">
        <v>521</v>
      </c>
      <c r="E259" s="324">
        <v>7050</v>
      </c>
      <c r="F259" s="323" t="s">
        <v>84</v>
      </c>
      <c r="G259" s="330"/>
      <c r="H259" s="331"/>
      <c r="I259" s="324"/>
      <c r="J259" s="324"/>
      <c r="K259" s="324"/>
      <c r="L259" s="324"/>
      <c r="M259" s="324"/>
      <c r="N259" s="324"/>
      <c r="O259" s="324"/>
      <c r="P259" s="324"/>
      <c r="Q259" s="323" t="s">
        <v>36</v>
      </c>
    </row>
    <row r="260" customHeight="1" spans="1:17">
      <c r="A260" s="324">
        <v>5717</v>
      </c>
      <c r="B260" s="322">
        <v>45067</v>
      </c>
      <c r="C260" s="323" t="s">
        <v>384</v>
      </c>
      <c r="D260" s="324" t="s">
        <v>561</v>
      </c>
      <c r="E260" s="324">
        <v>8225</v>
      </c>
      <c r="F260" s="323" t="s">
        <v>84</v>
      </c>
      <c r="G260" s="330"/>
      <c r="H260" s="331"/>
      <c r="I260" s="324"/>
      <c r="J260" s="325"/>
      <c r="K260" s="324"/>
      <c r="L260" s="324"/>
      <c r="M260" s="324"/>
      <c r="N260" s="324"/>
      <c r="O260" s="324"/>
      <c r="P260" s="324"/>
      <c r="Q260" s="323" t="s">
        <v>36</v>
      </c>
    </row>
    <row r="261" customHeight="1" spans="1:17">
      <c r="A261" s="324" t="s">
        <v>113</v>
      </c>
      <c r="B261" s="322">
        <v>45069</v>
      </c>
      <c r="C261" s="333" t="s">
        <v>114</v>
      </c>
      <c r="D261" s="324" t="s">
        <v>562</v>
      </c>
      <c r="E261" s="324"/>
      <c r="F261" s="323" t="s">
        <v>51</v>
      </c>
      <c r="G261" s="330"/>
      <c r="H261" s="331"/>
      <c r="I261" s="324"/>
      <c r="J261" s="325"/>
      <c r="K261" s="324"/>
      <c r="L261" s="324"/>
      <c r="M261" s="324">
        <v>722.6</v>
      </c>
      <c r="N261" s="324"/>
      <c r="O261" s="324"/>
      <c r="P261" s="324"/>
      <c r="Q261" s="323" t="s">
        <v>36</v>
      </c>
    </row>
    <row r="262" customHeight="1" spans="1:17">
      <c r="A262" s="329" t="s">
        <v>49</v>
      </c>
      <c r="B262" s="322">
        <v>45069</v>
      </c>
      <c r="C262" s="333" t="s">
        <v>342</v>
      </c>
      <c r="D262" s="334" t="s">
        <v>563</v>
      </c>
      <c r="E262" s="324"/>
      <c r="F262" s="323" t="s">
        <v>51</v>
      </c>
      <c r="G262" s="331"/>
      <c r="H262" s="331"/>
      <c r="I262" s="324"/>
      <c r="J262" s="325"/>
      <c r="K262" s="324"/>
      <c r="L262" s="325"/>
      <c r="M262" s="324">
        <v>726.4</v>
      </c>
      <c r="N262" s="324"/>
      <c r="O262" s="324"/>
      <c r="P262" s="324"/>
      <c r="Q262" s="323" t="s">
        <v>36</v>
      </c>
    </row>
    <row r="263" customHeight="1" spans="1:17">
      <c r="A263" s="295" t="s">
        <v>85</v>
      </c>
      <c r="B263" s="322">
        <v>45070</v>
      </c>
      <c r="C263" s="323" t="s">
        <v>312</v>
      </c>
      <c r="D263" s="324" t="s">
        <v>564</v>
      </c>
      <c r="E263" s="324">
        <v>33000</v>
      </c>
      <c r="F263" s="323" t="s">
        <v>34</v>
      </c>
      <c r="G263" s="330"/>
      <c r="H263" s="331"/>
      <c r="I263" s="324">
        <v>0.862</v>
      </c>
      <c r="J263" s="324" t="s">
        <v>565</v>
      </c>
      <c r="K263" s="324">
        <v>24</v>
      </c>
      <c r="L263" s="324"/>
      <c r="M263" s="324">
        <v>0.01</v>
      </c>
      <c r="N263" s="323" t="s">
        <v>375</v>
      </c>
      <c r="O263" s="324"/>
      <c r="P263" s="324"/>
      <c r="Q263" s="323" t="s">
        <v>36</v>
      </c>
    </row>
    <row r="264" customHeight="1" spans="1:17">
      <c r="A264" s="295" t="s">
        <v>122</v>
      </c>
      <c r="B264" s="322">
        <v>45071</v>
      </c>
      <c r="C264" s="339" t="s">
        <v>123</v>
      </c>
      <c r="D264" s="324" t="s">
        <v>566</v>
      </c>
      <c r="E264" s="324">
        <v>33000</v>
      </c>
      <c r="F264" s="323" t="s">
        <v>34</v>
      </c>
      <c r="G264" s="331"/>
      <c r="H264" s="331"/>
      <c r="I264" s="324">
        <v>0.869</v>
      </c>
      <c r="J264" s="324" t="s">
        <v>567</v>
      </c>
      <c r="K264" s="324">
        <v>22</v>
      </c>
      <c r="L264" s="324"/>
      <c r="M264" s="324">
        <v>0.02</v>
      </c>
      <c r="N264" s="323" t="s">
        <v>375</v>
      </c>
      <c r="O264" s="324"/>
      <c r="P264" s="324"/>
      <c r="Q264" s="323" t="s">
        <v>36</v>
      </c>
    </row>
    <row r="265" customHeight="1" spans="1:17">
      <c r="A265" s="346" t="s">
        <v>568</v>
      </c>
      <c r="B265" s="322">
        <v>45072</v>
      </c>
      <c r="C265" s="323" t="s">
        <v>569</v>
      </c>
      <c r="D265" s="324" t="s">
        <v>570</v>
      </c>
      <c r="E265" s="324">
        <v>33000</v>
      </c>
      <c r="F265" s="323" t="s">
        <v>34</v>
      </c>
      <c r="G265" s="330"/>
      <c r="H265" s="331"/>
      <c r="I265" s="324">
        <v>0.94</v>
      </c>
      <c r="J265" s="324" t="s">
        <v>571</v>
      </c>
      <c r="K265" s="324">
        <v>25</v>
      </c>
      <c r="L265" s="324"/>
      <c r="M265" s="324">
        <v>0.03</v>
      </c>
      <c r="N265" s="323" t="s">
        <v>375</v>
      </c>
      <c r="O265" s="324"/>
      <c r="P265" s="324"/>
      <c r="Q265" s="323" t="s">
        <v>36</v>
      </c>
    </row>
    <row r="266" customHeight="1" spans="1:17">
      <c r="A266" s="295" t="s">
        <v>178</v>
      </c>
      <c r="B266" s="322">
        <v>45073</v>
      </c>
      <c r="C266" s="323" t="s">
        <v>544</v>
      </c>
      <c r="D266" s="324" t="s">
        <v>572</v>
      </c>
      <c r="E266" s="324">
        <v>34000</v>
      </c>
      <c r="F266" s="323" t="s">
        <v>34</v>
      </c>
      <c r="G266" s="330"/>
      <c r="H266" s="331"/>
      <c r="I266" s="324">
        <v>1.106</v>
      </c>
      <c r="J266" s="325" t="s">
        <v>573</v>
      </c>
      <c r="K266" s="324">
        <v>30</v>
      </c>
      <c r="L266" s="325"/>
      <c r="M266" s="324"/>
      <c r="N266" s="324"/>
      <c r="O266" s="324"/>
      <c r="P266" s="324"/>
      <c r="Q266" s="323" t="s">
        <v>36</v>
      </c>
    </row>
    <row r="267" customHeight="1" spans="1:17">
      <c r="A267" s="325" t="s">
        <v>45</v>
      </c>
      <c r="B267" s="322">
        <v>45073</v>
      </c>
      <c r="C267" s="340" t="s">
        <v>574</v>
      </c>
      <c r="D267" s="324" t="s">
        <v>575</v>
      </c>
      <c r="E267" s="324">
        <v>33000</v>
      </c>
      <c r="F267" s="339" t="s">
        <v>48</v>
      </c>
      <c r="G267" s="330">
        <v>101.69</v>
      </c>
      <c r="H267" s="331"/>
      <c r="I267" s="324"/>
      <c r="J267" s="325"/>
      <c r="K267" s="324"/>
      <c r="L267" s="324"/>
      <c r="M267" s="324"/>
      <c r="N267" s="324"/>
      <c r="O267" s="324"/>
      <c r="P267" s="324"/>
      <c r="Q267" s="323" t="s">
        <v>36</v>
      </c>
    </row>
    <row r="268" customHeight="1" spans="1:17">
      <c r="A268" s="295" t="s">
        <v>265</v>
      </c>
      <c r="B268" s="322">
        <v>45075</v>
      </c>
      <c r="C268" s="327" t="s">
        <v>54</v>
      </c>
      <c r="D268" s="324" t="s">
        <v>576</v>
      </c>
      <c r="E268" s="324">
        <v>30000</v>
      </c>
      <c r="F268" s="323" t="s">
        <v>84</v>
      </c>
      <c r="G268" s="323"/>
      <c r="H268" s="324"/>
      <c r="I268" s="324">
        <v>0.967</v>
      </c>
      <c r="J268" s="325" t="s">
        <v>577</v>
      </c>
      <c r="K268" s="324">
        <v>21</v>
      </c>
      <c r="L268" s="324"/>
      <c r="M268" s="324">
        <v>0.5</v>
      </c>
      <c r="N268" s="323" t="s">
        <v>375</v>
      </c>
      <c r="O268" s="324"/>
      <c r="P268" s="324"/>
      <c r="Q268" s="323" t="s">
        <v>36</v>
      </c>
    </row>
    <row r="269" customHeight="1" spans="1:17">
      <c r="A269" s="329" t="s">
        <v>98</v>
      </c>
      <c r="B269" s="322">
        <v>45075</v>
      </c>
      <c r="C269" s="333" t="s">
        <v>99</v>
      </c>
      <c r="D269" s="334" t="s">
        <v>578</v>
      </c>
      <c r="E269" s="324">
        <v>32000</v>
      </c>
      <c r="F269" s="333" t="s">
        <v>101</v>
      </c>
      <c r="G269" s="324"/>
      <c r="H269" s="324"/>
      <c r="I269" s="324"/>
      <c r="J269" s="324"/>
      <c r="K269" s="324"/>
      <c r="L269" s="325" t="s">
        <v>579</v>
      </c>
      <c r="M269" s="324"/>
      <c r="N269" s="324"/>
      <c r="O269" s="324"/>
      <c r="P269" s="324"/>
      <c r="Q269" s="323" t="s">
        <v>36</v>
      </c>
    </row>
    <row r="270" customHeight="1" spans="1:17">
      <c r="A270" s="295" t="s">
        <v>37</v>
      </c>
      <c r="B270" s="322">
        <v>45077</v>
      </c>
      <c r="C270" s="323" t="s">
        <v>75</v>
      </c>
      <c r="D270" s="324" t="s">
        <v>580</v>
      </c>
      <c r="E270" s="324">
        <v>33000</v>
      </c>
      <c r="F270" s="323" t="s">
        <v>34</v>
      </c>
      <c r="G270" s="324"/>
      <c r="H270" s="324"/>
      <c r="I270" s="324">
        <v>0.859</v>
      </c>
      <c r="J270" s="325" t="s">
        <v>581</v>
      </c>
      <c r="K270" s="324">
        <v>27</v>
      </c>
      <c r="L270" s="324"/>
      <c r="M270" s="324">
        <v>0.01</v>
      </c>
      <c r="N270" s="323" t="s">
        <v>375</v>
      </c>
      <c r="O270" s="324"/>
      <c r="P270" s="324"/>
      <c r="Q270" s="323" t="s">
        <v>36</v>
      </c>
    </row>
    <row r="271" customHeight="1" spans="1:17">
      <c r="A271" s="324" t="s">
        <v>271</v>
      </c>
      <c r="B271" s="322">
        <v>45077</v>
      </c>
      <c r="C271" s="340" t="s">
        <v>268</v>
      </c>
      <c r="D271" s="295" t="s">
        <v>582</v>
      </c>
      <c r="E271" s="295">
        <v>5920</v>
      </c>
      <c r="F271" s="295" t="s">
        <v>84</v>
      </c>
      <c r="G271" s="349"/>
      <c r="H271" s="324"/>
      <c r="I271" s="324">
        <v>0.805</v>
      </c>
      <c r="J271" s="324" t="s">
        <v>583</v>
      </c>
      <c r="K271" s="324">
        <v>24</v>
      </c>
      <c r="L271" s="325"/>
      <c r="M271" s="324">
        <v>0.01</v>
      </c>
      <c r="N271" s="323" t="s">
        <v>375</v>
      </c>
      <c r="O271" s="324"/>
      <c r="P271" s="324"/>
      <c r="Q271" s="323" t="s">
        <v>36</v>
      </c>
    </row>
    <row r="272" customHeight="1" spans="1:17">
      <c r="A272" s="335" t="s">
        <v>248</v>
      </c>
      <c r="B272" s="336">
        <v>45077</v>
      </c>
      <c r="C272" s="337" t="s">
        <v>73</v>
      </c>
      <c r="D272" s="338" t="s">
        <v>584</v>
      </c>
      <c r="E272" s="338">
        <v>34000</v>
      </c>
      <c r="F272" s="337" t="s">
        <v>34</v>
      </c>
      <c r="G272" s="355"/>
      <c r="H272" s="348"/>
      <c r="I272" s="338">
        <v>1.228</v>
      </c>
      <c r="J272" s="343" t="s">
        <v>585</v>
      </c>
      <c r="K272" s="338">
        <v>60</v>
      </c>
      <c r="L272" s="338"/>
      <c r="M272" s="338"/>
      <c r="N272" s="337" t="s">
        <v>375</v>
      </c>
      <c r="O272" s="338"/>
      <c r="P272" s="338"/>
      <c r="Q272" s="337" t="s">
        <v>36</v>
      </c>
    </row>
    <row r="273" customHeight="1" spans="1:17">
      <c r="A273" s="295" t="s">
        <v>126</v>
      </c>
      <c r="B273" s="322">
        <v>45078</v>
      </c>
      <c r="C273" s="339" t="s">
        <v>586</v>
      </c>
      <c r="D273" s="324" t="s">
        <v>587</v>
      </c>
      <c r="E273" s="324">
        <v>30000</v>
      </c>
      <c r="F273" s="323" t="s">
        <v>34</v>
      </c>
      <c r="G273" s="330"/>
      <c r="H273" s="331"/>
      <c r="I273" s="324">
        <v>1.096</v>
      </c>
      <c r="J273" s="325" t="s">
        <v>588</v>
      </c>
      <c r="K273" s="324">
        <v>26</v>
      </c>
      <c r="L273" s="324"/>
      <c r="M273" s="324">
        <v>0.06</v>
      </c>
      <c r="N273" s="323" t="s">
        <v>375</v>
      </c>
      <c r="O273" s="324"/>
      <c r="P273" s="324"/>
      <c r="Q273" s="323" t="s">
        <v>36</v>
      </c>
    </row>
    <row r="274" customHeight="1" spans="1:17">
      <c r="A274" s="325" t="s">
        <v>553</v>
      </c>
      <c r="B274" s="322">
        <v>45078</v>
      </c>
      <c r="C274" s="323" t="s">
        <v>189</v>
      </c>
      <c r="D274" s="324" t="s">
        <v>589</v>
      </c>
      <c r="E274" s="324">
        <v>32400</v>
      </c>
      <c r="F274" s="323" t="s">
        <v>43</v>
      </c>
      <c r="G274" s="330"/>
      <c r="H274" s="331"/>
      <c r="I274" s="324"/>
      <c r="J274" s="325"/>
      <c r="K274" s="324"/>
      <c r="L274" s="324"/>
      <c r="M274" s="324"/>
      <c r="N274" s="324"/>
      <c r="O274" s="324"/>
      <c r="P274" s="324"/>
      <c r="Q274" s="323" t="s">
        <v>36</v>
      </c>
    </row>
    <row r="275" customHeight="1" spans="1:17">
      <c r="A275" s="329" t="s">
        <v>49</v>
      </c>
      <c r="B275" s="322">
        <v>45078</v>
      </c>
      <c r="C275" s="333" t="s">
        <v>342</v>
      </c>
      <c r="D275" s="334" t="s">
        <v>590</v>
      </c>
      <c r="E275" s="324"/>
      <c r="F275" s="323" t="s">
        <v>51</v>
      </c>
      <c r="G275" s="331"/>
      <c r="H275" s="331"/>
      <c r="I275" s="324"/>
      <c r="J275" s="325"/>
      <c r="K275" s="324"/>
      <c r="L275" s="325"/>
      <c r="M275" s="324">
        <v>723.5</v>
      </c>
      <c r="N275" s="324"/>
      <c r="O275" s="324"/>
      <c r="P275" s="324"/>
      <c r="Q275" s="323" t="s">
        <v>36</v>
      </c>
    </row>
    <row r="276" customHeight="1" spans="1:17">
      <c r="A276" s="325" t="s">
        <v>45</v>
      </c>
      <c r="B276" s="322">
        <v>45079</v>
      </c>
      <c r="C276" s="340" t="s">
        <v>574</v>
      </c>
      <c r="D276" s="324" t="s">
        <v>591</v>
      </c>
      <c r="E276" s="324">
        <v>33000</v>
      </c>
      <c r="F276" s="339" t="s">
        <v>48</v>
      </c>
      <c r="G276" s="330">
        <v>100.9</v>
      </c>
      <c r="H276" s="331"/>
      <c r="I276" s="324"/>
      <c r="J276" s="325"/>
      <c r="K276" s="324"/>
      <c r="L276" s="324"/>
      <c r="M276" s="324"/>
      <c r="N276" s="324"/>
      <c r="O276" s="324"/>
      <c r="P276" s="324"/>
      <c r="Q276" s="323" t="s">
        <v>36</v>
      </c>
    </row>
    <row r="277" customHeight="1" spans="1:17">
      <c r="A277" s="295" t="s">
        <v>203</v>
      </c>
      <c r="B277" s="322">
        <v>45079</v>
      </c>
      <c r="C277" s="339" t="s">
        <v>592</v>
      </c>
      <c r="D277" s="324" t="s">
        <v>593</v>
      </c>
      <c r="E277" s="324">
        <v>32000</v>
      </c>
      <c r="F277" s="323" t="s">
        <v>34</v>
      </c>
      <c r="G277" s="324"/>
      <c r="H277" s="324"/>
      <c r="I277" s="324">
        <v>0.893</v>
      </c>
      <c r="J277" s="325" t="s">
        <v>594</v>
      </c>
      <c r="K277" s="324">
        <v>26</v>
      </c>
      <c r="L277" s="325"/>
      <c r="M277" s="324">
        <v>0.06</v>
      </c>
      <c r="N277" s="323" t="s">
        <v>375</v>
      </c>
      <c r="O277" s="324"/>
      <c r="P277" s="324"/>
      <c r="Q277" s="323" t="s">
        <v>36</v>
      </c>
    </row>
    <row r="278" customHeight="1" spans="1:17">
      <c r="A278" s="295" t="s">
        <v>37</v>
      </c>
      <c r="B278" s="322">
        <v>45080</v>
      </c>
      <c r="C278" s="323" t="s">
        <v>32</v>
      </c>
      <c r="D278" s="324" t="s">
        <v>595</v>
      </c>
      <c r="E278" s="324">
        <v>33000</v>
      </c>
      <c r="F278" s="323" t="s">
        <v>34</v>
      </c>
      <c r="G278" s="324"/>
      <c r="H278" s="324"/>
      <c r="I278" s="324">
        <v>0.869</v>
      </c>
      <c r="J278" s="325" t="s">
        <v>596</v>
      </c>
      <c r="K278" s="324">
        <v>24</v>
      </c>
      <c r="L278" s="324"/>
      <c r="M278" s="324">
        <v>0.02</v>
      </c>
      <c r="N278" s="323" t="s">
        <v>375</v>
      </c>
      <c r="O278" s="324"/>
      <c r="P278" s="324"/>
      <c r="Q278" s="323" t="s">
        <v>36</v>
      </c>
    </row>
    <row r="279" customHeight="1" spans="1:17">
      <c r="A279" s="295" t="s">
        <v>160</v>
      </c>
      <c r="B279" s="322">
        <v>45082</v>
      </c>
      <c r="C279" s="340" t="s">
        <v>597</v>
      </c>
      <c r="D279" s="324" t="s">
        <v>598</v>
      </c>
      <c r="E279" s="324">
        <v>33000</v>
      </c>
      <c r="F279" s="323" t="s">
        <v>84</v>
      </c>
      <c r="G279" s="324"/>
      <c r="H279" s="324"/>
      <c r="I279" s="324">
        <v>1.145</v>
      </c>
      <c r="J279" s="325" t="s">
        <v>599</v>
      </c>
      <c r="K279" s="324">
        <v>24</v>
      </c>
      <c r="L279" s="324"/>
      <c r="M279" s="324">
        <v>0.17</v>
      </c>
      <c r="N279" s="323" t="s">
        <v>375</v>
      </c>
      <c r="O279" s="324"/>
      <c r="P279" s="324"/>
      <c r="Q279" s="323" t="s">
        <v>36</v>
      </c>
    </row>
    <row r="280" customHeight="1" spans="1:17">
      <c r="A280" s="295" t="s">
        <v>164</v>
      </c>
      <c r="B280" s="322">
        <v>45082</v>
      </c>
      <c r="C280" s="323" t="s">
        <v>600</v>
      </c>
      <c r="D280" s="324" t="s">
        <v>601</v>
      </c>
      <c r="E280" s="324">
        <v>300</v>
      </c>
      <c r="F280" s="323" t="s">
        <v>43</v>
      </c>
      <c r="G280" s="331"/>
      <c r="H280" s="331"/>
      <c r="I280" s="324"/>
      <c r="J280" s="325"/>
      <c r="K280" s="324"/>
      <c r="L280" s="324"/>
      <c r="M280" s="324"/>
      <c r="N280" s="324"/>
      <c r="O280" s="324"/>
      <c r="P280" s="324"/>
      <c r="Q280" s="323" t="s">
        <v>36</v>
      </c>
    </row>
    <row r="281" customHeight="1" spans="1:17">
      <c r="A281" s="324" t="s">
        <v>94</v>
      </c>
      <c r="B281" s="322">
        <v>45083</v>
      </c>
      <c r="C281" s="327" t="s">
        <v>262</v>
      </c>
      <c r="D281" s="324" t="s">
        <v>602</v>
      </c>
      <c r="E281" s="324">
        <v>9120</v>
      </c>
      <c r="F281" s="323" t="s">
        <v>51</v>
      </c>
      <c r="G281" s="330"/>
      <c r="H281" s="331"/>
      <c r="I281" s="324"/>
      <c r="J281" s="325"/>
      <c r="K281" s="324"/>
      <c r="L281" s="325" t="s">
        <v>603</v>
      </c>
      <c r="M281" s="324"/>
      <c r="N281" s="324"/>
      <c r="O281" s="324"/>
      <c r="P281" s="324"/>
      <c r="Q281" s="323" t="s">
        <v>36</v>
      </c>
    </row>
    <row r="282" customHeight="1" spans="1:17">
      <c r="A282" s="295" t="s">
        <v>85</v>
      </c>
      <c r="B282" s="322">
        <v>45084</v>
      </c>
      <c r="C282" s="323" t="s">
        <v>312</v>
      </c>
      <c r="D282" s="324" t="s">
        <v>604</v>
      </c>
      <c r="E282" s="324">
        <v>33000</v>
      </c>
      <c r="F282" s="323" t="s">
        <v>34</v>
      </c>
      <c r="G282" s="330"/>
      <c r="H282" s="331"/>
      <c r="I282" s="324">
        <v>0.858</v>
      </c>
      <c r="J282" s="324" t="s">
        <v>417</v>
      </c>
      <c r="K282" s="324">
        <v>27</v>
      </c>
      <c r="L282" s="324"/>
      <c r="M282" s="324">
        <v>0.01</v>
      </c>
      <c r="N282" s="323" t="s">
        <v>375</v>
      </c>
      <c r="O282" s="324"/>
      <c r="P282" s="324"/>
      <c r="Q282" s="323" t="s">
        <v>36</v>
      </c>
    </row>
    <row r="283" customHeight="1" spans="1:17">
      <c r="A283" s="346" t="s">
        <v>513</v>
      </c>
      <c r="B283" s="322">
        <v>45084</v>
      </c>
      <c r="C283" s="327" t="s">
        <v>95</v>
      </c>
      <c r="D283" s="324" t="s">
        <v>605</v>
      </c>
      <c r="E283" s="324">
        <v>6600</v>
      </c>
      <c r="F283" s="323" t="s">
        <v>34</v>
      </c>
      <c r="G283" s="330"/>
      <c r="H283" s="331"/>
      <c r="I283" s="324">
        <v>1.079</v>
      </c>
      <c r="J283" s="325" t="s">
        <v>606</v>
      </c>
      <c r="K283" s="324">
        <v>32</v>
      </c>
      <c r="L283" s="324"/>
      <c r="M283" s="324">
        <v>0.18</v>
      </c>
      <c r="N283" s="323">
        <v>10</v>
      </c>
      <c r="O283" s="324"/>
      <c r="P283" s="324"/>
      <c r="Q283" s="323" t="s">
        <v>36</v>
      </c>
    </row>
    <row r="284" customHeight="1" spans="1:17">
      <c r="A284" s="329" t="s">
        <v>49</v>
      </c>
      <c r="B284" s="322">
        <v>45085</v>
      </c>
      <c r="C284" s="333" t="s">
        <v>342</v>
      </c>
      <c r="D284" s="334" t="s">
        <v>607</v>
      </c>
      <c r="E284" s="324"/>
      <c r="F284" s="323" t="s">
        <v>51</v>
      </c>
      <c r="G284" s="331"/>
      <c r="H284" s="331"/>
      <c r="I284" s="324"/>
      <c r="J284" s="325"/>
      <c r="K284" s="324"/>
      <c r="L284" s="325"/>
      <c r="M284" s="324">
        <v>726.5</v>
      </c>
      <c r="N284" s="324"/>
      <c r="O284" s="324"/>
      <c r="P284" s="324"/>
      <c r="Q284" s="323" t="s">
        <v>36</v>
      </c>
    </row>
    <row r="285" customHeight="1" spans="1:17">
      <c r="A285" s="329" t="s">
        <v>98</v>
      </c>
      <c r="B285" s="322">
        <v>45085</v>
      </c>
      <c r="C285" s="333" t="s">
        <v>99</v>
      </c>
      <c r="D285" s="334" t="s">
        <v>608</v>
      </c>
      <c r="E285" s="324">
        <v>32000</v>
      </c>
      <c r="F285" s="333" t="s">
        <v>101</v>
      </c>
      <c r="G285" s="324"/>
      <c r="H285" s="324"/>
      <c r="I285" s="324"/>
      <c r="J285" s="324"/>
      <c r="K285" s="324"/>
      <c r="L285" s="325" t="s">
        <v>609</v>
      </c>
      <c r="M285" s="324"/>
      <c r="N285" s="324"/>
      <c r="O285" s="324"/>
      <c r="P285" s="324"/>
      <c r="Q285" s="323" t="s">
        <v>36</v>
      </c>
    </row>
    <row r="286" customHeight="1" spans="1:17">
      <c r="A286" s="295" t="s">
        <v>477</v>
      </c>
      <c r="B286" s="322">
        <v>45085</v>
      </c>
      <c r="C286" s="339" t="s">
        <v>610</v>
      </c>
      <c r="D286" s="324" t="s">
        <v>611</v>
      </c>
      <c r="E286" s="333" t="s">
        <v>612</v>
      </c>
      <c r="F286" s="323" t="s">
        <v>34</v>
      </c>
      <c r="G286" s="330"/>
      <c r="H286" s="331"/>
      <c r="I286" s="324">
        <v>1.005</v>
      </c>
      <c r="J286" s="325" t="s">
        <v>480</v>
      </c>
      <c r="K286" s="324">
        <v>33</v>
      </c>
      <c r="L286" s="324"/>
      <c r="M286" s="324"/>
      <c r="N286" s="323" t="s">
        <v>375</v>
      </c>
      <c r="O286" s="324"/>
      <c r="P286" s="323" t="s">
        <v>613</v>
      </c>
      <c r="Q286" s="323" t="s">
        <v>36</v>
      </c>
    </row>
    <row r="287" customHeight="1" spans="1:17">
      <c r="A287" s="324" t="s">
        <v>65</v>
      </c>
      <c r="B287" s="322">
        <v>45085</v>
      </c>
      <c r="C287" s="327" t="s">
        <v>66</v>
      </c>
      <c r="D287" s="328" t="s">
        <v>614</v>
      </c>
      <c r="E287" s="324">
        <v>10000</v>
      </c>
      <c r="F287" s="323" t="s">
        <v>68</v>
      </c>
      <c r="G287" s="345"/>
      <c r="H287" s="331"/>
      <c r="I287" s="324"/>
      <c r="J287" s="325"/>
      <c r="K287" s="324"/>
      <c r="L287" s="325" t="s">
        <v>615</v>
      </c>
      <c r="M287" s="324">
        <v>876.5</v>
      </c>
      <c r="N287" s="324"/>
      <c r="O287" s="324"/>
      <c r="P287" s="324"/>
      <c r="Q287" s="323" t="s">
        <v>36</v>
      </c>
    </row>
    <row r="288" customHeight="1" spans="1:17">
      <c r="A288" s="295" t="s">
        <v>383</v>
      </c>
      <c r="B288" s="322">
        <v>45085</v>
      </c>
      <c r="C288" s="323" t="s">
        <v>384</v>
      </c>
      <c r="D288" s="324" t="s">
        <v>616</v>
      </c>
      <c r="E288" s="324">
        <v>4800</v>
      </c>
      <c r="F288" s="323" t="s">
        <v>84</v>
      </c>
      <c r="G288" s="330"/>
      <c r="H288" s="331"/>
      <c r="I288" s="324"/>
      <c r="J288" s="325"/>
      <c r="K288" s="324"/>
      <c r="L288" s="324"/>
      <c r="M288" s="324"/>
      <c r="N288" s="324"/>
      <c r="O288" s="324"/>
      <c r="P288" s="324"/>
      <c r="Q288" s="323" t="s">
        <v>36</v>
      </c>
    </row>
    <row r="289" customHeight="1" spans="1:17">
      <c r="A289" s="295" t="s">
        <v>228</v>
      </c>
      <c r="B289" s="322">
        <v>45085</v>
      </c>
      <c r="C289" s="323" t="s">
        <v>617</v>
      </c>
      <c r="D289" s="324" t="s">
        <v>618</v>
      </c>
      <c r="E289" s="324">
        <v>10000</v>
      </c>
      <c r="F289" s="323" t="s">
        <v>231</v>
      </c>
      <c r="G289" s="324"/>
      <c r="H289" s="324"/>
      <c r="I289" s="324"/>
      <c r="J289" s="324"/>
      <c r="K289" s="324"/>
      <c r="L289" s="325"/>
      <c r="M289" s="324"/>
      <c r="N289" s="324"/>
      <c r="O289" s="324"/>
      <c r="P289" s="324"/>
      <c r="Q289" s="323" t="s">
        <v>36</v>
      </c>
    </row>
    <row r="290" customHeight="1" spans="1:17">
      <c r="A290" s="325" t="s">
        <v>45</v>
      </c>
      <c r="B290" s="322">
        <v>45086</v>
      </c>
      <c r="C290" s="340" t="s">
        <v>574</v>
      </c>
      <c r="D290" s="324" t="s">
        <v>619</v>
      </c>
      <c r="E290" s="324">
        <v>33000</v>
      </c>
      <c r="F290" s="339" t="s">
        <v>48</v>
      </c>
      <c r="G290" s="330">
        <v>102.86</v>
      </c>
      <c r="H290" s="331"/>
      <c r="I290" s="324"/>
      <c r="J290" s="325"/>
      <c r="K290" s="324"/>
      <c r="L290" s="324"/>
      <c r="M290" s="324"/>
      <c r="N290" s="324"/>
      <c r="O290" s="324"/>
      <c r="P290" s="324"/>
      <c r="Q290" s="323" t="s">
        <v>36</v>
      </c>
    </row>
    <row r="291" customHeight="1" spans="1:17">
      <c r="A291" s="295" t="s">
        <v>141</v>
      </c>
      <c r="B291" s="322">
        <v>45086</v>
      </c>
      <c r="C291" s="327" t="s">
        <v>268</v>
      </c>
      <c r="D291" s="328" t="s">
        <v>620</v>
      </c>
      <c r="E291" s="324">
        <v>5400</v>
      </c>
      <c r="F291" s="323" t="s">
        <v>84</v>
      </c>
      <c r="G291" s="330"/>
      <c r="H291" s="331"/>
      <c r="I291" s="324">
        <v>0.863</v>
      </c>
      <c r="J291" s="325" t="s">
        <v>621</v>
      </c>
      <c r="K291" s="324">
        <v>35</v>
      </c>
      <c r="L291" s="324"/>
      <c r="M291" s="324">
        <v>0.02</v>
      </c>
      <c r="N291" s="323">
        <v>10</v>
      </c>
      <c r="O291" s="324"/>
      <c r="P291" s="324"/>
      <c r="Q291" s="323" t="s">
        <v>36</v>
      </c>
    </row>
    <row r="292" customHeight="1" spans="1:17">
      <c r="A292" s="295" t="s">
        <v>37</v>
      </c>
      <c r="B292" s="322">
        <v>45086</v>
      </c>
      <c r="C292" s="323" t="s">
        <v>75</v>
      </c>
      <c r="D292" s="324" t="s">
        <v>622</v>
      </c>
      <c r="E292" s="324">
        <v>33000</v>
      </c>
      <c r="F292" s="323" t="s">
        <v>34</v>
      </c>
      <c r="G292" s="324"/>
      <c r="H292" s="324"/>
      <c r="I292" s="324">
        <v>0.863</v>
      </c>
      <c r="J292" s="325" t="s">
        <v>596</v>
      </c>
      <c r="K292" s="324">
        <v>36</v>
      </c>
      <c r="L292" s="324"/>
      <c r="M292" s="324">
        <v>0.01</v>
      </c>
      <c r="N292" s="323">
        <v>10</v>
      </c>
      <c r="O292" s="324"/>
      <c r="P292" s="324"/>
      <c r="Q292" s="323" t="s">
        <v>36</v>
      </c>
    </row>
    <row r="293" customHeight="1" spans="1:17">
      <c r="A293" s="295" t="s">
        <v>37</v>
      </c>
      <c r="B293" s="322">
        <v>45086</v>
      </c>
      <c r="C293" s="323" t="s">
        <v>75</v>
      </c>
      <c r="D293" s="324" t="s">
        <v>623</v>
      </c>
      <c r="E293" s="324">
        <v>33000</v>
      </c>
      <c r="F293" s="323" t="s">
        <v>34</v>
      </c>
      <c r="G293" s="324"/>
      <c r="H293" s="324"/>
      <c r="I293" s="324">
        <v>0.862</v>
      </c>
      <c r="J293" s="325" t="s">
        <v>624</v>
      </c>
      <c r="K293" s="324">
        <v>36</v>
      </c>
      <c r="L293" s="324"/>
      <c r="M293" s="324">
        <v>0.01</v>
      </c>
      <c r="N293" s="323">
        <v>10</v>
      </c>
      <c r="O293" s="324"/>
      <c r="P293" s="324"/>
      <c r="Q293" s="323" t="s">
        <v>36</v>
      </c>
    </row>
    <row r="294" customHeight="1" spans="1:17">
      <c r="A294" s="325">
        <v>5717</v>
      </c>
      <c r="B294" s="322">
        <v>45088</v>
      </c>
      <c r="C294" s="323" t="s">
        <v>384</v>
      </c>
      <c r="D294" s="324" t="s">
        <v>625</v>
      </c>
      <c r="E294" s="324">
        <v>3525</v>
      </c>
      <c r="F294" s="323" t="s">
        <v>84</v>
      </c>
      <c r="G294" s="330"/>
      <c r="H294" s="331"/>
      <c r="I294" s="324"/>
      <c r="J294" s="350"/>
      <c r="K294" s="324"/>
      <c r="L294" s="325"/>
      <c r="M294" s="324"/>
      <c r="N294" s="324"/>
      <c r="O294" s="324">
        <v>50</v>
      </c>
      <c r="P294" s="323">
        <v>79.84</v>
      </c>
      <c r="Q294" s="323" t="s">
        <v>36</v>
      </c>
    </row>
    <row r="295" customHeight="1" spans="1:17">
      <c r="A295" s="326">
        <v>5747</v>
      </c>
      <c r="B295" s="322">
        <v>45088</v>
      </c>
      <c r="C295" s="323" t="s">
        <v>384</v>
      </c>
      <c r="D295" s="324" t="s">
        <v>626</v>
      </c>
      <c r="E295" s="324">
        <v>4700</v>
      </c>
      <c r="F295" s="323" t="s">
        <v>84</v>
      </c>
      <c r="G295" s="330"/>
      <c r="H295" s="331"/>
      <c r="I295" s="324"/>
      <c r="J295" s="325"/>
      <c r="K295" s="324"/>
      <c r="L295" s="324"/>
      <c r="M295" s="324"/>
      <c r="N295" s="324"/>
      <c r="O295" s="324"/>
      <c r="P295" s="324"/>
      <c r="Q295" s="323" t="s">
        <v>36</v>
      </c>
    </row>
    <row r="296" customHeight="1" spans="1:17">
      <c r="A296" s="295" t="s">
        <v>85</v>
      </c>
      <c r="B296" s="322">
        <v>45090</v>
      </c>
      <c r="C296" s="323" t="s">
        <v>312</v>
      </c>
      <c r="D296" s="324" t="s">
        <v>627</v>
      </c>
      <c r="E296" s="324">
        <v>33000</v>
      </c>
      <c r="F296" s="323" t="s">
        <v>34</v>
      </c>
      <c r="G296" s="330"/>
      <c r="H296" s="331"/>
      <c r="I296" s="324">
        <v>0.856</v>
      </c>
      <c r="J296" s="324" t="s">
        <v>374</v>
      </c>
      <c r="K296" s="324">
        <v>32</v>
      </c>
      <c r="L296" s="324"/>
      <c r="M296" s="324">
        <v>0.01</v>
      </c>
      <c r="N296" s="323" t="s">
        <v>375</v>
      </c>
      <c r="O296" s="324"/>
      <c r="P296" s="324"/>
      <c r="Q296" s="323" t="s">
        <v>36</v>
      </c>
    </row>
    <row r="297" customHeight="1" spans="1:17">
      <c r="A297" s="326" t="s">
        <v>81</v>
      </c>
      <c r="B297" s="322">
        <v>45090</v>
      </c>
      <c r="C297" s="323" t="s">
        <v>82</v>
      </c>
      <c r="D297" s="324" t="s">
        <v>628</v>
      </c>
      <c r="E297" s="324">
        <v>1050</v>
      </c>
      <c r="F297" s="323" t="s">
        <v>84</v>
      </c>
      <c r="G297" s="324"/>
      <c r="H297" s="324"/>
      <c r="I297" s="324"/>
      <c r="J297" s="324"/>
      <c r="K297" s="324"/>
      <c r="L297" s="324"/>
      <c r="M297" s="324"/>
      <c r="N297" s="324">
        <v>10</v>
      </c>
      <c r="O297" s="323"/>
      <c r="P297" s="353"/>
      <c r="Q297" s="323" t="s">
        <v>36</v>
      </c>
    </row>
    <row r="298" customHeight="1" spans="1:17">
      <c r="A298" s="325" t="s">
        <v>45</v>
      </c>
      <c r="B298" s="322">
        <v>45090</v>
      </c>
      <c r="C298" s="340" t="s">
        <v>629</v>
      </c>
      <c r="D298" s="324" t="s">
        <v>630</v>
      </c>
      <c r="E298" s="324">
        <v>33000</v>
      </c>
      <c r="F298" s="339" t="s">
        <v>48</v>
      </c>
      <c r="G298" s="330">
        <v>100.28</v>
      </c>
      <c r="H298" s="331"/>
      <c r="I298" s="324"/>
      <c r="J298" s="325"/>
      <c r="K298" s="324"/>
      <c r="L298" s="324"/>
      <c r="M298" s="324"/>
      <c r="N298" s="324"/>
      <c r="O298" s="324"/>
      <c r="P298" s="324"/>
      <c r="Q298" s="323" t="s">
        <v>36</v>
      </c>
    </row>
    <row r="299" customHeight="1" spans="1:17">
      <c r="A299" s="329" t="s">
        <v>49</v>
      </c>
      <c r="B299" s="322">
        <v>45091</v>
      </c>
      <c r="C299" s="333" t="s">
        <v>342</v>
      </c>
      <c r="D299" s="334" t="s">
        <v>631</v>
      </c>
      <c r="E299" s="324"/>
      <c r="F299" s="323" t="s">
        <v>51</v>
      </c>
      <c r="G299" s="331"/>
      <c r="H299" s="331"/>
      <c r="I299" s="324"/>
      <c r="J299" s="325"/>
      <c r="K299" s="324"/>
      <c r="L299" s="325"/>
      <c r="M299" s="324">
        <v>728.7</v>
      </c>
      <c r="N299" s="324"/>
      <c r="O299" s="324"/>
      <c r="P299" s="324"/>
      <c r="Q299" s="323" t="s">
        <v>36</v>
      </c>
    </row>
    <row r="300" customHeight="1" spans="1:17">
      <c r="A300" s="329" t="s">
        <v>98</v>
      </c>
      <c r="B300" s="322">
        <v>45091</v>
      </c>
      <c r="C300" s="333" t="s">
        <v>99</v>
      </c>
      <c r="D300" s="334" t="s">
        <v>632</v>
      </c>
      <c r="E300" s="324">
        <v>32000</v>
      </c>
      <c r="F300" s="333" t="s">
        <v>101</v>
      </c>
      <c r="G300" s="324"/>
      <c r="H300" s="324"/>
      <c r="I300" s="324"/>
      <c r="J300" s="324"/>
      <c r="K300" s="324"/>
      <c r="L300" s="325" t="s">
        <v>633</v>
      </c>
      <c r="M300" s="324"/>
      <c r="N300" s="324"/>
      <c r="O300" s="324"/>
      <c r="P300" s="324"/>
      <c r="Q300" s="323" t="s">
        <v>36</v>
      </c>
    </row>
    <row r="301" customHeight="1" spans="1:17">
      <c r="A301" s="325" t="s">
        <v>45</v>
      </c>
      <c r="B301" s="322">
        <v>45091</v>
      </c>
      <c r="C301" s="340" t="s">
        <v>629</v>
      </c>
      <c r="D301" s="324" t="s">
        <v>634</v>
      </c>
      <c r="E301" s="324">
        <v>33000</v>
      </c>
      <c r="F301" s="339" t="s">
        <v>48</v>
      </c>
      <c r="G301" s="330">
        <v>101.13</v>
      </c>
      <c r="H301" s="331"/>
      <c r="I301" s="324"/>
      <c r="J301" s="325"/>
      <c r="K301" s="324"/>
      <c r="L301" s="324"/>
      <c r="M301" s="324"/>
      <c r="N301" s="324"/>
      <c r="O301" s="324"/>
      <c r="P301" s="324"/>
      <c r="Q301" s="323" t="s">
        <v>36</v>
      </c>
    </row>
    <row r="302" customHeight="1" spans="1:17">
      <c r="A302" s="295" t="s">
        <v>235</v>
      </c>
      <c r="B302" s="322">
        <v>45091</v>
      </c>
      <c r="C302" s="323" t="s">
        <v>236</v>
      </c>
      <c r="D302" s="324" t="s">
        <v>635</v>
      </c>
      <c r="E302" s="324">
        <v>8000</v>
      </c>
      <c r="F302" s="323" t="s">
        <v>63</v>
      </c>
      <c r="G302" s="330"/>
      <c r="H302" s="331"/>
      <c r="I302" s="324"/>
      <c r="J302" s="325"/>
      <c r="K302" s="324"/>
      <c r="L302" s="324"/>
      <c r="M302" s="324">
        <v>287.1</v>
      </c>
      <c r="N302" s="324"/>
      <c r="O302" s="324"/>
      <c r="P302" s="324"/>
      <c r="Q302" s="323" t="s">
        <v>36</v>
      </c>
    </row>
    <row r="303" customHeight="1" spans="1:17">
      <c r="A303" s="324" t="s">
        <v>238</v>
      </c>
      <c r="B303" s="322">
        <v>45092</v>
      </c>
      <c r="C303" s="323" t="s">
        <v>239</v>
      </c>
      <c r="D303" s="324" t="s">
        <v>636</v>
      </c>
      <c r="E303" s="324">
        <v>33000</v>
      </c>
      <c r="F303" s="323" t="s">
        <v>34</v>
      </c>
      <c r="G303" s="324"/>
      <c r="H303" s="324"/>
      <c r="I303" s="324">
        <v>0.934</v>
      </c>
      <c r="J303" s="325" t="s">
        <v>351</v>
      </c>
      <c r="K303" s="324">
        <v>32</v>
      </c>
      <c r="L303" s="324"/>
      <c r="M303" s="324">
        <v>0.02</v>
      </c>
      <c r="N303" s="323" t="s">
        <v>375</v>
      </c>
      <c r="O303" s="324"/>
      <c r="P303" s="324"/>
      <c r="Q303" s="323" t="s">
        <v>36</v>
      </c>
    </row>
    <row r="304" customHeight="1" spans="1:17">
      <c r="A304" s="295" t="s">
        <v>477</v>
      </c>
      <c r="B304" s="322">
        <v>45092</v>
      </c>
      <c r="C304" s="339" t="s">
        <v>478</v>
      </c>
      <c r="D304" s="324" t="s">
        <v>637</v>
      </c>
      <c r="E304" s="333">
        <v>3000</v>
      </c>
      <c r="F304" s="323" t="s">
        <v>34</v>
      </c>
      <c r="G304" s="330"/>
      <c r="H304" s="331"/>
      <c r="I304" s="324">
        <v>1.008</v>
      </c>
      <c r="J304" s="325" t="s">
        <v>480</v>
      </c>
      <c r="K304" s="324">
        <v>32</v>
      </c>
      <c r="L304" s="324"/>
      <c r="M304" s="324"/>
      <c r="N304" s="323" t="s">
        <v>375</v>
      </c>
      <c r="O304" s="324"/>
      <c r="P304" s="323"/>
      <c r="Q304" s="323" t="s">
        <v>36</v>
      </c>
    </row>
    <row r="305" customHeight="1" spans="1:17">
      <c r="A305" s="324" t="s">
        <v>551</v>
      </c>
      <c r="B305" s="322">
        <v>45092</v>
      </c>
      <c r="C305" s="323" t="s">
        <v>171</v>
      </c>
      <c r="D305" s="324" t="s">
        <v>638</v>
      </c>
      <c r="E305" s="324">
        <v>5000</v>
      </c>
      <c r="F305" s="323" t="s">
        <v>43</v>
      </c>
      <c r="G305" s="330">
        <v>101.84</v>
      </c>
      <c r="H305" s="331"/>
      <c r="I305" s="324"/>
      <c r="J305" s="324"/>
      <c r="K305" s="324"/>
      <c r="L305" s="324"/>
      <c r="M305" s="324"/>
      <c r="N305" s="324"/>
      <c r="O305" s="324"/>
      <c r="P305" s="324"/>
      <c r="Q305" s="323" t="s">
        <v>36</v>
      </c>
    </row>
    <row r="306" customHeight="1" spans="1:17">
      <c r="A306" s="295" t="s">
        <v>40</v>
      </c>
      <c r="B306" s="322">
        <v>45092</v>
      </c>
      <c r="C306" s="327" t="s">
        <v>57</v>
      </c>
      <c r="D306" s="324" t="s">
        <v>639</v>
      </c>
      <c r="E306" s="324">
        <v>10000</v>
      </c>
      <c r="F306" s="323" t="s">
        <v>43</v>
      </c>
      <c r="G306" s="324"/>
      <c r="H306" s="324">
        <v>99.28</v>
      </c>
      <c r="I306" s="324"/>
      <c r="J306" s="324"/>
      <c r="K306" s="324"/>
      <c r="L306" s="324"/>
      <c r="M306" s="324"/>
      <c r="N306" s="324"/>
      <c r="O306" s="324"/>
      <c r="P306" s="324"/>
      <c r="Q306" s="323" t="s">
        <v>36</v>
      </c>
    </row>
    <row r="307" customHeight="1" spans="1:17">
      <c r="A307" s="325" t="s">
        <v>45</v>
      </c>
      <c r="B307" s="322">
        <v>45092</v>
      </c>
      <c r="C307" s="340" t="s">
        <v>629</v>
      </c>
      <c r="D307" s="324" t="s">
        <v>640</v>
      </c>
      <c r="E307" s="324">
        <v>33000</v>
      </c>
      <c r="F307" s="339" t="s">
        <v>48</v>
      </c>
      <c r="G307" s="330">
        <v>101.45</v>
      </c>
      <c r="H307" s="331"/>
      <c r="I307" s="324"/>
      <c r="J307" s="325"/>
      <c r="K307" s="324"/>
      <c r="L307" s="324"/>
      <c r="M307" s="324"/>
      <c r="N307" s="324"/>
      <c r="O307" s="324"/>
      <c r="P307" s="324"/>
      <c r="Q307" s="323" t="s">
        <v>36</v>
      </c>
    </row>
    <row r="308" customHeight="1" spans="1:17">
      <c r="A308" s="324" t="s">
        <v>137</v>
      </c>
      <c r="B308" s="322">
        <v>45093</v>
      </c>
      <c r="C308" s="327" t="s">
        <v>138</v>
      </c>
      <c r="D308" s="324" t="s">
        <v>641</v>
      </c>
      <c r="E308" s="324">
        <v>6000</v>
      </c>
      <c r="F308" s="323" t="s">
        <v>84</v>
      </c>
      <c r="G308" s="324"/>
      <c r="H308" s="324"/>
      <c r="I308" s="324">
        <v>0.772</v>
      </c>
      <c r="J308" s="324" t="s">
        <v>642</v>
      </c>
      <c r="K308" s="324">
        <v>32</v>
      </c>
      <c r="L308" s="325"/>
      <c r="M308" s="324">
        <v>0.01</v>
      </c>
      <c r="N308" s="323" t="s">
        <v>375</v>
      </c>
      <c r="O308" s="324"/>
      <c r="P308" s="324"/>
      <c r="Q308" s="323" t="s">
        <v>36</v>
      </c>
    </row>
    <row r="309" customHeight="1" spans="1:17">
      <c r="A309" s="295" t="s">
        <v>141</v>
      </c>
      <c r="B309" s="322">
        <v>45093</v>
      </c>
      <c r="C309" s="327" t="s">
        <v>138</v>
      </c>
      <c r="D309" s="328" t="s">
        <v>643</v>
      </c>
      <c r="E309" s="324">
        <v>3000</v>
      </c>
      <c r="F309" s="323" t="s">
        <v>84</v>
      </c>
      <c r="G309" s="330"/>
      <c r="H309" s="331"/>
      <c r="I309" s="324">
        <v>0.871</v>
      </c>
      <c r="J309" s="325" t="s">
        <v>644</v>
      </c>
      <c r="K309" s="324">
        <v>32</v>
      </c>
      <c r="L309" s="324"/>
      <c r="M309" s="324">
        <v>0.1</v>
      </c>
      <c r="N309" s="323" t="s">
        <v>375</v>
      </c>
      <c r="O309" s="324"/>
      <c r="P309" s="324"/>
      <c r="Q309" s="323" t="s">
        <v>36</v>
      </c>
    </row>
    <row r="310" customHeight="1" spans="1:17">
      <c r="A310" s="295" t="s">
        <v>328</v>
      </c>
      <c r="B310" s="322">
        <v>45093</v>
      </c>
      <c r="C310" s="339" t="s">
        <v>645</v>
      </c>
      <c r="D310" s="324" t="s">
        <v>646</v>
      </c>
      <c r="E310" s="339">
        <v>33000</v>
      </c>
      <c r="F310" s="323" t="s">
        <v>34</v>
      </c>
      <c r="G310" s="345"/>
      <c r="H310" s="331"/>
      <c r="I310" s="324">
        <v>1.101</v>
      </c>
      <c r="J310" s="325" t="s">
        <v>647</v>
      </c>
      <c r="K310" s="324">
        <v>40</v>
      </c>
      <c r="L310" s="324"/>
      <c r="M310" s="324"/>
      <c r="N310" s="323" t="s">
        <v>375</v>
      </c>
      <c r="O310" s="324"/>
      <c r="P310" s="324"/>
      <c r="Q310" s="323" t="s">
        <v>36</v>
      </c>
    </row>
    <row r="311" customHeight="1" spans="1:17">
      <c r="A311" s="295" t="s">
        <v>178</v>
      </c>
      <c r="B311" s="322">
        <v>45094</v>
      </c>
      <c r="C311" s="323" t="s">
        <v>179</v>
      </c>
      <c r="D311" s="324" t="s">
        <v>648</v>
      </c>
      <c r="E311" s="324">
        <v>33000</v>
      </c>
      <c r="F311" s="323" t="s">
        <v>34</v>
      </c>
      <c r="G311" s="330"/>
      <c r="H311" s="331"/>
      <c r="I311" s="324">
        <v>1.102</v>
      </c>
      <c r="J311" s="325" t="s">
        <v>649</v>
      </c>
      <c r="K311" s="324">
        <v>30</v>
      </c>
      <c r="L311" s="325"/>
      <c r="M311" s="324"/>
      <c r="N311" s="323" t="s">
        <v>375</v>
      </c>
      <c r="O311" s="324"/>
      <c r="P311" s="324"/>
      <c r="Q311" s="323" t="s">
        <v>36</v>
      </c>
    </row>
    <row r="312" customHeight="1" spans="1:17">
      <c r="A312" s="295" t="s">
        <v>126</v>
      </c>
      <c r="B312" s="322">
        <v>45094</v>
      </c>
      <c r="C312" s="339" t="s">
        <v>586</v>
      </c>
      <c r="D312" s="324" t="s">
        <v>587</v>
      </c>
      <c r="E312" s="324">
        <v>32000</v>
      </c>
      <c r="F312" s="323" t="s">
        <v>34</v>
      </c>
      <c r="G312" s="330"/>
      <c r="H312" s="331"/>
      <c r="I312" s="324">
        <v>1.086</v>
      </c>
      <c r="J312" s="325" t="s">
        <v>650</v>
      </c>
      <c r="K312" s="324">
        <v>30</v>
      </c>
      <c r="L312" s="324"/>
      <c r="M312" s="324">
        <v>0.1</v>
      </c>
      <c r="N312" s="324">
        <v>15</v>
      </c>
      <c r="O312" s="324"/>
      <c r="P312" s="324"/>
      <c r="Q312" s="323" t="s">
        <v>36</v>
      </c>
    </row>
    <row r="313" customHeight="1" spans="1:17">
      <c r="A313" s="295" t="s">
        <v>37</v>
      </c>
      <c r="B313" s="322">
        <v>45094</v>
      </c>
      <c r="C313" s="323" t="s">
        <v>32</v>
      </c>
      <c r="D313" s="324" t="s">
        <v>651</v>
      </c>
      <c r="E313" s="324">
        <v>33000</v>
      </c>
      <c r="F313" s="323" t="s">
        <v>34</v>
      </c>
      <c r="G313" s="324"/>
      <c r="H313" s="324"/>
      <c r="I313" s="324">
        <v>0.866</v>
      </c>
      <c r="J313" s="325" t="s">
        <v>186</v>
      </c>
      <c r="K313" s="324">
        <v>30</v>
      </c>
      <c r="L313" s="324"/>
      <c r="M313" s="324">
        <v>0.01</v>
      </c>
      <c r="N313" s="323" t="s">
        <v>375</v>
      </c>
      <c r="O313" s="324"/>
      <c r="P313" s="324"/>
      <c r="Q313" s="323" t="s">
        <v>36</v>
      </c>
    </row>
    <row r="314" customHeight="1" spans="1:17">
      <c r="A314" s="295" t="s">
        <v>37</v>
      </c>
      <c r="B314" s="322">
        <v>45096</v>
      </c>
      <c r="C314" s="323" t="s">
        <v>32</v>
      </c>
      <c r="D314" s="324" t="s">
        <v>652</v>
      </c>
      <c r="E314" s="324">
        <v>33000</v>
      </c>
      <c r="F314" s="323" t="s">
        <v>34</v>
      </c>
      <c r="G314" s="324"/>
      <c r="H314" s="324"/>
      <c r="I314" s="324">
        <v>0.866</v>
      </c>
      <c r="J314" s="325" t="s">
        <v>653</v>
      </c>
      <c r="K314" s="324">
        <v>26</v>
      </c>
      <c r="L314" s="324"/>
      <c r="M314" s="324">
        <v>0.01</v>
      </c>
      <c r="N314" s="323" t="s">
        <v>375</v>
      </c>
      <c r="O314" s="324"/>
      <c r="P314" s="324"/>
      <c r="Q314" s="323" t="s">
        <v>36</v>
      </c>
    </row>
    <row r="315" customHeight="1" spans="1:17">
      <c r="A315" s="329" t="s">
        <v>98</v>
      </c>
      <c r="B315" s="322">
        <v>45097</v>
      </c>
      <c r="C315" s="333" t="s">
        <v>99</v>
      </c>
      <c r="D315" s="334" t="s">
        <v>654</v>
      </c>
      <c r="E315" s="324">
        <v>32000</v>
      </c>
      <c r="F315" s="333" t="s">
        <v>101</v>
      </c>
      <c r="G315" s="324"/>
      <c r="H315" s="324"/>
      <c r="I315" s="324"/>
      <c r="J315" s="324"/>
      <c r="K315" s="324"/>
      <c r="L315" s="325" t="s">
        <v>655</v>
      </c>
      <c r="M315" s="324"/>
      <c r="N315" s="324"/>
      <c r="O315" s="324"/>
      <c r="P315" s="324"/>
      <c r="Q315" s="323" t="s">
        <v>36</v>
      </c>
    </row>
    <row r="316" customHeight="1" spans="1:17">
      <c r="A316" s="329" t="s">
        <v>49</v>
      </c>
      <c r="B316" s="322">
        <v>45097</v>
      </c>
      <c r="C316" s="333" t="s">
        <v>342</v>
      </c>
      <c r="D316" s="334" t="s">
        <v>656</v>
      </c>
      <c r="E316" s="324"/>
      <c r="F316" s="323" t="s">
        <v>51</v>
      </c>
      <c r="G316" s="331"/>
      <c r="H316" s="331"/>
      <c r="I316" s="324"/>
      <c r="J316" s="325"/>
      <c r="K316" s="324"/>
      <c r="L316" s="325"/>
      <c r="M316" s="324">
        <v>723.5</v>
      </c>
      <c r="N316" s="324"/>
      <c r="O316" s="324"/>
      <c r="P316" s="324"/>
      <c r="Q316" s="323" t="s">
        <v>36</v>
      </c>
    </row>
    <row r="317" customHeight="1" spans="1:17">
      <c r="A317" s="295" t="s">
        <v>85</v>
      </c>
      <c r="B317" s="322">
        <v>45098</v>
      </c>
      <c r="C317" s="323" t="s">
        <v>312</v>
      </c>
      <c r="D317" s="324" t="s">
        <v>657</v>
      </c>
      <c r="E317" s="324">
        <v>33000</v>
      </c>
      <c r="F317" s="323" t="s">
        <v>34</v>
      </c>
      <c r="G317" s="330"/>
      <c r="H317" s="331"/>
      <c r="I317" s="324">
        <v>0.851</v>
      </c>
      <c r="J317" s="324" t="s">
        <v>314</v>
      </c>
      <c r="K317" s="324">
        <v>36</v>
      </c>
      <c r="L317" s="324"/>
      <c r="M317" s="324">
        <v>0.01</v>
      </c>
      <c r="N317" s="323" t="s">
        <v>375</v>
      </c>
      <c r="O317" s="324"/>
      <c r="P317" s="324"/>
      <c r="Q317" s="323" t="s">
        <v>36</v>
      </c>
    </row>
    <row r="318" customHeight="1" spans="1:17">
      <c r="A318" s="325" t="s">
        <v>553</v>
      </c>
      <c r="B318" s="322">
        <v>45098</v>
      </c>
      <c r="C318" s="323" t="s">
        <v>189</v>
      </c>
      <c r="D318" s="324" t="s">
        <v>658</v>
      </c>
      <c r="E318" s="324">
        <v>21600</v>
      </c>
      <c r="F318" s="323" t="s">
        <v>43</v>
      </c>
      <c r="G318" s="330"/>
      <c r="H318" s="331"/>
      <c r="I318" s="324"/>
      <c r="J318" s="325"/>
      <c r="K318" s="324"/>
      <c r="L318" s="324"/>
      <c r="M318" s="324"/>
      <c r="N318" s="324"/>
      <c r="O318" s="324"/>
      <c r="P318" s="324"/>
      <c r="Q318" s="323" t="s">
        <v>36</v>
      </c>
    </row>
    <row r="319" customHeight="1" spans="1:17">
      <c r="A319" s="324" t="s">
        <v>65</v>
      </c>
      <c r="B319" s="322">
        <v>45098</v>
      </c>
      <c r="C319" s="327" t="s">
        <v>66</v>
      </c>
      <c r="D319" s="328" t="s">
        <v>659</v>
      </c>
      <c r="E319" s="324">
        <v>10000</v>
      </c>
      <c r="F319" s="323" t="s">
        <v>68</v>
      </c>
      <c r="G319" s="345"/>
      <c r="H319" s="331"/>
      <c r="I319" s="324"/>
      <c r="J319" s="325"/>
      <c r="K319" s="324"/>
      <c r="L319" s="325" t="s">
        <v>660</v>
      </c>
      <c r="M319" s="324">
        <v>877.3</v>
      </c>
      <c r="N319" s="324"/>
      <c r="O319" s="324"/>
      <c r="P319" s="324"/>
      <c r="Q319" s="323" t="s">
        <v>36</v>
      </c>
    </row>
    <row r="320" customHeight="1" spans="1:17">
      <c r="A320" s="328" t="s">
        <v>111</v>
      </c>
      <c r="B320" s="322">
        <v>45100</v>
      </c>
      <c r="C320" s="323" t="s">
        <v>73</v>
      </c>
      <c r="D320" s="324" t="s">
        <v>661</v>
      </c>
      <c r="E320" s="333">
        <v>33000</v>
      </c>
      <c r="F320" s="323" t="s">
        <v>34</v>
      </c>
      <c r="G320" s="324"/>
      <c r="H320" s="324"/>
      <c r="I320" s="324">
        <v>1.239</v>
      </c>
      <c r="J320" s="324" t="s">
        <v>112</v>
      </c>
      <c r="K320" s="324">
        <v>55</v>
      </c>
      <c r="L320" s="324"/>
      <c r="M320" s="324"/>
      <c r="N320" s="323" t="s">
        <v>375</v>
      </c>
      <c r="O320" s="324"/>
      <c r="P320" s="324"/>
      <c r="Q320" s="323" t="s">
        <v>36</v>
      </c>
    </row>
    <row r="321" customHeight="1" spans="1:17">
      <c r="A321" s="325" t="s">
        <v>45</v>
      </c>
      <c r="B321" s="322">
        <v>45100</v>
      </c>
      <c r="C321" s="340" t="s">
        <v>46</v>
      </c>
      <c r="D321" s="324" t="s">
        <v>662</v>
      </c>
      <c r="E321" s="324">
        <v>33000</v>
      </c>
      <c r="F321" s="339" t="s">
        <v>48</v>
      </c>
      <c r="G321" s="330">
        <v>104.34</v>
      </c>
      <c r="H321" s="331"/>
      <c r="I321" s="324"/>
      <c r="J321" s="325"/>
      <c r="K321" s="324"/>
      <c r="L321" s="324"/>
      <c r="M321" s="324"/>
      <c r="N321" s="324"/>
      <c r="O321" s="324"/>
      <c r="P321" s="324"/>
      <c r="Q321" s="323" t="s">
        <v>36</v>
      </c>
    </row>
    <row r="322" customHeight="1" spans="1:17">
      <c r="A322" s="324" t="s">
        <v>94</v>
      </c>
      <c r="B322" s="322">
        <v>45100</v>
      </c>
      <c r="C322" s="327" t="s">
        <v>262</v>
      </c>
      <c r="D322" s="324" t="s">
        <v>663</v>
      </c>
      <c r="E322" s="324">
        <v>7600</v>
      </c>
      <c r="F322" s="323" t="s">
        <v>51</v>
      </c>
      <c r="G322" s="330"/>
      <c r="H322" s="331"/>
      <c r="I322" s="324"/>
      <c r="J322" s="325"/>
      <c r="K322" s="324"/>
      <c r="L322" s="325" t="s">
        <v>664</v>
      </c>
      <c r="M322" s="324"/>
      <c r="N322" s="324"/>
      <c r="O322" s="324"/>
      <c r="P322" s="324"/>
      <c r="Q322" s="323" t="s">
        <v>36</v>
      </c>
    </row>
    <row r="323" customHeight="1" spans="1:17">
      <c r="A323" s="295" t="s">
        <v>178</v>
      </c>
      <c r="B323" s="322">
        <v>45100</v>
      </c>
      <c r="C323" s="323" t="s">
        <v>665</v>
      </c>
      <c r="D323" s="324" t="s">
        <v>666</v>
      </c>
      <c r="E323" s="324">
        <v>33000</v>
      </c>
      <c r="F323" s="323" t="s">
        <v>34</v>
      </c>
      <c r="G323" s="330"/>
      <c r="H323" s="331"/>
      <c r="I323" s="324">
        <v>1.101</v>
      </c>
      <c r="J323" s="325" t="s">
        <v>649</v>
      </c>
      <c r="K323" s="324">
        <v>38</v>
      </c>
      <c r="L323" s="325"/>
      <c r="M323" s="324"/>
      <c r="N323" s="323" t="s">
        <v>375</v>
      </c>
      <c r="O323" s="324"/>
      <c r="P323" s="324"/>
      <c r="Q323" s="323" t="s">
        <v>36</v>
      </c>
    </row>
    <row r="324" customHeight="1" spans="1:17">
      <c r="A324" s="325" t="s">
        <v>528</v>
      </c>
      <c r="B324" s="322">
        <v>45100</v>
      </c>
      <c r="C324" s="323" t="s">
        <v>257</v>
      </c>
      <c r="D324" s="324" t="s">
        <v>667</v>
      </c>
      <c r="E324" s="324">
        <v>500</v>
      </c>
      <c r="F324" s="323" t="s">
        <v>84</v>
      </c>
      <c r="G324" s="344"/>
      <c r="H324" s="331"/>
      <c r="I324" s="324"/>
      <c r="J324" s="350"/>
      <c r="K324" s="350"/>
      <c r="L324" s="325"/>
      <c r="M324" s="324"/>
      <c r="N324" s="324"/>
      <c r="O324" s="324"/>
      <c r="P324" s="323"/>
      <c r="Q324" s="323" t="s">
        <v>36</v>
      </c>
    </row>
    <row r="325" customHeight="1" spans="1:17">
      <c r="A325" s="325" t="s">
        <v>45</v>
      </c>
      <c r="B325" s="322">
        <v>45101</v>
      </c>
      <c r="C325" s="340" t="s">
        <v>46</v>
      </c>
      <c r="D325" s="324" t="s">
        <v>668</v>
      </c>
      <c r="E325" s="324">
        <v>33000</v>
      </c>
      <c r="F325" s="339" t="s">
        <v>48</v>
      </c>
      <c r="G325" s="330">
        <v>100.92</v>
      </c>
      <c r="H325" s="331"/>
      <c r="I325" s="324"/>
      <c r="J325" s="325"/>
      <c r="K325" s="324"/>
      <c r="L325" s="324"/>
      <c r="M325" s="324"/>
      <c r="N325" s="324"/>
      <c r="O325" s="324"/>
      <c r="P325" s="324"/>
      <c r="Q325" s="323" t="s">
        <v>36</v>
      </c>
    </row>
    <row r="326" customHeight="1" spans="1:17">
      <c r="A326" s="295" t="s">
        <v>37</v>
      </c>
      <c r="B326" s="322">
        <v>45101</v>
      </c>
      <c r="C326" s="323" t="s">
        <v>75</v>
      </c>
      <c r="D326" s="324" t="s">
        <v>669</v>
      </c>
      <c r="E326" s="324">
        <v>33000</v>
      </c>
      <c r="F326" s="323" t="s">
        <v>34</v>
      </c>
      <c r="G326" s="324"/>
      <c r="H326" s="324"/>
      <c r="I326" s="324">
        <v>0.866</v>
      </c>
      <c r="J326" s="325" t="s">
        <v>670</v>
      </c>
      <c r="K326" s="324">
        <v>34</v>
      </c>
      <c r="L326" s="324"/>
      <c r="M326" s="324">
        <v>0.01</v>
      </c>
      <c r="N326" s="323" t="s">
        <v>375</v>
      </c>
      <c r="O326" s="324"/>
      <c r="P326" s="324"/>
      <c r="Q326" s="323" t="s">
        <v>36</v>
      </c>
    </row>
    <row r="327" customHeight="1" spans="1:17">
      <c r="A327" s="295" t="s">
        <v>228</v>
      </c>
      <c r="B327" s="322">
        <v>45101</v>
      </c>
      <c r="C327" s="323" t="s">
        <v>617</v>
      </c>
      <c r="D327" s="324" t="s">
        <v>671</v>
      </c>
      <c r="E327" s="324">
        <v>10000</v>
      </c>
      <c r="F327" s="323" t="s">
        <v>231</v>
      </c>
      <c r="G327" s="324"/>
      <c r="H327" s="324"/>
      <c r="I327" s="324"/>
      <c r="J327" s="324"/>
      <c r="K327" s="324"/>
      <c r="L327" s="325"/>
      <c r="M327" s="324"/>
      <c r="N327" s="324"/>
      <c r="O327" s="324"/>
      <c r="P327" s="324"/>
      <c r="Q327" s="323" t="s">
        <v>36</v>
      </c>
    </row>
    <row r="328" customHeight="1" spans="1:17">
      <c r="A328" s="295" t="s">
        <v>37</v>
      </c>
      <c r="B328" s="322">
        <v>45104</v>
      </c>
      <c r="C328" s="323" t="s">
        <v>75</v>
      </c>
      <c r="D328" s="324" t="s">
        <v>672</v>
      </c>
      <c r="E328" s="324">
        <v>33000</v>
      </c>
      <c r="F328" s="323" t="s">
        <v>34</v>
      </c>
      <c r="G328" s="324"/>
      <c r="H328" s="324"/>
      <c r="I328" s="324">
        <v>0.865</v>
      </c>
      <c r="J328" s="325" t="s">
        <v>673</v>
      </c>
      <c r="K328" s="324">
        <v>34</v>
      </c>
      <c r="L328" s="324"/>
      <c r="M328" s="324">
        <v>0.01</v>
      </c>
      <c r="N328" s="323" t="s">
        <v>375</v>
      </c>
      <c r="O328" s="324"/>
      <c r="P328" s="324"/>
      <c r="Q328" s="323" t="s">
        <v>36</v>
      </c>
    </row>
    <row r="329" customHeight="1" spans="1:17">
      <c r="A329" s="295" t="s">
        <v>85</v>
      </c>
      <c r="B329" s="322">
        <v>45105</v>
      </c>
      <c r="C329" s="323" t="s">
        <v>312</v>
      </c>
      <c r="D329" s="324" t="s">
        <v>674</v>
      </c>
      <c r="E329" s="324">
        <v>33000</v>
      </c>
      <c r="F329" s="323" t="s">
        <v>34</v>
      </c>
      <c r="G329" s="330"/>
      <c r="H329" s="331"/>
      <c r="I329" s="324">
        <v>0.857</v>
      </c>
      <c r="J329" s="324" t="s">
        <v>374</v>
      </c>
      <c r="K329" s="324">
        <v>35</v>
      </c>
      <c r="L329" s="324"/>
      <c r="M329" s="324">
        <v>0.01</v>
      </c>
      <c r="N329" s="323" t="s">
        <v>375</v>
      </c>
      <c r="O329" s="324"/>
      <c r="P329" s="324"/>
      <c r="Q329" s="323" t="s">
        <v>36</v>
      </c>
    </row>
    <row r="330" customHeight="1" spans="1:17">
      <c r="A330" s="324" t="s">
        <v>113</v>
      </c>
      <c r="B330" s="322">
        <v>45106</v>
      </c>
      <c r="C330" s="333" t="s">
        <v>114</v>
      </c>
      <c r="D330" s="324" t="s">
        <v>675</v>
      </c>
      <c r="E330" s="324">
        <v>29920</v>
      </c>
      <c r="F330" s="323" t="s">
        <v>51</v>
      </c>
      <c r="G330" s="330"/>
      <c r="H330" s="331"/>
      <c r="I330" s="324"/>
      <c r="J330" s="325"/>
      <c r="K330" s="324"/>
      <c r="L330" s="324"/>
      <c r="M330" s="324">
        <v>719.4</v>
      </c>
      <c r="N330" s="324"/>
      <c r="O330" s="324"/>
      <c r="P330" s="324"/>
      <c r="Q330" s="323" t="s">
        <v>36</v>
      </c>
    </row>
    <row r="331" customHeight="1" spans="1:17">
      <c r="A331" s="343" t="s">
        <v>45</v>
      </c>
      <c r="B331" s="336">
        <v>45107</v>
      </c>
      <c r="C331" s="356" t="s">
        <v>135</v>
      </c>
      <c r="D331" s="338" t="s">
        <v>676</v>
      </c>
      <c r="E331" s="338">
        <v>33000</v>
      </c>
      <c r="F331" s="347" t="s">
        <v>48</v>
      </c>
      <c r="G331" s="355">
        <v>101.85</v>
      </c>
      <c r="H331" s="348"/>
      <c r="I331" s="338"/>
      <c r="J331" s="343"/>
      <c r="K331" s="338"/>
      <c r="L331" s="338"/>
      <c r="M331" s="338"/>
      <c r="N331" s="338"/>
      <c r="O331" s="338"/>
      <c r="P331" s="338"/>
      <c r="Q331" s="337" t="s">
        <v>36</v>
      </c>
    </row>
    <row r="332" customHeight="1" spans="1:17">
      <c r="A332" s="295" t="s">
        <v>228</v>
      </c>
      <c r="B332" s="322">
        <v>45109</v>
      </c>
      <c r="C332" s="323" t="s">
        <v>617</v>
      </c>
      <c r="D332" s="324" t="s">
        <v>677</v>
      </c>
      <c r="E332" s="324">
        <v>10000</v>
      </c>
      <c r="F332" s="323" t="s">
        <v>231</v>
      </c>
      <c r="G332" s="330"/>
      <c r="H332" s="331"/>
      <c r="I332" s="324"/>
      <c r="J332" s="325"/>
      <c r="K332" s="324"/>
      <c r="L332" s="324"/>
      <c r="M332" s="324"/>
      <c r="N332" s="324"/>
      <c r="O332" s="324"/>
      <c r="P332" s="324"/>
      <c r="Q332" s="323" t="s">
        <v>36</v>
      </c>
    </row>
    <row r="333" customHeight="1" spans="1:17">
      <c r="A333" s="295" t="s">
        <v>85</v>
      </c>
      <c r="B333" s="322">
        <v>45109</v>
      </c>
      <c r="C333" s="323" t="s">
        <v>312</v>
      </c>
      <c r="D333" s="324" t="s">
        <v>678</v>
      </c>
      <c r="E333" s="324">
        <v>33000</v>
      </c>
      <c r="F333" s="323" t="s">
        <v>34</v>
      </c>
      <c r="G333" s="330"/>
      <c r="H333" s="331"/>
      <c r="I333" s="324">
        <v>0.855</v>
      </c>
      <c r="J333" s="324" t="s">
        <v>374</v>
      </c>
      <c r="K333" s="324">
        <v>32</v>
      </c>
      <c r="L333" s="324"/>
      <c r="M333" s="324">
        <v>0.01</v>
      </c>
      <c r="N333" s="323" t="s">
        <v>375</v>
      </c>
      <c r="O333" s="324"/>
      <c r="P333" s="324"/>
      <c r="Q333" s="323" t="s">
        <v>36</v>
      </c>
    </row>
    <row r="334" customHeight="1" spans="1:17">
      <c r="A334" s="325" t="s">
        <v>553</v>
      </c>
      <c r="B334" s="322">
        <v>45109</v>
      </c>
      <c r="C334" s="323" t="s">
        <v>189</v>
      </c>
      <c r="D334" s="324" t="s">
        <v>679</v>
      </c>
      <c r="E334" s="324">
        <v>30000</v>
      </c>
      <c r="F334" s="323" t="s">
        <v>43</v>
      </c>
      <c r="G334" s="330"/>
      <c r="H334" s="331"/>
      <c r="I334" s="324"/>
      <c r="J334" s="325"/>
      <c r="K334" s="324"/>
      <c r="L334" s="324"/>
      <c r="M334" s="324"/>
      <c r="N334" s="324"/>
      <c r="O334" s="324"/>
      <c r="P334" s="324"/>
      <c r="Q334" s="323" t="s">
        <v>36</v>
      </c>
    </row>
    <row r="335" customHeight="1" spans="1:17">
      <c r="A335" s="295" t="s">
        <v>477</v>
      </c>
      <c r="B335" s="322">
        <v>45109</v>
      </c>
      <c r="C335" s="339" t="s">
        <v>478</v>
      </c>
      <c r="D335" s="324" t="s">
        <v>680</v>
      </c>
      <c r="E335" s="333">
        <v>2000</v>
      </c>
      <c r="F335" s="323" t="s">
        <v>34</v>
      </c>
      <c r="G335" s="330"/>
      <c r="H335" s="331"/>
      <c r="I335" s="324">
        <v>1.001</v>
      </c>
      <c r="J335" s="324" t="s">
        <v>681</v>
      </c>
      <c r="K335" s="324">
        <v>34</v>
      </c>
      <c r="L335" s="324"/>
      <c r="M335" s="324"/>
      <c r="N335" s="323" t="s">
        <v>375</v>
      </c>
      <c r="O335" s="324"/>
      <c r="P335" s="324"/>
      <c r="Q335" s="323" t="s">
        <v>36</v>
      </c>
    </row>
    <row r="336" customHeight="1" spans="1:17">
      <c r="A336" s="295" t="s">
        <v>40</v>
      </c>
      <c r="B336" s="322">
        <v>45109</v>
      </c>
      <c r="C336" s="327" t="s">
        <v>485</v>
      </c>
      <c r="D336" s="324" t="s">
        <v>682</v>
      </c>
      <c r="E336" s="324">
        <v>15000</v>
      </c>
      <c r="F336" s="323" t="s">
        <v>43</v>
      </c>
      <c r="G336" s="330">
        <v>102.67</v>
      </c>
      <c r="H336" s="331"/>
      <c r="I336" s="324"/>
      <c r="J336" s="325"/>
      <c r="K336" s="324"/>
      <c r="L336" s="325"/>
      <c r="M336" s="324"/>
      <c r="N336" s="324"/>
      <c r="O336" s="324"/>
      <c r="P336" s="324"/>
      <c r="Q336" s="323" t="s">
        <v>36</v>
      </c>
    </row>
    <row r="337" customHeight="1" spans="1:17">
      <c r="A337" s="324" t="s">
        <v>137</v>
      </c>
      <c r="B337" s="322">
        <v>45109</v>
      </c>
      <c r="C337" s="327" t="s">
        <v>138</v>
      </c>
      <c r="D337" s="324" t="s">
        <v>683</v>
      </c>
      <c r="E337" s="324">
        <v>6000</v>
      </c>
      <c r="F337" s="323" t="s">
        <v>84</v>
      </c>
      <c r="G337" s="330"/>
      <c r="H337" s="331"/>
      <c r="I337" s="324">
        <v>0.771</v>
      </c>
      <c r="J337" s="324" t="s">
        <v>684</v>
      </c>
      <c r="K337" s="324">
        <v>32</v>
      </c>
      <c r="L337" s="325"/>
      <c r="M337" s="324">
        <v>0.02</v>
      </c>
      <c r="N337" s="323" t="s">
        <v>375</v>
      </c>
      <c r="O337" s="324"/>
      <c r="P337" s="324"/>
      <c r="Q337" s="323" t="s">
        <v>36</v>
      </c>
    </row>
    <row r="338" customHeight="1" spans="1:17">
      <c r="A338" s="295" t="s">
        <v>141</v>
      </c>
      <c r="B338" s="322">
        <v>45109</v>
      </c>
      <c r="C338" s="327" t="s">
        <v>138</v>
      </c>
      <c r="D338" s="328" t="s">
        <v>685</v>
      </c>
      <c r="E338" s="324">
        <v>3000</v>
      </c>
      <c r="F338" s="323" t="s">
        <v>84</v>
      </c>
      <c r="G338" s="330"/>
      <c r="H338" s="331"/>
      <c r="I338" s="324">
        <v>0.867</v>
      </c>
      <c r="J338" s="324" t="s">
        <v>686</v>
      </c>
      <c r="K338" s="324">
        <v>32</v>
      </c>
      <c r="L338" s="325"/>
      <c r="M338" s="324">
        <v>0.1</v>
      </c>
      <c r="N338" s="323" t="s">
        <v>375</v>
      </c>
      <c r="O338" s="324"/>
      <c r="P338" s="324"/>
      <c r="Q338" s="323" t="s">
        <v>36</v>
      </c>
    </row>
    <row r="339" customHeight="1" spans="1:17">
      <c r="A339" s="295" t="s">
        <v>126</v>
      </c>
      <c r="B339" s="322">
        <v>45110</v>
      </c>
      <c r="C339" s="339" t="s">
        <v>586</v>
      </c>
      <c r="D339" s="324" t="s">
        <v>687</v>
      </c>
      <c r="E339" s="324">
        <v>33000</v>
      </c>
      <c r="F339" s="323" t="s">
        <v>34</v>
      </c>
      <c r="G339" s="330"/>
      <c r="H339" s="331"/>
      <c r="I339" s="324">
        <v>1.078</v>
      </c>
      <c r="J339" s="324" t="s">
        <v>688</v>
      </c>
      <c r="K339" s="324">
        <v>45</v>
      </c>
      <c r="L339" s="324"/>
      <c r="M339" s="324">
        <v>0.08</v>
      </c>
      <c r="N339" s="323" t="s">
        <v>375</v>
      </c>
      <c r="O339" s="324"/>
      <c r="P339" s="324"/>
      <c r="Q339" s="323" t="s">
        <v>36</v>
      </c>
    </row>
    <row r="340" customHeight="1" spans="1:17">
      <c r="A340" s="329" t="s">
        <v>98</v>
      </c>
      <c r="B340" s="322">
        <v>45110</v>
      </c>
      <c r="C340" s="333" t="s">
        <v>99</v>
      </c>
      <c r="D340" s="334" t="s">
        <v>689</v>
      </c>
      <c r="E340" s="324">
        <v>32000</v>
      </c>
      <c r="F340" s="333" t="s">
        <v>101</v>
      </c>
      <c r="G340" s="331"/>
      <c r="H340" s="331"/>
      <c r="I340" s="324"/>
      <c r="J340" s="325"/>
      <c r="K340" s="324"/>
      <c r="L340" s="324" t="s">
        <v>690</v>
      </c>
      <c r="M340" s="324"/>
      <c r="N340" s="324"/>
      <c r="O340" s="324"/>
      <c r="P340" s="324"/>
      <c r="Q340" s="323" t="s">
        <v>36</v>
      </c>
    </row>
    <row r="341" customHeight="1" spans="1:17">
      <c r="A341" s="324" t="s">
        <v>196</v>
      </c>
      <c r="B341" s="322">
        <v>45110</v>
      </c>
      <c r="C341" s="323" t="s">
        <v>569</v>
      </c>
      <c r="D341" s="324" t="s">
        <v>691</v>
      </c>
      <c r="E341" s="324">
        <v>33000</v>
      </c>
      <c r="F341" s="323" t="s">
        <v>84</v>
      </c>
      <c r="G341" s="331"/>
      <c r="H341" s="331"/>
      <c r="I341" s="324">
        <v>0.934</v>
      </c>
      <c r="J341" s="324" t="s">
        <v>692</v>
      </c>
      <c r="K341" s="324">
        <v>33</v>
      </c>
      <c r="L341" s="324"/>
      <c r="M341" s="324">
        <v>0.02</v>
      </c>
      <c r="N341" s="323" t="s">
        <v>375</v>
      </c>
      <c r="O341" s="324"/>
      <c r="P341" s="324"/>
      <c r="Q341" s="323" t="s">
        <v>36</v>
      </c>
    </row>
    <row r="342" customHeight="1" spans="1:17">
      <c r="A342" s="295" t="s">
        <v>90</v>
      </c>
      <c r="B342" s="322">
        <v>45110</v>
      </c>
      <c r="C342" s="327" t="s">
        <v>369</v>
      </c>
      <c r="D342" s="324" t="s">
        <v>693</v>
      </c>
      <c r="E342" s="324">
        <v>9000</v>
      </c>
      <c r="F342" s="323" t="s">
        <v>93</v>
      </c>
      <c r="G342" s="324"/>
      <c r="H342" s="324"/>
      <c r="I342" s="324"/>
      <c r="J342" s="324"/>
      <c r="K342" s="324"/>
      <c r="L342" s="324"/>
      <c r="M342" s="324">
        <v>199.5</v>
      </c>
      <c r="N342" s="323" t="s">
        <v>694</v>
      </c>
      <c r="O342" s="324"/>
      <c r="P342" s="324"/>
      <c r="Q342" s="323" t="s">
        <v>36</v>
      </c>
    </row>
    <row r="343" customHeight="1" spans="1:17">
      <c r="A343" s="325" t="s">
        <v>45</v>
      </c>
      <c r="B343" s="322">
        <v>45113</v>
      </c>
      <c r="C343" s="340" t="s">
        <v>46</v>
      </c>
      <c r="D343" s="324" t="s">
        <v>695</v>
      </c>
      <c r="E343" s="324">
        <v>33000</v>
      </c>
      <c r="F343" s="339" t="s">
        <v>48</v>
      </c>
      <c r="G343" s="330">
        <v>101.9</v>
      </c>
      <c r="H343" s="331"/>
      <c r="I343" s="324"/>
      <c r="J343" s="325"/>
      <c r="K343" s="324"/>
      <c r="L343" s="325"/>
      <c r="M343" s="324"/>
      <c r="N343" s="324"/>
      <c r="O343" s="324"/>
      <c r="P343" s="324"/>
      <c r="Q343" s="323" t="s">
        <v>36</v>
      </c>
    </row>
    <row r="344" customHeight="1" spans="1:17">
      <c r="A344" s="295" t="s">
        <v>126</v>
      </c>
      <c r="B344" s="322">
        <v>45114</v>
      </c>
      <c r="C344" s="339" t="s">
        <v>586</v>
      </c>
      <c r="D344" s="324" t="s">
        <v>696</v>
      </c>
      <c r="E344" s="324">
        <v>32000</v>
      </c>
      <c r="F344" s="323" t="s">
        <v>34</v>
      </c>
      <c r="G344" s="330"/>
      <c r="H344" s="331"/>
      <c r="I344" s="324">
        <v>1.085</v>
      </c>
      <c r="J344" s="324" t="s">
        <v>697</v>
      </c>
      <c r="K344" s="324">
        <v>42</v>
      </c>
      <c r="L344" s="324"/>
      <c r="M344" s="324">
        <v>0.09</v>
      </c>
      <c r="N344" s="323" t="s">
        <v>375</v>
      </c>
      <c r="O344" s="324"/>
      <c r="P344" s="324"/>
      <c r="Q344" s="323" t="s">
        <v>36</v>
      </c>
    </row>
    <row r="345" customHeight="1" spans="1:17">
      <c r="A345" s="324" t="s">
        <v>113</v>
      </c>
      <c r="B345" s="322">
        <v>45115</v>
      </c>
      <c r="C345" s="333" t="s">
        <v>114</v>
      </c>
      <c r="D345" s="324" t="s">
        <v>675</v>
      </c>
      <c r="E345" s="324">
        <v>29920</v>
      </c>
      <c r="F345" s="323" t="s">
        <v>51</v>
      </c>
      <c r="G345" s="330"/>
      <c r="H345" s="331"/>
      <c r="I345" s="324"/>
      <c r="J345" s="325"/>
      <c r="K345" s="324"/>
      <c r="L345" s="324"/>
      <c r="M345" s="324">
        <v>710.9</v>
      </c>
      <c r="N345" s="324"/>
      <c r="O345" s="324"/>
      <c r="P345" s="324"/>
      <c r="Q345" s="323" t="s">
        <v>36</v>
      </c>
    </row>
    <row r="346" customHeight="1" spans="1:17">
      <c r="A346" s="325" t="s">
        <v>144</v>
      </c>
      <c r="B346" s="322">
        <v>45115</v>
      </c>
      <c r="C346" s="323" t="s">
        <v>574</v>
      </c>
      <c r="D346" s="324" t="s">
        <v>698</v>
      </c>
      <c r="E346" s="324">
        <v>33000</v>
      </c>
      <c r="F346" s="339" t="s">
        <v>48</v>
      </c>
      <c r="G346" s="330">
        <v>102.06</v>
      </c>
      <c r="H346" s="331"/>
      <c r="I346" s="324"/>
      <c r="J346" s="325"/>
      <c r="K346" s="324"/>
      <c r="L346" s="325"/>
      <c r="M346" s="324"/>
      <c r="N346" s="324"/>
      <c r="O346" s="324"/>
      <c r="P346" s="324"/>
      <c r="Q346" s="323" t="s">
        <v>36</v>
      </c>
    </row>
    <row r="347" customHeight="1" spans="1:17">
      <c r="A347" s="324" t="s">
        <v>551</v>
      </c>
      <c r="B347" s="322">
        <v>45119</v>
      </c>
      <c r="C347" s="323" t="s">
        <v>171</v>
      </c>
      <c r="D347" s="324" t="s">
        <v>638</v>
      </c>
      <c r="E347" s="324">
        <v>10000</v>
      </c>
      <c r="F347" s="323" t="s">
        <v>43</v>
      </c>
      <c r="G347" s="330">
        <v>100.24</v>
      </c>
      <c r="H347" s="331"/>
      <c r="I347" s="324"/>
      <c r="J347" s="325"/>
      <c r="K347" s="324"/>
      <c r="L347" s="324"/>
      <c r="M347" s="324"/>
      <c r="N347" s="324"/>
      <c r="O347" s="324"/>
      <c r="P347" s="324"/>
      <c r="Q347" s="323" t="s">
        <v>36</v>
      </c>
    </row>
    <row r="348" customHeight="1" spans="1:17">
      <c r="A348" s="313" t="s">
        <v>31</v>
      </c>
      <c r="B348" s="322">
        <v>45120</v>
      </c>
      <c r="C348" s="315" t="s">
        <v>32</v>
      </c>
      <c r="D348" s="316" t="s">
        <v>699</v>
      </c>
      <c r="E348" s="316">
        <v>33000</v>
      </c>
      <c r="F348" s="315" t="s">
        <v>34</v>
      </c>
      <c r="G348" s="317"/>
      <c r="H348" s="318"/>
      <c r="I348" s="316">
        <v>0.885</v>
      </c>
      <c r="J348" s="319" t="s">
        <v>700</v>
      </c>
      <c r="K348" s="316">
        <v>34</v>
      </c>
      <c r="L348" s="316"/>
      <c r="M348" s="316">
        <v>0.01</v>
      </c>
      <c r="N348" s="323" t="s">
        <v>375</v>
      </c>
      <c r="O348" s="324"/>
      <c r="P348" s="324"/>
      <c r="Q348" s="323" t="s">
        <v>36</v>
      </c>
    </row>
    <row r="349" customHeight="1" spans="1:17">
      <c r="A349" s="325" t="s">
        <v>553</v>
      </c>
      <c r="B349" s="322">
        <v>45120</v>
      </c>
      <c r="C349" s="323" t="s">
        <v>189</v>
      </c>
      <c r="D349" s="324" t="s">
        <v>679</v>
      </c>
      <c r="E349" s="324">
        <v>32400</v>
      </c>
      <c r="F349" s="323" t="s">
        <v>43</v>
      </c>
      <c r="G349" s="330"/>
      <c r="H349" s="331"/>
      <c r="I349" s="324"/>
      <c r="J349" s="325"/>
      <c r="K349" s="324"/>
      <c r="L349" s="324"/>
      <c r="M349" s="324"/>
      <c r="N349" s="324"/>
      <c r="O349" s="324"/>
      <c r="P349" s="324"/>
      <c r="Q349" s="323" t="s">
        <v>36</v>
      </c>
    </row>
    <row r="350" customHeight="1" spans="1:17">
      <c r="A350" s="325" t="s">
        <v>45</v>
      </c>
      <c r="B350" s="322">
        <v>45121</v>
      </c>
      <c r="C350" s="340" t="s">
        <v>135</v>
      </c>
      <c r="D350" s="324" t="s">
        <v>701</v>
      </c>
      <c r="E350" s="324">
        <v>33000</v>
      </c>
      <c r="F350" s="339" t="s">
        <v>48</v>
      </c>
      <c r="G350" s="330">
        <v>102.16</v>
      </c>
      <c r="H350" s="331"/>
      <c r="I350" s="324"/>
      <c r="J350" s="325"/>
      <c r="K350" s="324"/>
      <c r="L350" s="324"/>
      <c r="M350" s="324"/>
      <c r="N350" s="324"/>
      <c r="O350" s="324"/>
      <c r="P350" s="324"/>
      <c r="Q350" s="323" t="s">
        <v>36</v>
      </c>
    </row>
    <row r="351" customHeight="1" spans="1:17">
      <c r="A351" s="329" t="s">
        <v>98</v>
      </c>
      <c r="B351" s="322">
        <v>45121</v>
      </c>
      <c r="C351" s="333" t="s">
        <v>99</v>
      </c>
      <c r="D351" s="334" t="s">
        <v>702</v>
      </c>
      <c r="E351" s="324">
        <v>32000</v>
      </c>
      <c r="F351" s="333" t="s">
        <v>101</v>
      </c>
      <c r="G351" s="330"/>
      <c r="H351" s="331"/>
      <c r="I351" s="324"/>
      <c r="J351" s="325"/>
      <c r="K351" s="324"/>
      <c r="L351" s="324" t="s">
        <v>703</v>
      </c>
      <c r="M351" s="324"/>
      <c r="N351" s="324"/>
      <c r="O351" s="324"/>
      <c r="P351" s="324"/>
      <c r="Q351" s="323" t="s">
        <v>36</v>
      </c>
    </row>
    <row r="352" customHeight="1" spans="1:17">
      <c r="A352" s="295" t="s">
        <v>178</v>
      </c>
      <c r="B352" s="322">
        <v>45121</v>
      </c>
      <c r="C352" s="323" t="s">
        <v>179</v>
      </c>
      <c r="D352" s="324" t="s">
        <v>704</v>
      </c>
      <c r="E352" s="324">
        <v>33000</v>
      </c>
      <c r="F352" s="323" t="s">
        <v>34</v>
      </c>
      <c r="G352" s="330"/>
      <c r="H352" s="331"/>
      <c r="I352" s="324">
        <v>1.103</v>
      </c>
      <c r="J352" s="325" t="s">
        <v>649</v>
      </c>
      <c r="K352" s="324">
        <v>35</v>
      </c>
      <c r="L352" s="325"/>
      <c r="M352" s="324"/>
      <c r="N352" s="323">
        <v>10</v>
      </c>
      <c r="O352" s="324"/>
      <c r="P352" s="324"/>
      <c r="Q352" s="323" t="s">
        <v>36</v>
      </c>
    </row>
    <row r="353" customHeight="1" spans="1:17">
      <c r="A353" s="295" t="s">
        <v>383</v>
      </c>
      <c r="B353" s="322">
        <v>45121</v>
      </c>
      <c r="C353" s="323" t="s">
        <v>384</v>
      </c>
      <c r="D353" s="324" t="s">
        <v>705</v>
      </c>
      <c r="E353" s="324">
        <v>10320</v>
      </c>
      <c r="F353" s="323" t="s">
        <v>84</v>
      </c>
      <c r="G353" s="345"/>
      <c r="H353" s="331"/>
      <c r="I353" s="324"/>
      <c r="J353" s="324"/>
      <c r="K353" s="324"/>
      <c r="L353" s="324"/>
      <c r="M353" s="324"/>
      <c r="N353" s="324"/>
      <c r="O353" s="324"/>
      <c r="P353" s="324"/>
      <c r="Q353" s="323" t="s">
        <v>36</v>
      </c>
    </row>
    <row r="354" customHeight="1" spans="1:17">
      <c r="A354" s="295" t="s">
        <v>228</v>
      </c>
      <c r="B354" s="322">
        <v>45121</v>
      </c>
      <c r="C354" s="323" t="s">
        <v>617</v>
      </c>
      <c r="D354" s="324" t="s">
        <v>706</v>
      </c>
      <c r="E354" s="324">
        <v>10000</v>
      </c>
      <c r="F354" s="323" t="s">
        <v>231</v>
      </c>
      <c r="G354" s="330"/>
      <c r="H354" s="331"/>
      <c r="I354" s="324"/>
      <c r="J354" s="324"/>
      <c r="K354" s="324"/>
      <c r="L354" s="339"/>
      <c r="M354" s="324"/>
      <c r="N354" s="324"/>
      <c r="O354" s="324"/>
      <c r="P354" s="324"/>
      <c r="Q354" s="323" t="s">
        <v>36</v>
      </c>
    </row>
    <row r="355" customHeight="1" spans="1:17">
      <c r="A355" s="295" t="s">
        <v>235</v>
      </c>
      <c r="B355" s="322">
        <v>45122</v>
      </c>
      <c r="C355" s="323" t="s">
        <v>236</v>
      </c>
      <c r="D355" s="324" t="s">
        <v>707</v>
      </c>
      <c r="E355" s="324">
        <v>30000</v>
      </c>
      <c r="F355" s="323" t="s">
        <v>63</v>
      </c>
      <c r="G355" s="330"/>
      <c r="H355" s="331"/>
      <c r="I355" s="324"/>
      <c r="J355" s="325"/>
      <c r="K355" s="324"/>
      <c r="L355" s="324"/>
      <c r="M355" s="324"/>
      <c r="N355" s="324"/>
      <c r="O355" s="324"/>
      <c r="P355" s="324"/>
      <c r="Q355" s="323" t="s">
        <v>36</v>
      </c>
    </row>
    <row r="356" customHeight="1" spans="1:17">
      <c r="A356" s="325" t="s">
        <v>45</v>
      </c>
      <c r="B356" s="322">
        <v>45122</v>
      </c>
      <c r="C356" s="340" t="s">
        <v>135</v>
      </c>
      <c r="D356" s="324" t="s">
        <v>708</v>
      </c>
      <c r="E356" s="324">
        <v>33000</v>
      </c>
      <c r="F356" s="339" t="s">
        <v>48</v>
      </c>
      <c r="G356" s="330">
        <v>101.37</v>
      </c>
      <c r="H356" s="331"/>
      <c r="I356" s="324"/>
      <c r="J356" s="324"/>
      <c r="K356" s="324"/>
      <c r="L356" s="324"/>
      <c r="M356" s="324"/>
      <c r="N356" s="324"/>
      <c r="O356" s="324"/>
      <c r="P356" s="324"/>
      <c r="Q356" s="323" t="s">
        <v>36</v>
      </c>
    </row>
    <row r="357" customHeight="1" spans="1:17">
      <c r="A357" s="295" t="s">
        <v>37</v>
      </c>
      <c r="B357" s="322">
        <v>45122</v>
      </c>
      <c r="C357" s="323" t="s">
        <v>75</v>
      </c>
      <c r="D357" s="324" t="s">
        <v>709</v>
      </c>
      <c r="E357" s="324">
        <v>33000</v>
      </c>
      <c r="F357" s="323" t="s">
        <v>34</v>
      </c>
      <c r="G357" s="324"/>
      <c r="H357" s="324"/>
      <c r="I357" s="324">
        <v>0.863</v>
      </c>
      <c r="J357" s="325" t="s">
        <v>710</v>
      </c>
      <c r="K357" s="324">
        <v>35</v>
      </c>
      <c r="L357" s="324"/>
      <c r="M357" s="324">
        <v>0.01</v>
      </c>
      <c r="N357" s="323" t="s">
        <v>375</v>
      </c>
      <c r="O357" s="324"/>
      <c r="P357" s="324"/>
      <c r="Q357" s="323" t="s">
        <v>36</v>
      </c>
    </row>
    <row r="358" customHeight="1" spans="1:17">
      <c r="A358" s="295" t="s">
        <v>141</v>
      </c>
      <c r="B358" s="322">
        <v>45122</v>
      </c>
      <c r="C358" s="323" t="s">
        <v>268</v>
      </c>
      <c r="D358" s="324" t="s">
        <v>711</v>
      </c>
      <c r="E358" s="324">
        <v>4140</v>
      </c>
      <c r="F358" s="323" t="s">
        <v>84</v>
      </c>
      <c r="G358" s="330"/>
      <c r="H358" s="331"/>
      <c r="I358" s="324">
        <v>0.867</v>
      </c>
      <c r="J358" s="325" t="s">
        <v>712</v>
      </c>
      <c r="K358" s="324">
        <v>35</v>
      </c>
      <c r="L358" s="324"/>
      <c r="M358" s="324">
        <v>0.02</v>
      </c>
      <c r="N358" s="323" t="s">
        <v>375</v>
      </c>
      <c r="O358" s="324"/>
      <c r="P358" s="324"/>
      <c r="Q358" s="323" t="s">
        <v>36</v>
      </c>
    </row>
    <row r="359" customHeight="1" spans="1:17">
      <c r="A359" s="324" t="s">
        <v>271</v>
      </c>
      <c r="B359" s="322">
        <v>45122</v>
      </c>
      <c r="C359" s="323" t="s">
        <v>268</v>
      </c>
      <c r="D359" s="295" t="s">
        <v>713</v>
      </c>
      <c r="E359" s="295">
        <v>4000</v>
      </c>
      <c r="F359" s="295" t="s">
        <v>84</v>
      </c>
      <c r="G359" s="331"/>
      <c r="H359" s="331"/>
      <c r="I359" s="324">
        <v>0.793</v>
      </c>
      <c r="J359" s="325" t="s">
        <v>714</v>
      </c>
      <c r="K359" s="324">
        <v>35</v>
      </c>
      <c r="L359" s="324"/>
      <c r="M359" s="324">
        <v>0.01</v>
      </c>
      <c r="N359" s="323" t="s">
        <v>375</v>
      </c>
      <c r="O359" s="324"/>
      <c r="P359" s="324"/>
      <c r="Q359" s="323" t="s">
        <v>36</v>
      </c>
    </row>
    <row r="360" customHeight="1" spans="1:17">
      <c r="A360" s="324" t="s">
        <v>551</v>
      </c>
      <c r="B360" s="322">
        <v>45124</v>
      </c>
      <c r="C360" s="323" t="s">
        <v>171</v>
      </c>
      <c r="D360" s="324" t="s">
        <v>715</v>
      </c>
      <c r="E360" s="324">
        <v>1000</v>
      </c>
      <c r="F360" s="323" t="s">
        <v>43</v>
      </c>
      <c r="G360" s="330">
        <v>100.4</v>
      </c>
      <c r="H360" s="331"/>
      <c r="I360" s="325"/>
      <c r="J360" s="325"/>
      <c r="K360" s="325"/>
      <c r="L360" s="324"/>
      <c r="M360" s="324"/>
      <c r="N360" s="324"/>
      <c r="O360" s="324"/>
      <c r="P360" s="324"/>
      <c r="Q360" s="323" t="s">
        <v>36</v>
      </c>
    </row>
    <row r="361" s="295" customFormat="1" customHeight="1" spans="1:17">
      <c r="A361" s="324" t="s">
        <v>94</v>
      </c>
      <c r="B361" s="322">
        <v>45125</v>
      </c>
      <c r="C361" s="327" t="s">
        <v>262</v>
      </c>
      <c r="D361" s="324" t="s">
        <v>716</v>
      </c>
      <c r="E361" s="324">
        <v>9120</v>
      </c>
      <c r="F361" s="323" t="s">
        <v>51</v>
      </c>
      <c r="J361" s="325" t="s">
        <v>717</v>
      </c>
      <c r="Q361" s="295" t="s">
        <v>36</v>
      </c>
    </row>
    <row r="362" customHeight="1" spans="1:17">
      <c r="A362" s="295" t="s">
        <v>160</v>
      </c>
      <c r="B362" s="322">
        <v>45126</v>
      </c>
      <c r="C362" s="340" t="s">
        <v>161</v>
      </c>
      <c r="D362" s="324" t="s">
        <v>718</v>
      </c>
      <c r="E362" s="324">
        <v>30000</v>
      </c>
      <c r="F362" s="323" t="s">
        <v>84</v>
      </c>
      <c r="G362" s="324"/>
      <c r="H362" s="324"/>
      <c r="I362" s="324">
        <v>1.142</v>
      </c>
      <c r="J362" s="325" t="s">
        <v>719</v>
      </c>
      <c r="K362" s="324">
        <v>30</v>
      </c>
      <c r="L362" s="324"/>
      <c r="M362" s="324">
        <v>0.28</v>
      </c>
      <c r="N362" s="323" t="s">
        <v>375</v>
      </c>
      <c r="O362" s="324"/>
      <c r="P362" s="324"/>
      <c r="Q362" s="323" t="s">
        <v>36</v>
      </c>
    </row>
    <row r="363" customHeight="1" spans="1:17">
      <c r="A363" s="295" t="s">
        <v>85</v>
      </c>
      <c r="B363" s="322">
        <v>45126</v>
      </c>
      <c r="C363" s="323" t="s">
        <v>312</v>
      </c>
      <c r="D363" s="324" t="s">
        <v>720</v>
      </c>
      <c r="E363" s="324">
        <v>33000</v>
      </c>
      <c r="F363" s="323" t="s">
        <v>34</v>
      </c>
      <c r="G363" s="330"/>
      <c r="H363" s="331"/>
      <c r="I363" s="324">
        <v>0.852</v>
      </c>
      <c r="J363" s="324" t="s">
        <v>314</v>
      </c>
      <c r="K363" s="324">
        <v>36</v>
      </c>
      <c r="L363" s="324"/>
      <c r="M363" s="324">
        <v>0.01</v>
      </c>
      <c r="N363" s="323" t="s">
        <v>375</v>
      </c>
      <c r="O363" s="324"/>
      <c r="P363" s="324"/>
      <c r="Q363" s="323" t="s">
        <v>36</v>
      </c>
    </row>
    <row r="364" customHeight="1" spans="1:17">
      <c r="A364" s="295" t="s">
        <v>203</v>
      </c>
      <c r="B364" s="322">
        <v>45127</v>
      </c>
      <c r="C364" s="339" t="s">
        <v>236</v>
      </c>
      <c r="D364" s="324" t="s">
        <v>721</v>
      </c>
      <c r="E364" s="324">
        <v>33000</v>
      </c>
      <c r="F364" s="323" t="s">
        <v>34</v>
      </c>
      <c r="G364" s="324"/>
      <c r="H364" s="324"/>
      <c r="I364" s="324">
        <v>0.891</v>
      </c>
      <c r="J364" s="325" t="s">
        <v>722</v>
      </c>
      <c r="K364" s="324">
        <v>33</v>
      </c>
      <c r="L364" s="325"/>
      <c r="M364" s="324">
        <v>0.02</v>
      </c>
      <c r="N364" s="323" t="s">
        <v>375</v>
      </c>
      <c r="O364" s="324"/>
      <c r="P364" s="324"/>
      <c r="Q364" s="323" t="s">
        <v>36</v>
      </c>
    </row>
    <row r="365" customHeight="1" spans="1:17">
      <c r="A365" s="325" t="s">
        <v>45</v>
      </c>
      <c r="B365" s="322">
        <v>45128</v>
      </c>
      <c r="C365" s="340" t="s">
        <v>574</v>
      </c>
      <c r="D365" s="324" t="s">
        <v>723</v>
      </c>
      <c r="E365" s="324">
        <v>33000</v>
      </c>
      <c r="F365" s="339" t="s">
        <v>48</v>
      </c>
      <c r="G365" s="330">
        <v>101.9</v>
      </c>
      <c r="H365" s="324"/>
      <c r="I365" s="324"/>
      <c r="J365" s="324"/>
      <c r="K365" s="324"/>
      <c r="L365" s="324"/>
      <c r="M365" s="324"/>
      <c r="N365" s="324"/>
      <c r="O365" s="324"/>
      <c r="P365" s="324"/>
      <c r="Q365" s="323" t="s">
        <v>36</v>
      </c>
    </row>
    <row r="366" customHeight="1" spans="1:17">
      <c r="A366" s="295" t="s">
        <v>228</v>
      </c>
      <c r="B366" s="322">
        <v>45128</v>
      </c>
      <c r="C366" s="323" t="s">
        <v>617</v>
      </c>
      <c r="D366" s="324" t="s">
        <v>724</v>
      </c>
      <c r="E366" s="324">
        <v>10000</v>
      </c>
      <c r="F366" s="323" t="s">
        <v>231</v>
      </c>
      <c r="G366" s="345"/>
      <c r="H366" s="331"/>
      <c r="I366" s="324"/>
      <c r="J366" s="325"/>
      <c r="K366" s="324"/>
      <c r="L366" s="324"/>
      <c r="M366" s="324"/>
      <c r="N366" s="324"/>
      <c r="O366" s="324"/>
      <c r="P366" s="324"/>
      <c r="Q366" s="323" t="s">
        <v>36</v>
      </c>
    </row>
    <row r="367" customHeight="1" spans="1:17">
      <c r="A367" s="328" t="s">
        <v>60</v>
      </c>
      <c r="B367" s="322">
        <v>45128</v>
      </c>
      <c r="C367" s="327" t="s">
        <v>665</v>
      </c>
      <c r="D367" s="328" t="s">
        <v>725</v>
      </c>
      <c r="E367" s="324">
        <v>30000</v>
      </c>
      <c r="F367" s="323" t="s">
        <v>63</v>
      </c>
      <c r="G367" s="324"/>
      <c r="H367" s="324"/>
      <c r="I367" s="324"/>
      <c r="J367" s="324"/>
      <c r="K367" s="324"/>
      <c r="L367" s="325" t="s">
        <v>518</v>
      </c>
      <c r="M367" s="324"/>
      <c r="N367" s="324"/>
      <c r="O367" s="324"/>
      <c r="P367" s="324"/>
      <c r="Q367" s="323" t="s">
        <v>36</v>
      </c>
    </row>
    <row r="368" customHeight="1" spans="1:17">
      <c r="A368" s="324" t="s">
        <v>65</v>
      </c>
      <c r="B368" s="322">
        <v>45129</v>
      </c>
      <c r="C368" s="327" t="s">
        <v>66</v>
      </c>
      <c r="D368" s="328" t="s">
        <v>67</v>
      </c>
      <c r="E368" s="324">
        <v>10000</v>
      </c>
      <c r="F368" s="323" t="s">
        <v>68</v>
      </c>
      <c r="G368" s="324"/>
      <c r="H368" s="324"/>
      <c r="I368" s="324"/>
      <c r="J368" s="324"/>
      <c r="K368" s="324"/>
      <c r="L368" s="325" t="s">
        <v>726</v>
      </c>
      <c r="M368" s="324">
        <v>875.5</v>
      </c>
      <c r="N368" s="324"/>
      <c r="O368" s="324"/>
      <c r="P368" s="324"/>
      <c r="Q368" s="323" t="s">
        <v>36</v>
      </c>
    </row>
    <row r="369" customHeight="1" spans="1:17">
      <c r="A369" s="295" t="s">
        <v>178</v>
      </c>
      <c r="B369" s="322">
        <v>45129</v>
      </c>
      <c r="C369" s="323" t="s">
        <v>179</v>
      </c>
      <c r="D369" s="324" t="s">
        <v>727</v>
      </c>
      <c r="E369" s="324">
        <v>33000</v>
      </c>
      <c r="F369" s="323" t="s">
        <v>34</v>
      </c>
      <c r="G369" s="330"/>
      <c r="H369" s="331"/>
      <c r="I369" s="324">
        <v>1.102</v>
      </c>
      <c r="J369" s="325" t="s">
        <v>728</v>
      </c>
      <c r="K369" s="324">
        <v>37</v>
      </c>
      <c r="L369" s="325"/>
      <c r="M369" s="324"/>
      <c r="N369" s="323" t="s">
        <v>375</v>
      </c>
      <c r="O369" s="324"/>
      <c r="P369" s="324"/>
      <c r="Q369" s="323" t="s">
        <v>36</v>
      </c>
    </row>
    <row r="370" customHeight="1" spans="1:17">
      <c r="A370" s="295" t="s">
        <v>90</v>
      </c>
      <c r="B370" s="322">
        <v>45129</v>
      </c>
      <c r="C370" s="327" t="s">
        <v>369</v>
      </c>
      <c r="D370" s="324" t="s">
        <v>729</v>
      </c>
      <c r="E370" s="324">
        <v>35000</v>
      </c>
      <c r="F370" s="323" t="s">
        <v>93</v>
      </c>
      <c r="G370" s="324"/>
      <c r="H370" s="324"/>
      <c r="I370" s="324"/>
      <c r="J370" s="324"/>
      <c r="K370" s="324"/>
      <c r="L370" s="324"/>
      <c r="M370" s="324">
        <v>199.8</v>
      </c>
      <c r="N370" s="323" t="s">
        <v>694</v>
      </c>
      <c r="O370" s="324"/>
      <c r="P370" s="324"/>
      <c r="Q370" s="323" t="s">
        <v>36</v>
      </c>
    </row>
    <row r="371" customHeight="1" spans="1:17">
      <c r="A371" s="295">
        <v>5717</v>
      </c>
      <c r="B371" s="322">
        <v>45129</v>
      </c>
      <c r="C371" s="323" t="s">
        <v>384</v>
      </c>
      <c r="D371" s="324" t="s">
        <v>730</v>
      </c>
      <c r="E371" s="324">
        <v>10575</v>
      </c>
      <c r="F371" s="323" t="s">
        <v>84</v>
      </c>
      <c r="G371" s="345"/>
      <c r="H371" s="331"/>
      <c r="I371" s="324"/>
      <c r="J371" s="325"/>
      <c r="K371" s="324"/>
      <c r="L371" s="324"/>
      <c r="M371" s="324"/>
      <c r="N371" s="324"/>
      <c r="O371" s="324"/>
      <c r="P371" s="324"/>
      <c r="Q371" s="323" t="s">
        <v>36</v>
      </c>
    </row>
    <row r="372" customHeight="1" spans="1:17">
      <c r="A372" s="324">
        <v>5747</v>
      </c>
      <c r="B372" s="322">
        <v>45129</v>
      </c>
      <c r="C372" s="323" t="s">
        <v>384</v>
      </c>
      <c r="D372" s="324" t="s">
        <v>731</v>
      </c>
      <c r="E372" s="324">
        <v>4700</v>
      </c>
      <c r="F372" s="323" t="s">
        <v>84</v>
      </c>
      <c r="G372" s="330"/>
      <c r="H372" s="331"/>
      <c r="I372" s="324"/>
      <c r="J372" s="325"/>
      <c r="K372" s="324"/>
      <c r="L372" s="324"/>
      <c r="M372" s="324"/>
      <c r="N372" s="324"/>
      <c r="O372" s="324"/>
      <c r="P372" s="324"/>
      <c r="Q372" s="323" t="s">
        <v>36</v>
      </c>
    </row>
    <row r="373" customHeight="1" spans="1:17">
      <c r="A373" s="295" t="s">
        <v>37</v>
      </c>
      <c r="B373" s="322">
        <v>45130</v>
      </c>
      <c r="C373" s="323" t="s">
        <v>75</v>
      </c>
      <c r="D373" s="324" t="s">
        <v>732</v>
      </c>
      <c r="E373" s="324">
        <v>33000</v>
      </c>
      <c r="F373" s="323" t="s">
        <v>34</v>
      </c>
      <c r="G373" s="324"/>
      <c r="H373" s="324"/>
      <c r="I373" s="324">
        <v>0.862</v>
      </c>
      <c r="J373" s="325" t="s">
        <v>733</v>
      </c>
      <c r="K373" s="324">
        <v>35</v>
      </c>
      <c r="L373" s="324"/>
      <c r="M373" s="324">
        <v>0.02</v>
      </c>
      <c r="N373" s="323" t="s">
        <v>375</v>
      </c>
      <c r="O373" s="324"/>
      <c r="P373" s="324"/>
      <c r="Q373" s="323" t="s">
        <v>36</v>
      </c>
    </row>
    <row r="374" customHeight="1" spans="1:17">
      <c r="A374" s="346" t="s">
        <v>734</v>
      </c>
      <c r="B374" s="322">
        <v>45132</v>
      </c>
      <c r="C374" s="323" t="s">
        <v>82</v>
      </c>
      <c r="D374" s="324" t="s">
        <v>735</v>
      </c>
      <c r="E374" s="324">
        <v>1400</v>
      </c>
      <c r="F374" s="323" t="s">
        <v>34</v>
      </c>
      <c r="G374" s="331"/>
      <c r="H374" s="331"/>
      <c r="I374" s="324"/>
      <c r="J374" s="325"/>
      <c r="K374" s="324"/>
      <c r="L374" s="324"/>
      <c r="M374" s="324"/>
      <c r="N374" s="324"/>
      <c r="O374" s="324"/>
      <c r="P374" s="324"/>
      <c r="Q374" s="323" t="s">
        <v>36</v>
      </c>
    </row>
    <row r="375" customHeight="1" spans="1:17">
      <c r="A375" s="295" t="s">
        <v>85</v>
      </c>
      <c r="B375" s="322">
        <v>45134</v>
      </c>
      <c r="C375" s="323" t="s">
        <v>312</v>
      </c>
      <c r="D375" s="324" t="s">
        <v>736</v>
      </c>
      <c r="E375" s="324">
        <v>33000</v>
      </c>
      <c r="F375" s="323" t="s">
        <v>34</v>
      </c>
      <c r="G375" s="330"/>
      <c r="H375" s="331"/>
      <c r="I375" s="324">
        <v>0.856</v>
      </c>
      <c r="J375" s="324" t="s">
        <v>417</v>
      </c>
      <c r="K375" s="324">
        <v>31</v>
      </c>
      <c r="L375" s="324"/>
      <c r="M375" s="324">
        <v>0.01</v>
      </c>
      <c r="N375" s="323" t="s">
        <v>375</v>
      </c>
      <c r="O375" s="324"/>
      <c r="P375" s="324"/>
      <c r="Q375" s="323" t="s">
        <v>36</v>
      </c>
    </row>
    <row r="376" customHeight="1" spans="1:17">
      <c r="A376" s="325" t="s">
        <v>45</v>
      </c>
      <c r="B376" s="322">
        <v>45134</v>
      </c>
      <c r="C376" s="340" t="s">
        <v>574</v>
      </c>
      <c r="D376" s="324" t="s">
        <v>737</v>
      </c>
      <c r="E376" s="324">
        <v>33000</v>
      </c>
      <c r="F376" s="339" t="s">
        <v>48</v>
      </c>
      <c r="G376" s="330">
        <v>102.24</v>
      </c>
      <c r="H376" s="331"/>
      <c r="I376" s="324"/>
      <c r="J376" s="325"/>
      <c r="K376" s="324"/>
      <c r="L376" s="325"/>
      <c r="M376" s="324"/>
      <c r="N376" s="324"/>
      <c r="O376" s="324"/>
      <c r="P376" s="324"/>
      <c r="Q376" s="323" t="s">
        <v>36</v>
      </c>
    </row>
    <row r="377" customHeight="1" spans="1:17">
      <c r="A377" s="295" t="s">
        <v>40</v>
      </c>
      <c r="B377" s="322">
        <v>45134</v>
      </c>
      <c r="C377" s="327" t="s">
        <v>57</v>
      </c>
      <c r="D377" s="324" t="s">
        <v>738</v>
      </c>
      <c r="E377" s="324">
        <v>34000</v>
      </c>
      <c r="F377" s="323" t="s">
        <v>43</v>
      </c>
      <c r="G377" s="330">
        <v>100.39</v>
      </c>
      <c r="H377" s="331"/>
      <c r="I377" s="324"/>
      <c r="J377" s="325"/>
      <c r="K377" s="324"/>
      <c r="L377" s="324"/>
      <c r="M377" s="324"/>
      <c r="N377" s="324"/>
      <c r="O377" s="324"/>
      <c r="P377" s="339"/>
      <c r="Q377" s="323" t="s">
        <v>36</v>
      </c>
    </row>
    <row r="378" customHeight="1" spans="1:17">
      <c r="A378" s="295" t="s">
        <v>126</v>
      </c>
      <c r="B378" s="322">
        <v>45134</v>
      </c>
      <c r="C378" s="339" t="s">
        <v>586</v>
      </c>
      <c r="D378" s="324" t="s">
        <v>739</v>
      </c>
      <c r="E378" s="324">
        <v>33000</v>
      </c>
      <c r="F378" s="323" t="s">
        <v>34</v>
      </c>
      <c r="G378" s="330"/>
      <c r="H378" s="331"/>
      <c r="I378" s="324">
        <v>1.08</v>
      </c>
      <c r="J378" s="324" t="s">
        <v>150</v>
      </c>
      <c r="K378" s="324">
        <v>43</v>
      </c>
      <c r="L378" s="324"/>
      <c r="M378" s="324">
        <v>0.08</v>
      </c>
      <c r="N378" s="323" t="s">
        <v>375</v>
      </c>
      <c r="O378" s="324"/>
      <c r="P378" s="324"/>
      <c r="Q378" s="323" t="s">
        <v>36</v>
      </c>
    </row>
    <row r="379" customHeight="1" spans="1:17">
      <c r="A379" s="324" t="s">
        <v>113</v>
      </c>
      <c r="B379" s="322">
        <v>45134</v>
      </c>
      <c r="C379" s="333" t="s">
        <v>114</v>
      </c>
      <c r="D379" s="324" t="s">
        <v>740</v>
      </c>
      <c r="E379" s="324">
        <v>29920</v>
      </c>
      <c r="F379" s="323" t="s">
        <v>51</v>
      </c>
      <c r="G379" s="330"/>
      <c r="H379" s="331"/>
      <c r="I379" s="324"/>
      <c r="J379" s="325"/>
      <c r="K379" s="324"/>
      <c r="L379" s="324"/>
      <c r="M379" s="324">
        <v>723.1</v>
      </c>
      <c r="N379" s="324"/>
      <c r="O379" s="324"/>
      <c r="P379" s="324"/>
      <c r="Q379" s="323" t="s">
        <v>36</v>
      </c>
    </row>
    <row r="380" customHeight="1" spans="1:17">
      <c r="A380" s="295" t="s">
        <v>265</v>
      </c>
      <c r="B380" s="322">
        <v>45134</v>
      </c>
      <c r="C380" s="327" t="s">
        <v>54</v>
      </c>
      <c r="D380" s="324" t="s">
        <v>741</v>
      </c>
      <c r="E380" s="324">
        <v>30000</v>
      </c>
      <c r="F380" s="323" t="s">
        <v>84</v>
      </c>
      <c r="G380" s="323"/>
      <c r="H380" s="324"/>
      <c r="I380" s="324">
        <v>0.956</v>
      </c>
      <c r="J380" s="325" t="s">
        <v>742</v>
      </c>
      <c r="K380" s="324">
        <v>36</v>
      </c>
      <c r="L380" s="324"/>
      <c r="M380" s="324">
        <v>0.59</v>
      </c>
      <c r="N380" s="323" t="s">
        <v>375</v>
      </c>
      <c r="O380" s="324"/>
      <c r="P380" s="324"/>
      <c r="Q380" s="323" t="s">
        <v>36</v>
      </c>
    </row>
    <row r="381" customHeight="1" spans="1:17">
      <c r="A381" s="325" t="s">
        <v>528</v>
      </c>
      <c r="B381" s="322">
        <v>45134</v>
      </c>
      <c r="C381" s="323" t="s">
        <v>257</v>
      </c>
      <c r="D381" s="324" t="s">
        <v>743</v>
      </c>
      <c r="E381" s="324">
        <v>500</v>
      </c>
      <c r="F381" s="323" t="s">
        <v>84</v>
      </c>
      <c r="G381" s="330"/>
      <c r="H381" s="331"/>
      <c r="I381" s="324"/>
      <c r="J381" s="325"/>
      <c r="K381" s="324"/>
      <c r="L381" s="324"/>
      <c r="M381" s="324"/>
      <c r="N381" s="324"/>
      <c r="O381" s="324"/>
      <c r="P381" s="324"/>
      <c r="Q381" s="323" t="s">
        <v>36</v>
      </c>
    </row>
    <row r="382" customHeight="1" spans="1:17">
      <c r="A382" s="326" t="s">
        <v>129</v>
      </c>
      <c r="B382" s="322">
        <v>45135</v>
      </c>
      <c r="C382" s="323" t="s">
        <v>130</v>
      </c>
      <c r="D382" s="324" t="s">
        <v>744</v>
      </c>
      <c r="E382" s="324">
        <v>2000</v>
      </c>
      <c r="F382" s="323" t="s">
        <v>132</v>
      </c>
      <c r="G382" s="330" t="s">
        <v>745</v>
      </c>
      <c r="H382" s="331"/>
      <c r="I382" s="324"/>
      <c r="J382" s="325"/>
      <c r="K382" s="324"/>
      <c r="L382" s="324"/>
      <c r="M382" s="324"/>
      <c r="N382" s="324"/>
      <c r="O382" s="324"/>
      <c r="P382" s="324"/>
      <c r="Q382" s="323" t="s">
        <v>36</v>
      </c>
    </row>
    <row r="383" customHeight="1" spans="1:17">
      <c r="A383" s="324" t="s">
        <v>196</v>
      </c>
      <c r="B383" s="322">
        <v>45135</v>
      </c>
      <c r="C383" s="323" t="s">
        <v>569</v>
      </c>
      <c r="D383" s="324" t="s">
        <v>691</v>
      </c>
      <c r="E383" s="324">
        <v>33000</v>
      </c>
      <c r="F383" s="323" t="s">
        <v>84</v>
      </c>
      <c r="G383" s="331"/>
      <c r="H383" s="331"/>
      <c r="I383" s="324">
        <v>0.932</v>
      </c>
      <c r="J383" s="324" t="s">
        <v>746</v>
      </c>
      <c r="K383" s="324">
        <v>30</v>
      </c>
      <c r="L383" s="324"/>
      <c r="M383" s="324">
        <v>0.03</v>
      </c>
      <c r="N383" s="323" t="s">
        <v>375</v>
      </c>
      <c r="O383" s="324"/>
      <c r="P383" s="324"/>
      <c r="Q383" s="323" t="s">
        <v>36</v>
      </c>
    </row>
    <row r="384" customHeight="1" spans="1:17">
      <c r="A384" s="324" t="s">
        <v>238</v>
      </c>
      <c r="B384" s="322">
        <v>45135</v>
      </c>
      <c r="C384" s="323" t="s">
        <v>239</v>
      </c>
      <c r="D384" s="324" t="s">
        <v>747</v>
      </c>
      <c r="E384" s="324">
        <v>33000</v>
      </c>
      <c r="F384" s="323" t="s">
        <v>34</v>
      </c>
      <c r="G384" s="324"/>
      <c r="H384" s="324"/>
      <c r="I384" s="324">
        <v>0.934</v>
      </c>
      <c r="J384" s="325" t="s">
        <v>351</v>
      </c>
      <c r="K384" s="324">
        <v>32</v>
      </c>
      <c r="L384" s="324"/>
      <c r="M384" s="324">
        <v>0.02</v>
      </c>
      <c r="N384" s="323" t="s">
        <v>375</v>
      </c>
      <c r="O384" s="324"/>
      <c r="P384" s="324"/>
      <c r="Q384" s="323" t="s">
        <v>36</v>
      </c>
    </row>
    <row r="385" customHeight="1" spans="1:17">
      <c r="A385" s="295" t="s">
        <v>235</v>
      </c>
      <c r="B385" s="322">
        <v>45136</v>
      </c>
      <c r="C385" s="323" t="s">
        <v>748</v>
      </c>
      <c r="D385" s="324" t="s">
        <v>749</v>
      </c>
      <c r="E385" s="324">
        <v>30000</v>
      </c>
      <c r="F385" s="323" t="s">
        <v>63</v>
      </c>
      <c r="G385" s="330"/>
      <c r="H385" s="331"/>
      <c r="I385" s="324"/>
      <c r="J385" s="325"/>
      <c r="K385" s="324"/>
      <c r="L385" s="325"/>
      <c r="M385" s="324">
        <v>288</v>
      </c>
      <c r="N385" s="324"/>
      <c r="O385" s="324"/>
      <c r="P385" s="324"/>
      <c r="Q385" s="323" t="s">
        <v>36</v>
      </c>
    </row>
    <row r="386" customHeight="1" spans="1:17">
      <c r="A386" s="324" t="s">
        <v>122</v>
      </c>
      <c r="B386" s="322">
        <v>45136</v>
      </c>
      <c r="C386" s="327" t="s">
        <v>268</v>
      </c>
      <c r="D386" s="328" t="s">
        <v>750</v>
      </c>
      <c r="E386" s="324">
        <v>33000</v>
      </c>
      <c r="F386" s="323" t="s">
        <v>34</v>
      </c>
      <c r="G386" s="330"/>
      <c r="H386" s="331"/>
      <c r="I386" s="324">
        <v>0.861</v>
      </c>
      <c r="J386" s="325" t="s">
        <v>751</v>
      </c>
      <c r="K386" s="324">
        <v>31</v>
      </c>
      <c r="L386" s="324"/>
      <c r="M386" s="324">
        <v>0.03</v>
      </c>
      <c r="N386" s="323" t="s">
        <v>375</v>
      </c>
      <c r="O386" s="324"/>
      <c r="P386" s="324"/>
      <c r="Q386" s="323" t="s">
        <v>36</v>
      </c>
    </row>
    <row r="387" customHeight="1" spans="1:17">
      <c r="A387" s="295" t="s">
        <v>487</v>
      </c>
      <c r="B387" s="322">
        <v>45137</v>
      </c>
      <c r="C387" s="333" t="s">
        <v>99</v>
      </c>
      <c r="D387" s="334" t="s">
        <v>752</v>
      </c>
      <c r="E387" s="324">
        <v>32000</v>
      </c>
      <c r="F387" s="333" t="s">
        <v>101</v>
      </c>
      <c r="G387" s="330"/>
      <c r="H387" s="331"/>
      <c r="I387" s="324"/>
      <c r="J387" s="325"/>
      <c r="K387" s="324"/>
      <c r="L387" s="325" t="s">
        <v>753</v>
      </c>
      <c r="M387" s="324"/>
      <c r="N387" s="324"/>
      <c r="O387" s="324"/>
      <c r="P387" s="324"/>
      <c r="Q387" s="323" t="s">
        <v>36</v>
      </c>
    </row>
    <row r="388" customHeight="1" spans="1:17">
      <c r="A388" s="325" t="s">
        <v>45</v>
      </c>
      <c r="B388" s="322">
        <v>45137</v>
      </c>
      <c r="C388" s="340" t="s">
        <v>574</v>
      </c>
      <c r="D388" s="324" t="s">
        <v>754</v>
      </c>
      <c r="E388" s="324">
        <v>33000</v>
      </c>
      <c r="F388" s="339" t="s">
        <v>48</v>
      </c>
      <c r="G388" s="330">
        <v>100.54</v>
      </c>
      <c r="H388" s="331"/>
      <c r="I388" s="324"/>
      <c r="J388" s="325"/>
      <c r="K388" s="324"/>
      <c r="L388" s="324"/>
      <c r="M388" s="324"/>
      <c r="N388" s="324"/>
      <c r="O388" s="324"/>
      <c r="P388" s="324"/>
      <c r="Q388" s="323" t="s">
        <v>36</v>
      </c>
    </row>
    <row r="389" customHeight="1" spans="1:17">
      <c r="A389" s="295" t="s">
        <v>37</v>
      </c>
      <c r="B389" s="322">
        <v>45137</v>
      </c>
      <c r="C389" s="323" t="s">
        <v>75</v>
      </c>
      <c r="D389" s="324" t="s">
        <v>755</v>
      </c>
      <c r="E389" s="324">
        <v>33000</v>
      </c>
      <c r="F389" s="323" t="s">
        <v>34</v>
      </c>
      <c r="G389" s="324"/>
      <c r="H389" s="324"/>
      <c r="I389" s="324">
        <v>0.868</v>
      </c>
      <c r="J389" s="325" t="s">
        <v>756</v>
      </c>
      <c r="K389" s="324">
        <v>29</v>
      </c>
      <c r="L389" s="324"/>
      <c r="M389" s="324">
        <v>0.02</v>
      </c>
      <c r="N389" s="323" t="s">
        <v>375</v>
      </c>
      <c r="O389" s="324"/>
      <c r="P389" s="324"/>
      <c r="Q389" s="323" t="s">
        <v>36</v>
      </c>
    </row>
    <row r="390" customHeight="1" spans="1:17">
      <c r="A390" s="324" t="s">
        <v>757</v>
      </c>
      <c r="B390" s="322">
        <v>45137</v>
      </c>
      <c r="C390" s="324" t="s">
        <v>758</v>
      </c>
      <c r="D390" s="324" t="s">
        <v>759</v>
      </c>
      <c r="E390" s="324">
        <v>30000</v>
      </c>
      <c r="F390" s="324" t="s">
        <v>84</v>
      </c>
      <c r="G390" s="324"/>
      <c r="H390" s="324"/>
      <c r="I390" s="324">
        <v>0.963</v>
      </c>
      <c r="J390" s="324" t="s">
        <v>760</v>
      </c>
      <c r="K390" s="324">
        <v>30</v>
      </c>
      <c r="L390" s="324"/>
      <c r="M390" s="324">
        <v>0.2</v>
      </c>
      <c r="N390" s="324" t="s">
        <v>375</v>
      </c>
      <c r="O390" s="324"/>
      <c r="P390" s="324"/>
      <c r="Q390" s="324" t="s">
        <v>36</v>
      </c>
    </row>
    <row r="391" customHeight="1" spans="1:17">
      <c r="A391" s="338" t="s">
        <v>508</v>
      </c>
      <c r="B391" s="336">
        <v>45138</v>
      </c>
      <c r="C391" s="337"/>
      <c r="D391" s="338" t="s">
        <v>761</v>
      </c>
      <c r="E391" s="338">
        <v>1520</v>
      </c>
      <c r="F391" s="337" t="s">
        <v>34</v>
      </c>
      <c r="G391" s="338"/>
      <c r="H391" s="338"/>
      <c r="I391" s="338"/>
      <c r="J391" s="343"/>
      <c r="K391" s="338"/>
      <c r="L391" s="338"/>
      <c r="M391" s="338"/>
      <c r="N391" s="338"/>
      <c r="O391" s="338"/>
      <c r="P391" s="338"/>
      <c r="Q391" s="337" t="s">
        <v>36</v>
      </c>
    </row>
    <row r="392" customHeight="1" spans="1:17">
      <c r="A392" s="295" t="s">
        <v>235</v>
      </c>
      <c r="B392" s="322">
        <v>45140</v>
      </c>
      <c r="C392" s="323" t="s">
        <v>236</v>
      </c>
      <c r="D392" s="324" t="s">
        <v>762</v>
      </c>
      <c r="E392" s="324">
        <v>30000</v>
      </c>
      <c r="F392" s="323" t="s">
        <v>63</v>
      </c>
      <c r="G392" s="330"/>
      <c r="H392" s="331"/>
      <c r="I392" s="324"/>
      <c r="J392" s="325"/>
      <c r="K392" s="324"/>
      <c r="L392" s="325"/>
      <c r="M392" s="324">
        <v>291.1</v>
      </c>
      <c r="N392" s="324"/>
      <c r="O392" s="324"/>
      <c r="P392" s="324"/>
      <c r="Q392" s="323" t="s">
        <v>36</v>
      </c>
    </row>
    <row r="393" customHeight="1" spans="1:17">
      <c r="A393" s="295" t="s">
        <v>37</v>
      </c>
      <c r="B393" s="322">
        <v>45141</v>
      </c>
      <c r="C393" s="323" t="s">
        <v>75</v>
      </c>
      <c r="D393" s="324" t="s">
        <v>763</v>
      </c>
      <c r="E393" s="324">
        <v>33000</v>
      </c>
      <c r="F393" s="323" t="s">
        <v>34</v>
      </c>
      <c r="G393" s="324"/>
      <c r="H393" s="324"/>
      <c r="I393" s="324">
        <v>0.864</v>
      </c>
      <c r="J393" s="325" t="s">
        <v>764</v>
      </c>
      <c r="K393" s="324">
        <v>33</v>
      </c>
      <c r="L393" s="324"/>
      <c r="M393" s="324">
        <v>0.01</v>
      </c>
      <c r="N393" s="323" t="s">
        <v>375</v>
      </c>
      <c r="O393" s="324"/>
      <c r="P393" s="324"/>
      <c r="Q393" s="323" t="s">
        <v>36</v>
      </c>
    </row>
    <row r="394" customHeight="1" spans="1:17">
      <c r="A394" s="326" t="s">
        <v>290</v>
      </c>
      <c r="B394" s="322">
        <v>45141</v>
      </c>
      <c r="C394" s="323" t="s">
        <v>114</v>
      </c>
      <c r="D394" s="328" t="s">
        <v>765</v>
      </c>
      <c r="E394" s="324">
        <v>6000</v>
      </c>
      <c r="F394" s="323" t="s">
        <v>51</v>
      </c>
      <c r="G394" s="330"/>
      <c r="H394" s="331"/>
      <c r="I394" s="324"/>
      <c r="J394" s="325"/>
      <c r="K394" s="324"/>
      <c r="L394" s="324"/>
      <c r="M394" s="324">
        <v>716.9</v>
      </c>
      <c r="N394" s="324"/>
      <c r="O394" s="324"/>
      <c r="P394" s="324"/>
      <c r="Q394" s="323" t="s">
        <v>36</v>
      </c>
    </row>
    <row r="395" customHeight="1" spans="1:17">
      <c r="A395" s="324" t="s">
        <v>113</v>
      </c>
      <c r="B395" s="322">
        <v>45141</v>
      </c>
      <c r="C395" s="333" t="s">
        <v>114</v>
      </c>
      <c r="D395" s="324" t="s">
        <v>766</v>
      </c>
      <c r="E395" s="324">
        <v>21560</v>
      </c>
      <c r="F395" s="323" t="s">
        <v>51</v>
      </c>
      <c r="G395" s="330"/>
      <c r="H395" s="331"/>
      <c r="I395" s="324"/>
      <c r="J395" s="325"/>
      <c r="K395" s="324"/>
      <c r="L395" s="324"/>
      <c r="M395" s="324">
        <v>713.1</v>
      </c>
      <c r="N395" s="324"/>
      <c r="O395" s="324"/>
      <c r="P395" s="324"/>
      <c r="Q395" s="323" t="s">
        <v>36</v>
      </c>
    </row>
    <row r="396" s="295" customFormat="1" customHeight="1" spans="1:17">
      <c r="A396" s="324" t="s">
        <v>94</v>
      </c>
      <c r="B396" s="322">
        <v>45141</v>
      </c>
      <c r="C396" s="327" t="s">
        <v>262</v>
      </c>
      <c r="D396" s="324" t="s">
        <v>767</v>
      </c>
      <c r="E396" s="324">
        <v>9120</v>
      </c>
      <c r="F396" s="323" t="s">
        <v>51</v>
      </c>
      <c r="J396" s="325"/>
      <c r="L396" s="340" t="s">
        <v>768</v>
      </c>
      <c r="Q396" s="295" t="s">
        <v>36</v>
      </c>
    </row>
    <row r="397" customHeight="1" spans="1:17">
      <c r="A397" s="295" t="s">
        <v>487</v>
      </c>
      <c r="B397" s="322">
        <v>45141</v>
      </c>
      <c r="C397" s="333" t="s">
        <v>769</v>
      </c>
      <c r="D397" s="334" t="s">
        <v>770</v>
      </c>
      <c r="E397" s="324">
        <v>32000</v>
      </c>
      <c r="F397" s="333" t="s">
        <v>101</v>
      </c>
      <c r="G397" s="330"/>
      <c r="H397" s="331"/>
      <c r="I397" s="324"/>
      <c r="J397" s="325"/>
      <c r="K397" s="324"/>
      <c r="L397" s="325" t="s">
        <v>771</v>
      </c>
      <c r="M397" s="324"/>
      <c r="N397" s="324"/>
      <c r="O397" s="324"/>
      <c r="P397" s="324"/>
      <c r="Q397" s="323" t="s">
        <v>36</v>
      </c>
    </row>
    <row r="398" customHeight="1" spans="1:17">
      <c r="A398" s="295" t="s">
        <v>228</v>
      </c>
      <c r="B398" s="322">
        <v>45141</v>
      </c>
      <c r="C398" s="323" t="s">
        <v>617</v>
      </c>
      <c r="D398" s="324" t="s">
        <v>772</v>
      </c>
      <c r="E398" s="324">
        <v>20000</v>
      </c>
      <c r="F398" s="323" t="s">
        <v>231</v>
      </c>
      <c r="G398" s="330"/>
      <c r="H398" s="331"/>
      <c r="I398" s="324"/>
      <c r="J398" s="324"/>
      <c r="K398" s="324"/>
      <c r="L398" s="339"/>
      <c r="M398" s="324"/>
      <c r="N398" s="324"/>
      <c r="O398" s="324"/>
      <c r="P398" s="324"/>
      <c r="Q398" s="323" t="s">
        <v>36</v>
      </c>
    </row>
    <row r="399" customHeight="1" spans="1:17">
      <c r="A399" s="324" t="s">
        <v>271</v>
      </c>
      <c r="B399" s="322">
        <v>45141</v>
      </c>
      <c r="C399" s="323" t="s">
        <v>268</v>
      </c>
      <c r="D399" s="295" t="s">
        <v>773</v>
      </c>
      <c r="E399" s="295">
        <v>4960</v>
      </c>
      <c r="F399" s="295" t="s">
        <v>84</v>
      </c>
      <c r="G399" s="331"/>
      <c r="H399" s="331"/>
      <c r="I399" s="324">
        <v>0.79</v>
      </c>
      <c r="J399" s="325" t="s">
        <v>774</v>
      </c>
      <c r="K399" s="324">
        <v>38</v>
      </c>
      <c r="L399" s="324"/>
      <c r="M399" s="324">
        <v>0.02</v>
      </c>
      <c r="N399" s="323" t="s">
        <v>375</v>
      </c>
      <c r="O399" s="324"/>
      <c r="P399" s="324"/>
      <c r="Q399" s="323" t="s">
        <v>36</v>
      </c>
    </row>
    <row r="400" customHeight="1" spans="1:17">
      <c r="A400" s="326" t="s">
        <v>319</v>
      </c>
      <c r="B400" s="322">
        <v>45141</v>
      </c>
      <c r="C400" s="323" t="s">
        <v>268</v>
      </c>
      <c r="D400" s="324" t="s">
        <v>775</v>
      </c>
      <c r="E400" s="324">
        <v>1800</v>
      </c>
      <c r="F400" s="295" t="s">
        <v>84</v>
      </c>
      <c r="G400" s="330"/>
      <c r="H400" s="331"/>
      <c r="I400" s="330">
        <v>0.877</v>
      </c>
      <c r="J400" s="325" t="s">
        <v>776</v>
      </c>
      <c r="K400" s="324">
        <v>38</v>
      </c>
      <c r="L400" s="324"/>
      <c r="M400" s="324">
        <v>0.01</v>
      </c>
      <c r="N400" s="323" t="s">
        <v>375</v>
      </c>
      <c r="O400" s="324"/>
      <c r="P400" s="324"/>
      <c r="Q400" s="323" t="s">
        <v>36</v>
      </c>
    </row>
    <row r="401" customHeight="1" spans="1:17">
      <c r="A401" s="295" t="s">
        <v>141</v>
      </c>
      <c r="B401" s="322">
        <v>45141</v>
      </c>
      <c r="C401" s="323" t="s">
        <v>268</v>
      </c>
      <c r="D401" s="324" t="s">
        <v>777</v>
      </c>
      <c r="E401" s="324">
        <v>2700</v>
      </c>
      <c r="F401" s="323" t="s">
        <v>84</v>
      </c>
      <c r="G401" s="330"/>
      <c r="H401" s="331"/>
      <c r="I401" s="324">
        <v>0.865</v>
      </c>
      <c r="J401" s="325" t="s">
        <v>463</v>
      </c>
      <c r="K401" s="324">
        <v>38</v>
      </c>
      <c r="L401" s="324"/>
      <c r="M401" s="324">
        <v>0.02</v>
      </c>
      <c r="N401" s="323" t="s">
        <v>375</v>
      </c>
      <c r="O401" s="324"/>
      <c r="P401" s="324"/>
      <c r="Q401" s="323" t="s">
        <v>36</v>
      </c>
    </row>
    <row r="402" customHeight="1" spans="1:17">
      <c r="A402" s="324" t="s">
        <v>137</v>
      </c>
      <c r="B402" s="322">
        <v>45142</v>
      </c>
      <c r="C402" s="323" t="s">
        <v>268</v>
      </c>
      <c r="D402" s="324" t="s">
        <v>778</v>
      </c>
      <c r="E402" s="324">
        <v>6080</v>
      </c>
      <c r="F402" s="323" t="s">
        <v>84</v>
      </c>
      <c r="G402" s="330"/>
      <c r="H402" s="331"/>
      <c r="I402" s="324">
        <v>0.772</v>
      </c>
      <c r="J402" s="324" t="s">
        <v>642</v>
      </c>
      <c r="K402" s="324">
        <v>35</v>
      </c>
      <c r="L402" s="325"/>
      <c r="M402" s="324">
        <v>0.02</v>
      </c>
      <c r="N402" s="323" t="s">
        <v>375</v>
      </c>
      <c r="O402" s="324"/>
      <c r="P402" s="324"/>
      <c r="Q402" s="323" t="s">
        <v>36</v>
      </c>
    </row>
    <row r="403" customHeight="1" spans="1:17">
      <c r="A403" s="295" t="s">
        <v>40</v>
      </c>
      <c r="B403" s="322">
        <v>45142</v>
      </c>
      <c r="C403" s="327" t="s">
        <v>779</v>
      </c>
      <c r="D403" s="324" t="s">
        <v>780</v>
      </c>
      <c r="E403" s="324">
        <v>33000</v>
      </c>
      <c r="F403" s="323" t="s">
        <v>43</v>
      </c>
      <c r="G403" s="330">
        <v>100.08</v>
      </c>
      <c r="H403" s="331"/>
      <c r="I403" s="324"/>
      <c r="J403" s="325"/>
      <c r="K403" s="324"/>
      <c r="L403" s="324"/>
      <c r="M403" s="324"/>
      <c r="N403" s="324"/>
      <c r="O403" s="324"/>
      <c r="P403" s="339"/>
      <c r="Q403" s="323" t="s">
        <v>36</v>
      </c>
    </row>
    <row r="404" customHeight="1" spans="1:17">
      <c r="A404" s="295" t="s">
        <v>487</v>
      </c>
      <c r="B404" s="322">
        <v>45143</v>
      </c>
      <c r="C404" s="333" t="s">
        <v>99</v>
      </c>
      <c r="D404" s="334" t="s">
        <v>781</v>
      </c>
      <c r="E404" s="324">
        <v>32000</v>
      </c>
      <c r="F404" s="333" t="s">
        <v>101</v>
      </c>
      <c r="G404" s="330"/>
      <c r="H404" s="331"/>
      <c r="I404" s="324"/>
      <c r="J404" s="325"/>
      <c r="K404" s="324"/>
      <c r="L404" s="325" t="s">
        <v>782</v>
      </c>
      <c r="M404" s="324"/>
      <c r="N404" s="324"/>
      <c r="O404" s="324"/>
      <c r="P404" s="324"/>
      <c r="Q404" s="323" t="s">
        <v>36</v>
      </c>
    </row>
    <row r="405" customHeight="1" spans="1:17">
      <c r="A405" s="295" t="s">
        <v>126</v>
      </c>
      <c r="B405" s="322">
        <v>45143</v>
      </c>
      <c r="C405" s="339" t="s">
        <v>586</v>
      </c>
      <c r="D405" s="324" t="s">
        <v>783</v>
      </c>
      <c r="E405" s="324">
        <v>32000</v>
      </c>
      <c r="F405" s="323" t="s">
        <v>34</v>
      </c>
      <c r="G405" s="330"/>
      <c r="H405" s="331"/>
      <c r="I405" s="324">
        <v>1.076</v>
      </c>
      <c r="J405" s="324" t="s">
        <v>784</v>
      </c>
      <c r="K405" s="324">
        <v>48</v>
      </c>
      <c r="L405" s="324"/>
      <c r="M405" s="324">
        <v>0.08</v>
      </c>
      <c r="N405" s="323">
        <v>10</v>
      </c>
      <c r="O405" s="324"/>
      <c r="P405" s="324"/>
      <c r="Q405" s="323" t="s">
        <v>36</v>
      </c>
    </row>
    <row r="406" customHeight="1" spans="1:17">
      <c r="A406" s="295" t="s">
        <v>477</v>
      </c>
      <c r="B406" s="322">
        <v>45143</v>
      </c>
      <c r="C406" s="339" t="s">
        <v>478</v>
      </c>
      <c r="D406" s="324" t="s">
        <v>785</v>
      </c>
      <c r="E406" s="333">
        <v>3000</v>
      </c>
      <c r="F406" s="323" t="s">
        <v>34</v>
      </c>
      <c r="G406" s="330"/>
      <c r="H406" s="331"/>
      <c r="I406" s="324">
        <v>1.001</v>
      </c>
      <c r="J406" s="324" t="s">
        <v>786</v>
      </c>
      <c r="K406" s="324">
        <v>38</v>
      </c>
      <c r="L406" s="324"/>
      <c r="M406" s="324"/>
      <c r="N406" s="323" t="s">
        <v>375</v>
      </c>
      <c r="O406" s="324"/>
      <c r="P406" s="324"/>
      <c r="Q406" s="323" t="s">
        <v>36</v>
      </c>
    </row>
    <row r="407" customHeight="1" spans="1:17">
      <c r="A407" s="325" t="s">
        <v>553</v>
      </c>
      <c r="B407" s="322">
        <v>45143</v>
      </c>
      <c r="C407" s="323" t="s">
        <v>407</v>
      </c>
      <c r="D407" s="324" t="s">
        <v>787</v>
      </c>
      <c r="E407" s="324">
        <v>32400</v>
      </c>
      <c r="F407" s="323" t="s">
        <v>43</v>
      </c>
      <c r="G407" s="330"/>
      <c r="H407" s="331"/>
      <c r="I407" s="324"/>
      <c r="J407" s="325"/>
      <c r="K407" s="324"/>
      <c r="L407" s="324"/>
      <c r="M407" s="324"/>
      <c r="N407" s="324"/>
      <c r="O407" s="324"/>
      <c r="P407" s="324"/>
      <c r="Q407" s="323" t="s">
        <v>36</v>
      </c>
    </row>
    <row r="408" customHeight="1" spans="1:17">
      <c r="A408" s="295">
        <v>5717</v>
      </c>
      <c r="B408" s="322">
        <v>45143</v>
      </c>
      <c r="C408" s="323" t="s">
        <v>384</v>
      </c>
      <c r="D408" s="324" t="s">
        <v>788</v>
      </c>
      <c r="E408" s="324">
        <v>3525</v>
      </c>
      <c r="F408" s="323" t="s">
        <v>84</v>
      </c>
      <c r="G408" s="345"/>
      <c r="H408" s="331"/>
      <c r="I408" s="324"/>
      <c r="J408" s="325"/>
      <c r="K408" s="324"/>
      <c r="L408" s="324"/>
      <c r="M408" s="324"/>
      <c r="N408" s="324"/>
      <c r="O408" s="324"/>
      <c r="P408" s="324"/>
      <c r="Q408" s="323" t="s">
        <v>36</v>
      </c>
    </row>
    <row r="409" customHeight="1" spans="1:17">
      <c r="A409" s="295" t="s">
        <v>178</v>
      </c>
      <c r="B409" s="322">
        <v>45144</v>
      </c>
      <c r="C409" s="323" t="s">
        <v>179</v>
      </c>
      <c r="D409" s="324" t="s">
        <v>789</v>
      </c>
      <c r="E409" s="324">
        <v>33000</v>
      </c>
      <c r="F409" s="323" t="s">
        <v>34</v>
      </c>
      <c r="G409" s="330"/>
      <c r="H409" s="331"/>
      <c r="I409" s="324">
        <v>1.102</v>
      </c>
      <c r="J409" s="325" t="s">
        <v>790</v>
      </c>
      <c r="K409" s="324">
        <v>36</v>
      </c>
      <c r="L409" s="325"/>
      <c r="M409" s="324"/>
      <c r="N409" s="323" t="s">
        <v>375</v>
      </c>
      <c r="O409" s="324"/>
      <c r="P409" s="324"/>
      <c r="Q409" s="323" t="s">
        <v>36</v>
      </c>
    </row>
    <row r="410" customHeight="1" spans="1:17">
      <c r="A410" s="325" t="s">
        <v>45</v>
      </c>
      <c r="B410" s="322">
        <v>45144</v>
      </c>
      <c r="C410" s="340" t="s">
        <v>574</v>
      </c>
      <c r="D410" s="324" t="s">
        <v>791</v>
      </c>
      <c r="E410" s="324">
        <v>34000</v>
      </c>
      <c r="F410" s="339" t="s">
        <v>48</v>
      </c>
      <c r="G410" s="330">
        <v>100.86</v>
      </c>
      <c r="H410" s="331"/>
      <c r="I410" s="324"/>
      <c r="J410" s="325"/>
      <c r="K410" s="324"/>
      <c r="L410" s="324"/>
      <c r="M410" s="324"/>
      <c r="N410" s="324"/>
      <c r="O410" s="324"/>
      <c r="P410" s="324"/>
      <c r="Q410" s="323" t="s">
        <v>36</v>
      </c>
    </row>
    <row r="411" customHeight="1" spans="1:17">
      <c r="A411" s="295" t="s">
        <v>85</v>
      </c>
      <c r="B411" s="322">
        <v>45145</v>
      </c>
      <c r="C411" s="323" t="s">
        <v>312</v>
      </c>
      <c r="D411" s="324" t="s">
        <v>792</v>
      </c>
      <c r="E411" s="324">
        <v>33000</v>
      </c>
      <c r="F411" s="323" t="s">
        <v>34</v>
      </c>
      <c r="G411" s="330"/>
      <c r="H411" s="331"/>
      <c r="I411" s="324">
        <v>0.868</v>
      </c>
      <c r="J411" s="324" t="s">
        <v>374</v>
      </c>
      <c r="K411" s="324">
        <v>31</v>
      </c>
      <c r="L411" s="324"/>
      <c r="M411" s="324">
        <v>0.01</v>
      </c>
      <c r="N411" s="323" t="s">
        <v>375</v>
      </c>
      <c r="O411" s="324"/>
      <c r="P411" s="324"/>
      <c r="Q411" s="323" t="s">
        <v>36</v>
      </c>
    </row>
    <row r="412" customHeight="1" spans="1:17">
      <c r="A412" s="295" t="s">
        <v>37</v>
      </c>
      <c r="B412" s="322">
        <v>45145</v>
      </c>
      <c r="C412" s="323" t="s">
        <v>75</v>
      </c>
      <c r="D412" s="324" t="s">
        <v>793</v>
      </c>
      <c r="E412" s="324">
        <v>33000</v>
      </c>
      <c r="F412" s="323" t="s">
        <v>34</v>
      </c>
      <c r="G412" s="324"/>
      <c r="H412" s="324"/>
      <c r="I412" s="324">
        <v>0.864</v>
      </c>
      <c r="J412" s="325" t="s">
        <v>710</v>
      </c>
      <c r="K412" s="324">
        <v>35</v>
      </c>
      <c r="L412" s="324"/>
      <c r="M412" s="324">
        <v>0.01</v>
      </c>
      <c r="N412" s="323" t="s">
        <v>375</v>
      </c>
      <c r="O412" s="324"/>
      <c r="P412" s="324"/>
      <c r="Q412" s="323" t="s">
        <v>36</v>
      </c>
    </row>
    <row r="413" customHeight="1" spans="1:17">
      <c r="A413" s="325" t="s">
        <v>45</v>
      </c>
      <c r="B413" s="322">
        <v>45145</v>
      </c>
      <c r="C413" s="340" t="s">
        <v>794</v>
      </c>
      <c r="D413" s="324" t="s">
        <v>795</v>
      </c>
      <c r="E413" s="324">
        <v>34000</v>
      </c>
      <c r="F413" s="339" t="s">
        <v>48</v>
      </c>
      <c r="G413" s="330">
        <v>101.73</v>
      </c>
      <c r="H413" s="331"/>
      <c r="I413" s="324"/>
      <c r="J413" s="325"/>
      <c r="K413" s="324"/>
      <c r="L413" s="324"/>
      <c r="M413" s="324"/>
      <c r="N413" s="324"/>
      <c r="O413" s="324"/>
      <c r="P413" s="324"/>
      <c r="Q413" s="323" t="s">
        <v>36</v>
      </c>
    </row>
    <row r="414" customHeight="1" spans="1:17">
      <c r="A414" s="325" t="s">
        <v>45</v>
      </c>
      <c r="B414" s="322">
        <v>45145</v>
      </c>
      <c r="C414" s="340" t="s">
        <v>794</v>
      </c>
      <c r="D414" s="324" t="s">
        <v>796</v>
      </c>
      <c r="E414" s="324">
        <v>34000</v>
      </c>
      <c r="F414" s="339" t="s">
        <v>48</v>
      </c>
      <c r="G414" s="330">
        <v>103.63</v>
      </c>
      <c r="H414" s="331"/>
      <c r="I414" s="324"/>
      <c r="J414" s="325"/>
      <c r="K414" s="324"/>
      <c r="L414" s="324"/>
      <c r="M414" s="324"/>
      <c r="N414" s="324"/>
      <c r="O414" s="324"/>
      <c r="P414" s="324"/>
      <c r="Q414" s="323" t="s">
        <v>36</v>
      </c>
    </row>
    <row r="415" customHeight="1" spans="1:17">
      <c r="A415" s="324" t="s">
        <v>551</v>
      </c>
      <c r="B415" s="322">
        <v>45145</v>
      </c>
      <c r="C415" s="323" t="s">
        <v>171</v>
      </c>
      <c r="D415" s="324" t="s">
        <v>797</v>
      </c>
      <c r="E415" s="324">
        <v>10000</v>
      </c>
      <c r="F415" s="323" t="s">
        <v>43</v>
      </c>
      <c r="G415" s="330">
        <v>100.96</v>
      </c>
      <c r="H415" s="331"/>
      <c r="I415" s="325"/>
      <c r="J415" s="325"/>
      <c r="K415" s="325"/>
      <c r="L415" s="324"/>
      <c r="M415" s="324"/>
      <c r="N415" s="324"/>
      <c r="O415" s="324"/>
      <c r="P415" s="324"/>
      <c r="Q415" s="323" t="s">
        <v>36</v>
      </c>
    </row>
    <row r="416" customHeight="1" spans="1:17">
      <c r="A416" s="295" t="s">
        <v>487</v>
      </c>
      <c r="B416" s="322">
        <v>45146</v>
      </c>
      <c r="C416" s="333" t="s">
        <v>99</v>
      </c>
      <c r="D416" s="334" t="s">
        <v>798</v>
      </c>
      <c r="E416" s="324">
        <v>32000</v>
      </c>
      <c r="F416" s="333" t="s">
        <v>101</v>
      </c>
      <c r="G416" s="330"/>
      <c r="H416" s="331"/>
      <c r="I416" s="324"/>
      <c r="J416" s="325"/>
      <c r="K416" s="324"/>
      <c r="L416" s="325" t="s">
        <v>799</v>
      </c>
      <c r="M416" s="324"/>
      <c r="N416" s="324"/>
      <c r="O416" s="324"/>
      <c r="P416" s="324"/>
      <c r="Q416" s="323" t="s">
        <v>36</v>
      </c>
    </row>
    <row r="417" customHeight="1" spans="1:17">
      <c r="A417" s="326" t="s">
        <v>290</v>
      </c>
      <c r="B417" s="322">
        <v>45147</v>
      </c>
      <c r="C417" s="323" t="s">
        <v>114</v>
      </c>
      <c r="D417" s="328" t="s">
        <v>800</v>
      </c>
      <c r="E417" s="324">
        <v>9000</v>
      </c>
      <c r="F417" s="323" t="s">
        <v>51</v>
      </c>
      <c r="G417" s="330"/>
      <c r="H417" s="331"/>
      <c r="I417" s="324"/>
      <c r="J417" s="325"/>
      <c r="K417" s="324"/>
      <c r="L417" s="324"/>
      <c r="M417" s="324">
        <v>734.5</v>
      </c>
      <c r="N417" s="324"/>
      <c r="O417" s="324"/>
      <c r="P417" s="324"/>
      <c r="Q417" s="323" t="s">
        <v>36</v>
      </c>
    </row>
    <row r="418" customHeight="1" spans="1:17">
      <c r="A418" s="324" t="s">
        <v>65</v>
      </c>
      <c r="B418" s="322">
        <v>45147</v>
      </c>
      <c r="C418" s="327" t="s">
        <v>801</v>
      </c>
      <c r="D418" s="328" t="s">
        <v>802</v>
      </c>
      <c r="E418" s="324">
        <v>10000</v>
      </c>
      <c r="F418" s="323" t="s">
        <v>68</v>
      </c>
      <c r="G418" s="324"/>
      <c r="H418" s="324"/>
      <c r="I418" s="324"/>
      <c r="J418" s="324"/>
      <c r="K418" s="324"/>
      <c r="L418" s="325" t="s">
        <v>803</v>
      </c>
      <c r="M418" s="324">
        <v>906.2</v>
      </c>
      <c r="N418" s="324"/>
      <c r="O418" s="324"/>
      <c r="P418" s="324"/>
      <c r="Q418" s="323" t="s">
        <v>36</v>
      </c>
    </row>
    <row r="419" s="295" customFormat="1" customHeight="1" spans="1:17">
      <c r="A419" s="324" t="s">
        <v>94</v>
      </c>
      <c r="B419" s="322">
        <v>45148</v>
      </c>
      <c r="C419" s="327" t="s">
        <v>262</v>
      </c>
      <c r="D419" s="324" t="s">
        <v>804</v>
      </c>
      <c r="E419" s="324">
        <v>10260</v>
      </c>
      <c r="F419" s="323" t="s">
        <v>51</v>
      </c>
      <c r="J419" s="325" t="s">
        <v>805</v>
      </c>
      <c r="Q419" s="295" t="s">
        <v>36</v>
      </c>
    </row>
    <row r="420" customHeight="1" spans="1:17">
      <c r="A420" s="295" t="s">
        <v>141</v>
      </c>
      <c r="B420" s="322">
        <v>45148</v>
      </c>
      <c r="C420" s="323" t="s">
        <v>268</v>
      </c>
      <c r="D420" s="324" t="s">
        <v>806</v>
      </c>
      <c r="E420" s="324">
        <v>7200</v>
      </c>
      <c r="F420" s="323" t="s">
        <v>84</v>
      </c>
      <c r="G420" s="330"/>
      <c r="H420" s="331"/>
      <c r="I420" s="324">
        <v>0.871</v>
      </c>
      <c r="J420" s="325" t="s">
        <v>533</v>
      </c>
      <c r="K420" s="324">
        <v>32</v>
      </c>
      <c r="L420" s="324"/>
      <c r="M420" s="324">
        <v>0.01</v>
      </c>
      <c r="N420" s="323" t="s">
        <v>375</v>
      </c>
      <c r="O420" s="324"/>
      <c r="P420" s="324"/>
      <c r="Q420" s="323" t="s">
        <v>36</v>
      </c>
    </row>
    <row r="421" customHeight="1" spans="1:17">
      <c r="A421" s="295" t="s">
        <v>37</v>
      </c>
      <c r="B421" s="322">
        <v>45149</v>
      </c>
      <c r="C421" s="323" t="s">
        <v>75</v>
      </c>
      <c r="D421" s="324" t="s">
        <v>807</v>
      </c>
      <c r="E421" s="324">
        <v>33000</v>
      </c>
      <c r="F421" s="323" t="s">
        <v>34</v>
      </c>
      <c r="G421" s="324"/>
      <c r="H421" s="324"/>
      <c r="I421" s="324">
        <v>0.862</v>
      </c>
      <c r="J421" s="325" t="s">
        <v>808</v>
      </c>
      <c r="K421" s="324">
        <v>33</v>
      </c>
      <c r="L421" s="324"/>
      <c r="M421" s="324">
        <v>0.01</v>
      </c>
      <c r="N421" s="323" t="s">
        <v>375</v>
      </c>
      <c r="O421" s="324"/>
      <c r="P421" s="324"/>
      <c r="Q421" s="323" t="s">
        <v>36</v>
      </c>
    </row>
    <row r="422" customHeight="1" spans="1:17">
      <c r="A422" s="295" t="s">
        <v>477</v>
      </c>
      <c r="B422" s="322">
        <v>45149</v>
      </c>
      <c r="C422" s="339" t="s">
        <v>478</v>
      </c>
      <c r="D422" s="324" t="s">
        <v>809</v>
      </c>
      <c r="E422" s="333">
        <v>3000</v>
      </c>
      <c r="F422" s="323" t="s">
        <v>34</v>
      </c>
      <c r="G422" s="330"/>
      <c r="H422" s="331"/>
      <c r="I422" s="324">
        <v>1.006</v>
      </c>
      <c r="J422" s="324" t="s">
        <v>810</v>
      </c>
      <c r="K422" s="324">
        <v>34</v>
      </c>
      <c r="L422" s="324"/>
      <c r="M422" s="324"/>
      <c r="N422" s="323" t="s">
        <v>375</v>
      </c>
      <c r="O422" s="324"/>
      <c r="P422" s="324"/>
      <c r="Q422" s="323" t="s">
        <v>36</v>
      </c>
    </row>
    <row r="423" customHeight="1" spans="1:17">
      <c r="A423" s="295" t="s">
        <v>85</v>
      </c>
      <c r="B423" s="322">
        <v>45149</v>
      </c>
      <c r="C423" s="323" t="s">
        <v>312</v>
      </c>
      <c r="D423" s="324" t="s">
        <v>811</v>
      </c>
      <c r="E423" s="324">
        <v>33000</v>
      </c>
      <c r="F423" s="323" t="s">
        <v>34</v>
      </c>
      <c r="G423" s="330"/>
      <c r="H423" s="331"/>
      <c r="I423" s="324">
        <v>0.851</v>
      </c>
      <c r="J423" s="324" t="s">
        <v>565</v>
      </c>
      <c r="K423" s="324">
        <v>35</v>
      </c>
      <c r="L423" s="324"/>
      <c r="M423" s="324">
        <v>0.02</v>
      </c>
      <c r="N423" s="323" t="s">
        <v>375</v>
      </c>
      <c r="O423" s="324"/>
      <c r="P423" s="324"/>
      <c r="Q423" s="323" t="s">
        <v>36</v>
      </c>
    </row>
    <row r="424" customHeight="1" spans="1:17">
      <c r="A424" s="325" t="s">
        <v>45</v>
      </c>
      <c r="B424" s="322">
        <v>45151</v>
      </c>
      <c r="C424" s="340" t="s">
        <v>46</v>
      </c>
      <c r="D424" s="324" t="s">
        <v>812</v>
      </c>
      <c r="E424" s="324">
        <v>33000</v>
      </c>
      <c r="F424" s="339" t="s">
        <v>48</v>
      </c>
      <c r="G424" s="330">
        <v>108.56</v>
      </c>
      <c r="H424" s="331"/>
      <c r="I424" s="324"/>
      <c r="J424" s="325"/>
      <c r="K424" s="324"/>
      <c r="L424" s="324"/>
      <c r="M424" s="324"/>
      <c r="N424" s="324"/>
      <c r="O424" s="324"/>
      <c r="P424" s="324"/>
      <c r="Q424" s="323" t="s">
        <v>36</v>
      </c>
    </row>
    <row r="425" customHeight="1" spans="1:17">
      <c r="A425" s="295" t="s">
        <v>328</v>
      </c>
      <c r="B425" s="322">
        <v>45152</v>
      </c>
      <c r="C425" s="339" t="s">
        <v>645</v>
      </c>
      <c r="D425" s="324" t="s">
        <v>813</v>
      </c>
      <c r="E425" s="339">
        <v>33000</v>
      </c>
      <c r="F425" s="323" t="s">
        <v>34</v>
      </c>
      <c r="G425" s="345"/>
      <c r="H425" s="331"/>
      <c r="I425" s="324">
        <v>1.107</v>
      </c>
      <c r="J425" s="325" t="s">
        <v>647</v>
      </c>
      <c r="K425" s="324">
        <v>34</v>
      </c>
      <c r="L425" s="324"/>
      <c r="M425" s="324"/>
      <c r="N425" s="323" t="s">
        <v>768</v>
      </c>
      <c r="O425" s="324"/>
      <c r="P425" s="324"/>
      <c r="Q425" s="323" t="s">
        <v>36</v>
      </c>
    </row>
    <row r="426" customHeight="1" spans="1:17">
      <c r="A426" s="295" t="s">
        <v>37</v>
      </c>
      <c r="B426" s="322">
        <v>45153</v>
      </c>
      <c r="C426" s="323" t="s">
        <v>75</v>
      </c>
      <c r="D426" s="324" t="s">
        <v>814</v>
      </c>
      <c r="E426" s="324">
        <v>33000</v>
      </c>
      <c r="F426" s="323" t="s">
        <v>34</v>
      </c>
      <c r="G426" s="324"/>
      <c r="H426" s="324"/>
      <c r="I426" s="324">
        <v>0.867</v>
      </c>
      <c r="J426" s="325" t="s">
        <v>815</v>
      </c>
      <c r="K426" s="324">
        <v>30</v>
      </c>
      <c r="L426" s="324"/>
      <c r="M426" s="324">
        <v>0.01</v>
      </c>
      <c r="N426" s="323" t="s">
        <v>375</v>
      </c>
      <c r="O426" s="324"/>
      <c r="P426" s="324"/>
      <c r="Q426" s="323" t="s">
        <v>36</v>
      </c>
    </row>
    <row r="427" customHeight="1" spans="1:17">
      <c r="A427" s="324">
        <v>5747</v>
      </c>
      <c r="B427" s="322">
        <v>45153</v>
      </c>
      <c r="C427" s="323" t="s">
        <v>384</v>
      </c>
      <c r="D427" s="324" t="s">
        <v>816</v>
      </c>
      <c r="E427" s="324">
        <v>11750</v>
      </c>
      <c r="F427" s="323" t="s">
        <v>84</v>
      </c>
      <c r="G427" s="330"/>
      <c r="H427" s="331"/>
      <c r="I427" s="324"/>
      <c r="J427" s="325"/>
      <c r="K427" s="324"/>
      <c r="L427" s="324"/>
      <c r="M427" s="324"/>
      <c r="N427" s="324"/>
      <c r="O427" s="324" t="s">
        <v>817</v>
      </c>
      <c r="P427" s="324" t="s">
        <v>818</v>
      </c>
      <c r="Q427" s="323" t="s">
        <v>36</v>
      </c>
    </row>
    <row r="428" customHeight="1" spans="1:17">
      <c r="A428" s="324" t="s">
        <v>508</v>
      </c>
      <c r="B428" s="322">
        <v>45153</v>
      </c>
      <c r="C428" s="323" t="s">
        <v>509</v>
      </c>
      <c r="D428" s="324" t="s">
        <v>819</v>
      </c>
      <c r="E428" s="324"/>
      <c r="F428" s="323" t="s">
        <v>34</v>
      </c>
      <c r="G428" s="324"/>
      <c r="H428" s="324"/>
      <c r="I428" s="324"/>
      <c r="J428" s="325"/>
      <c r="K428" s="324"/>
      <c r="L428" s="324"/>
      <c r="M428" s="324"/>
      <c r="N428" s="324"/>
      <c r="O428" s="324"/>
      <c r="P428" s="324"/>
      <c r="Q428" s="323" t="s">
        <v>36</v>
      </c>
    </row>
    <row r="429" customHeight="1" spans="1:17">
      <c r="A429" s="295" t="s">
        <v>37</v>
      </c>
      <c r="B429" s="322">
        <v>45155</v>
      </c>
      <c r="C429" s="323" t="s">
        <v>32</v>
      </c>
      <c r="D429" s="324" t="s">
        <v>820</v>
      </c>
      <c r="E429" s="324">
        <v>34000</v>
      </c>
      <c r="F429" s="323" t="s">
        <v>34</v>
      </c>
      <c r="G429" s="324"/>
      <c r="H429" s="324"/>
      <c r="I429" s="324">
        <v>0.863</v>
      </c>
      <c r="J429" s="325" t="s">
        <v>808</v>
      </c>
      <c r="K429" s="324">
        <v>32</v>
      </c>
      <c r="L429" s="324"/>
      <c r="M429" s="324">
        <v>0.01</v>
      </c>
      <c r="N429" s="323" t="s">
        <v>375</v>
      </c>
      <c r="O429" s="324"/>
      <c r="P429" s="324"/>
      <c r="Q429" s="323" t="s">
        <v>36</v>
      </c>
    </row>
    <row r="430" customHeight="1" spans="1:17">
      <c r="A430" s="295" t="s">
        <v>487</v>
      </c>
      <c r="B430" s="322">
        <v>45155</v>
      </c>
      <c r="C430" s="333" t="s">
        <v>99</v>
      </c>
      <c r="D430" s="334" t="s">
        <v>821</v>
      </c>
      <c r="E430" s="324">
        <v>32000</v>
      </c>
      <c r="F430" s="333" t="s">
        <v>101</v>
      </c>
      <c r="G430" s="330"/>
      <c r="H430" s="331"/>
      <c r="I430" s="324"/>
      <c r="J430" s="325"/>
      <c r="K430" s="324"/>
      <c r="L430" s="325" t="s">
        <v>822</v>
      </c>
      <c r="M430" s="324"/>
      <c r="N430" s="324"/>
      <c r="O430" s="324"/>
      <c r="P430" s="324"/>
      <c r="Q430" s="323" t="s">
        <v>36</v>
      </c>
    </row>
    <row r="431" customHeight="1" spans="1:17">
      <c r="A431" s="324" t="s">
        <v>551</v>
      </c>
      <c r="B431" s="322">
        <v>45155</v>
      </c>
      <c r="C431" s="323" t="s">
        <v>171</v>
      </c>
      <c r="D431" s="324" t="s">
        <v>823</v>
      </c>
      <c r="E431" s="324">
        <v>15000</v>
      </c>
      <c r="F431" s="323" t="s">
        <v>43</v>
      </c>
      <c r="G431" s="330">
        <v>102.26</v>
      </c>
      <c r="H431" s="331"/>
      <c r="I431" s="325"/>
      <c r="J431" s="325"/>
      <c r="K431" s="325"/>
      <c r="L431" s="324"/>
      <c r="M431" s="324"/>
      <c r="N431" s="324"/>
      <c r="O431" s="324"/>
      <c r="P431" s="324"/>
      <c r="Q431" s="323" t="s">
        <v>36</v>
      </c>
    </row>
    <row r="432" customHeight="1" spans="1:17">
      <c r="A432" s="295" t="s">
        <v>824</v>
      </c>
      <c r="B432" s="322">
        <v>45156</v>
      </c>
      <c r="C432" s="323" t="s">
        <v>73</v>
      </c>
      <c r="D432" s="324" t="s">
        <v>825</v>
      </c>
      <c r="E432" s="324">
        <v>33000</v>
      </c>
      <c r="F432" s="323" t="s">
        <v>34</v>
      </c>
      <c r="G432" s="330"/>
      <c r="H432" s="331"/>
      <c r="I432" s="324">
        <v>1.251</v>
      </c>
      <c r="J432" s="325" t="s">
        <v>251</v>
      </c>
      <c r="K432" s="324">
        <v>35</v>
      </c>
      <c r="L432" s="324"/>
      <c r="M432" s="324"/>
      <c r="N432" s="324" t="s">
        <v>826</v>
      </c>
      <c r="O432" s="324"/>
      <c r="P432" s="324"/>
      <c r="Q432" s="323" t="s">
        <v>36</v>
      </c>
    </row>
    <row r="433" customHeight="1" spans="1:17">
      <c r="A433" s="325" t="s">
        <v>45</v>
      </c>
      <c r="B433" s="322">
        <v>45156</v>
      </c>
      <c r="C433" s="340" t="s">
        <v>827</v>
      </c>
      <c r="D433" s="324" t="s">
        <v>828</v>
      </c>
      <c r="E433" s="324">
        <v>33000</v>
      </c>
      <c r="F433" s="339" t="s">
        <v>48</v>
      </c>
      <c r="G433" s="330">
        <v>102.26</v>
      </c>
      <c r="H433" s="331"/>
      <c r="I433" s="324"/>
      <c r="J433" s="325"/>
      <c r="K433" s="324"/>
      <c r="L433" s="324"/>
      <c r="M433" s="324"/>
      <c r="N433" s="324"/>
      <c r="O433" s="324"/>
      <c r="P433" s="324"/>
      <c r="Q433" s="323" t="s">
        <v>36</v>
      </c>
    </row>
    <row r="434" customHeight="1" spans="1:17">
      <c r="A434" s="295" t="s">
        <v>487</v>
      </c>
      <c r="B434" s="322">
        <v>45157</v>
      </c>
      <c r="C434" s="333" t="s">
        <v>99</v>
      </c>
      <c r="D434" s="334" t="s">
        <v>829</v>
      </c>
      <c r="E434" s="324">
        <v>32000</v>
      </c>
      <c r="F434" s="333" t="s">
        <v>101</v>
      </c>
      <c r="G434" s="330"/>
      <c r="H434" s="331"/>
      <c r="I434" s="324"/>
      <c r="J434" s="325"/>
      <c r="K434" s="324"/>
      <c r="L434" s="325" t="s">
        <v>830</v>
      </c>
      <c r="M434" s="324"/>
      <c r="N434" s="324"/>
      <c r="O434" s="324"/>
      <c r="P434" s="324"/>
      <c r="Q434" s="323" t="s">
        <v>36</v>
      </c>
    </row>
    <row r="435" customHeight="1" spans="1:17">
      <c r="A435" s="295" t="s">
        <v>178</v>
      </c>
      <c r="B435" s="322">
        <v>45157</v>
      </c>
      <c r="C435" s="323" t="s">
        <v>665</v>
      </c>
      <c r="D435" s="324" t="s">
        <v>831</v>
      </c>
      <c r="E435" s="324">
        <v>33000</v>
      </c>
      <c r="F435" s="323" t="s">
        <v>34</v>
      </c>
      <c r="G435" s="330"/>
      <c r="H435" s="331"/>
      <c r="I435" s="324">
        <v>1.102</v>
      </c>
      <c r="J435" s="325" t="s">
        <v>832</v>
      </c>
      <c r="K435" s="324">
        <v>40</v>
      </c>
      <c r="L435" s="325"/>
      <c r="M435" s="324"/>
      <c r="N435" s="323" t="s">
        <v>375</v>
      </c>
      <c r="O435" s="324"/>
      <c r="P435" s="324"/>
      <c r="Q435" s="323" t="s">
        <v>36</v>
      </c>
    </row>
    <row r="436" customHeight="1" spans="1:17">
      <c r="A436" s="325" t="s">
        <v>553</v>
      </c>
      <c r="B436" s="322">
        <v>45157</v>
      </c>
      <c r="C436" s="323" t="s">
        <v>189</v>
      </c>
      <c r="D436" s="324" t="s">
        <v>833</v>
      </c>
      <c r="E436" s="324">
        <v>31200</v>
      </c>
      <c r="F436" s="323" t="s">
        <v>43</v>
      </c>
      <c r="G436" s="330"/>
      <c r="H436" s="331"/>
      <c r="I436" s="324"/>
      <c r="J436" s="325"/>
      <c r="K436" s="324"/>
      <c r="L436" s="324"/>
      <c r="M436" s="324"/>
      <c r="N436" s="324"/>
      <c r="O436" s="324"/>
      <c r="P436" s="324"/>
      <c r="Q436" s="323" t="s">
        <v>36</v>
      </c>
    </row>
    <row r="437" customHeight="1" spans="1:17">
      <c r="A437" s="324" t="s">
        <v>834</v>
      </c>
      <c r="B437" s="322">
        <v>45158</v>
      </c>
      <c r="C437" s="323"/>
      <c r="D437" s="324" t="s">
        <v>835</v>
      </c>
      <c r="E437" s="324">
        <v>33000</v>
      </c>
      <c r="F437" s="323" t="s">
        <v>34</v>
      </c>
      <c r="G437" s="324"/>
      <c r="H437" s="324"/>
      <c r="I437" s="324">
        <v>1.031</v>
      </c>
      <c r="J437" s="325" t="s">
        <v>836</v>
      </c>
      <c r="K437" s="324">
        <v>31</v>
      </c>
      <c r="L437" s="323"/>
      <c r="M437" s="324">
        <v>0.01</v>
      </c>
      <c r="N437" s="323" t="s">
        <v>375</v>
      </c>
      <c r="O437" s="324"/>
      <c r="P437" s="324"/>
      <c r="Q437" s="323" t="s">
        <v>36</v>
      </c>
    </row>
    <row r="438" customHeight="1" spans="1:17">
      <c r="A438" s="325" t="s">
        <v>45</v>
      </c>
      <c r="B438" s="322">
        <v>45158</v>
      </c>
      <c r="C438" s="340" t="s">
        <v>138</v>
      </c>
      <c r="D438" s="324" t="s">
        <v>837</v>
      </c>
      <c r="E438" s="324">
        <v>34000</v>
      </c>
      <c r="F438" s="339" t="s">
        <v>48</v>
      </c>
      <c r="G438" s="330">
        <v>104.28</v>
      </c>
      <c r="H438" s="331"/>
      <c r="I438" s="324"/>
      <c r="J438" s="325"/>
      <c r="K438" s="324"/>
      <c r="L438" s="324"/>
      <c r="M438" s="324" t="s">
        <v>838</v>
      </c>
      <c r="N438" s="324"/>
      <c r="O438" s="324"/>
      <c r="P438" s="324"/>
      <c r="Q438" s="323" t="s">
        <v>36</v>
      </c>
    </row>
    <row r="439" customHeight="1" spans="1:17">
      <c r="A439" s="325" t="s">
        <v>45</v>
      </c>
      <c r="B439" s="322">
        <v>45158</v>
      </c>
      <c r="C439" s="340" t="s">
        <v>46</v>
      </c>
      <c r="D439" s="324" t="s">
        <v>839</v>
      </c>
      <c r="E439" s="324">
        <v>33000</v>
      </c>
      <c r="F439" s="339" t="s">
        <v>48</v>
      </c>
      <c r="G439" s="330">
        <v>104.75</v>
      </c>
      <c r="H439" s="331"/>
      <c r="I439" s="324"/>
      <c r="J439" s="325"/>
      <c r="K439" s="324"/>
      <c r="L439" s="324"/>
      <c r="M439" s="324"/>
      <c r="N439" s="324"/>
      <c r="O439" s="324"/>
      <c r="P439" s="324"/>
      <c r="Q439" s="323" t="s">
        <v>36</v>
      </c>
    </row>
    <row r="440" customHeight="1" spans="1:17">
      <c r="A440" s="295" t="s">
        <v>85</v>
      </c>
      <c r="B440" s="322">
        <v>45160</v>
      </c>
      <c r="C440" s="323" t="s">
        <v>312</v>
      </c>
      <c r="D440" s="324" t="s">
        <v>840</v>
      </c>
      <c r="E440" s="324">
        <v>33000</v>
      </c>
      <c r="F440" s="323" t="s">
        <v>34</v>
      </c>
      <c r="G440" s="330"/>
      <c r="H440" s="331"/>
      <c r="I440" s="324">
        <v>0.857</v>
      </c>
      <c r="J440" s="324" t="s">
        <v>417</v>
      </c>
      <c r="K440" s="324">
        <v>29</v>
      </c>
      <c r="L440" s="324"/>
      <c r="M440" s="324">
        <v>0.02</v>
      </c>
      <c r="N440" s="323" t="s">
        <v>375</v>
      </c>
      <c r="O440" s="324"/>
      <c r="P440" s="324"/>
      <c r="Q440" s="323" t="s">
        <v>36</v>
      </c>
    </row>
    <row r="441" customHeight="1" spans="1:17">
      <c r="A441" s="295" t="s">
        <v>126</v>
      </c>
      <c r="B441" s="322">
        <v>45160</v>
      </c>
      <c r="C441" s="339" t="s">
        <v>586</v>
      </c>
      <c r="D441" s="324" t="s">
        <v>841</v>
      </c>
      <c r="E441" s="324">
        <v>33000</v>
      </c>
      <c r="F441" s="323" t="s">
        <v>34</v>
      </c>
      <c r="G441" s="330"/>
      <c r="H441" s="331"/>
      <c r="I441" s="324">
        <v>1.092</v>
      </c>
      <c r="J441" s="324" t="s">
        <v>842</v>
      </c>
      <c r="K441" s="324">
        <v>30</v>
      </c>
      <c r="L441" s="324"/>
      <c r="M441" s="324">
        <v>0.08</v>
      </c>
      <c r="N441" s="323">
        <v>10</v>
      </c>
      <c r="O441" s="324"/>
      <c r="P441" s="324"/>
      <c r="Q441" s="323" t="s">
        <v>36</v>
      </c>
    </row>
    <row r="442" customHeight="1" spans="1:17">
      <c r="A442" s="295" t="s">
        <v>37</v>
      </c>
      <c r="B442" s="322">
        <v>45162</v>
      </c>
      <c r="C442" s="323" t="s">
        <v>75</v>
      </c>
      <c r="D442" s="324" t="s">
        <v>843</v>
      </c>
      <c r="E442" s="324">
        <v>33000</v>
      </c>
      <c r="F442" s="323" t="s">
        <v>34</v>
      </c>
      <c r="G442" s="324"/>
      <c r="H442" s="324"/>
      <c r="I442" s="324">
        <v>0.864</v>
      </c>
      <c r="J442" s="325" t="s">
        <v>808</v>
      </c>
      <c r="K442" s="324">
        <v>37</v>
      </c>
      <c r="L442" s="324"/>
      <c r="M442" s="324">
        <v>0.01</v>
      </c>
      <c r="N442" s="323" t="s">
        <v>375</v>
      </c>
      <c r="O442" s="324"/>
      <c r="P442" s="324"/>
      <c r="Q442" s="323" t="s">
        <v>36</v>
      </c>
    </row>
    <row r="443" customHeight="1" spans="1:17">
      <c r="A443" s="326" t="s">
        <v>319</v>
      </c>
      <c r="B443" s="322">
        <v>45163</v>
      </c>
      <c r="C443" s="323" t="s">
        <v>268</v>
      </c>
      <c r="D443" s="324" t="s">
        <v>844</v>
      </c>
      <c r="E443" s="324">
        <v>1620</v>
      </c>
      <c r="F443" s="295" t="s">
        <v>84</v>
      </c>
      <c r="G443" s="330"/>
      <c r="H443" s="331"/>
      <c r="I443" s="330">
        <v>0.888</v>
      </c>
      <c r="J443" s="325" t="s">
        <v>845</v>
      </c>
      <c r="K443" s="324">
        <v>30</v>
      </c>
      <c r="L443" s="324"/>
      <c r="M443" s="324">
        <v>0.02</v>
      </c>
      <c r="N443" s="323" t="s">
        <v>375</v>
      </c>
      <c r="O443" s="324"/>
      <c r="P443" s="324"/>
      <c r="Q443" s="323" t="s">
        <v>36</v>
      </c>
    </row>
    <row r="444" customHeight="1" spans="1:17">
      <c r="A444" s="295" t="s">
        <v>141</v>
      </c>
      <c r="B444" s="322">
        <v>45163</v>
      </c>
      <c r="C444" s="323" t="s">
        <v>268</v>
      </c>
      <c r="D444" s="324" t="s">
        <v>846</v>
      </c>
      <c r="E444" s="324">
        <v>3060</v>
      </c>
      <c r="F444" s="323" t="s">
        <v>84</v>
      </c>
      <c r="G444" s="330"/>
      <c r="H444" s="331"/>
      <c r="I444" s="324">
        <v>0.87</v>
      </c>
      <c r="J444" s="325" t="s">
        <v>712</v>
      </c>
      <c r="K444" s="324">
        <v>31</v>
      </c>
      <c r="L444" s="324"/>
      <c r="M444" s="324">
        <v>0.02</v>
      </c>
      <c r="N444" s="323" t="s">
        <v>375</v>
      </c>
      <c r="O444" s="324"/>
      <c r="P444" s="324"/>
      <c r="Q444" s="323" t="s">
        <v>36</v>
      </c>
    </row>
    <row r="445" customHeight="1" spans="1:17">
      <c r="A445" s="324" t="s">
        <v>271</v>
      </c>
      <c r="B445" s="322">
        <v>45163</v>
      </c>
      <c r="C445" s="323" t="s">
        <v>268</v>
      </c>
      <c r="D445" s="295" t="s">
        <v>847</v>
      </c>
      <c r="E445" s="295">
        <v>4000</v>
      </c>
      <c r="F445" s="295" t="s">
        <v>84</v>
      </c>
      <c r="G445" s="331"/>
      <c r="H445" s="331"/>
      <c r="I445" s="324">
        <v>0.799</v>
      </c>
      <c r="J445" s="325" t="s">
        <v>848</v>
      </c>
      <c r="K445" s="324">
        <v>31</v>
      </c>
      <c r="L445" s="324"/>
      <c r="M445" s="324">
        <v>0.01</v>
      </c>
      <c r="N445" s="323" t="s">
        <v>375</v>
      </c>
      <c r="O445" s="324"/>
      <c r="P445" s="324"/>
      <c r="Q445" s="323" t="s">
        <v>36</v>
      </c>
    </row>
    <row r="446" customHeight="1" spans="1:17">
      <c r="A446" s="354" t="s">
        <v>849</v>
      </c>
      <c r="B446" s="352">
        <v>45163</v>
      </c>
      <c r="C446" s="353" t="s">
        <v>54</v>
      </c>
      <c r="D446" s="354" t="s">
        <v>850</v>
      </c>
      <c r="E446" s="354">
        <v>33000</v>
      </c>
      <c r="F446" s="354" t="s">
        <v>84</v>
      </c>
      <c r="G446" s="354"/>
      <c r="H446" s="354"/>
      <c r="I446" s="354">
        <v>0.925</v>
      </c>
      <c r="J446" s="354" t="s">
        <v>851</v>
      </c>
      <c r="K446" s="354">
        <v>32</v>
      </c>
      <c r="L446" s="354"/>
      <c r="M446" s="354">
        <v>0.15</v>
      </c>
      <c r="N446" s="354" t="s">
        <v>375</v>
      </c>
      <c r="O446" s="353" t="s">
        <v>852</v>
      </c>
      <c r="P446" s="353" t="s">
        <v>451</v>
      </c>
      <c r="Q446" s="353" t="s">
        <v>453</v>
      </c>
    </row>
    <row r="447" customHeight="1" spans="1:17">
      <c r="A447" s="326" t="s">
        <v>290</v>
      </c>
      <c r="B447" s="322">
        <v>45163</v>
      </c>
      <c r="C447" s="323" t="s">
        <v>114</v>
      </c>
      <c r="D447" s="328" t="s">
        <v>853</v>
      </c>
      <c r="E447" s="324">
        <v>10750</v>
      </c>
      <c r="F447" s="323" t="s">
        <v>51</v>
      </c>
      <c r="G447" s="330"/>
      <c r="H447" s="331"/>
      <c r="I447" s="324"/>
      <c r="J447" s="325"/>
      <c r="K447" s="324"/>
      <c r="L447" s="324"/>
      <c r="M447" s="324">
        <v>698.4</v>
      </c>
      <c r="N447" s="324"/>
      <c r="O447" s="324"/>
      <c r="P447" s="324"/>
      <c r="Q447" s="323" t="s">
        <v>36</v>
      </c>
    </row>
    <row r="448" customHeight="1" spans="1:17">
      <c r="A448" s="325" t="s">
        <v>45</v>
      </c>
      <c r="B448" s="322">
        <v>45164</v>
      </c>
      <c r="C448" s="340" t="s">
        <v>46</v>
      </c>
      <c r="D448" s="324" t="s">
        <v>854</v>
      </c>
      <c r="E448" s="324">
        <v>33000</v>
      </c>
      <c r="F448" s="339" t="s">
        <v>48</v>
      </c>
      <c r="G448" s="330">
        <v>104.49</v>
      </c>
      <c r="H448" s="331"/>
      <c r="I448" s="324"/>
      <c r="J448" s="325"/>
      <c r="K448" s="324"/>
      <c r="L448" s="324"/>
      <c r="M448" s="324"/>
      <c r="N448" s="324"/>
      <c r="O448" s="324"/>
      <c r="P448" s="324"/>
      <c r="Q448" s="323" t="s">
        <v>36</v>
      </c>
    </row>
    <row r="449" customHeight="1" spans="1:17">
      <c r="A449" s="295" t="s">
        <v>293</v>
      </c>
      <c r="B449" s="322">
        <v>45164</v>
      </c>
      <c r="C449" s="323" t="s">
        <v>855</v>
      </c>
      <c r="D449" s="324" t="s">
        <v>856</v>
      </c>
      <c r="E449" s="323">
        <v>3000</v>
      </c>
      <c r="F449" s="323" t="s">
        <v>295</v>
      </c>
      <c r="G449" s="330"/>
      <c r="H449" s="331">
        <v>101.26</v>
      </c>
      <c r="I449" s="324"/>
      <c r="J449" s="324"/>
      <c r="K449" s="324"/>
      <c r="L449" s="325"/>
      <c r="M449" s="324"/>
      <c r="N449" s="324"/>
      <c r="O449" s="324"/>
      <c r="P449" s="324"/>
      <c r="Q449" s="323" t="s">
        <v>36</v>
      </c>
    </row>
    <row r="450" customHeight="1" spans="1:17">
      <c r="A450" s="295" t="s">
        <v>203</v>
      </c>
      <c r="B450" s="322">
        <v>45165</v>
      </c>
      <c r="C450" s="339" t="s">
        <v>236</v>
      </c>
      <c r="D450" s="324" t="s">
        <v>857</v>
      </c>
      <c r="E450" s="324">
        <v>33000</v>
      </c>
      <c r="F450" s="323" t="s">
        <v>34</v>
      </c>
      <c r="G450" s="324"/>
      <c r="H450" s="324"/>
      <c r="I450" s="324">
        <v>0.898</v>
      </c>
      <c r="J450" s="325" t="s">
        <v>594</v>
      </c>
      <c r="K450" s="324">
        <v>22</v>
      </c>
      <c r="L450" s="325"/>
      <c r="M450" s="324">
        <v>0.03</v>
      </c>
      <c r="N450" s="323" t="s">
        <v>375</v>
      </c>
      <c r="O450" s="324"/>
      <c r="P450" s="324"/>
      <c r="Q450" s="323" t="s">
        <v>36</v>
      </c>
    </row>
    <row r="451" customHeight="1" spans="1:17">
      <c r="A451" s="324" t="s">
        <v>196</v>
      </c>
      <c r="B451" s="322">
        <v>45165</v>
      </c>
      <c r="C451" s="323" t="s">
        <v>569</v>
      </c>
      <c r="D451" s="324" t="s">
        <v>858</v>
      </c>
      <c r="E451" s="324">
        <v>33000</v>
      </c>
      <c r="F451" s="323" t="s">
        <v>84</v>
      </c>
      <c r="G451" s="331"/>
      <c r="H451" s="331"/>
      <c r="I451" s="324">
        <v>0.945</v>
      </c>
      <c r="J451" s="324" t="s">
        <v>859</v>
      </c>
      <c r="K451" s="324">
        <v>22</v>
      </c>
      <c r="L451" s="324"/>
      <c r="M451" s="324">
        <v>0.04</v>
      </c>
      <c r="N451" s="323" t="s">
        <v>375</v>
      </c>
      <c r="O451" s="324"/>
      <c r="P451" s="324"/>
      <c r="Q451" s="323" t="s">
        <v>36</v>
      </c>
    </row>
    <row r="452" customHeight="1" spans="1:17">
      <c r="A452" s="295" t="s">
        <v>178</v>
      </c>
      <c r="B452" s="322">
        <v>45165</v>
      </c>
      <c r="C452" s="323" t="s">
        <v>860</v>
      </c>
      <c r="D452" s="324" t="s">
        <v>861</v>
      </c>
      <c r="E452" s="324">
        <v>33000</v>
      </c>
      <c r="F452" s="323" t="s">
        <v>34</v>
      </c>
      <c r="G452" s="330"/>
      <c r="H452" s="331"/>
      <c r="I452" s="324">
        <v>1.111</v>
      </c>
      <c r="J452" s="325" t="s">
        <v>790</v>
      </c>
      <c r="K452" s="324">
        <v>23</v>
      </c>
      <c r="L452" s="325"/>
      <c r="M452" s="324"/>
      <c r="N452" s="323" t="s">
        <v>375</v>
      </c>
      <c r="O452" s="324"/>
      <c r="P452" s="324"/>
      <c r="Q452" s="323" t="s">
        <v>36</v>
      </c>
    </row>
    <row r="453" customHeight="1" spans="1:17">
      <c r="A453" s="324" t="s">
        <v>122</v>
      </c>
      <c r="B453" s="322">
        <v>45165</v>
      </c>
      <c r="C453" s="327" t="s">
        <v>862</v>
      </c>
      <c r="D453" s="328" t="s">
        <v>863</v>
      </c>
      <c r="E453" s="324">
        <v>33000</v>
      </c>
      <c r="F453" s="323" t="s">
        <v>34</v>
      </c>
      <c r="G453" s="330"/>
      <c r="H453" s="331"/>
      <c r="I453" s="324">
        <v>0.869</v>
      </c>
      <c r="J453" s="325" t="s">
        <v>864</v>
      </c>
      <c r="K453" s="324">
        <v>22</v>
      </c>
      <c r="L453" s="324"/>
      <c r="M453" s="324">
        <v>0.02</v>
      </c>
      <c r="N453" s="323" t="s">
        <v>375</v>
      </c>
      <c r="O453" s="324"/>
      <c r="P453" s="324"/>
      <c r="Q453" s="323" t="s">
        <v>36</v>
      </c>
    </row>
    <row r="454" customHeight="1" spans="1:17">
      <c r="A454" s="328" t="s">
        <v>60</v>
      </c>
      <c r="B454" s="322">
        <v>45165</v>
      </c>
      <c r="C454" s="327" t="s">
        <v>865</v>
      </c>
      <c r="D454" s="328" t="s">
        <v>866</v>
      </c>
      <c r="E454" s="324">
        <v>30000</v>
      </c>
      <c r="F454" s="323" t="s">
        <v>63</v>
      </c>
      <c r="G454" s="324"/>
      <c r="H454" s="324"/>
      <c r="I454" s="324"/>
      <c r="J454" s="324"/>
      <c r="K454" s="324"/>
      <c r="L454" s="325" t="s">
        <v>867</v>
      </c>
      <c r="M454" s="324"/>
      <c r="N454" s="324"/>
      <c r="O454" s="324"/>
      <c r="P454" s="324"/>
      <c r="Q454" s="323" t="s">
        <v>36</v>
      </c>
    </row>
    <row r="455" customHeight="1" spans="1:17">
      <c r="A455" s="325" t="s">
        <v>45</v>
      </c>
      <c r="B455" s="322">
        <v>45165</v>
      </c>
      <c r="C455" s="340" t="s">
        <v>794</v>
      </c>
      <c r="D455" s="324" t="s">
        <v>868</v>
      </c>
      <c r="E455" s="324">
        <v>33000</v>
      </c>
      <c r="F455" s="339" t="s">
        <v>48</v>
      </c>
      <c r="G455" s="330">
        <v>102.01</v>
      </c>
      <c r="H455" s="331"/>
      <c r="I455" s="324"/>
      <c r="J455" s="325"/>
      <c r="K455" s="324"/>
      <c r="L455" s="324"/>
      <c r="M455" s="324"/>
      <c r="N455" s="324"/>
      <c r="O455" s="324"/>
      <c r="P455" s="324"/>
      <c r="Q455" s="323" t="s">
        <v>36</v>
      </c>
    </row>
    <row r="456" customHeight="1" spans="1:17">
      <c r="A456" s="295" t="s">
        <v>487</v>
      </c>
      <c r="B456" s="322">
        <v>45166</v>
      </c>
      <c r="C456" s="333" t="s">
        <v>99</v>
      </c>
      <c r="D456" s="334" t="s">
        <v>869</v>
      </c>
      <c r="E456" s="324">
        <v>32000</v>
      </c>
      <c r="F456" s="333" t="s">
        <v>101</v>
      </c>
      <c r="G456" s="330"/>
      <c r="H456" s="331"/>
      <c r="I456" s="324"/>
      <c r="J456" s="325"/>
      <c r="K456" s="324"/>
      <c r="L456" s="325" t="s">
        <v>870</v>
      </c>
      <c r="M456" s="324"/>
      <c r="N456" s="324"/>
      <c r="O456" s="324"/>
      <c r="P456" s="324"/>
      <c r="Q456" s="323" t="s">
        <v>36</v>
      </c>
    </row>
    <row r="457" customHeight="1" spans="1:17">
      <c r="A457" s="295" t="s">
        <v>160</v>
      </c>
      <c r="B457" s="322">
        <v>45166</v>
      </c>
      <c r="C457" s="340" t="s">
        <v>384</v>
      </c>
      <c r="D457" s="324" t="s">
        <v>871</v>
      </c>
      <c r="E457" s="324">
        <v>10120</v>
      </c>
      <c r="F457" s="323" t="s">
        <v>84</v>
      </c>
      <c r="G457" s="324"/>
      <c r="H457" s="324"/>
      <c r="I457" s="324">
        <v>1.151</v>
      </c>
      <c r="J457" s="325" t="s">
        <v>872</v>
      </c>
      <c r="K457" s="324">
        <v>22</v>
      </c>
      <c r="L457" s="324"/>
      <c r="M457" s="324">
        <v>0.14</v>
      </c>
      <c r="N457" s="323" t="s">
        <v>375</v>
      </c>
      <c r="O457" s="324"/>
      <c r="P457" s="324"/>
      <c r="Q457" s="323" t="s">
        <v>36</v>
      </c>
    </row>
    <row r="458" customHeight="1" spans="1:17">
      <c r="A458" s="295" t="s">
        <v>226</v>
      </c>
      <c r="B458" s="322">
        <v>45166</v>
      </c>
      <c r="C458" s="323" t="s">
        <v>369</v>
      </c>
      <c r="D458" s="324" t="s">
        <v>873</v>
      </c>
      <c r="E458" s="324">
        <v>35000</v>
      </c>
      <c r="F458" s="323" t="s">
        <v>93</v>
      </c>
      <c r="G458" s="324"/>
      <c r="H458" s="324"/>
      <c r="I458" s="324"/>
      <c r="J458" s="324"/>
      <c r="K458" s="324"/>
      <c r="L458" s="324"/>
      <c r="M458" s="324">
        <v>197.96</v>
      </c>
      <c r="N458" s="324">
        <v>2</v>
      </c>
      <c r="O458" s="324"/>
      <c r="P458" s="324"/>
      <c r="Q458" s="323" t="s">
        <v>36</v>
      </c>
    </row>
    <row r="459" customHeight="1" spans="1:17">
      <c r="A459" s="324" t="s">
        <v>238</v>
      </c>
      <c r="B459" s="322">
        <v>45166</v>
      </c>
      <c r="C459" s="323" t="s">
        <v>239</v>
      </c>
      <c r="D459" s="324" t="s">
        <v>874</v>
      </c>
      <c r="E459" s="324">
        <v>33000</v>
      </c>
      <c r="F459" s="323" t="s">
        <v>34</v>
      </c>
      <c r="G459" s="324"/>
      <c r="H459" s="324"/>
      <c r="I459" s="324">
        <v>0.942</v>
      </c>
      <c r="J459" s="325" t="s">
        <v>875</v>
      </c>
      <c r="K459" s="324">
        <v>23</v>
      </c>
      <c r="L459" s="324"/>
      <c r="M459" s="324">
        <v>0.03</v>
      </c>
      <c r="N459" s="323" t="s">
        <v>375</v>
      </c>
      <c r="O459" s="324"/>
      <c r="P459" s="324"/>
      <c r="Q459" s="323" t="s">
        <v>36</v>
      </c>
    </row>
    <row r="460" customHeight="1" spans="1:17">
      <c r="A460" s="346" t="s">
        <v>876</v>
      </c>
      <c r="B460" s="322">
        <v>45167</v>
      </c>
      <c r="C460" s="339" t="s">
        <v>312</v>
      </c>
      <c r="D460" s="324" t="s">
        <v>877</v>
      </c>
      <c r="E460" s="324">
        <v>33000</v>
      </c>
      <c r="F460" s="323" t="s">
        <v>34</v>
      </c>
      <c r="G460" s="330"/>
      <c r="H460" s="331"/>
      <c r="I460" s="324">
        <v>0.86</v>
      </c>
      <c r="J460" s="325" t="s">
        <v>152</v>
      </c>
      <c r="K460" s="324">
        <v>25</v>
      </c>
      <c r="L460" s="325"/>
      <c r="M460" s="324">
        <v>0.02</v>
      </c>
      <c r="N460" s="323" t="s">
        <v>375</v>
      </c>
      <c r="O460" s="324"/>
      <c r="P460" s="324"/>
      <c r="Q460" s="323" t="s">
        <v>36</v>
      </c>
    </row>
    <row r="461" customHeight="1" spans="1:17">
      <c r="A461" s="326" t="s">
        <v>878</v>
      </c>
      <c r="B461" s="322">
        <v>45167</v>
      </c>
      <c r="C461" s="327" t="s">
        <v>384</v>
      </c>
      <c r="D461" s="324" t="s">
        <v>879</v>
      </c>
      <c r="E461" s="324">
        <v>4000</v>
      </c>
      <c r="F461" s="323" t="s">
        <v>880</v>
      </c>
      <c r="G461" s="330"/>
      <c r="H461" s="331"/>
      <c r="I461" s="324"/>
      <c r="J461" s="325"/>
      <c r="K461" s="324"/>
      <c r="L461" s="324"/>
      <c r="M461" s="324"/>
      <c r="N461" s="324"/>
      <c r="O461" s="324"/>
      <c r="P461" s="324"/>
      <c r="Q461" s="323" t="s">
        <v>36</v>
      </c>
    </row>
    <row r="462" customHeight="1" spans="1:17">
      <c r="A462" s="326" t="s">
        <v>881</v>
      </c>
      <c r="B462" s="322">
        <v>45167</v>
      </c>
      <c r="C462" s="327" t="s">
        <v>384</v>
      </c>
      <c r="D462" s="324" t="s">
        <v>882</v>
      </c>
      <c r="E462" s="324">
        <v>2400</v>
      </c>
      <c r="F462" s="323" t="s">
        <v>34</v>
      </c>
      <c r="G462" s="330"/>
      <c r="H462" s="331"/>
      <c r="I462" s="324"/>
      <c r="J462" s="325"/>
      <c r="K462" s="324"/>
      <c r="L462" s="324"/>
      <c r="M462" s="324"/>
      <c r="N462" s="324"/>
      <c r="O462" s="324"/>
      <c r="P462" s="324"/>
      <c r="Q462" s="323" t="s">
        <v>36</v>
      </c>
    </row>
    <row r="463" customHeight="1" spans="1:17">
      <c r="A463" s="295" t="s">
        <v>883</v>
      </c>
      <c r="B463" s="322">
        <v>45167</v>
      </c>
      <c r="C463" s="323" t="s">
        <v>884</v>
      </c>
      <c r="D463" s="324" t="s">
        <v>885</v>
      </c>
      <c r="E463" s="324">
        <v>18000</v>
      </c>
      <c r="F463" s="323" t="s">
        <v>184</v>
      </c>
      <c r="G463" s="330"/>
      <c r="H463" s="331"/>
      <c r="I463" s="324"/>
      <c r="J463" s="325"/>
      <c r="K463" s="324"/>
      <c r="L463" s="324"/>
      <c r="M463" s="324"/>
      <c r="N463" s="324"/>
      <c r="O463" s="324"/>
      <c r="P463" s="324"/>
      <c r="Q463" s="323" t="s">
        <v>36</v>
      </c>
    </row>
    <row r="464" customHeight="1" spans="1:17">
      <c r="A464" s="324" t="s">
        <v>113</v>
      </c>
      <c r="B464" s="322">
        <v>45168</v>
      </c>
      <c r="C464" s="333" t="s">
        <v>114</v>
      </c>
      <c r="D464" s="324" t="s">
        <v>886</v>
      </c>
      <c r="E464" s="324">
        <v>29920</v>
      </c>
      <c r="F464" s="323" t="s">
        <v>51</v>
      </c>
      <c r="G464" s="330"/>
      <c r="H464" s="331"/>
      <c r="I464" s="324"/>
      <c r="J464" s="325"/>
      <c r="K464" s="324"/>
      <c r="L464" s="324"/>
      <c r="M464" s="324">
        <v>716.9</v>
      </c>
      <c r="N464" s="324"/>
      <c r="O464" s="324"/>
      <c r="P464" s="324"/>
      <c r="Q464" s="323" t="s">
        <v>36</v>
      </c>
    </row>
    <row r="465" customHeight="1" spans="1:17">
      <c r="A465" s="295" t="s">
        <v>37</v>
      </c>
      <c r="B465" s="322">
        <v>45168</v>
      </c>
      <c r="C465" s="323" t="s">
        <v>75</v>
      </c>
      <c r="D465" s="324" t="s">
        <v>843</v>
      </c>
      <c r="E465" s="324">
        <v>33000</v>
      </c>
      <c r="F465" s="323" t="s">
        <v>34</v>
      </c>
      <c r="G465" s="324"/>
      <c r="H465" s="324"/>
      <c r="I465" s="324">
        <v>0.866</v>
      </c>
      <c r="J465" s="325" t="s">
        <v>887</v>
      </c>
      <c r="K465" s="324">
        <v>27</v>
      </c>
      <c r="L465" s="324"/>
      <c r="M465" s="324">
        <v>0.02</v>
      </c>
      <c r="N465" s="323" t="s">
        <v>375</v>
      </c>
      <c r="O465" s="324"/>
      <c r="P465" s="324"/>
      <c r="Q465" s="323" t="s">
        <v>36</v>
      </c>
    </row>
    <row r="466" customHeight="1" spans="1:17">
      <c r="A466" s="335" t="s">
        <v>126</v>
      </c>
      <c r="B466" s="336">
        <v>45169</v>
      </c>
      <c r="C466" s="347" t="s">
        <v>586</v>
      </c>
      <c r="D466" s="338" t="s">
        <v>888</v>
      </c>
      <c r="E466" s="338">
        <v>33000</v>
      </c>
      <c r="F466" s="337" t="s">
        <v>34</v>
      </c>
      <c r="G466" s="355"/>
      <c r="H466" s="348"/>
      <c r="I466" s="338">
        <v>1.084</v>
      </c>
      <c r="J466" s="338" t="s">
        <v>842</v>
      </c>
      <c r="K466" s="338">
        <v>36</v>
      </c>
      <c r="L466" s="338"/>
      <c r="M466" s="338">
        <v>0.08</v>
      </c>
      <c r="N466" s="337">
        <v>10</v>
      </c>
      <c r="O466" s="338"/>
      <c r="P466" s="338"/>
      <c r="Q466" s="337" t="s">
        <v>36</v>
      </c>
    </row>
    <row r="467" customHeight="1" spans="1:17">
      <c r="A467" s="324" t="s">
        <v>757</v>
      </c>
      <c r="B467" s="322">
        <v>45170</v>
      </c>
      <c r="C467" s="323" t="s">
        <v>54</v>
      </c>
      <c r="D467" s="324" t="s">
        <v>889</v>
      </c>
      <c r="E467" s="324">
        <v>33000</v>
      </c>
      <c r="F467" s="324" t="s">
        <v>84</v>
      </c>
      <c r="G467" s="324"/>
      <c r="H467" s="324"/>
      <c r="I467" s="324">
        <v>0.959</v>
      </c>
      <c r="J467" s="324" t="s">
        <v>890</v>
      </c>
      <c r="K467" s="324">
        <v>29</v>
      </c>
      <c r="L467" s="324"/>
      <c r="M467" s="324">
        <v>0.48</v>
      </c>
      <c r="N467" s="324" t="s">
        <v>375</v>
      </c>
      <c r="O467" s="324"/>
      <c r="P467" s="324"/>
      <c r="Q467" s="323" t="s">
        <v>36</v>
      </c>
    </row>
    <row r="468" customHeight="1" spans="1:17">
      <c r="A468" s="295" t="s">
        <v>487</v>
      </c>
      <c r="B468" s="322">
        <v>45170</v>
      </c>
      <c r="C468" s="333" t="s">
        <v>99</v>
      </c>
      <c r="D468" s="334" t="s">
        <v>891</v>
      </c>
      <c r="E468" s="324">
        <v>32000</v>
      </c>
      <c r="F468" s="333" t="s">
        <v>101</v>
      </c>
      <c r="G468" s="330"/>
      <c r="H468" s="331"/>
      <c r="I468" s="324"/>
      <c r="J468" s="325"/>
      <c r="K468" s="324"/>
      <c r="L468" s="325" t="s">
        <v>892</v>
      </c>
      <c r="M468" s="324"/>
      <c r="N468" s="324"/>
      <c r="O468" s="324"/>
      <c r="P468" s="324"/>
      <c r="Q468" s="323" t="s">
        <v>36</v>
      </c>
    </row>
    <row r="469" customHeight="1" spans="1:17">
      <c r="A469" s="324" t="s">
        <v>65</v>
      </c>
      <c r="B469" s="322">
        <v>45172</v>
      </c>
      <c r="C469" s="327" t="s">
        <v>801</v>
      </c>
      <c r="D469" s="328" t="s">
        <v>893</v>
      </c>
      <c r="E469" s="324">
        <v>2000</v>
      </c>
      <c r="F469" s="323" t="s">
        <v>68</v>
      </c>
      <c r="G469" s="324"/>
      <c r="H469" s="324"/>
      <c r="I469" s="324"/>
      <c r="J469" s="324"/>
      <c r="K469" s="324"/>
      <c r="L469" s="325" t="s">
        <v>894</v>
      </c>
      <c r="M469" s="324">
        <v>877.6</v>
      </c>
      <c r="N469" s="324"/>
      <c r="O469" s="324"/>
      <c r="P469" s="324"/>
      <c r="Q469" s="323" t="s">
        <v>36</v>
      </c>
    </row>
    <row r="470" customHeight="1" spans="1:17">
      <c r="A470" s="324" t="s">
        <v>113</v>
      </c>
      <c r="B470" s="322">
        <v>45173</v>
      </c>
      <c r="C470" s="333" t="s">
        <v>114</v>
      </c>
      <c r="D470" s="324" t="s">
        <v>895</v>
      </c>
      <c r="E470" s="324">
        <v>29920</v>
      </c>
      <c r="F470" s="323" t="s">
        <v>51</v>
      </c>
      <c r="G470" s="330"/>
      <c r="H470" s="331"/>
      <c r="I470" s="324"/>
      <c r="J470" s="325"/>
      <c r="K470" s="324"/>
      <c r="L470" s="325"/>
      <c r="M470" s="324"/>
      <c r="N470" s="324"/>
      <c r="O470" s="324"/>
      <c r="P470" s="324"/>
      <c r="Q470" s="323" t="s">
        <v>36</v>
      </c>
    </row>
    <row r="471" customHeight="1" spans="1:17">
      <c r="A471" s="295" t="s">
        <v>164</v>
      </c>
      <c r="B471" s="322">
        <v>45173</v>
      </c>
      <c r="C471" s="323" t="s">
        <v>600</v>
      </c>
      <c r="D471" s="324" t="s">
        <v>896</v>
      </c>
      <c r="E471" s="324">
        <v>500</v>
      </c>
      <c r="F471" s="323" t="s">
        <v>43</v>
      </c>
      <c r="G471" s="330"/>
      <c r="H471" s="331"/>
      <c r="I471" s="324"/>
      <c r="J471" s="325"/>
      <c r="K471" s="324"/>
      <c r="L471" s="325"/>
      <c r="M471" s="324"/>
      <c r="N471" s="324"/>
      <c r="O471" s="324"/>
      <c r="P471" s="324"/>
      <c r="Q471" s="323" t="s">
        <v>36</v>
      </c>
    </row>
    <row r="472" customHeight="1" spans="1:17">
      <c r="A472" s="295" t="s">
        <v>126</v>
      </c>
      <c r="B472" s="322">
        <v>45174</v>
      </c>
      <c r="C472" s="339" t="s">
        <v>586</v>
      </c>
      <c r="D472" s="324" t="s">
        <v>897</v>
      </c>
      <c r="E472" s="324">
        <v>30000</v>
      </c>
      <c r="F472" s="323" t="s">
        <v>34</v>
      </c>
      <c r="G472" s="330"/>
      <c r="H472" s="331"/>
      <c r="I472" s="324">
        <v>1.088</v>
      </c>
      <c r="J472" s="324" t="s">
        <v>898</v>
      </c>
      <c r="K472" s="324">
        <v>40</v>
      </c>
      <c r="L472" s="324"/>
      <c r="M472" s="324">
        <v>0.07</v>
      </c>
      <c r="N472" s="323">
        <v>20</v>
      </c>
      <c r="O472" s="324"/>
      <c r="P472" s="324"/>
      <c r="Q472" s="323" t="s">
        <v>36</v>
      </c>
    </row>
    <row r="473" customHeight="1" spans="1:17">
      <c r="A473" s="295" t="s">
        <v>37</v>
      </c>
      <c r="B473" s="322">
        <v>45174</v>
      </c>
      <c r="C473" s="323" t="s">
        <v>75</v>
      </c>
      <c r="D473" s="324" t="s">
        <v>899</v>
      </c>
      <c r="E473" s="324">
        <v>33000</v>
      </c>
      <c r="F473" s="323" t="s">
        <v>34</v>
      </c>
      <c r="G473" s="324"/>
      <c r="H473" s="324"/>
      <c r="I473" s="324">
        <v>0.861</v>
      </c>
      <c r="J473" s="325" t="s">
        <v>900</v>
      </c>
      <c r="K473" s="324">
        <v>33</v>
      </c>
      <c r="L473" s="324"/>
      <c r="M473" s="324">
        <v>0.02</v>
      </c>
      <c r="N473" s="323" t="s">
        <v>375</v>
      </c>
      <c r="O473" s="324"/>
      <c r="P473" s="324"/>
      <c r="Q473" s="323" t="s">
        <v>36</v>
      </c>
    </row>
    <row r="474" customHeight="1" spans="1:17">
      <c r="A474" s="295" t="s">
        <v>160</v>
      </c>
      <c r="B474" s="322">
        <v>45175</v>
      </c>
      <c r="C474" s="340" t="s">
        <v>384</v>
      </c>
      <c r="D474" s="324" t="s">
        <v>901</v>
      </c>
      <c r="E474" s="324">
        <v>30000</v>
      </c>
      <c r="F474" s="323" t="s">
        <v>84</v>
      </c>
      <c r="G474" s="324"/>
      <c r="H474" s="324"/>
      <c r="I474" s="324">
        <v>1.138</v>
      </c>
      <c r="J474" s="325" t="s">
        <v>163</v>
      </c>
      <c r="K474" s="324">
        <v>34</v>
      </c>
      <c r="L474" s="324"/>
      <c r="M474" s="324">
        <v>0.1</v>
      </c>
      <c r="N474" s="323" t="s">
        <v>375</v>
      </c>
      <c r="O474" s="324"/>
      <c r="P474" s="324"/>
      <c r="Q474" s="323" t="s">
        <v>36</v>
      </c>
    </row>
    <row r="475" customHeight="1" spans="1:17">
      <c r="A475" s="325" t="s">
        <v>45</v>
      </c>
      <c r="B475" s="322">
        <v>45175</v>
      </c>
      <c r="C475" s="340" t="s">
        <v>794</v>
      </c>
      <c r="D475" s="324" t="s">
        <v>902</v>
      </c>
      <c r="E475" s="324">
        <v>33000</v>
      </c>
      <c r="F475" s="339" t="s">
        <v>48</v>
      </c>
      <c r="G475" s="330">
        <v>102.97</v>
      </c>
      <c r="H475" s="331"/>
      <c r="I475" s="324"/>
      <c r="J475" s="324"/>
      <c r="K475" s="324"/>
      <c r="L475" s="324"/>
      <c r="M475" s="324"/>
      <c r="N475" s="324"/>
      <c r="O475" s="324"/>
      <c r="P475" s="324"/>
      <c r="Q475" s="323" t="s">
        <v>36</v>
      </c>
    </row>
    <row r="476" customHeight="1" spans="1:17">
      <c r="A476" s="325" t="s">
        <v>553</v>
      </c>
      <c r="B476" s="322">
        <v>45175</v>
      </c>
      <c r="C476" s="323" t="s">
        <v>189</v>
      </c>
      <c r="D476" s="324" t="s">
        <v>903</v>
      </c>
      <c r="E476" s="324">
        <v>32400</v>
      </c>
      <c r="F476" s="323" t="s">
        <v>43</v>
      </c>
      <c r="G476" s="330"/>
      <c r="H476" s="331"/>
      <c r="I476" s="324"/>
      <c r="J476" s="325"/>
      <c r="K476" s="324"/>
      <c r="L476" s="324"/>
      <c r="M476" s="324"/>
      <c r="N476" s="324"/>
      <c r="O476" s="324"/>
      <c r="P476" s="324"/>
      <c r="Q476" s="323" t="s">
        <v>36</v>
      </c>
    </row>
    <row r="477" customHeight="1" spans="1:17">
      <c r="A477" s="324" t="s">
        <v>113</v>
      </c>
      <c r="B477" s="322">
        <v>45176</v>
      </c>
      <c r="C477" s="333" t="s">
        <v>114</v>
      </c>
      <c r="D477" s="324" t="s">
        <v>904</v>
      </c>
      <c r="E477" s="324">
        <v>29920</v>
      </c>
      <c r="F477" s="323" t="s">
        <v>51</v>
      </c>
      <c r="G477" s="330"/>
      <c r="H477" s="331"/>
      <c r="I477" s="324"/>
      <c r="J477" s="325"/>
      <c r="K477" s="324"/>
      <c r="L477" s="324"/>
      <c r="M477" s="324">
        <v>723.8</v>
      </c>
      <c r="N477" s="324"/>
      <c r="O477" s="324"/>
      <c r="P477" s="324"/>
      <c r="Q477" s="323" t="s">
        <v>36</v>
      </c>
    </row>
    <row r="478" customHeight="1" spans="1:17">
      <c r="A478" s="295" t="s">
        <v>487</v>
      </c>
      <c r="B478" s="322">
        <v>45176</v>
      </c>
      <c r="C478" s="333" t="s">
        <v>99</v>
      </c>
      <c r="D478" s="334" t="s">
        <v>905</v>
      </c>
      <c r="E478" s="324">
        <v>32000</v>
      </c>
      <c r="F478" s="333" t="s">
        <v>101</v>
      </c>
      <c r="G478" s="330"/>
      <c r="H478" s="331"/>
      <c r="I478" s="324"/>
      <c r="J478" s="325"/>
      <c r="K478" s="324"/>
      <c r="L478" s="325" t="s">
        <v>906</v>
      </c>
      <c r="M478" s="324"/>
      <c r="N478" s="324"/>
      <c r="O478" s="324"/>
      <c r="P478" s="324"/>
      <c r="Q478" s="323" t="s">
        <v>36</v>
      </c>
    </row>
    <row r="479" customHeight="1" spans="1:17">
      <c r="A479" s="295" t="s">
        <v>487</v>
      </c>
      <c r="B479" s="322">
        <v>45177</v>
      </c>
      <c r="C479" s="333" t="s">
        <v>99</v>
      </c>
      <c r="D479" s="334" t="s">
        <v>907</v>
      </c>
      <c r="E479" s="324">
        <v>32000</v>
      </c>
      <c r="F479" s="333" t="s">
        <v>101</v>
      </c>
      <c r="G479" s="330"/>
      <c r="H479" s="331"/>
      <c r="I479" s="324"/>
      <c r="J479" s="325"/>
      <c r="K479" s="324"/>
      <c r="L479" s="325" t="s">
        <v>908</v>
      </c>
      <c r="M479" s="324"/>
      <c r="N479" s="324"/>
      <c r="O479" s="324"/>
      <c r="P479" s="324"/>
      <c r="Q479" s="323" t="s">
        <v>36</v>
      </c>
    </row>
    <row r="480" customHeight="1" spans="1:17">
      <c r="A480" s="295" t="s">
        <v>487</v>
      </c>
      <c r="B480" s="322">
        <v>45177</v>
      </c>
      <c r="C480" s="333" t="s">
        <v>99</v>
      </c>
      <c r="D480" s="334" t="s">
        <v>909</v>
      </c>
      <c r="E480" s="324">
        <v>32000</v>
      </c>
      <c r="F480" s="333" t="s">
        <v>101</v>
      </c>
      <c r="G480" s="330"/>
      <c r="H480" s="331"/>
      <c r="I480" s="324"/>
      <c r="J480" s="325"/>
      <c r="K480" s="324"/>
      <c r="L480" s="325" t="s">
        <v>910</v>
      </c>
      <c r="M480" s="324"/>
      <c r="N480" s="324"/>
      <c r="O480" s="324"/>
      <c r="P480" s="324"/>
      <c r="Q480" s="323" t="s">
        <v>36</v>
      </c>
    </row>
    <row r="481" customHeight="1" spans="1:17">
      <c r="A481" s="295" t="s">
        <v>37</v>
      </c>
      <c r="B481" s="322">
        <v>45177</v>
      </c>
      <c r="C481" s="323" t="s">
        <v>75</v>
      </c>
      <c r="D481" s="324" t="s">
        <v>911</v>
      </c>
      <c r="E481" s="324">
        <v>33000</v>
      </c>
      <c r="F481" s="323" t="s">
        <v>34</v>
      </c>
      <c r="G481" s="324"/>
      <c r="H481" s="324"/>
      <c r="I481" s="324">
        <v>0.863</v>
      </c>
      <c r="J481" s="325" t="s">
        <v>334</v>
      </c>
      <c r="K481" s="324">
        <v>34</v>
      </c>
      <c r="L481" s="324"/>
      <c r="M481" s="324">
        <v>0.02</v>
      </c>
      <c r="N481" s="323" t="s">
        <v>375</v>
      </c>
      <c r="O481" s="324"/>
      <c r="P481" s="324"/>
      <c r="Q481" s="323" t="s">
        <v>36</v>
      </c>
    </row>
    <row r="482" customHeight="1" spans="1:17">
      <c r="A482" s="295" t="s">
        <v>40</v>
      </c>
      <c r="B482" s="322">
        <v>45177</v>
      </c>
      <c r="C482" s="327" t="s">
        <v>779</v>
      </c>
      <c r="D482" s="324" t="s">
        <v>912</v>
      </c>
      <c r="E482" s="324">
        <v>33000</v>
      </c>
      <c r="F482" s="323" t="s">
        <v>43</v>
      </c>
      <c r="G482" s="330">
        <v>101.78</v>
      </c>
      <c r="H482" s="331"/>
      <c r="I482" s="324"/>
      <c r="J482" s="325"/>
      <c r="K482" s="324"/>
      <c r="L482" s="325"/>
      <c r="M482" s="324"/>
      <c r="N482" s="324"/>
      <c r="O482" s="324"/>
      <c r="P482" s="324"/>
      <c r="Q482" s="323" t="s">
        <v>36</v>
      </c>
    </row>
    <row r="483" customHeight="1" spans="1:17">
      <c r="A483" s="295" t="s">
        <v>477</v>
      </c>
      <c r="B483" s="322">
        <v>45177</v>
      </c>
      <c r="C483" s="339" t="s">
        <v>478</v>
      </c>
      <c r="D483" s="324" t="s">
        <v>913</v>
      </c>
      <c r="E483" s="324">
        <v>33000</v>
      </c>
      <c r="F483" s="323" t="s">
        <v>34</v>
      </c>
      <c r="G483" s="330"/>
      <c r="H483" s="331"/>
      <c r="I483" s="324">
        <v>1.006</v>
      </c>
      <c r="J483" s="324" t="s">
        <v>681</v>
      </c>
      <c r="K483" s="324">
        <v>34</v>
      </c>
      <c r="L483" s="324"/>
      <c r="M483" s="324"/>
      <c r="N483" s="323" t="s">
        <v>375</v>
      </c>
      <c r="O483" s="324"/>
      <c r="P483" s="324"/>
      <c r="Q483" s="323" t="s">
        <v>36</v>
      </c>
    </row>
    <row r="484" customHeight="1" spans="1:17">
      <c r="A484" s="295" t="s">
        <v>487</v>
      </c>
      <c r="B484" s="322">
        <v>45178</v>
      </c>
      <c r="C484" s="333" t="s">
        <v>99</v>
      </c>
      <c r="D484" s="334" t="s">
        <v>914</v>
      </c>
      <c r="E484" s="324">
        <v>32000</v>
      </c>
      <c r="F484" s="333" t="s">
        <v>101</v>
      </c>
      <c r="G484" s="330"/>
      <c r="H484" s="331"/>
      <c r="I484" s="324"/>
      <c r="J484" s="325"/>
      <c r="K484" s="324"/>
      <c r="L484" s="325" t="s">
        <v>915</v>
      </c>
      <c r="M484" s="324"/>
      <c r="N484" s="324"/>
      <c r="O484" s="324"/>
      <c r="P484" s="324"/>
      <c r="Q484" s="323" t="s">
        <v>36</v>
      </c>
    </row>
    <row r="485" customHeight="1" spans="1:17">
      <c r="A485" s="325" t="s">
        <v>45</v>
      </c>
      <c r="B485" s="322">
        <v>45178</v>
      </c>
      <c r="C485" s="340" t="s">
        <v>555</v>
      </c>
      <c r="D485" s="324" t="s">
        <v>916</v>
      </c>
      <c r="E485" s="324">
        <v>34000</v>
      </c>
      <c r="F485" s="339" t="s">
        <v>48</v>
      </c>
      <c r="G485" s="330">
        <v>102.93</v>
      </c>
      <c r="H485" s="331"/>
      <c r="I485" s="324"/>
      <c r="J485" s="325"/>
      <c r="K485" s="324"/>
      <c r="L485" s="324"/>
      <c r="M485" s="324"/>
      <c r="N485" s="324"/>
      <c r="O485" s="324"/>
      <c r="P485" s="324"/>
      <c r="Q485" s="323" t="s">
        <v>36</v>
      </c>
    </row>
    <row r="486" customHeight="1" spans="1:17">
      <c r="A486" s="324" t="s">
        <v>94</v>
      </c>
      <c r="B486" s="322">
        <v>45178</v>
      </c>
      <c r="C486" s="327" t="s">
        <v>262</v>
      </c>
      <c r="D486" s="324" t="s">
        <v>917</v>
      </c>
      <c r="E486" s="324">
        <v>15960</v>
      </c>
      <c r="F486" s="323" t="s">
        <v>51</v>
      </c>
      <c r="G486" s="295"/>
      <c r="H486" s="295"/>
      <c r="I486" s="295"/>
      <c r="J486" s="325" t="s">
        <v>918</v>
      </c>
      <c r="K486" s="324"/>
      <c r="L486" s="324"/>
      <c r="M486" s="324"/>
      <c r="N486" s="324"/>
      <c r="O486" s="324"/>
      <c r="P486" s="324"/>
      <c r="Q486" s="323" t="s">
        <v>36</v>
      </c>
    </row>
    <row r="487" customHeight="1" spans="1:17">
      <c r="A487" s="346" t="s">
        <v>876</v>
      </c>
      <c r="B487" s="322">
        <v>45179</v>
      </c>
      <c r="C487" s="339" t="s">
        <v>312</v>
      </c>
      <c r="D487" s="324" t="s">
        <v>919</v>
      </c>
      <c r="E487" s="324">
        <v>33000</v>
      </c>
      <c r="F487" s="323" t="s">
        <v>34</v>
      </c>
      <c r="G487" s="330"/>
      <c r="H487" s="331"/>
      <c r="I487" s="324">
        <v>0.854</v>
      </c>
      <c r="J487" s="325" t="s">
        <v>152</v>
      </c>
      <c r="K487" s="324">
        <v>31</v>
      </c>
      <c r="L487" s="325"/>
      <c r="M487" s="324">
        <v>0.01</v>
      </c>
      <c r="N487" s="323" t="s">
        <v>375</v>
      </c>
      <c r="O487" s="324"/>
      <c r="P487" s="324"/>
      <c r="Q487" s="323" t="s">
        <v>36</v>
      </c>
    </row>
    <row r="488" customHeight="1" spans="1:17">
      <c r="A488" s="295" t="s">
        <v>178</v>
      </c>
      <c r="B488" s="322">
        <v>45179</v>
      </c>
      <c r="C488" s="323" t="s">
        <v>179</v>
      </c>
      <c r="D488" s="324" t="s">
        <v>920</v>
      </c>
      <c r="E488" s="324">
        <v>33000</v>
      </c>
      <c r="F488" s="323" t="s">
        <v>34</v>
      </c>
      <c r="G488" s="330"/>
      <c r="H488" s="331"/>
      <c r="I488" s="324">
        <v>1.104</v>
      </c>
      <c r="J488" s="325" t="s">
        <v>546</v>
      </c>
      <c r="K488" s="324">
        <v>28</v>
      </c>
      <c r="L488" s="325"/>
      <c r="M488" s="324"/>
      <c r="N488" s="323" t="s">
        <v>375</v>
      </c>
      <c r="O488" s="324"/>
      <c r="P488" s="324"/>
      <c r="Q488" s="323" t="s">
        <v>36</v>
      </c>
    </row>
    <row r="489" customHeight="1" spans="1:17">
      <c r="A489" s="324" t="s">
        <v>834</v>
      </c>
      <c r="B489" s="322">
        <v>45179</v>
      </c>
      <c r="C489" s="323"/>
      <c r="D489" s="324" t="s">
        <v>921</v>
      </c>
      <c r="E489" s="324">
        <v>33000</v>
      </c>
      <c r="F489" s="323" t="s">
        <v>34</v>
      </c>
      <c r="G489" s="324"/>
      <c r="H489" s="324"/>
      <c r="I489" s="324">
        <v>1.034</v>
      </c>
      <c r="J489" s="325" t="s">
        <v>836</v>
      </c>
      <c r="K489" s="324">
        <v>28</v>
      </c>
      <c r="L489" s="323"/>
      <c r="M489" s="324">
        <v>0.04</v>
      </c>
      <c r="N489" s="323" t="s">
        <v>375</v>
      </c>
      <c r="O489" s="324"/>
      <c r="P489" s="324"/>
      <c r="Q489" s="323" t="s">
        <v>36</v>
      </c>
    </row>
    <row r="490" customHeight="1" spans="1:17">
      <c r="A490" s="346" t="s">
        <v>337</v>
      </c>
      <c r="B490" s="322">
        <v>45179</v>
      </c>
      <c r="C490" s="323" t="s">
        <v>338</v>
      </c>
      <c r="D490" s="324" t="s">
        <v>922</v>
      </c>
      <c r="E490" s="339">
        <v>300</v>
      </c>
      <c r="F490" s="339" t="s">
        <v>340</v>
      </c>
      <c r="G490" s="330"/>
      <c r="H490" s="331"/>
      <c r="I490" s="324"/>
      <c r="J490" s="325"/>
      <c r="K490" s="324"/>
      <c r="L490" s="324"/>
      <c r="M490" s="324"/>
      <c r="N490" s="324"/>
      <c r="O490" s="324"/>
      <c r="P490" s="324"/>
      <c r="Q490" s="323" t="s">
        <v>36</v>
      </c>
    </row>
    <row r="491" customHeight="1" spans="1:17">
      <c r="A491" s="325" t="s">
        <v>45</v>
      </c>
      <c r="B491" s="322">
        <v>45180</v>
      </c>
      <c r="C491" s="340" t="s">
        <v>555</v>
      </c>
      <c r="D491" s="324" t="s">
        <v>923</v>
      </c>
      <c r="E491" s="324">
        <v>34000</v>
      </c>
      <c r="F491" s="339" t="s">
        <v>48</v>
      </c>
      <c r="G491" s="330">
        <v>102.93</v>
      </c>
      <c r="H491" s="331"/>
      <c r="I491" s="324"/>
      <c r="J491" s="325"/>
      <c r="K491" s="324"/>
      <c r="L491" s="325"/>
      <c r="M491" s="324"/>
      <c r="N491" s="324"/>
      <c r="O491" s="324"/>
      <c r="P491" s="324"/>
      <c r="Q491" s="323" t="s">
        <v>36</v>
      </c>
    </row>
    <row r="492" customHeight="1" spans="1:17">
      <c r="A492" s="295" t="s">
        <v>126</v>
      </c>
      <c r="B492" s="322">
        <v>45181</v>
      </c>
      <c r="C492" s="339" t="s">
        <v>586</v>
      </c>
      <c r="D492" s="324" t="s">
        <v>924</v>
      </c>
      <c r="E492" s="324">
        <v>32000</v>
      </c>
      <c r="F492" s="323" t="s">
        <v>34</v>
      </c>
      <c r="G492" s="330"/>
      <c r="H492" s="331"/>
      <c r="I492" s="324">
        <v>1.097</v>
      </c>
      <c r="J492" s="324" t="s">
        <v>925</v>
      </c>
      <c r="K492" s="324">
        <v>28</v>
      </c>
      <c r="L492" s="324"/>
      <c r="M492" s="324">
        <v>0.08</v>
      </c>
      <c r="N492" s="323">
        <v>20</v>
      </c>
      <c r="O492" s="324"/>
      <c r="P492" s="324"/>
      <c r="Q492" s="323" t="s">
        <v>36</v>
      </c>
    </row>
    <row r="493" customHeight="1" spans="1:17">
      <c r="A493" s="324" t="s">
        <v>113</v>
      </c>
      <c r="B493" s="322">
        <v>45181</v>
      </c>
      <c r="C493" s="333" t="s">
        <v>114</v>
      </c>
      <c r="D493" s="324" t="s">
        <v>926</v>
      </c>
      <c r="E493" s="324">
        <v>29920</v>
      </c>
      <c r="F493" s="323" t="s">
        <v>51</v>
      </c>
      <c r="G493" s="330"/>
      <c r="H493" s="331"/>
      <c r="I493" s="324"/>
      <c r="J493" s="324"/>
      <c r="K493" s="324"/>
      <c r="L493" s="324"/>
      <c r="M493" s="324">
        <v>713</v>
      </c>
      <c r="N493" s="323"/>
      <c r="O493" s="324"/>
      <c r="P493" s="324"/>
      <c r="Q493" s="323" t="s">
        <v>36</v>
      </c>
    </row>
    <row r="494" customHeight="1" spans="1:17">
      <c r="A494" s="295" t="s">
        <v>927</v>
      </c>
      <c r="B494" s="322">
        <v>45182</v>
      </c>
      <c r="C494" s="323" t="s">
        <v>268</v>
      </c>
      <c r="D494" s="324" t="s">
        <v>928</v>
      </c>
      <c r="E494" s="324">
        <v>5920</v>
      </c>
      <c r="F494" s="323" t="s">
        <v>84</v>
      </c>
      <c r="G494" s="330"/>
      <c r="H494" s="331"/>
      <c r="I494" s="324">
        <v>0.771</v>
      </c>
      <c r="J494" s="324" t="s">
        <v>929</v>
      </c>
      <c r="K494" s="324">
        <v>29</v>
      </c>
      <c r="L494" s="325"/>
      <c r="M494" s="324">
        <v>0.02</v>
      </c>
      <c r="N494" s="323" t="s">
        <v>375</v>
      </c>
      <c r="O494" s="324"/>
      <c r="P494" s="324"/>
      <c r="Q494" s="323" t="s">
        <v>36</v>
      </c>
    </row>
    <row r="495" customHeight="1" spans="1:17">
      <c r="A495" s="326" t="s">
        <v>319</v>
      </c>
      <c r="B495" s="322">
        <v>45182</v>
      </c>
      <c r="C495" s="323" t="s">
        <v>268</v>
      </c>
      <c r="D495" s="324" t="s">
        <v>930</v>
      </c>
      <c r="E495" s="324">
        <v>1980</v>
      </c>
      <c r="F495" s="295" t="s">
        <v>84</v>
      </c>
      <c r="G495" s="330"/>
      <c r="H495" s="331"/>
      <c r="I495" s="330">
        <v>0.89</v>
      </c>
      <c r="J495" s="325" t="s">
        <v>931</v>
      </c>
      <c r="K495" s="324">
        <v>29</v>
      </c>
      <c r="L495" s="324"/>
      <c r="M495" s="324">
        <v>0.01</v>
      </c>
      <c r="N495" s="323" t="s">
        <v>375</v>
      </c>
      <c r="O495" s="324"/>
      <c r="P495" s="324"/>
      <c r="Q495" s="323" t="s">
        <v>36</v>
      </c>
    </row>
    <row r="496" customHeight="1" spans="1:17">
      <c r="A496" s="295" t="s">
        <v>883</v>
      </c>
      <c r="B496" s="322">
        <v>45184</v>
      </c>
      <c r="C496" s="323" t="s">
        <v>884</v>
      </c>
      <c r="D496" s="324" t="s">
        <v>932</v>
      </c>
      <c r="E496" s="324">
        <v>15000</v>
      </c>
      <c r="F496" s="323" t="s">
        <v>184</v>
      </c>
      <c r="G496" s="330"/>
      <c r="H496" s="331"/>
      <c r="I496" s="324"/>
      <c r="J496" s="325"/>
      <c r="K496" s="324"/>
      <c r="L496" s="325"/>
      <c r="M496" s="324"/>
      <c r="N496" s="324"/>
      <c r="O496" s="324"/>
      <c r="P496" s="324"/>
      <c r="Q496" s="323" t="s">
        <v>36</v>
      </c>
    </row>
    <row r="497" customHeight="1" spans="1:17">
      <c r="A497" s="325" t="s">
        <v>553</v>
      </c>
      <c r="B497" s="322">
        <v>45184</v>
      </c>
      <c r="C497" s="323" t="s">
        <v>189</v>
      </c>
      <c r="D497" s="324" t="s">
        <v>933</v>
      </c>
      <c r="E497" s="324">
        <v>32400</v>
      </c>
      <c r="F497" s="323" t="s">
        <v>43</v>
      </c>
      <c r="G497" s="330"/>
      <c r="H497" s="331"/>
      <c r="I497" s="324"/>
      <c r="J497" s="325"/>
      <c r="K497" s="324"/>
      <c r="L497" s="325"/>
      <c r="M497" s="324"/>
      <c r="N497" s="324"/>
      <c r="O497" s="324"/>
      <c r="P497" s="324"/>
      <c r="Q497" s="323" t="s">
        <v>36</v>
      </c>
    </row>
    <row r="498" customHeight="1" spans="1:17">
      <c r="A498" s="346" t="s">
        <v>49</v>
      </c>
      <c r="B498" s="322">
        <v>45184</v>
      </c>
      <c r="C498" s="323"/>
      <c r="D498" s="324" t="s">
        <v>934</v>
      </c>
      <c r="E498" s="324"/>
      <c r="F498" s="323" t="s">
        <v>51</v>
      </c>
      <c r="G498" s="330"/>
      <c r="H498" s="331"/>
      <c r="I498" s="324"/>
      <c r="J498" s="325"/>
      <c r="K498" s="324"/>
      <c r="L498" s="325"/>
      <c r="M498" s="324">
        <v>720.7</v>
      </c>
      <c r="N498" s="324"/>
      <c r="O498" s="324"/>
      <c r="P498" s="324"/>
      <c r="Q498" s="323" t="s">
        <v>36</v>
      </c>
    </row>
    <row r="499" customHeight="1" spans="1:17">
      <c r="A499" s="295" t="s">
        <v>37</v>
      </c>
      <c r="B499" s="322">
        <v>45185</v>
      </c>
      <c r="C499" s="323" t="s">
        <v>75</v>
      </c>
      <c r="D499" s="324" t="s">
        <v>935</v>
      </c>
      <c r="E499" s="324">
        <v>33000</v>
      </c>
      <c r="F499" s="323" t="s">
        <v>34</v>
      </c>
      <c r="G499" s="324"/>
      <c r="H499" s="324"/>
      <c r="I499" s="324">
        <v>0.87</v>
      </c>
      <c r="J499" s="325" t="s">
        <v>334</v>
      </c>
      <c r="K499" s="324">
        <v>27</v>
      </c>
      <c r="L499" s="324"/>
      <c r="M499" s="324">
        <v>0.02</v>
      </c>
      <c r="N499" s="323" t="s">
        <v>375</v>
      </c>
      <c r="O499" s="324"/>
      <c r="P499" s="324"/>
      <c r="Q499" s="323" t="s">
        <v>36</v>
      </c>
    </row>
    <row r="500" customHeight="1" spans="1:17">
      <c r="A500" s="324" t="s">
        <v>551</v>
      </c>
      <c r="B500" s="322">
        <v>45185</v>
      </c>
      <c r="C500" s="323" t="s">
        <v>171</v>
      </c>
      <c r="D500" s="324" t="s">
        <v>936</v>
      </c>
      <c r="E500" s="324">
        <v>10000</v>
      </c>
      <c r="F500" s="323" t="s">
        <v>43</v>
      </c>
      <c r="G500" s="330">
        <v>101.53</v>
      </c>
      <c r="H500" s="331"/>
      <c r="I500" s="324"/>
      <c r="J500" s="325"/>
      <c r="K500" s="324"/>
      <c r="L500" s="325"/>
      <c r="M500" s="324"/>
      <c r="N500" s="324"/>
      <c r="O500" s="324"/>
      <c r="P500" s="324"/>
      <c r="Q500" s="323" t="s">
        <v>36</v>
      </c>
    </row>
    <row r="501" customHeight="1" spans="1:17">
      <c r="A501" s="325" t="s">
        <v>45</v>
      </c>
      <c r="B501" s="322">
        <v>45185</v>
      </c>
      <c r="C501" s="340" t="s">
        <v>794</v>
      </c>
      <c r="D501" s="324" t="s">
        <v>937</v>
      </c>
      <c r="E501" s="324">
        <v>33000</v>
      </c>
      <c r="F501" s="339" t="s">
        <v>48</v>
      </c>
      <c r="G501" s="330">
        <v>102.74</v>
      </c>
      <c r="H501" s="331"/>
      <c r="I501" s="324"/>
      <c r="J501" s="325"/>
      <c r="K501" s="324"/>
      <c r="L501" s="325"/>
      <c r="M501" s="324"/>
      <c r="N501" s="324"/>
      <c r="O501" s="324"/>
      <c r="P501" s="324"/>
      <c r="Q501" s="323" t="s">
        <v>36</v>
      </c>
    </row>
    <row r="502" customHeight="1" spans="1:17">
      <c r="A502" s="295" t="s">
        <v>938</v>
      </c>
      <c r="B502" s="322">
        <v>45186</v>
      </c>
      <c r="C502" s="323" t="s">
        <v>939</v>
      </c>
      <c r="D502" s="324" t="s">
        <v>940</v>
      </c>
      <c r="E502" s="324">
        <v>2000</v>
      </c>
      <c r="F502" s="323" t="s">
        <v>43</v>
      </c>
      <c r="G502" s="330"/>
      <c r="H502" s="331"/>
      <c r="I502" s="324"/>
      <c r="J502" s="325"/>
      <c r="K502" s="324"/>
      <c r="L502" s="324"/>
      <c r="M502" s="324"/>
      <c r="N502" s="324"/>
      <c r="O502" s="324"/>
      <c r="P502" s="324"/>
      <c r="Q502" s="323" t="s">
        <v>36</v>
      </c>
    </row>
    <row r="503" customHeight="1" spans="1:17">
      <c r="A503" s="326" t="s">
        <v>941</v>
      </c>
      <c r="B503" s="322">
        <v>45186</v>
      </c>
      <c r="C503" s="323" t="s">
        <v>939</v>
      </c>
      <c r="D503" s="324" t="s">
        <v>942</v>
      </c>
      <c r="E503" s="333">
        <v>1110</v>
      </c>
      <c r="F503" s="323" t="s">
        <v>43</v>
      </c>
      <c r="G503" s="330"/>
      <c r="H503" s="331"/>
      <c r="I503" s="324"/>
      <c r="J503" s="325"/>
      <c r="K503" s="324"/>
      <c r="L503" s="324"/>
      <c r="M503" s="324"/>
      <c r="N503" s="324"/>
      <c r="O503" s="324"/>
      <c r="P503" s="324"/>
      <c r="Q503" s="323" t="s">
        <v>36</v>
      </c>
    </row>
    <row r="504" customHeight="1" spans="1:17">
      <c r="A504" s="324" t="s">
        <v>757</v>
      </c>
      <c r="B504" s="322">
        <v>45186</v>
      </c>
      <c r="C504" s="323" t="s">
        <v>569</v>
      </c>
      <c r="D504" s="324" t="s">
        <v>943</v>
      </c>
      <c r="E504" s="324">
        <v>33000</v>
      </c>
      <c r="F504" s="324" t="s">
        <v>84</v>
      </c>
      <c r="G504" s="324"/>
      <c r="H504" s="324"/>
      <c r="I504" s="324">
        <v>0.96</v>
      </c>
      <c r="J504" s="324" t="s">
        <v>944</v>
      </c>
      <c r="K504" s="324">
        <v>28</v>
      </c>
      <c r="L504" s="324"/>
      <c r="M504" s="324">
        <v>0.16</v>
      </c>
      <c r="N504" s="324" t="s">
        <v>375</v>
      </c>
      <c r="O504" s="324"/>
      <c r="P504" s="324"/>
      <c r="Q504" s="323" t="s">
        <v>36</v>
      </c>
    </row>
    <row r="505" customHeight="1" spans="1:17">
      <c r="A505" s="324" t="s">
        <v>834</v>
      </c>
      <c r="B505" s="322">
        <v>45188</v>
      </c>
      <c r="C505" s="323"/>
      <c r="D505" s="324" t="s">
        <v>945</v>
      </c>
      <c r="E505" s="324">
        <v>33000</v>
      </c>
      <c r="F505" s="323" t="s">
        <v>34</v>
      </c>
      <c r="G505" s="324"/>
      <c r="H505" s="324"/>
      <c r="I505" s="324">
        <v>1.033</v>
      </c>
      <c r="J505" s="325" t="s">
        <v>946</v>
      </c>
      <c r="K505" s="324">
        <v>29</v>
      </c>
      <c r="L505" s="323"/>
      <c r="M505" s="324">
        <v>0.02</v>
      </c>
      <c r="N505" s="323" t="s">
        <v>375</v>
      </c>
      <c r="O505" s="324"/>
      <c r="P505" s="324"/>
      <c r="Q505" s="323" t="s">
        <v>36</v>
      </c>
    </row>
    <row r="506" customHeight="1" spans="1:17">
      <c r="A506" s="346" t="s">
        <v>876</v>
      </c>
      <c r="B506" s="322">
        <v>45189</v>
      </c>
      <c r="C506" s="339" t="s">
        <v>312</v>
      </c>
      <c r="D506" s="324" t="s">
        <v>947</v>
      </c>
      <c r="E506" s="324">
        <v>33000</v>
      </c>
      <c r="F506" s="323" t="s">
        <v>34</v>
      </c>
      <c r="G506" s="330"/>
      <c r="H506" s="331"/>
      <c r="I506" s="324">
        <v>0.861</v>
      </c>
      <c r="J506" s="325" t="s">
        <v>948</v>
      </c>
      <c r="K506" s="324">
        <v>25</v>
      </c>
      <c r="L506" s="325"/>
      <c r="M506" s="324">
        <v>0.01</v>
      </c>
      <c r="N506" s="323" t="s">
        <v>375</v>
      </c>
      <c r="O506" s="324"/>
      <c r="P506" s="324"/>
      <c r="Q506" s="323" t="s">
        <v>36</v>
      </c>
    </row>
    <row r="507" customHeight="1" spans="1:17">
      <c r="A507" s="326" t="s">
        <v>129</v>
      </c>
      <c r="B507" s="322">
        <v>45191</v>
      </c>
      <c r="C507" s="327" t="s">
        <v>492</v>
      </c>
      <c r="D507" s="324" t="s">
        <v>949</v>
      </c>
      <c r="E507" s="324">
        <v>2000</v>
      </c>
      <c r="F507" s="323" t="s">
        <v>132</v>
      </c>
      <c r="G507" s="330" t="s">
        <v>950</v>
      </c>
      <c r="H507" s="357"/>
      <c r="I507" s="354"/>
      <c r="J507" s="354"/>
      <c r="K507" s="354"/>
      <c r="L507" s="354"/>
      <c r="M507" s="354"/>
      <c r="N507" s="354"/>
      <c r="O507" s="354"/>
      <c r="P507" s="354"/>
      <c r="Q507" s="323" t="s">
        <v>36</v>
      </c>
    </row>
    <row r="508" customHeight="1" spans="1:17">
      <c r="A508" s="325" t="s">
        <v>45</v>
      </c>
      <c r="B508" s="322">
        <v>45192</v>
      </c>
      <c r="C508" s="340" t="s">
        <v>46</v>
      </c>
      <c r="D508" s="324" t="s">
        <v>951</v>
      </c>
      <c r="E508" s="324">
        <v>33000</v>
      </c>
      <c r="F508" s="339" t="s">
        <v>48</v>
      </c>
      <c r="G508" s="330">
        <v>102.79</v>
      </c>
      <c r="H508" s="331"/>
      <c r="I508" s="324"/>
      <c r="J508" s="325"/>
      <c r="K508" s="324"/>
      <c r="L508" s="324"/>
      <c r="M508" s="324"/>
      <c r="N508" s="324"/>
      <c r="O508" s="324"/>
      <c r="P508" s="324"/>
      <c r="Q508" s="323" t="s">
        <v>36</v>
      </c>
    </row>
    <row r="509" customHeight="1" spans="1:17">
      <c r="A509" s="325" t="s">
        <v>45</v>
      </c>
      <c r="B509" s="322">
        <v>45192</v>
      </c>
      <c r="C509" s="340" t="s">
        <v>794</v>
      </c>
      <c r="D509" s="324" t="s">
        <v>952</v>
      </c>
      <c r="E509" s="324">
        <v>34000</v>
      </c>
      <c r="F509" s="339" t="s">
        <v>48</v>
      </c>
      <c r="G509" s="330">
        <v>106.42</v>
      </c>
      <c r="H509" s="331"/>
      <c r="I509" s="324"/>
      <c r="J509" s="325"/>
      <c r="K509" s="324"/>
      <c r="L509" s="324"/>
      <c r="M509" s="324"/>
      <c r="N509" s="324"/>
      <c r="O509" s="324"/>
      <c r="P509" s="324"/>
      <c r="Q509" s="323" t="s">
        <v>36</v>
      </c>
    </row>
    <row r="510" customHeight="1" spans="1:17">
      <c r="A510" s="295" t="s">
        <v>178</v>
      </c>
      <c r="B510" s="322">
        <v>45193</v>
      </c>
      <c r="C510" s="323" t="s">
        <v>544</v>
      </c>
      <c r="D510" s="324" t="s">
        <v>953</v>
      </c>
      <c r="E510" s="324">
        <v>33000</v>
      </c>
      <c r="F510" s="323" t="s">
        <v>34</v>
      </c>
      <c r="G510" s="330"/>
      <c r="H510" s="331"/>
      <c r="I510" s="324">
        <v>1.112</v>
      </c>
      <c r="J510" s="325" t="s">
        <v>546</v>
      </c>
      <c r="K510" s="324">
        <v>24</v>
      </c>
      <c r="L510" s="325"/>
      <c r="M510" s="324"/>
      <c r="N510" s="323" t="s">
        <v>375</v>
      </c>
      <c r="O510" s="324"/>
      <c r="P510" s="324"/>
      <c r="Q510" s="323" t="s">
        <v>36</v>
      </c>
    </row>
    <row r="511" customHeight="1" spans="1:17">
      <c r="A511" s="295" t="s">
        <v>481</v>
      </c>
      <c r="B511" s="322">
        <v>45193</v>
      </c>
      <c r="C511" s="333"/>
      <c r="D511" s="324" t="s">
        <v>954</v>
      </c>
      <c r="E511" s="324">
        <v>32000</v>
      </c>
      <c r="F511" s="323" t="s">
        <v>93</v>
      </c>
      <c r="G511" s="331"/>
      <c r="H511" s="331"/>
      <c r="I511" s="324">
        <v>1.034</v>
      </c>
      <c r="J511" s="324"/>
      <c r="K511" s="324"/>
      <c r="L511" s="324"/>
      <c r="M511" s="324">
        <v>6.7</v>
      </c>
      <c r="N511" s="324"/>
      <c r="O511" s="324"/>
      <c r="P511" s="324"/>
      <c r="Q511" s="323" t="s">
        <v>36</v>
      </c>
    </row>
    <row r="512" customHeight="1" spans="1:17">
      <c r="A512" s="325" t="s">
        <v>553</v>
      </c>
      <c r="B512" s="322">
        <v>45193</v>
      </c>
      <c r="C512" s="323" t="s">
        <v>189</v>
      </c>
      <c r="D512" s="324" t="s">
        <v>955</v>
      </c>
      <c r="E512" s="324">
        <v>32400</v>
      </c>
      <c r="F512" s="323" t="s">
        <v>43</v>
      </c>
      <c r="G512" s="330"/>
      <c r="H512" s="331"/>
      <c r="I512" s="324"/>
      <c r="J512" s="325"/>
      <c r="K512" s="324"/>
      <c r="L512" s="324"/>
      <c r="M512" s="324"/>
      <c r="N512" s="324"/>
      <c r="O512" s="324"/>
      <c r="P512" s="324"/>
      <c r="Q512" s="323" t="s">
        <v>36</v>
      </c>
    </row>
    <row r="513" customHeight="1" spans="1:17">
      <c r="A513" s="324" t="s">
        <v>94</v>
      </c>
      <c r="B513" s="322">
        <v>45193</v>
      </c>
      <c r="C513" s="327" t="s">
        <v>95</v>
      </c>
      <c r="D513" s="324" t="s">
        <v>956</v>
      </c>
      <c r="E513" s="324">
        <v>11400</v>
      </c>
      <c r="F513" s="323" t="s">
        <v>51</v>
      </c>
      <c r="G513" s="295"/>
      <c r="H513" s="295"/>
      <c r="I513" s="295"/>
      <c r="J513" s="325" t="s">
        <v>957</v>
      </c>
      <c r="K513" s="324"/>
      <c r="L513" s="324"/>
      <c r="M513" s="324"/>
      <c r="N513" s="324"/>
      <c r="O513" s="324"/>
      <c r="P513" s="324"/>
      <c r="Q513" s="323" t="s">
        <v>36</v>
      </c>
    </row>
    <row r="514" customHeight="1" spans="1:17">
      <c r="A514" s="295" t="s">
        <v>409</v>
      </c>
      <c r="B514" s="322">
        <v>45193</v>
      </c>
      <c r="C514" s="327" t="s">
        <v>95</v>
      </c>
      <c r="D514" s="324" t="s">
        <v>958</v>
      </c>
      <c r="E514" s="324">
        <v>4400</v>
      </c>
      <c r="F514" s="323" t="s">
        <v>34</v>
      </c>
      <c r="G514" s="330"/>
      <c r="H514" s="331"/>
      <c r="I514" s="324">
        <v>1.087</v>
      </c>
      <c r="J514" s="325" t="s">
        <v>959</v>
      </c>
      <c r="K514" s="324">
        <v>24</v>
      </c>
      <c r="L514" s="324"/>
      <c r="M514" s="324">
        <v>0.07</v>
      </c>
      <c r="N514" s="323" t="s">
        <v>375</v>
      </c>
      <c r="O514" s="324"/>
      <c r="P514" s="324"/>
      <c r="Q514" s="323" t="s">
        <v>36</v>
      </c>
    </row>
    <row r="515" customHeight="1" spans="1:17">
      <c r="A515" s="326">
        <v>5717</v>
      </c>
      <c r="B515" s="322">
        <v>45193</v>
      </c>
      <c r="C515" s="323" t="s">
        <v>384</v>
      </c>
      <c r="D515" s="324" t="s">
        <v>960</v>
      </c>
      <c r="E515" s="324">
        <v>5640</v>
      </c>
      <c r="F515" s="323" t="s">
        <v>84</v>
      </c>
      <c r="G515" s="330"/>
      <c r="H515" s="331"/>
      <c r="I515" s="324"/>
      <c r="J515" s="325"/>
      <c r="K515" s="324"/>
      <c r="L515" s="325"/>
      <c r="M515" s="324"/>
      <c r="N515" s="324"/>
      <c r="O515" s="324"/>
      <c r="P515" s="324"/>
      <c r="Q515" s="323" t="s">
        <v>36</v>
      </c>
    </row>
    <row r="516" customHeight="1" spans="1:17">
      <c r="A516" s="346" t="s">
        <v>876</v>
      </c>
      <c r="B516" s="322">
        <v>45194</v>
      </c>
      <c r="C516" s="339" t="s">
        <v>312</v>
      </c>
      <c r="D516" s="324" t="s">
        <v>961</v>
      </c>
      <c r="E516" s="324">
        <v>33000</v>
      </c>
      <c r="F516" s="323" t="s">
        <v>34</v>
      </c>
      <c r="G516" s="330"/>
      <c r="H516" s="331"/>
      <c r="I516" s="324">
        <v>0.865</v>
      </c>
      <c r="J516" s="325" t="s">
        <v>213</v>
      </c>
      <c r="K516" s="324">
        <v>21</v>
      </c>
      <c r="L516" s="325"/>
      <c r="M516" s="324">
        <v>0.03</v>
      </c>
      <c r="N516" s="323" t="s">
        <v>375</v>
      </c>
      <c r="O516" s="324"/>
      <c r="P516" s="324"/>
      <c r="Q516" s="323" t="s">
        <v>36</v>
      </c>
    </row>
    <row r="517" customHeight="1" spans="1:17">
      <c r="A517" s="295" t="s">
        <v>37</v>
      </c>
      <c r="B517" s="322">
        <v>45194</v>
      </c>
      <c r="C517" s="323" t="s">
        <v>75</v>
      </c>
      <c r="D517" s="324" t="s">
        <v>962</v>
      </c>
      <c r="E517" s="324">
        <v>33000</v>
      </c>
      <c r="F517" s="323" t="s">
        <v>34</v>
      </c>
      <c r="G517" s="324"/>
      <c r="H517" s="324"/>
      <c r="I517" s="324">
        <v>0.87</v>
      </c>
      <c r="J517" s="325" t="s">
        <v>887</v>
      </c>
      <c r="K517" s="324">
        <v>21</v>
      </c>
      <c r="L517" s="324"/>
      <c r="M517" s="324">
        <v>0.01</v>
      </c>
      <c r="N517" s="323" t="s">
        <v>375</v>
      </c>
      <c r="O517" s="324"/>
      <c r="P517" s="324"/>
      <c r="Q517" s="323" t="s">
        <v>36</v>
      </c>
    </row>
    <row r="518" customHeight="1" spans="1:17">
      <c r="A518" s="295" t="s">
        <v>90</v>
      </c>
      <c r="B518" s="322">
        <v>45194</v>
      </c>
      <c r="C518" s="327" t="s">
        <v>369</v>
      </c>
      <c r="D518" s="324" t="s">
        <v>963</v>
      </c>
      <c r="E518" s="324">
        <v>35000</v>
      </c>
      <c r="F518" s="323" t="s">
        <v>93</v>
      </c>
      <c r="G518" s="324"/>
      <c r="H518" s="324"/>
      <c r="I518" s="324"/>
      <c r="J518" s="324"/>
      <c r="K518" s="324"/>
      <c r="L518" s="324"/>
      <c r="M518" s="324">
        <v>194.9</v>
      </c>
      <c r="N518" s="323" t="s">
        <v>964</v>
      </c>
      <c r="O518" s="324"/>
      <c r="P518" s="324"/>
      <c r="Q518" s="323" t="s">
        <v>36</v>
      </c>
    </row>
    <row r="519" customHeight="1" spans="1:17">
      <c r="A519" s="324" t="s">
        <v>824</v>
      </c>
      <c r="B519" s="322">
        <v>45194</v>
      </c>
      <c r="C519" s="323" t="s">
        <v>73</v>
      </c>
      <c r="D519" s="324" t="s">
        <v>965</v>
      </c>
      <c r="E519" s="324">
        <v>33000</v>
      </c>
      <c r="F519" s="323" t="s">
        <v>34</v>
      </c>
      <c r="G519" s="330"/>
      <c r="H519" s="331"/>
      <c r="I519" s="324">
        <v>1.244</v>
      </c>
      <c r="J519" s="325" t="s">
        <v>966</v>
      </c>
      <c r="K519" s="324">
        <v>43</v>
      </c>
      <c r="L519" s="324"/>
      <c r="M519" s="324"/>
      <c r="N519" s="323" t="s">
        <v>375</v>
      </c>
      <c r="O519" s="324"/>
      <c r="P519" s="324"/>
      <c r="Q519" s="323" t="s">
        <v>36</v>
      </c>
    </row>
    <row r="520" customHeight="1" spans="1:17">
      <c r="A520" s="325" t="s">
        <v>45</v>
      </c>
      <c r="B520" s="322">
        <v>45196</v>
      </c>
      <c r="C520" s="340" t="s">
        <v>794</v>
      </c>
      <c r="D520" s="324" t="s">
        <v>967</v>
      </c>
      <c r="E520" s="324">
        <v>34000</v>
      </c>
      <c r="F520" s="339" t="s">
        <v>48</v>
      </c>
      <c r="G520" s="330">
        <v>103.22</v>
      </c>
      <c r="H520" s="331"/>
      <c r="I520" s="324"/>
      <c r="J520" s="325"/>
      <c r="K520" s="324"/>
      <c r="L520" s="324"/>
      <c r="M520" s="324"/>
      <c r="N520" s="324"/>
      <c r="O520" s="324"/>
      <c r="P520" s="324"/>
      <c r="Q520" s="323" t="s">
        <v>36</v>
      </c>
    </row>
    <row r="521" customHeight="1" spans="1:17">
      <c r="A521" s="324" t="s">
        <v>883</v>
      </c>
      <c r="B521" s="322">
        <v>45196</v>
      </c>
      <c r="C521" s="323" t="s">
        <v>884</v>
      </c>
      <c r="D521" s="324" t="s">
        <v>968</v>
      </c>
      <c r="E521" s="324">
        <v>15000</v>
      </c>
      <c r="F521" s="323" t="s">
        <v>184</v>
      </c>
      <c r="G521" s="330"/>
      <c r="H521" s="331"/>
      <c r="I521" s="324"/>
      <c r="J521" s="325"/>
      <c r="K521" s="324"/>
      <c r="L521" s="325"/>
      <c r="M521" s="324"/>
      <c r="N521" s="324"/>
      <c r="O521" s="324"/>
      <c r="P521" s="324"/>
      <c r="Q521" s="323" t="s">
        <v>36</v>
      </c>
    </row>
    <row r="522" customHeight="1" spans="1:17">
      <c r="A522" s="324" t="s">
        <v>196</v>
      </c>
      <c r="B522" s="322">
        <v>45197</v>
      </c>
      <c r="C522" s="323" t="s">
        <v>569</v>
      </c>
      <c r="D522" s="324" t="s">
        <v>969</v>
      </c>
      <c r="E522" s="324">
        <v>33000</v>
      </c>
      <c r="F522" s="323" t="s">
        <v>84</v>
      </c>
      <c r="G522" s="331"/>
      <c r="H522" s="331"/>
      <c r="I522" s="324">
        <v>0.945</v>
      </c>
      <c r="J522" s="324" t="s">
        <v>859</v>
      </c>
      <c r="K522" s="324">
        <v>22</v>
      </c>
      <c r="L522" s="324"/>
      <c r="M522" s="324">
        <v>0.04</v>
      </c>
      <c r="N522" s="323" t="s">
        <v>375</v>
      </c>
      <c r="O522" s="324"/>
      <c r="P522" s="324"/>
      <c r="Q522" s="323" t="s">
        <v>36</v>
      </c>
    </row>
    <row r="523" customHeight="1" spans="1:17">
      <c r="A523" s="335" t="s">
        <v>160</v>
      </c>
      <c r="B523" s="336">
        <v>45197</v>
      </c>
      <c r="C523" s="356" t="s">
        <v>242</v>
      </c>
      <c r="D523" s="338" t="s">
        <v>970</v>
      </c>
      <c r="E523" s="338">
        <v>32000</v>
      </c>
      <c r="F523" s="337" t="s">
        <v>84</v>
      </c>
      <c r="G523" s="338"/>
      <c r="H523" s="338"/>
      <c r="I523" s="338">
        <v>1.169</v>
      </c>
      <c r="J523" s="343" t="s">
        <v>244</v>
      </c>
      <c r="K523" s="338">
        <v>11</v>
      </c>
      <c r="L523" s="338"/>
      <c r="M523" s="338">
        <v>0.15</v>
      </c>
      <c r="N523" s="337" t="s">
        <v>375</v>
      </c>
      <c r="O523" s="338"/>
      <c r="P523" s="338"/>
      <c r="Q523" s="337" t="s">
        <v>36</v>
      </c>
    </row>
    <row r="524" customHeight="1" spans="1:17">
      <c r="A524" s="295" t="s">
        <v>37</v>
      </c>
      <c r="B524" s="322">
        <v>45203</v>
      </c>
      <c r="C524" s="323" t="s">
        <v>32</v>
      </c>
      <c r="D524" s="324" t="s">
        <v>971</v>
      </c>
      <c r="E524" s="324">
        <v>33000</v>
      </c>
      <c r="F524" s="323" t="s">
        <v>34</v>
      </c>
      <c r="G524" s="324"/>
      <c r="H524" s="324"/>
      <c r="I524" s="324">
        <v>0.875</v>
      </c>
      <c r="J524" s="325" t="s">
        <v>900</v>
      </c>
      <c r="K524" s="324">
        <v>21</v>
      </c>
      <c r="L524" s="324"/>
      <c r="M524" s="324">
        <v>0.02</v>
      </c>
      <c r="N524" s="323" t="s">
        <v>375</v>
      </c>
      <c r="O524" s="324"/>
      <c r="P524" s="324"/>
      <c r="Q524" s="323" t="s">
        <v>36</v>
      </c>
    </row>
    <row r="525" customHeight="1" spans="1:17">
      <c r="A525" s="325" t="s">
        <v>45</v>
      </c>
      <c r="B525" s="322">
        <v>45203</v>
      </c>
      <c r="C525" s="340" t="s">
        <v>218</v>
      </c>
      <c r="D525" s="324" t="s">
        <v>972</v>
      </c>
      <c r="E525" s="324">
        <v>33000</v>
      </c>
      <c r="F525" s="339" t="s">
        <v>48</v>
      </c>
      <c r="G525" s="330">
        <v>104.28</v>
      </c>
      <c r="H525" s="331"/>
      <c r="I525" s="324"/>
      <c r="J525" s="325"/>
      <c r="K525" s="324"/>
      <c r="L525" s="324"/>
      <c r="M525" s="324"/>
      <c r="N525" s="324"/>
      <c r="O525" s="324"/>
      <c r="P525" s="324"/>
      <c r="Q525" s="323" t="s">
        <v>36</v>
      </c>
    </row>
    <row r="526" customHeight="1" spans="1:17">
      <c r="A526" s="325" t="s">
        <v>45</v>
      </c>
      <c r="B526" s="322">
        <v>45203</v>
      </c>
      <c r="C526" s="340" t="s">
        <v>218</v>
      </c>
      <c r="D526" s="324" t="s">
        <v>973</v>
      </c>
      <c r="E526" s="324">
        <v>33000</v>
      </c>
      <c r="F526" s="339" t="s">
        <v>48</v>
      </c>
      <c r="G526" s="330">
        <v>102.82</v>
      </c>
      <c r="H526" s="331"/>
      <c r="I526" s="324"/>
      <c r="J526" s="325"/>
      <c r="K526" s="324"/>
      <c r="L526" s="324"/>
      <c r="M526" s="324"/>
      <c r="N526" s="324"/>
      <c r="O526" s="324"/>
      <c r="P526" s="324"/>
      <c r="Q526" s="323" t="s">
        <v>36</v>
      </c>
    </row>
    <row r="527" customHeight="1" spans="1:17">
      <c r="A527" s="295" t="s">
        <v>126</v>
      </c>
      <c r="B527" s="322">
        <v>45204</v>
      </c>
      <c r="C527" s="339" t="s">
        <v>586</v>
      </c>
      <c r="D527" s="324" t="s">
        <v>974</v>
      </c>
      <c r="E527" s="324">
        <v>32000</v>
      </c>
      <c r="F527" s="323" t="s">
        <v>34</v>
      </c>
      <c r="G527" s="330"/>
      <c r="H527" s="331"/>
      <c r="I527" s="324">
        <v>1.09</v>
      </c>
      <c r="J527" s="324" t="s">
        <v>925</v>
      </c>
      <c r="K527" s="324">
        <v>32</v>
      </c>
      <c r="L527" s="324"/>
      <c r="M527" s="324">
        <v>0.09</v>
      </c>
      <c r="N527" s="323" t="s">
        <v>375</v>
      </c>
      <c r="O527" s="324"/>
      <c r="P527" s="324"/>
      <c r="Q527" s="323" t="s">
        <v>36</v>
      </c>
    </row>
    <row r="528" customHeight="1" spans="1:17">
      <c r="A528" s="295" t="s">
        <v>178</v>
      </c>
      <c r="B528" s="322">
        <v>45204</v>
      </c>
      <c r="C528" s="323" t="s">
        <v>544</v>
      </c>
      <c r="D528" s="324" t="s">
        <v>975</v>
      </c>
      <c r="E528" s="324">
        <v>33000</v>
      </c>
      <c r="F528" s="323" t="s">
        <v>34</v>
      </c>
      <c r="G528" s="330"/>
      <c r="H528" s="331"/>
      <c r="I528" s="324">
        <v>1.108</v>
      </c>
      <c r="J528" s="325" t="s">
        <v>649</v>
      </c>
      <c r="K528" s="324">
        <v>23</v>
      </c>
      <c r="L528" s="325"/>
      <c r="M528" s="324"/>
      <c r="N528" s="323" t="s">
        <v>375</v>
      </c>
      <c r="O528" s="324"/>
      <c r="P528" s="324"/>
      <c r="Q528" s="323" t="s">
        <v>36</v>
      </c>
    </row>
    <row r="529" customHeight="1" spans="1:17">
      <c r="A529" s="346" t="s">
        <v>876</v>
      </c>
      <c r="B529" s="322">
        <v>45207</v>
      </c>
      <c r="C529" s="339" t="s">
        <v>312</v>
      </c>
      <c r="D529" s="324" t="s">
        <v>976</v>
      </c>
      <c r="E529" s="324">
        <v>33000</v>
      </c>
      <c r="F529" s="323" t="s">
        <v>34</v>
      </c>
      <c r="G529" s="330"/>
      <c r="H529" s="331"/>
      <c r="I529" s="324">
        <v>0.862</v>
      </c>
      <c r="J529" s="325" t="s">
        <v>977</v>
      </c>
      <c r="K529" s="324">
        <v>22</v>
      </c>
      <c r="L529" s="325"/>
      <c r="M529" s="324">
        <v>0.01</v>
      </c>
      <c r="N529" s="323" t="s">
        <v>375</v>
      </c>
      <c r="O529" s="324"/>
      <c r="P529" s="324"/>
      <c r="Q529" s="323" t="s">
        <v>36</v>
      </c>
    </row>
    <row r="530" customHeight="1" spans="1:17">
      <c r="A530" s="324" t="s">
        <v>113</v>
      </c>
      <c r="B530" s="322">
        <v>45207</v>
      </c>
      <c r="C530" s="333" t="s">
        <v>114</v>
      </c>
      <c r="D530" s="324" t="s">
        <v>978</v>
      </c>
      <c r="E530" s="324">
        <v>29920</v>
      </c>
      <c r="F530" s="323" t="s">
        <v>51</v>
      </c>
      <c r="G530" s="330"/>
      <c r="H530" s="331"/>
      <c r="I530" s="324"/>
      <c r="J530" s="324"/>
      <c r="K530" s="324"/>
      <c r="L530" s="324"/>
      <c r="M530" s="324">
        <v>730.2</v>
      </c>
      <c r="N530" s="323"/>
      <c r="O530" s="324"/>
      <c r="P530" s="324"/>
      <c r="Q530" s="323" t="s">
        <v>36</v>
      </c>
    </row>
    <row r="531" customHeight="1" spans="1:17">
      <c r="A531" s="295" t="s">
        <v>328</v>
      </c>
      <c r="B531" s="322">
        <v>45208</v>
      </c>
      <c r="C531" s="339" t="s">
        <v>979</v>
      </c>
      <c r="D531" s="324" t="s">
        <v>980</v>
      </c>
      <c r="E531" s="339">
        <v>34000</v>
      </c>
      <c r="F531" s="323" t="s">
        <v>34</v>
      </c>
      <c r="G531" s="345"/>
      <c r="H531" s="331"/>
      <c r="I531" s="324">
        <v>1.112</v>
      </c>
      <c r="J531" s="325" t="s">
        <v>981</v>
      </c>
      <c r="K531" s="324">
        <v>25</v>
      </c>
      <c r="L531" s="324"/>
      <c r="M531" s="324"/>
      <c r="N531" s="323" t="s">
        <v>375</v>
      </c>
      <c r="O531" s="324"/>
      <c r="P531" s="324"/>
      <c r="Q531" s="323" t="s">
        <v>36</v>
      </c>
    </row>
    <row r="532" customHeight="1" spans="1:17">
      <c r="A532" s="295" t="s">
        <v>141</v>
      </c>
      <c r="B532" s="322">
        <v>45209</v>
      </c>
      <c r="C532" s="323" t="s">
        <v>268</v>
      </c>
      <c r="D532" s="324" t="s">
        <v>982</v>
      </c>
      <c r="E532" s="324">
        <v>3060</v>
      </c>
      <c r="F532" s="323" t="s">
        <v>84</v>
      </c>
      <c r="G532" s="330"/>
      <c r="H532" s="331"/>
      <c r="I532" s="324">
        <v>0.882</v>
      </c>
      <c r="J532" s="325" t="s">
        <v>621</v>
      </c>
      <c r="K532" s="324">
        <v>20</v>
      </c>
      <c r="L532" s="324"/>
      <c r="M532" s="324">
        <v>0.02</v>
      </c>
      <c r="N532" s="323" t="s">
        <v>375</v>
      </c>
      <c r="O532" s="324"/>
      <c r="P532" s="324"/>
      <c r="Q532" s="323" t="s">
        <v>36</v>
      </c>
    </row>
    <row r="533" customHeight="1" spans="1:17">
      <c r="A533" s="324" t="s">
        <v>271</v>
      </c>
      <c r="B533" s="322">
        <v>45209</v>
      </c>
      <c r="C533" s="323" t="s">
        <v>268</v>
      </c>
      <c r="D533" s="295" t="s">
        <v>983</v>
      </c>
      <c r="E533" s="295">
        <v>4960</v>
      </c>
      <c r="F533" s="295" t="s">
        <v>84</v>
      </c>
      <c r="G533" s="331"/>
      <c r="H533" s="331"/>
      <c r="I533" s="324">
        <v>0.803</v>
      </c>
      <c r="J533" s="325" t="s">
        <v>984</v>
      </c>
      <c r="K533" s="324">
        <v>20</v>
      </c>
      <c r="L533" s="324"/>
      <c r="M533" s="324">
        <v>0.01</v>
      </c>
      <c r="N533" s="323" t="s">
        <v>375</v>
      </c>
      <c r="O533" s="324"/>
      <c r="P533" s="324"/>
      <c r="Q533" s="323" t="s">
        <v>36</v>
      </c>
    </row>
    <row r="534" customHeight="1" spans="1:17">
      <c r="A534" s="328" t="s">
        <v>60</v>
      </c>
      <c r="B534" s="322">
        <v>45209</v>
      </c>
      <c r="C534" s="327" t="s">
        <v>665</v>
      </c>
      <c r="D534" s="328" t="s">
        <v>985</v>
      </c>
      <c r="E534" s="324">
        <v>30000</v>
      </c>
      <c r="F534" s="323" t="s">
        <v>63</v>
      </c>
      <c r="G534" s="324"/>
      <c r="H534" s="324"/>
      <c r="I534" s="324"/>
      <c r="J534" s="324"/>
      <c r="K534" s="324"/>
      <c r="L534" s="325" t="s">
        <v>986</v>
      </c>
      <c r="M534" s="324"/>
      <c r="N534" s="324"/>
      <c r="O534" s="324"/>
      <c r="P534" s="324"/>
      <c r="Q534" s="323" t="s">
        <v>36</v>
      </c>
    </row>
    <row r="535" customHeight="1" spans="1:17">
      <c r="A535" s="325" t="s">
        <v>45</v>
      </c>
      <c r="B535" s="322">
        <v>45209</v>
      </c>
      <c r="C535" s="340" t="s">
        <v>46</v>
      </c>
      <c r="D535" s="324" t="s">
        <v>987</v>
      </c>
      <c r="E535" s="324">
        <v>33000</v>
      </c>
      <c r="F535" s="339" t="s">
        <v>48</v>
      </c>
      <c r="G535" s="330">
        <v>103.2</v>
      </c>
      <c r="H535" s="331"/>
      <c r="I535" s="324"/>
      <c r="J535" s="325"/>
      <c r="K535" s="324"/>
      <c r="L535" s="324"/>
      <c r="M535" s="324"/>
      <c r="N535" s="324"/>
      <c r="O535" s="324"/>
      <c r="P535" s="324"/>
      <c r="Q535" s="323" t="s">
        <v>36</v>
      </c>
    </row>
    <row r="536" customHeight="1" spans="1:17">
      <c r="A536" s="295" t="s">
        <v>235</v>
      </c>
      <c r="B536" s="322">
        <v>45209</v>
      </c>
      <c r="C536" s="323" t="s">
        <v>236</v>
      </c>
      <c r="D536" s="324" t="s">
        <v>988</v>
      </c>
      <c r="E536" s="324">
        <v>30000</v>
      </c>
      <c r="F536" s="323" t="s">
        <v>63</v>
      </c>
      <c r="G536" s="330"/>
      <c r="H536" s="331"/>
      <c r="I536" s="324"/>
      <c r="J536" s="325"/>
      <c r="K536" s="324"/>
      <c r="L536" s="325"/>
      <c r="M536" s="324">
        <v>278.7</v>
      </c>
      <c r="N536" s="324"/>
      <c r="O536" s="324"/>
      <c r="P536" s="324"/>
      <c r="Q536" s="323" t="s">
        <v>36</v>
      </c>
    </row>
    <row r="537" customHeight="1" spans="1:17">
      <c r="A537" s="295" t="s">
        <v>164</v>
      </c>
      <c r="B537" s="322">
        <v>45209</v>
      </c>
      <c r="C537" s="323" t="s">
        <v>989</v>
      </c>
      <c r="D537" s="324" t="s">
        <v>990</v>
      </c>
      <c r="E537" s="324">
        <v>500</v>
      </c>
      <c r="F537" s="323" t="s">
        <v>43</v>
      </c>
      <c r="G537" s="330"/>
      <c r="H537" s="331"/>
      <c r="I537" s="324"/>
      <c r="J537" s="325"/>
      <c r="K537" s="324"/>
      <c r="L537" s="325"/>
      <c r="M537" s="324"/>
      <c r="N537" s="324"/>
      <c r="O537" s="324"/>
      <c r="P537" s="324"/>
      <c r="Q537" s="323" t="s">
        <v>36</v>
      </c>
    </row>
    <row r="538" customHeight="1" spans="1:17">
      <c r="A538" s="324" t="s">
        <v>834</v>
      </c>
      <c r="B538" s="322">
        <v>45210</v>
      </c>
      <c r="C538" s="323"/>
      <c r="D538" s="324" t="s">
        <v>991</v>
      </c>
      <c r="E538" s="324">
        <v>33000</v>
      </c>
      <c r="F538" s="323" t="s">
        <v>34</v>
      </c>
      <c r="G538" s="324"/>
      <c r="H538" s="324"/>
      <c r="I538" s="324">
        <v>1.041</v>
      </c>
      <c r="J538" s="325" t="s">
        <v>992</v>
      </c>
      <c r="K538" s="324">
        <v>24</v>
      </c>
      <c r="L538" s="323"/>
      <c r="M538" s="324">
        <v>0.01</v>
      </c>
      <c r="N538" s="323" t="s">
        <v>375</v>
      </c>
      <c r="O538" s="324"/>
      <c r="P538" s="324"/>
      <c r="Q538" s="323" t="s">
        <v>36</v>
      </c>
    </row>
    <row r="539" customHeight="1" spans="1:17">
      <c r="A539" s="295" t="s">
        <v>37</v>
      </c>
      <c r="B539" s="322">
        <v>45211</v>
      </c>
      <c r="C539" s="323" t="s">
        <v>75</v>
      </c>
      <c r="D539" s="324" t="s">
        <v>993</v>
      </c>
      <c r="E539" s="324">
        <v>33000</v>
      </c>
      <c r="F539" s="323" t="s">
        <v>34</v>
      </c>
      <c r="G539" s="324"/>
      <c r="H539" s="324"/>
      <c r="I539" s="324">
        <v>0.864</v>
      </c>
      <c r="J539" s="325" t="s">
        <v>994</v>
      </c>
      <c r="K539" s="324">
        <v>22</v>
      </c>
      <c r="L539" s="324"/>
      <c r="M539" s="324">
        <v>0.01</v>
      </c>
      <c r="N539" s="323" t="s">
        <v>375</v>
      </c>
      <c r="O539" s="324"/>
      <c r="P539" s="324"/>
      <c r="Q539" s="323" t="s">
        <v>36</v>
      </c>
    </row>
    <row r="540" customHeight="1" spans="1:17">
      <c r="A540" s="325" t="s">
        <v>45</v>
      </c>
      <c r="B540" s="322">
        <v>45212</v>
      </c>
      <c r="C540" s="340" t="s">
        <v>794</v>
      </c>
      <c r="D540" s="324" t="s">
        <v>995</v>
      </c>
      <c r="E540" s="324">
        <v>33000</v>
      </c>
      <c r="F540" s="339" t="s">
        <v>48</v>
      </c>
      <c r="G540" s="330">
        <v>102.83</v>
      </c>
      <c r="H540" s="331"/>
      <c r="I540" s="324"/>
      <c r="J540" s="325"/>
      <c r="K540" s="324"/>
      <c r="L540" s="324"/>
      <c r="M540" s="324"/>
      <c r="N540" s="324"/>
      <c r="O540" s="324"/>
      <c r="P540" s="324"/>
      <c r="Q540" s="323" t="s">
        <v>36</v>
      </c>
    </row>
    <row r="541" customHeight="1" spans="1:17">
      <c r="A541" s="324" t="s">
        <v>238</v>
      </c>
      <c r="B541" s="322">
        <v>45212</v>
      </c>
      <c r="C541" s="323" t="s">
        <v>996</v>
      </c>
      <c r="D541" s="324" t="s">
        <v>997</v>
      </c>
      <c r="E541" s="324">
        <v>33000</v>
      </c>
      <c r="F541" s="323" t="s">
        <v>34</v>
      </c>
      <c r="G541" s="324"/>
      <c r="H541" s="324"/>
      <c r="I541" s="324">
        <v>0.945</v>
      </c>
      <c r="J541" s="325" t="s">
        <v>998</v>
      </c>
      <c r="K541" s="324">
        <v>18</v>
      </c>
      <c r="L541" s="324"/>
      <c r="M541" s="324">
        <v>0.02</v>
      </c>
      <c r="N541" s="323" t="s">
        <v>375</v>
      </c>
      <c r="O541" s="324"/>
      <c r="P541" s="324"/>
      <c r="Q541" s="323" t="s">
        <v>36</v>
      </c>
    </row>
    <row r="542" customHeight="1" spans="1:17">
      <c r="A542" s="346" t="s">
        <v>876</v>
      </c>
      <c r="B542" s="322">
        <v>45213</v>
      </c>
      <c r="C542" s="339" t="s">
        <v>312</v>
      </c>
      <c r="D542" s="324" t="s">
        <v>999</v>
      </c>
      <c r="E542" s="324">
        <v>33000</v>
      </c>
      <c r="F542" s="323" t="s">
        <v>34</v>
      </c>
      <c r="G542" s="330"/>
      <c r="H542" s="331"/>
      <c r="I542" s="324">
        <v>0.866</v>
      </c>
      <c r="J542" s="325" t="s">
        <v>152</v>
      </c>
      <c r="K542" s="324">
        <v>22</v>
      </c>
      <c r="L542" s="325"/>
      <c r="M542" s="324">
        <v>0.01</v>
      </c>
      <c r="N542" s="323" t="s">
        <v>375</v>
      </c>
      <c r="O542" s="324"/>
      <c r="P542" s="324"/>
      <c r="Q542" s="323" t="s">
        <v>36</v>
      </c>
    </row>
    <row r="543" customHeight="1" spans="1:17">
      <c r="A543" s="295" t="s">
        <v>126</v>
      </c>
      <c r="B543" s="322">
        <v>45213</v>
      </c>
      <c r="C543" s="339" t="s">
        <v>586</v>
      </c>
      <c r="D543" s="324" t="s">
        <v>1000</v>
      </c>
      <c r="E543" s="324">
        <v>33000</v>
      </c>
      <c r="F543" s="323" t="s">
        <v>34</v>
      </c>
      <c r="G543" s="330"/>
      <c r="H543" s="331"/>
      <c r="I543" s="324">
        <v>1.095</v>
      </c>
      <c r="J543" s="324" t="s">
        <v>1001</v>
      </c>
      <c r="K543" s="324">
        <v>32</v>
      </c>
      <c r="L543" s="324"/>
      <c r="M543" s="324">
        <v>0.19</v>
      </c>
      <c r="N543" s="323">
        <v>40</v>
      </c>
      <c r="O543" s="324"/>
      <c r="P543" s="324"/>
      <c r="Q543" s="323" t="s">
        <v>36</v>
      </c>
    </row>
    <row r="544" customHeight="1" spans="1:17">
      <c r="A544" s="324" t="s">
        <v>113</v>
      </c>
      <c r="B544" s="322">
        <v>45213</v>
      </c>
      <c r="C544" s="333" t="s">
        <v>114</v>
      </c>
      <c r="D544" s="324" t="s">
        <v>1002</v>
      </c>
      <c r="E544" s="324">
        <v>29920</v>
      </c>
      <c r="F544" s="323" t="s">
        <v>51</v>
      </c>
      <c r="G544" s="330"/>
      <c r="H544" s="331"/>
      <c r="I544" s="324"/>
      <c r="J544" s="324"/>
      <c r="K544" s="324"/>
      <c r="L544" s="324"/>
      <c r="M544" s="324">
        <v>732</v>
      </c>
      <c r="N544" s="323"/>
      <c r="O544" s="324"/>
      <c r="P544" s="324"/>
      <c r="Q544" s="323" t="s">
        <v>36</v>
      </c>
    </row>
    <row r="545" customHeight="1" spans="1:17">
      <c r="A545" s="325" t="s">
        <v>553</v>
      </c>
      <c r="B545" s="322">
        <v>45213</v>
      </c>
      <c r="C545" s="323" t="s">
        <v>189</v>
      </c>
      <c r="D545" s="324" t="s">
        <v>1003</v>
      </c>
      <c r="E545" s="324">
        <v>32400</v>
      </c>
      <c r="F545" s="323" t="s">
        <v>43</v>
      </c>
      <c r="G545" s="330"/>
      <c r="H545" s="331"/>
      <c r="I545" s="324"/>
      <c r="J545" s="325"/>
      <c r="K545" s="324"/>
      <c r="L545" s="324"/>
      <c r="M545" s="324"/>
      <c r="N545" s="324"/>
      <c r="O545" s="324"/>
      <c r="P545" s="324"/>
      <c r="Q545" s="323" t="s">
        <v>36</v>
      </c>
    </row>
    <row r="546" customHeight="1" spans="1:17">
      <c r="A546" s="325" t="s">
        <v>45</v>
      </c>
      <c r="B546" s="322">
        <v>45213</v>
      </c>
      <c r="C546" s="340" t="s">
        <v>794</v>
      </c>
      <c r="D546" s="324" t="s">
        <v>1004</v>
      </c>
      <c r="E546" s="324">
        <v>33000</v>
      </c>
      <c r="F546" s="339" t="s">
        <v>48</v>
      </c>
      <c r="G546" s="330">
        <v>102.81</v>
      </c>
      <c r="H546" s="331"/>
      <c r="I546" s="324"/>
      <c r="J546" s="325"/>
      <c r="K546" s="324"/>
      <c r="L546" s="324"/>
      <c r="M546" s="324"/>
      <c r="N546" s="324"/>
      <c r="O546" s="324"/>
      <c r="P546" s="324"/>
      <c r="Q546" s="323" t="s">
        <v>36</v>
      </c>
    </row>
    <row r="547" customHeight="1" spans="1:17">
      <c r="A547" s="324">
        <v>5747</v>
      </c>
      <c r="B547" s="322">
        <v>45214</v>
      </c>
      <c r="C547" s="323" t="s">
        <v>384</v>
      </c>
      <c r="D547" s="324" t="s">
        <v>1005</v>
      </c>
      <c r="E547" s="324">
        <v>6815</v>
      </c>
      <c r="F547" s="323" t="s">
        <v>84</v>
      </c>
      <c r="G547" s="330"/>
      <c r="H547" s="331"/>
      <c r="I547" s="324"/>
      <c r="J547" s="325"/>
      <c r="K547" s="324"/>
      <c r="L547" s="324"/>
      <c r="M547" s="324"/>
      <c r="N547" s="324" t="s">
        <v>1006</v>
      </c>
      <c r="O547" s="324" t="s">
        <v>1007</v>
      </c>
      <c r="P547" s="324" t="s">
        <v>1008</v>
      </c>
      <c r="Q547" s="323" t="s">
        <v>36</v>
      </c>
    </row>
    <row r="548" customHeight="1" spans="1:17">
      <c r="A548" s="326">
        <v>5717</v>
      </c>
      <c r="B548" s="322">
        <v>45214</v>
      </c>
      <c r="C548" s="323" t="s">
        <v>384</v>
      </c>
      <c r="D548" s="324" t="s">
        <v>1009</v>
      </c>
      <c r="E548" s="324">
        <v>8225</v>
      </c>
      <c r="F548" s="323" t="s">
        <v>84</v>
      </c>
      <c r="G548" s="330"/>
      <c r="H548" s="331"/>
      <c r="I548" s="324"/>
      <c r="J548" s="325"/>
      <c r="K548" s="324"/>
      <c r="L548" s="325"/>
      <c r="M548" s="324"/>
      <c r="N548" s="324" t="s">
        <v>1006</v>
      </c>
      <c r="O548" s="324" t="s">
        <v>1010</v>
      </c>
      <c r="P548" s="323" t="s">
        <v>1011</v>
      </c>
      <c r="Q548" s="323" t="s">
        <v>36</v>
      </c>
    </row>
    <row r="549" customHeight="1" spans="1:17">
      <c r="A549" s="295" t="s">
        <v>883</v>
      </c>
      <c r="B549" s="322">
        <v>45214</v>
      </c>
      <c r="C549" s="323" t="s">
        <v>1012</v>
      </c>
      <c r="D549" s="324" t="s">
        <v>1013</v>
      </c>
      <c r="E549" s="324">
        <v>15000</v>
      </c>
      <c r="F549" s="323" t="s">
        <v>184</v>
      </c>
      <c r="G549" s="330"/>
      <c r="H549" s="331"/>
      <c r="I549" s="324"/>
      <c r="J549" s="325"/>
      <c r="K549" s="324"/>
      <c r="L549" s="325"/>
      <c r="M549" s="324"/>
      <c r="N549" s="324"/>
      <c r="O549" s="324"/>
      <c r="P549" s="324"/>
      <c r="Q549" s="323" t="s">
        <v>36</v>
      </c>
    </row>
    <row r="550" customHeight="1" spans="1:17">
      <c r="A550" s="326" t="s">
        <v>881</v>
      </c>
      <c r="B550" s="322">
        <v>45214</v>
      </c>
      <c r="C550" s="327" t="s">
        <v>384</v>
      </c>
      <c r="D550" s="324" t="s">
        <v>1014</v>
      </c>
      <c r="E550" s="324">
        <v>4800</v>
      </c>
      <c r="F550" s="323" t="s">
        <v>34</v>
      </c>
      <c r="G550" s="330"/>
      <c r="H550" s="331"/>
      <c r="I550" s="324"/>
      <c r="J550" s="325"/>
      <c r="K550" s="324"/>
      <c r="L550" s="324"/>
      <c r="M550" s="324"/>
      <c r="N550" s="324"/>
      <c r="O550" s="324"/>
      <c r="P550" s="324"/>
      <c r="Q550" s="323" t="s">
        <v>36</v>
      </c>
    </row>
    <row r="551" customHeight="1" spans="1:17">
      <c r="A551" s="295" t="s">
        <v>178</v>
      </c>
      <c r="B551" s="322">
        <v>45214</v>
      </c>
      <c r="C551" s="323" t="s">
        <v>544</v>
      </c>
      <c r="D551" s="324" t="s">
        <v>1015</v>
      </c>
      <c r="E551" s="324">
        <v>34000</v>
      </c>
      <c r="F551" s="323" t="s">
        <v>34</v>
      </c>
      <c r="G551" s="330"/>
      <c r="H551" s="331"/>
      <c r="I551" s="324">
        <v>1.106</v>
      </c>
      <c r="J551" s="325" t="s">
        <v>649</v>
      </c>
      <c r="K551" s="324">
        <v>22</v>
      </c>
      <c r="L551" s="325"/>
      <c r="M551" s="324"/>
      <c r="N551" s="323" t="s">
        <v>375</v>
      </c>
      <c r="O551" s="324"/>
      <c r="P551" s="324"/>
      <c r="Q551" s="323" t="s">
        <v>36</v>
      </c>
    </row>
    <row r="552" customHeight="1" spans="1:17">
      <c r="A552" s="324" t="s">
        <v>551</v>
      </c>
      <c r="B552" s="322">
        <v>45214</v>
      </c>
      <c r="C552" s="323" t="s">
        <v>171</v>
      </c>
      <c r="D552" s="324" t="s">
        <v>1016</v>
      </c>
      <c r="E552" s="324">
        <v>10000</v>
      </c>
      <c r="F552" s="323" t="s">
        <v>43</v>
      </c>
      <c r="G552" s="330">
        <v>102.06</v>
      </c>
      <c r="H552" s="331"/>
      <c r="I552" s="324"/>
      <c r="J552" s="325"/>
      <c r="K552" s="324"/>
      <c r="L552" s="325"/>
      <c r="M552" s="324"/>
      <c r="N552" s="324"/>
      <c r="O552" s="324"/>
      <c r="P552" s="324"/>
      <c r="Q552" s="323" t="s">
        <v>36</v>
      </c>
    </row>
    <row r="553" customHeight="1" spans="1:17">
      <c r="A553" s="325" t="s">
        <v>553</v>
      </c>
      <c r="B553" s="322">
        <v>45216</v>
      </c>
      <c r="C553" s="323" t="s">
        <v>189</v>
      </c>
      <c r="D553" s="324" t="s">
        <v>1017</v>
      </c>
      <c r="E553" s="324">
        <v>32400</v>
      </c>
      <c r="F553" s="323" t="s">
        <v>43</v>
      </c>
      <c r="G553" s="330"/>
      <c r="H553" s="331"/>
      <c r="I553" s="324"/>
      <c r="J553" s="325"/>
      <c r="K553" s="324"/>
      <c r="L553" s="324"/>
      <c r="M553" s="324"/>
      <c r="N553" s="324"/>
      <c r="O553" s="324"/>
      <c r="P553" s="324"/>
      <c r="Q553" s="323" t="s">
        <v>36</v>
      </c>
    </row>
    <row r="554" customHeight="1" spans="1:17">
      <c r="A554" s="324" t="s">
        <v>834</v>
      </c>
      <c r="B554" s="322">
        <v>45216</v>
      </c>
      <c r="C554" s="323"/>
      <c r="D554" s="324" t="s">
        <v>1018</v>
      </c>
      <c r="E554" s="324">
        <v>33000</v>
      </c>
      <c r="F554" s="323" t="s">
        <v>34</v>
      </c>
      <c r="G554" s="324"/>
      <c r="H554" s="324"/>
      <c r="I554" s="324">
        <v>1.037</v>
      </c>
      <c r="J554" s="325" t="s">
        <v>1019</v>
      </c>
      <c r="K554" s="324">
        <v>24</v>
      </c>
      <c r="L554" s="323"/>
      <c r="M554" s="324">
        <v>0.01</v>
      </c>
      <c r="N554" s="323" t="s">
        <v>375</v>
      </c>
      <c r="O554" s="324"/>
      <c r="P554" s="324"/>
      <c r="Q554" s="323" t="s">
        <v>36</v>
      </c>
    </row>
    <row r="555" customHeight="1" spans="1:17">
      <c r="A555" s="325" t="s">
        <v>45</v>
      </c>
      <c r="B555" s="322">
        <v>45216</v>
      </c>
      <c r="C555" s="340" t="s">
        <v>46</v>
      </c>
      <c r="D555" s="324" t="s">
        <v>1020</v>
      </c>
      <c r="E555" s="324">
        <v>33000</v>
      </c>
      <c r="F555" s="339" t="s">
        <v>48</v>
      </c>
      <c r="G555" s="330">
        <v>102.17</v>
      </c>
      <c r="H555" s="331"/>
      <c r="I555" s="324"/>
      <c r="J555" s="325"/>
      <c r="K555" s="324"/>
      <c r="L555" s="324"/>
      <c r="M555" s="324"/>
      <c r="N555" s="324"/>
      <c r="O555" s="324"/>
      <c r="P555" s="324"/>
      <c r="Q555" s="323" t="s">
        <v>36</v>
      </c>
    </row>
    <row r="556" customHeight="1" spans="1:17">
      <c r="A556" s="324" t="s">
        <v>508</v>
      </c>
      <c r="B556" s="322">
        <v>45216</v>
      </c>
      <c r="C556" s="323" t="s">
        <v>1021</v>
      </c>
      <c r="D556" s="324" t="s">
        <v>1022</v>
      </c>
      <c r="E556" s="324">
        <v>1900</v>
      </c>
      <c r="F556" s="323" t="s">
        <v>34</v>
      </c>
      <c r="G556" s="324"/>
      <c r="H556" s="324"/>
      <c r="I556" s="324"/>
      <c r="J556" s="325"/>
      <c r="K556" s="324"/>
      <c r="L556" s="324"/>
      <c r="M556" s="324"/>
      <c r="N556" s="324"/>
      <c r="O556" s="324"/>
      <c r="P556" s="324"/>
      <c r="Q556" s="323" t="s">
        <v>36</v>
      </c>
    </row>
    <row r="557" customHeight="1" spans="1:17">
      <c r="A557" s="324" t="s">
        <v>441</v>
      </c>
      <c r="B557" s="322">
        <v>45219</v>
      </c>
      <c r="C557" s="323" t="s">
        <v>1023</v>
      </c>
      <c r="D557" s="324" t="s">
        <v>1024</v>
      </c>
      <c r="E557" s="324">
        <v>1000</v>
      </c>
      <c r="F557" s="323" t="s">
        <v>184</v>
      </c>
      <c r="G557" s="323"/>
      <c r="H557" s="324"/>
      <c r="I557" s="324"/>
      <c r="J557" s="324"/>
      <c r="K557" s="324"/>
      <c r="L557" s="325" t="s">
        <v>443</v>
      </c>
      <c r="M557" s="324">
        <v>294.3</v>
      </c>
      <c r="N557" s="324"/>
      <c r="O557" s="324"/>
      <c r="P557" s="324"/>
      <c r="Q557" s="323" t="s">
        <v>36</v>
      </c>
    </row>
    <row r="558" customHeight="1" spans="1:17">
      <c r="A558" s="326">
        <v>5717</v>
      </c>
      <c r="B558" s="322">
        <v>45220</v>
      </c>
      <c r="C558" s="323" t="s">
        <v>384</v>
      </c>
      <c r="D558" s="324" t="s">
        <v>1025</v>
      </c>
      <c r="E558" s="324">
        <v>7050</v>
      </c>
      <c r="F558" s="323" t="s">
        <v>84</v>
      </c>
      <c r="G558" s="330"/>
      <c r="H558" s="331"/>
      <c r="I558" s="324"/>
      <c r="J558" s="325"/>
      <c r="K558" s="324"/>
      <c r="L558" s="325"/>
      <c r="M558" s="324"/>
      <c r="N558" s="324" t="s">
        <v>1006</v>
      </c>
      <c r="O558" s="324" t="s">
        <v>1010</v>
      </c>
      <c r="P558" s="323" t="s">
        <v>1011</v>
      </c>
      <c r="Q558" s="323" t="s">
        <v>36</v>
      </c>
    </row>
    <row r="559" customHeight="1" spans="1:17">
      <c r="A559" s="324">
        <v>5747</v>
      </c>
      <c r="B559" s="322">
        <v>45220</v>
      </c>
      <c r="C559" s="323" t="s">
        <v>384</v>
      </c>
      <c r="D559" s="324" t="s">
        <v>1026</v>
      </c>
      <c r="E559" s="324">
        <v>2585</v>
      </c>
      <c r="F559" s="323" t="s">
        <v>84</v>
      </c>
      <c r="G559" s="330"/>
      <c r="H559" s="331"/>
      <c r="I559" s="324"/>
      <c r="J559" s="325"/>
      <c r="K559" s="324"/>
      <c r="L559" s="324"/>
      <c r="M559" s="324"/>
      <c r="N559" s="324" t="s">
        <v>1006</v>
      </c>
      <c r="O559" s="324" t="s">
        <v>1007</v>
      </c>
      <c r="P559" s="324" t="s">
        <v>1008</v>
      </c>
      <c r="Q559" s="323" t="s">
        <v>36</v>
      </c>
    </row>
    <row r="560" customHeight="1" spans="1:17">
      <c r="A560" s="324" t="s">
        <v>834</v>
      </c>
      <c r="B560" s="322">
        <v>45221</v>
      </c>
      <c r="C560" s="323"/>
      <c r="D560" s="324" t="s">
        <v>1027</v>
      </c>
      <c r="E560" s="324">
        <v>33000</v>
      </c>
      <c r="F560" s="323" t="s">
        <v>34</v>
      </c>
      <c r="G560" s="324"/>
      <c r="H560" s="324"/>
      <c r="I560" s="324">
        <v>1.042</v>
      </c>
      <c r="J560" s="325" t="s">
        <v>1028</v>
      </c>
      <c r="K560" s="324">
        <v>16</v>
      </c>
      <c r="L560" s="323"/>
      <c r="M560" s="324">
        <v>0.02</v>
      </c>
      <c r="N560" s="323" t="s">
        <v>375</v>
      </c>
      <c r="O560" s="324"/>
      <c r="P560" s="324"/>
      <c r="Q560" s="323" t="s">
        <v>36</v>
      </c>
    </row>
    <row r="561" customHeight="1" spans="1:17">
      <c r="A561" s="295" t="s">
        <v>481</v>
      </c>
      <c r="B561" s="322">
        <v>45221</v>
      </c>
      <c r="C561" s="333" t="s">
        <v>769</v>
      </c>
      <c r="D561" s="324" t="s">
        <v>1029</v>
      </c>
      <c r="E561" s="324">
        <v>30000</v>
      </c>
      <c r="F561" s="323" t="s">
        <v>93</v>
      </c>
      <c r="G561" s="331"/>
      <c r="H561" s="331"/>
      <c r="I561" s="324">
        <v>1.024</v>
      </c>
      <c r="J561" s="324"/>
      <c r="K561" s="324">
        <v>37</v>
      </c>
      <c r="L561" s="324"/>
      <c r="M561" s="324">
        <v>1.8</v>
      </c>
      <c r="N561" s="323" t="s">
        <v>375</v>
      </c>
      <c r="O561" s="324"/>
      <c r="P561" s="324"/>
      <c r="Q561" s="323" t="s">
        <v>36</v>
      </c>
    </row>
    <row r="562" customHeight="1" spans="1:17">
      <c r="A562" s="295" t="s">
        <v>37</v>
      </c>
      <c r="B562" s="322">
        <v>45224</v>
      </c>
      <c r="C562" s="323" t="s">
        <v>75</v>
      </c>
      <c r="D562" s="324" t="s">
        <v>1030</v>
      </c>
      <c r="E562" s="324">
        <v>33000</v>
      </c>
      <c r="F562" s="323" t="s">
        <v>34</v>
      </c>
      <c r="G562" s="324"/>
      <c r="H562" s="324"/>
      <c r="I562" s="324">
        <v>0.872</v>
      </c>
      <c r="J562" s="325" t="s">
        <v>808</v>
      </c>
      <c r="K562" s="324">
        <v>20</v>
      </c>
      <c r="L562" s="324"/>
      <c r="M562" s="324">
        <v>0.01</v>
      </c>
      <c r="N562" s="323" t="s">
        <v>375</v>
      </c>
      <c r="O562" s="324"/>
      <c r="P562" s="324"/>
      <c r="Q562" s="323" t="s">
        <v>36</v>
      </c>
    </row>
    <row r="563" customHeight="1" spans="1:17">
      <c r="A563" s="324" t="s">
        <v>196</v>
      </c>
      <c r="B563" s="322">
        <v>45225</v>
      </c>
      <c r="C563" s="323" t="s">
        <v>1031</v>
      </c>
      <c r="D563" s="324" t="s">
        <v>1032</v>
      </c>
      <c r="E563" s="324">
        <v>33000</v>
      </c>
      <c r="F563" s="323" t="s">
        <v>84</v>
      </c>
      <c r="G563" s="331"/>
      <c r="H563" s="331"/>
      <c r="I563" s="324">
        <v>0.947</v>
      </c>
      <c r="J563" s="324" t="s">
        <v>1033</v>
      </c>
      <c r="K563" s="324">
        <v>22</v>
      </c>
      <c r="L563" s="324"/>
      <c r="M563" s="324">
        <v>0.04</v>
      </c>
      <c r="N563" s="323" t="s">
        <v>375</v>
      </c>
      <c r="O563" s="324"/>
      <c r="P563" s="324"/>
      <c r="Q563" s="323" t="s">
        <v>36</v>
      </c>
    </row>
    <row r="564" customHeight="1" spans="1:17">
      <c r="A564" s="295" t="s">
        <v>126</v>
      </c>
      <c r="B564" s="322">
        <v>45225</v>
      </c>
      <c r="C564" s="339" t="s">
        <v>586</v>
      </c>
      <c r="D564" s="324" t="s">
        <v>1034</v>
      </c>
      <c r="E564" s="324">
        <v>33000</v>
      </c>
      <c r="F564" s="323" t="s">
        <v>34</v>
      </c>
      <c r="G564" s="330"/>
      <c r="H564" s="331"/>
      <c r="I564" s="324">
        <v>1.094</v>
      </c>
      <c r="J564" s="324" t="s">
        <v>1035</v>
      </c>
      <c r="K564" s="324">
        <v>22</v>
      </c>
      <c r="L564" s="324"/>
      <c r="M564" s="324">
        <v>0.07</v>
      </c>
      <c r="N564" s="324">
        <v>10</v>
      </c>
      <c r="O564" s="324"/>
      <c r="P564" s="324"/>
      <c r="Q564" s="323" t="s">
        <v>36</v>
      </c>
    </row>
    <row r="565" customHeight="1" spans="1:17">
      <c r="A565" s="346" t="s">
        <v>876</v>
      </c>
      <c r="B565" s="322">
        <v>45225</v>
      </c>
      <c r="C565" s="339" t="s">
        <v>312</v>
      </c>
      <c r="D565" s="324" t="s">
        <v>1036</v>
      </c>
      <c r="E565" s="324">
        <v>33000</v>
      </c>
      <c r="F565" s="323" t="s">
        <v>34</v>
      </c>
      <c r="G565" s="330"/>
      <c r="H565" s="331"/>
      <c r="I565" s="324">
        <v>0.863</v>
      </c>
      <c r="J565" s="325" t="s">
        <v>1037</v>
      </c>
      <c r="K565" s="324">
        <v>23</v>
      </c>
      <c r="L565" s="325"/>
      <c r="M565" s="324">
        <v>0.01</v>
      </c>
      <c r="N565" s="323" t="s">
        <v>375</v>
      </c>
      <c r="O565" s="324"/>
      <c r="P565" s="324"/>
      <c r="Q565" s="323" t="s">
        <v>36</v>
      </c>
    </row>
    <row r="566" customHeight="1" spans="1:17">
      <c r="A566" s="324" t="s">
        <v>65</v>
      </c>
      <c r="B566" s="322">
        <v>45225</v>
      </c>
      <c r="C566" s="327" t="s">
        <v>66</v>
      </c>
      <c r="D566" s="328" t="s">
        <v>1038</v>
      </c>
      <c r="E566" s="324">
        <v>18000</v>
      </c>
      <c r="F566" s="323" t="s">
        <v>68</v>
      </c>
      <c r="G566" s="324"/>
      <c r="H566" s="324"/>
      <c r="I566" s="324"/>
      <c r="J566" s="324"/>
      <c r="K566" s="324"/>
      <c r="L566" s="325" t="s">
        <v>1039</v>
      </c>
      <c r="M566" s="324">
        <v>859.5</v>
      </c>
      <c r="N566" s="324"/>
      <c r="O566" s="324"/>
      <c r="P566" s="324"/>
      <c r="Q566" s="323" t="s">
        <v>36</v>
      </c>
    </row>
    <row r="567" customHeight="1" spans="1:17">
      <c r="A567" s="295" t="s">
        <v>160</v>
      </c>
      <c r="B567" s="322">
        <v>45226</v>
      </c>
      <c r="C567" s="340" t="s">
        <v>1040</v>
      </c>
      <c r="D567" s="324" t="s">
        <v>1041</v>
      </c>
      <c r="E567" s="324">
        <v>32000</v>
      </c>
      <c r="F567" s="323" t="s">
        <v>84</v>
      </c>
      <c r="G567" s="324"/>
      <c r="H567" s="324"/>
      <c r="I567" s="324">
        <v>1.158</v>
      </c>
      <c r="J567" s="325" t="s">
        <v>1042</v>
      </c>
      <c r="K567" s="324">
        <v>20</v>
      </c>
      <c r="L567" s="324"/>
      <c r="M567" s="324">
        <v>0.14</v>
      </c>
      <c r="N567" s="323" t="s">
        <v>375</v>
      </c>
      <c r="O567" s="324"/>
      <c r="P567" s="324"/>
      <c r="Q567" s="323" t="s">
        <v>36</v>
      </c>
    </row>
    <row r="568" customHeight="1" spans="1:17">
      <c r="A568" s="295" t="s">
        <v>90</v>
      </c>
      <c r="B568" s="322">
        <v>45226</v>
      </c>
      <c r="C568" s="327" t="s">
        <v>369</v>
      </c>
      <c r="D568" s="324" t="s">
        <v>1043</v>
      </c>
      <c r="E568" s="324">
        <v>35000</v>
      </c>
      <c r="F568" s="323" t="s">
        <v>93</v>
      </c>
      <c r="G568" s="324"/>
      <c r="H568" s="324"/>
      <c r="I568" s="324"/>
      <c r="J568" s="324"/>
      <c r="K568" s="324"/>
      <c r="L568" s="324"/>
      <c r="M568" s="324">
        <v>194.1</v>
      </c>
      <c r="N568" s="323" t="s">
        <v>768</v>
      </c>
      <c r="O568" s="324"/>
      <c r="P568" s="324"/>
      <c r="Q568" s="323" t="s">
        <v>36</v>
      </c>
    </row>
    <row r="569" customHeight="1" spans="1:17">
      <c r="A569" s="325" t="s">
        <v>45</v>
      </c>
      <c r="B569" s="322">
        <v>45226</v>
      </c>
      <c r="C569" s="340" t="s">
        <v>794</v>
      </c>
      <c r="D569" s="324" t="s">
        <v>1044</v>
      </c>
      <c r="E569" s="324">
        <v>33000</v>
      </c>
      <c r="F569" s="339" t="s">
        <v>48</v>
      </c>
      <c r="G569" s="330">
        <v>101.01</v>
      </c>
      <c r="H569" s="331"/>
      <c r="I569" s="324"/>
      <c r="J569" s="325"/>
      <c r="K569" s="324"/>
      <c r="L569" s="324"/>
      <c r="M569" s="324"/>
      <c r="N569" s="324"/>
      <c r="O569" s="324"/>
      <c r="P569" s="324"/>
      <c r="Q569" s="323" t="s">
        <v>36</v>
      </c>
    </row>
    <row r="570" customHeight="1" spans="1:17">
      <c r="A570" s="325" t="s">
        <v>528</v>
      </c>
      <c r="B570" s="322">
        <v>45226</v>
      </c>
      <c r="C570" s="323" t="s">
        <v>257</v>
      </c>
      <c r="D570" s="324" t="s">
        <v>1045</v>
      </c>
      <c r="E570" s="324">
        <v>1000</v>
      </c>
      <c r="F570" s="323" t="s">
        <v>84</v>
      </c>
      <c r="G570" s="330"/>
      <c r="H570" s="331"/>
      <c r="I570" s="324"/>
      <c r="J570" s="325"/>
      <c r="K570" s="324"/>
      <c r="L570" s="324"/>
      <c r="M570" s="324"/>
      <c r="N570" s="324"/>
      <c r="O570" s="324"/>
      <c r="P570" s="324"/>
      <c r="Q570" s="323" t="s">
        <v>36</v>
      </c>
    </row>
    <row r="571" customHeight="1" spans="1:17">
      <c r="A571" s="295" t="s">
        <v>178</v>
      </c>
      <c r="B571" s="322">
        <v>45226</v>
      </c>
      <c r="C571" s="323" t="s">
        <v>544</v>
      </c>
      <c r="D571" s="324" t="s">
        <v>1046</v>
      </c>
      <c r="E571" s="324">
        <v>33000</v>
      </c>
      <c r="F571" s="323" t="s">
        <v>34</v>
      </c>
      <c r="G571" s="330"/>
      <c r="H571" s="331"/>
      <c r="I571" s="324">
        <v>1.106</v>
      </c>
      <c r="J571" s="325" t="s">
        <v>422</v>
      </c>
      <c r="K571" s="324">
        <v>34</v>
      </c>
      <c r="L571" s="325"/>
      <c r="M571" s="324"/>
      <c r="N571" s="323" t="s">
        <v>375</v>
      </c>
      <c r="O571" s="324"/>
      <c r="P571" s="324"/>
      <c r="Q571" s="323" t="s">
        <v>36</v>
      </c>
    </row>
    <row r="572" customHeight="1" spans="1:17">
      <c r="A572" s="326">
        <v>5717</v>
      </c>
      <c r="B572" s="322">
        <v>45227</v>
      </c>
      <c r="C572" s="323" t="s">
        <v>384</v>
      </c>
      <c r="D572" s="324" t="s">
        <v>1047</v>
      </c>
      <c r="E572" s="324">
        <v>8225</v>
      </c>
      <c r="F572" s="323" t="s">
        <v>84</v>
      </c>
      <c r="G572" s="330"/>
      <c r="H572" s="331"/>
      <c r="I572" s="324"/>
      <c r="J572" s="325"/>
      <c r="K572" s="324"/>
      <c r="L572" s="325"/>
      <c r="M572" s="324"/>
      <c r="N572" s="324" t="s">
        <v>1006</v>
      </c>
      <c r="O572" s="324" t="s">
        <v>1048</v>
      </c>
      <c r="P572" s="323" t="s">
        <v>1049</v>
      </c>
      <c r="Q572" s="323" t="s">
        <v>36</v>
      </c>
    </row>
    <row r="573" customHeight="1" spans="1:17">
      <c r="A573" s="324">
        <v>5747</v>
      </c>
      <c r="B573" s="322">
        <v>45227</v>
      </c>
      <c r="C573" s="323" t="s">
        <v>384</v>
      </c>
      <c r="D573" s="324" t="s">
        <v>1050</v>
      </c>
      <c r="E573" s="324">
        <v>8225</v>
      </c>
      <c r="F573" s="323" t="s">
        <v>84</v>
      </c>
      <c r="G573" s="330"/>
      <c r="H573" s="331"/>
      <c r="I573" s="324"/>
      <c r="J573" s="325"/>
      <c r="K573" s="324"/>
      <c r="L573" s="324"/>
      <c r="M573" s="324"/>
      <c r="N573" s="324" t="s">
        <v>1006</v>
      </c>
      <c r="O573" s="324" t="s">
        <v>1051</v>
      </c>
      <c r="P573" s="323" t="s">
        <v>1052</v>
      </c>
      <c r="Q573" s="323" t="s">
        <v>36</v>
      </c>
    </row>
    <row r="574" customHeight="1" spans="1:17">
      <c r="A574" s="295" t="s">
        <v>477</v>
      </c>
      <c r="B574" s="322">
        <v>45227</v>
      </c>
      <c r="C574" s="339" t="s">
        <v>1053</v>
      </c>
      <c r="D574" s="324" t="s">
        <v>1054</v>
      </c>
      <c r="E574" s="324">
        <v>5120</v>
      </c>
      <c r="F574" s="323" t="s">
        <v>34</v>
      </c>
      <c r="G574" s="330"/>
      <c r="H574" s="331"/>
      <c r="I574" s="324">
        <v>1.104</v>
      </c>
      <c r="J574" s="324" t="s">
        <v>1055</v>
      </c>
      <c r="K574" s="324">
        <v>21</v>
      </c>
      <c r="L574" s="324"/>
      <c r="M574" s="324"/>
      <c r="N574" s="323" t="s">
        <v>375</v>
      </c>
      <c r="O574" s="324"/>
      <c r="P574" s="324"/>
      <c r="Q574" s="323" t="s">
        <v>36</v>
      </c>
    </row>
    <row r="575" customHeight="1" spans="1:17">
      <c r="A575" s="295" t="s">
        <v>927</v>
      </c>
      <c r="B575" s="322">
        <v>45227</v>
      </c>
      <c r="C575" s="323" t="s">
        <v>204</v>
      </c>
      <c r="D575" s="324" t="s">
        <v>1056</v>
      </c>
      <c r="E575" s="324">
        <v>6400</v>
      </c>
      <c r="F575" s="323" t="s">
        <v>84</v>
      </c>
      <c r="G575" s="330"/>
      <c r="H575" s="331"/>
      <c r="I575" s="324">
        <v>0.87</v>
      </c>
      <c r="J575" s="324" t="s">
        <v>1057</v>
      </c>
      <c r="K575" s="324">
        <v>21</v>
      </c>
      <c r="L575" s="325"/>
      <c r="M575" s="324">
        <v>0.01</v>
      </c>
      <c r="N575" s="323" t="s">
        <v>375</v>
      </c>
      <c r="O575" s="324"/>
      <c r="P575" s="324"/>
      <c r="Q575" s="323" t="s">
        <v>36</v>
      </c>
    </row>
    <row r="576" customHeight="1" spans="1:17">
      <c r="A576" s="295" t="s">
        <v>883</v>
      </c>
      <c r="B576" s="322">
        <v>45227</v>
      </c>
      <c r="C576" s="323" t="s">
        <v>1012</v>
      </c>
      <c r="D576" s="324" t="s">
        <v>1058</v>
      </c>
      <c r="E576" s="324">
        <v>15000</v>
      </c>
      <c r="F576" s="323" t="s">
        <v>184</v>
      </c>
      <c r="G576" s="330"/>
      <c r="H576" s="331"/>
      <c r="I576" s="324"/>
      <c r="J576" s="325"/>
      <c r="K576" s="324"/>
      <c r="L576" s="325"/>
      <c r="M576" s="324"/>
      <c r="N576" s="324"/>
      <c r="O576" s="324"/>
      <c r="P576" s="324"/>
      <c r="Q576" s="323" t="s">
        <v>36</v>
      </c>
    </row>
    <row r="577" customHeight="1" spans="1:17">
      <c r="A577" s="325" t="s">
        <v>45</v>
      </c>
      <c r="B577" s="322">
        <v>45228</v>
      </c>
      <c r="C577" s="340" t="s">
        <v>1059</v>
      </c>
      <c r="D577" s="324" t="s">
        <v>1060</v>
      </c>
      <c r="E577" s="324">
        <v>33000</v>
      </c>
      <c r="F577" s="339" t="s">
        <v>48</v>
      </c>
      <c r="G577" s="330">
        <v>102.38</v>
      </c>
      <c r="H577" s="331"/>
      <c r="I577" s="324"/>
      <c r="J577" s="325"/>
      <c r="K577" s="324"/>
      <c r="L577" s="324"/>
      <c r="M577" s="324"/>
      <c r="N577" s="324"/>
      <c r="O577" s="324"/>
      <c r="P577" s="324"/>
      <c r="Q577" s="323" t="s">
        <v>36</v>
      </c>
    </row>
    <row r="578" customHeight="1" spans="1:17">
      <c r="A578" s="295" t="s">
        <v>178</v>
      </c>
      <c r="B578" s="322">
        <v>45228</v>
      </c>
      <c r="C578" s="323" t="s">
        <v>544</v>
      </c>
      <c r="D578" s="324" t="s">
        <v>1061</v>
      </c>
      <c r="E578" s="324">
        <v>33000</v>
      </c>
      <c r="F578" s="323" t="s">
        <v>34</v>
      </c>
      <c r="G578" s="330"/>
      <c r="H578" s="331"/>
      <c r="I578" s="324"/>
      <c r="J578" s="325" t="s">
        <v>422</v>
      </c>
      <c r="K578" s="324">
        <v>34</v>
      </c>
      <c r="L578" s="325"/>
      <c r="M578" s="324"/>
      <c r="N578" s="323" t="s">
        <v>375</v>
      </c>
      <c r="O578" s="324"/>
      <c r="P578" s="324"/>
      <c r="Q578" s="323" t="s">
        <v>36</v>
      </c>
    </row>
    <row r="579" customHeight="1" spans="1:17">
      <c r="A579" s="295" t="s">
        <v>481</v>
      </c>
      <c r="B579" s="322">
        <v>45229</v>
      </c>
      <c r="C579" s="333" t="s">
        <v>769</v>
      </c>
      <c r="D579" s="324" t="s">
        <v>1062</v>
      </c>
      <c r="E579" s="324">
        <v>30000</v>
      </c>
      <c r="F579" s="323" t="s">
        <v>93</v>
      </c>
      <c r="G579" s="331"/>
      <c r="H579" s="331"/>
      <c r="I579" s="324">
        <v>1.03</v>
      </c>
      <c r="J579" s="324"/>
      <c r="K579" s="324">
        <v>39</v>
      </c>
      <c r="L579" s="324"/>
      <c r="M579" s="324">
        <v>1.4</v>
      </c>
      <c r="N579" s="323" t="s">
        <v>1063</v>
      </c>
      <c r="O579" s="324"/>
      <c r="P579" s="324"/>
      <c r="Q579" s="323" t="s">
        <v>36</v>
      </c>
    </row>
    <row r="580" customHeight="1" spans="1:17">
      <c r="A580" s="325" t="s">
        <v>45</v>
      </c>
      <c r="B580" s="322">
        <v>45229</v>
      </c>
      <c r="C580" s="340" t="s">
        <v>1059</v>
      </c>
      <c r="D580" s="324" t="s">
        <v>1064</v>
      </c>
      <c r="E580" s="324">
        <v>33000</v>
      </c>
      <c r="F580" s="339" t="s">
        <v>48</v>
      </c>
      <c r="G580" s="330">
        <v>103</v>
      </c>
      <c r="H580" s="331"/>
      <c r="I580" s="324"/>
      <c r="J580" s="325"/>
      <c r="K580" s="324"/>
      <c r="L580" s="324"/>
      <c r="M580" s="324"/>
      <c r="N580" s="324"/>
      <c r="O580" s="324"/>
      <c r="P580" s="324"/>
      <c r="Q580" s="323" t="s">
        <v>36</v>
      </c>
    </row>
    <row r="581" customHeight="1" spans="1:17">
      <c r="A581" s="338" t="s">
        <v>94</v>
      </c>
      <c r="B581" s="336">
        <v>45229</v>
      </c>
      <c r="C581" s="341" t="s">
        <v>262</v>
      </c>
      <c r="D581" s="338" t="s">
        <v>1065</v>
      </c>
      <c r="E581" s="338">
        <v>11400</v>
      </c>
      <c r="F581" s="337" t="s">
        <v>51</v>
      </c>
      <c r="G581" s="335"/>
      <c r="H581" s="335"/>
      <c r="I581" s="335"/>
      <c r="J581" s="343" t="s">
        <v>1066</v>
      </c>
      <c r="K581" s="338"/>
      <c r="L581" s="343"/>
      <c r="M581" s="338"/>
      <c r="N581" s="338"/>
      <c r="O581" s="338"/>
      <c r="P581" s="338"/>
      <c r="Q581" s="337" t="s">
        <v>36</v>
      </c>
    </row>
    <row r="582" customHeight="1" spans="1:17">
      <c r="A582" s="346" t="s">
        <v>876</v>
      </c>
      <c r="B582" s="322">
        <v>45233</v>
      </c>
      <c r="C582" s="339" t="s">
        <v>312</v>
      </c>
      <c r="D582" s="324" t="s">
        <v>1067</v>
      </c>
      <c r="E582" s="324">
        <v>33000</v>
      </c>
      <c r="F582" s="323" t="s">
        <v>34</v>
      </c>
      <c r="G582" s="330"/>
      <c r="H582" s="331"/>
      <c r="I582" s="324">
        <v>0.863</v>
      </c>
      <c r="J582" s="325" t="s">
        <v>1037</v>
      </c>
      <c r="K582" s="324">
        <v>23</v>
      </c>
      <c r="L582" s="325"/>
      <c r="M582" s="324">
        <v>0.01</v>
      </c>
      <c r="N582" s="323" t="s">
        <v>375</v>
      </c>
      <c r="O582" s="324"/>
      <c r="P582" s="324"/>
      <c r="Q582" s="323" t="s">
        <v>36</v>
      </c>
    </row>
    <row r="583" customHeight="1" spans="1:17">
      <c r="A583" s="295" t="s">
        <v>37</v>
      </c>
      <c r="B583" s="322">
        <v>45233</v>
      </c>
      <c r="C583" s="323" t="s">
        <v>75</v>
      </c>
      <c r="D583" s="324" t="s">
        <v>1068</v>
      </c>
      <c r="E583" s="324">
        <v>33000</v>
      </c>
      <c r="F583" s="323" t="s">
        <v>34</v>
      </c>
      <c r="G583" s="324"/>
      <c r="H583" s="324"/>
      <c r="I583" s="324">
        <v>0.872</v>
      </c>
      <c r="J583" s="325" t="s">
        <v>808</v>
      </c>
      <c r="K583" s="324">
        <v>20</v>
      </c>
      <c r="L583" s="324"/>
      <c r="M583" s="324">
        <v>0.01</v>
      </c>
      <c r="N583" s="323" t="s">
        <v>375</v>
      </c>
      <c r="O583" s="324"/>
      <c r="P583" s="324"/>
      <c r="Q583" s="323" t="s">
        <v>36</v>
      </c>
    </row>
    <row r="584" customHeight="1" spans="1:17">
      <c r="A584" s="324" t="s">
        <v>834</v>
      </c>
      <c r="B584" s="322">
        <v>45233</v>
      </c>
      <c r="C584" s="323"/>
      <c r="D584" s="324" t="s">
        <v>1069</v>
      </c>
      <c r="E584" s="324">
        <v>33000</v>
      </c>
      <c r="F584" s="323" t="s">
        <v>34</v>
      </c>
      <c r="G584" s="324"/>
      <c r="H584" s="324"/>
      <c r="I584" s="324">
        <v>1.042</v>
      </c>
      <c r="J584" s="325" t="s">
        <v>1028</v>
      </c>
      <c r="K584" s="324">
        <v>16</v>
      </c>
      <c r="L584" s="323"/>
      <c r="M584" s="324">
        <v>0.02</v>
      </c>
      <c r="N584" s="323" t="s">
        <v>375</v>
      </c>
      <c r="O584" s="324"/>
      <c r="P584" s="324"/>
      <c r="Q584" s="323" t="s">
        <v>36</v>
      </c>
    </row>
    <row r="585" customHeight="1" spans="1:17">
      <c r="A585" s="326" t="s">
        <v>129</v>
      </c>
      <c r="B585" s="322">
        <v>45233</v>
      </c>
      <c r="C585" s="327" t="s">
        <v>492</v>
      </c>
      <c r="D585" s="324" t="s">
        <v>1070</v>
      </c>
      <c r="E585" s="324">
        <v>2750</v>
      </c>
      <c r="F585" s="323" t="s">
        <v>132</v>
      </c>
      <c r="G585" s="330" t="s">
        <v>950</v>
      </c>
      <c r="H585" s="331"/>
      <c r="I585" s="324"/>
      <c r="J585" s="325"/>
      <c r="K585" s="324"/>
      <c r="L585" s="324"/>
      <c r="M585" s="324"/>
      <c r="N585" s="324"/>
      <c r="O585" s="324"/>
      <c r="P585" s="324"/>
      <c r="Q585" s="323" t="s">
        <v>36</v>
      </c>
    </row>
    <row r="586" customHeight="1" spans="1:17">
      <c r="A586" s="324" t="s">
        <v>551</v>
      </c>
      <c r="B586" s="322">
        <v>45235</v>
      </c>
      <c r="C586" s="323" t="s">
        <v>171</v>
      </c>
      <c r="D586" s="324" t="s">
        <v>1071</v>
      </c>
      <c r="E586" s="324">
        <v>10000</v>
      </c>
      <c r="F586" s="323" t="s">
        <v>43</v>
      </c>
      <c r="G586" s="330">
        <v>108.84</v>
      </c>
      <c r="H586" s="331"/>
      <c r="I586" s="324"/>
      <c r="J586" s="325"/>
      <c r="K586" s="324"/>
      <c r="L586" s="324"/>
      <c r="M586" s="324"/>
      <c r="N586" s="324"/>
      <c r="O586" s="324"/>
      <c r="P586" s="324"/>
      <c r="Q586" s="323" t="s">
        <v>36</v>
      </c>
    </row>
    <row r="587" customHeight="1" spans="1:17">
      <c r="A587" s="325" t="s">
        <v>45</v>
      </c>
      <c r="B587" s="322">
        <v>45235</v>
      </c>
      <c r="C587" s="340" t="s">
        <v>1059</v>
      </c>
      <c r="D587" s="324" t="s">
        <v>1072</v>
      </c>
      <c r="E587" s="324">
        <v>33000</v>
      </c>
      <c r="F587" s="339" t="s">
        <v>48</v>
      </c>
      <c r="G587" s="330">
        <v>102.03</v>
      </c>
      <c r="H587" s="331"/>
      <c r="I587" s="324"/>
      <c r="J587" s="325"/>
      <c r="K587" s="324"/>
      <c r="L587" s="324"/>
      <c r="M587" s="324"/>
      <c r="N587" s="324"/>
      <c r="O587" s="324"/>
      <c r="P587" s="324"/>
      <c r="Q587" s="323" t="s">
        <v>36</v>
      </c>
    </row>
    <row r="588" customHeight="1" spans="1:17">
      <c r="A588" s="295" t="s">
        <v>487</v>
      </c>
      <c r="B588" s="322">
        <v>45236</v>
      </c>
      <c r="C588" s="333" t="s">
        <v>99</v>
      </c>
      <c r="D588" s="334" t="s">
        <v>1073</v>
      </c>
      <c r="E588" s="324">
        <v>32000</v>
      </c>
      <c r="F588" s="333" t="s">
        <v>101</v>
      </c>
      <c r="G588" s="330"/>
      <c r="H588" s="331"/>
      <c r="I588" s="324"/>
      <c r="J588" s="325"/>
      <c r="K588" s="324"/>
      <c r="L588" s="325" t="s">
        <v>1074</v>
      </c>
      <c r="M588" s="324"/>
      <c r="N588" s="324"/>
      <c r="O588" s="324"/>
      <c r="P588" s="324"/>
      <c r="Q588" s="323" t="s">
        <v>36</v>
      </c>
    </row>
    <row r="589" customHeight="1" spans="1:17">
      <c r="A589" s="295" t="s">
        <v>1075</v>
      </c>
      <c r="B589" s="322">
        <v>45236</v>
      </c>
      <c r="C589" s="323" t="s">
        <v>1076</v>
      </c>
      <c r="D589" s="324" t="s">
        <v>1077</v>
      </c>
      <c r="E589" s="324">
        <v>40</v>
      </c>
      <c r="F589" s="323" t="s">
        <v>43</v>
      </c>
      <c r="G589" s="330"/>
      <c r="H589" s="331"/>
      <c r="I589" s="324"/>
      <c r="J589" s="325"/>
      <c r="K589" s="324"/>
      <c r="L589" s="324"/>
      <c r="M589" s="324"/>
      <c r="N589" s="324"/>
      <c r="O589" s="324"/>
      <c r="P589" s="324"/>
      <c r="Q589" s="323" t="s">
        <v>36</v>
      </c>
    </row>
    <row r="590" customHeight="1" spans="1:17">
      <c r="A590" s="295" t="s">
        <v>477</v>
      </c>
      <c r="B590" s="322">
        <v>45237</v>
      </c>
      <c r="C590" s="339" t="s">
        <v>478</v>
      </c>
      <c r="D590" s="324" t="s">
        <v>1078</v>
      </c>
      <c r="E590" s="324">
        <v>30000</v>
      </c>
      <c r="F590" s="323" t="s">
        <v>34</v>
      </c>
      <c r="G590" s="330"/>
      <c r="H590" s="331"/>
      <c r="I590" s="324">
        <v>1.009</v>
      </c>
      <c r="J590" s="324" t="s">
        <v>1079</v>
      </c>
      <c r="K590" s="324">
        <v>35</v>
      </c>
      <c r="L590" s="324"/>
      <c r="M590" s="324"/>
      <c r="N590" s="323" t="s">
        <v>375</v>
      </c>
      <c r="O590" s="324"/>
      <c r="P590" s="324"/>
      <c r="Q590" s="323" t="s">
        <v>36</v>
      </c>
    </row>
    <row r="591" customHeight="1" spans="1:17">
      <c r="A591" s="295" t="s">
        <v>1080</v>
      </c>
      <c r="B591" s="322">
        <v>45237</v>
      </c>
      <c r="C591" s="323" t="s">
        <v>1081</v>
      </c>
      <c r="D591" s="324" t="s">
        <v>1082</v>
      </c>
      <c r="E591" s="324">
        <v>25</v>
      </c>
      <c r="F591" s="323" t="s">
        <v>43</v>
      </c>
      <c r="G591" s="330"/>
      <c r="H591" s="331"/>
      <c r="I591" s="324"/>
      <c r="J591" s="325"/>
      <c r="K591" s="324"/>
      <c r="L591" s="324"/>
      <c r="M591" s="324"/>
      <c r="N591" s="324"/>
      <c r="O591" s="324"/>
      <c r="P591" s="324"/>
      <c r="Q591" s="323" t="s">
        <v>36</v>
      </c>
    </row>
    <row r="592" customHeight="1" spans="1:17">
      <c r="A592" s="346" t="s">
        <v>876</v>
      </c>
      <c r="B592" s="322">
        <v>45238</v>
      </c>
      <c r="C592" s="339" t="s">
        <v>312</v>
      </c>
      <c r="D592" s="324" t="s">
        <v>1083</v>
      </c>
      <c r="E592" s="324">
        <v>33000</v>
      </c>
      <c r="F592" s="323" t="s">
        <v>34</v>
      </c>
      <c r="G592" s="330"/>
      <c r="H592" s="331"/>
      <c r="I592" s="324">
        <v>0.866</v>
      </c>
      <c r="J592" s="325" t="s">
        <v>948</v>
      </c>
      <c r="K592" s="324">
        <v>17</v>
      </c>
      <c r="L592" s="325"/>
      <c r="M592" s="324">
        <v>0.02</v>
      </c>
      <c r="N592" s="323" t="s">
        <v>375</v>
      </c>
      <c r="O592" s="324"/>
      <c r="P592" s="324"/>
      <c r="Q592" s="323" t="s">
        <v>36</v>
      </c>
    </row>
    <row r="593" customHeight="1" spans="1:17">
      <c r="A593" s="326" t="s">
        <v>81</v>
      </c>
      <c r="B593" s="322">
        <v>45238</v>
      </c>
      <c r="C593" s="323" t="s">
        <v>82</v>
      </c>
      <c r="D593" s="324" t="s">
        <v>1084</v>
      </c>
      <c r="E593" s="324">
        <v>2100</v>
      </c>
      <c r="F593" s="323" t="s">
        <v>84</v>
      </c>
      <c r="G593" s="330"/>
      <c r="H593" s="331"/>
      <c r="I593" s="324"/>
      <c r="J593" s="325"/>
      <c r="K593" s="324"/>
      <c r="L593" s="324"/>
      <c r="M593" s="324"/>
      <c r="N593" s="324"/>
      <c r="O593" s="324"/>
      <c r="P593" s="324"/>
      <c r="Q593" s="323" t="s">
        <v>36</v>
      </c>
    </row>
    <row r="594" customHeight="1" spans="1:17">
      <c r="A594" s="295" t="s">
        <v>1085</v>
      </c>
      <c r="B594" s="322">
        <v>45239</v>
      </c>
      <c r="C594" s="323" t="s">
        <v>1086</v>
      </c>
      <c r="D594" s="324" t="s">
        <v>1087</v>
      </c>
      <c r="E594" s="324">
        <v>50</v>
      </c>
      <c r="F594" s="323" t="s">
        <v>43</v>
      </c>
      <c r="G594" s="330"/>
      <c r="H594" s="331"/>
      <c r="I594" s="324"/>
      <c r="J594" s="325"/>
      <c r="K594" s="324"/>
      <c r="L594" s="324"/>
      <c r="M594" s="324"/>
      <c r="N594" s="324"/>
      <c r="O594" s="324"/>
      <c r="P594" s="324"/>
      <c r="Q594" s="323" t="s">
        <v>36</v>
      </c>
    </row>
    <row r="595" customHeight="1" spans="1:17">
      <c r="A595" s="325" t="s">
        <v>45</v>
      </c>
      <c r="B595" s="322">
        <v>45239</v>
      </c>
      <c r="C595" s="340" t="s">
        <v>218</v>
      </c>
      <c r="D595" s="324" t="s">
        <v>1088</v>
      </c>
      <c r="E595" s="324">
        <v>34000</v>
      </c>
      <c r="F595" s="339" t="s">
        <v>48</v>
      </c>
      <c r="G595" s="330">
        <v>99.86</v>
      </c>
      <c r="H595" s="331"/>
      <c r="I595" s="324"/>
      <c r="J595" s="325"/>
      <c r="K595" s="324"/>
      <c r="L595" s="324"/>
      <c r="M595" s="324"/>
      <c r="N595" s="324"/>
      <c r="O595" s="324"/>
      <c r="P595" s="324"/>
      <c r="Q595" s="323" t="s">
        <v>36</v>
      </c>
    </row>
    <row r="596" customHeight="1" spans="1:17">
      <c r="A596" s="295" t="s">
        <v>37</v>
      </c>
      <c r="B596" s="322">
        <v>45239</v>
      </c>
      <c r="C596" s="323" t="s">
        <v>75</v>
      </c>
      <c r="D596" s="324" t="s">
        <v>1089</v>
      </c>
      <c r="E596" s="324">
        <v>33000</v>
      </c>
      <c r="F596" s="323" t="s">
        <v>34</v>
      </c>
      <c r="G596" s="324"/>
      <c r="H596" s="324"/>
      <c r="I596" s="324">
        <v>0.875</v>
      </c>
      <c r="J596" s="325" t="s">
        <v>1090</v>
      </c>
      <c r="K596" s="324">
        <v>20</v>
      </c>
      <c r="L596" s="324"/>
      <c r="M596" s="324">
        <v>0.03</v>
      </c>
      <c r="N596" s="323" t="s">
        <v>375</v>
      </c>
      <c r="O596" s="324"/>
      <c r="P596" s="324"/>
      <c r="Q596" s="323" t="s">
        <v>36</v>
      </c>
    </row>
    <row r="597" customHeight="1" spans="1:17">
      <c r="A597" s="324" t="s">
        <v>94</v>
      </c>
      <c r="B597" s="322">
        <v>45240</v>
      </c>
      <c r="C597" s="327" t="s">
        <v>95</v>
      </c>
      <c r="D597" s="324" t="s">
        <v>1091</v>
      </c>
      <c r="E597" s="324">
        <v>5700</v>
      </c>
      <c r="F597" s="323" t="s">
        <v>51</v>
      </c>
      <c r="G597" s="295"/>
      <c r="H597" s="295"/>
      <c r="I597" s="295"/>
      <c r="J597" s="325" t="s">
        <v>957</v>
      </c>
      <c r="K597" s="324"/>
      <c r="L597" s="324"/>
      <c r="M597" s="324"/>
      <c r="N597" s="324"/>
      <c r="O597" s="324"/>
      <c r="P597" s="324"/>
      <c r="Q597" s="323" t="s">
        <v>36</v>
      </c>
    </row>
    <row r="598" customHeight="1" spans="1:17">
      <c r="A598" s="325" t="s">
        <v>45</v>
      </c>
      <c r="B598" s="322">
        <v>45241</v>
      </c>
      <c r="C598" s="340" t="s">
        <v>794</v>
      </c>
      <c r="D598" s="324" t="s">
        <v>1092</v>
      </c>
      <c r="E598" s="324">
        <v>33000</v>
      </c>
      <c r="F598" s="339" t="s">
        <v>48</v>
      </c>
      <c r="G598" s="330">
        <v>101.6</v>
      </c>
      <c r="H598" s="331"/>
      <c r="I598" s="324"/>
      <c r="J598" s="325"/>
      <c r="K598" s="324"/>
      <c r="L598" s="324"/>
      <c r="M598" s="324"/>
      <c r="N598" s="324"/>
      <c r="O598" s="324"/>
      <c r="P598" s="324"/>
      <c r="Q598" s="323" t="s">
        <v>36</v>
      </c>
    </row>
    <row r="599" customHeight="1" spans="1:17">
      <c r="A599" s="295" t="s">
        <v>235</v>
      </c>
      <c r="B599" s="322">
        <v>45242</v>
      </c>
      <c r="C599" s="323" t="s">
        <v>236</v>
      </c>
      <c r="D599" s="324" t="s">
        <v>1093</v>
      </c>
      <c r="E599" s="324">
        <v>30000</v>
      </c>
      <c r="F599" s="323" t="s">
        <v>63</v>
      </c>
      <c r="G599" s="330"/>
      <c r="H599" s="331"/>
      <c r="I599" s="324"/>
      <c r="J599" s="325"/>
      <c r="K599" s="324"/>
      <c r="L599" s="324"/>
      <c r="M599" s="324">
        <v>279.6</v>
      </c>
      <c r="N599" s="324"/>
      <c r="O599" s="324"/>
      <c r="P599" s="324"/>
      <c r="Q599" s="323" t="s">
        <v>36</v>
      </c>
    </row>
    <row r="600" customHeight="1" spans="1:17">
      <c r="A600" s="324">
        <v>5747</v>
      </c>
      <c r="B600" s="322">
        <v>45243</v>
      </c>
      <c r="C600" s="323" t="s">
        <v>384</v>
      </c>
      <c r="D600" s="324" t="s">
        <v>1094</v>
      </c>
      <c r="E600" s="324">
        <v>4700</v>
      </c>
      <c r="F600" s="323" t="s">
        <v>84</v>
      </c>
      <c r="G600" s="330"/>
      <c r="H600" s="331"/>
      <c r="I600" s="324"/>
      <c r="J600" s="325"/>
      <c r="K600" s="324"/>
      <c r="L600" s="324"/>
      <c r="M600" s="324"/>
      <c r="N600" s="324"/>
      <c r="O600" s="324"/>
      <c r="P600" s="324"/>
      <c r="Q600" s="323" t="s">
        <v>36</v>
      </c>
    </row>
    <row r="601" customHeight="1" spans="1:17">
      <c r="A601" s="295" t="s">
        <v>927</v>
      </c>
      <c r="B601" s="322">
        <v>45246</v>
      </c>
      <c r="C601" s="323" t="s">
        <v>268</v>
      </c>
      <c r="D601" s="324" t="s">
        <v>1095</v>
      </c>
      <c r="E601" s="324">
        <v>4960</v>
      </c>
      <c r="F601" s="323" t="s">
        <v>84</v>
      </c>
      <c r="G601" s="330"/>
      <c r="H601" s="331"/>
      <c r="I601" s="324">
        <v>0.792</v>
      </c>
      <c r="J601" s="325" t="s">
        <v>1096</v>
      </c>
      <c r="K601" s="324">
        <v>10</v>
      </c>
      <c r="L601" s="324"/>
      <c r="M601" s="324">
        <v>0.01</v>
      </c>
      <c r="N601" s="323" t="s">
        <v>375</v>
      </c>
      <c r="O601" s="324"/>
      <c r="P601" s="324"/>
      <c r="Q601" s="323" t="s">
        <v>36</v>
      </c>
    </row>
    <row r="602" customHeight="1" spans="1:17">
      <c r="A602" s="295" t="s">
        <v>1097</v>
      </c>
      <c r="B602" s="322">
        <v>45246</v>
      </c>
      <c r="C602" s="323" t="s">
        <v>268</v>
      </c>
      <c r="D602" s="324" t="s">
        <v>1098</v>
      </c>
      <c r="E602" s="324">
        <v>2880</v>
      </c>
      <c r="F602" s="323" t="s">
        <v>84</v>
      </c>
      <c r="G602" s="330"/>
      <c r="H602" s="331"/>
      <c r="I602" s="324">
        <v>0.892</v>
      </c>
      <c r="J602" s="325" t="s">
        <v>1099</v>
      </c>
      <c r="K602" s="324">
        <v>10</v>
      </c>
      <c r="L602" s="324"/>
      <c r="M602" s="324">
        <v>0.01</v>
      </c>
      <c r="N602" s="323" t="s">
        <v>375</v>
      </c>
      <c r="O602" s="324"/>
      <c r="P602" s="324"/>
      <c r="Q602" s="323" t="s">
        <v>36</v>
      </c>
    </row>
    <row r="603" customHeight="1" spans="1:17">
      <c r="A603" s="295" t="s">
        <v>126</v>
      </c>
      <c r="B603" s="322">
        <v>45248</v>
      </c>
      <c r="C603" s="323" t="s">
        <v>1100</v>
      </c>
      <c r="D603" s="324" t="s">
        <v>1101</v>
      </c>
      <c r="E603" s="324">
        <v>33000</v>
      </c>
      <c r="F603" s="323" t="s">
        <v>84</v>
      </c>
      <c r="G603" s="330"/>
      <c r="H603" s="331"/>
      <c r="I603" s="324">
        <v>1.117</v>
      </c>
      <c r="J603" s="325" t="s">
        <v>1102</v>
      </c>
      <c r="K603" s="324">
        <v>9</v>
      </c>
      <c r="L603" s="324"/>
      <c r="M603" s="324">
        <v>0.2</v>
      </c>
      <c r="N603" s="323">
        <v>10</v>
      </c>
      <c r="O603" s="324"/>
      <c r="P603" s="324"/>
      <c r="Q603" s="323" t="s">
        <v>36</v>
      </c>
    </row>
    <row r="604" customHeight="1" spans="1:17">
      <c r="A604" s="295" t="s">
        <v>265</v>
      </c>
      <c r="B604" s="322">
        <v>45248</v>
      </c>
      <c r="C604" s="323" t="s">
        <v>54</v>
      </c>
      <c r="D604" s="324" t="s">
        <v>1103</v>
      </c>
      <c r="E604" s="324">
        <v>33000</v>
      </c>
      <c r="F604" s="323" t="s">
        <v>84</v>
      </c>
      <c r="G604" s="330"/>
      <c r="H604" s="331"/>
      <c r="I604" s="324">
        <v>0.978</v>
      </c>
      <c r="J604" s="325" t="s">
        <v>1104</v>
      </c>
      <c r="K604" s="324">
        <v>9</v>
      </c>
      <c r="L604" s="324"/>
      <c r="M604" s="324">
        <v>0.82</v>
      </c>
      <c r="N604" s="323" t="s">
        <v>375</v>
      </c>
      <c r="O604" s="324"/>
      <c r="P604" s="324"/>
      <c r="Q604" s="323" t="s">
        <v>36</v>
      </c>
    </row>
    <row r="605" customHeight="1" spans="1:17">
      <c r="A605" s="325" t="s">
        <v>553</v>
      </c>
      <c r="B605" s="322">
        <v>45248</v>
      </c>
      <c r="C605" s="323" t="s">
        <v>189</v>
      </c>
      <c r="D605" s="324" t="s">
        <v>1105</v>
      </c>
      <c r="E605" s="324">
        <v>32400</v>
      </c>
      <c r="F605" s="323" t="s">
        <v>43</v>
      </c>
      <c r="G605" s="330"/>
      <c r="H605" s="331"/>
      <c r="I605" s="324"/>
      <c r="J605" s="325"/>
      <c r="K605" s="324"/>
      <c r="L605" s="324"/>
      <c r="M605" s="324"/>
      <c r="N605" s="323"/>
      <c r="O605" s="324"/>
      <c r="P605" s="324"/>
      <c r="Q605" s="323" t="s">
        <v>36</v>
      </c>
    </row>
    <row r="606" customHeight="1" spans="1:17">
      <c r="A606" s="325" t="s">
        <v>45</v>
      </c>
      <c r="B606" s="322">
        <v>45248</v>
      </c>
      <c r="C606" s="340" t="s">
        <v>218</v>
      </c>
      <c r="D606" s="324" t="s">
        <v>1106</v>
      </c>
      <c r="E606" s="324">
        <v>34000</v>
      </c>
      <c r="F606" s="339" t="s">
        <v>48</v>
      </c>
      <c r="G606" s="330">
        <v>100.28</v>
      </c>
      <c r="H606" s="331"/>
      <c r="I606" s="324"/>
      <c r="J606" s="325"/>
      <c r="K606" s="324"/>
      <c r="L606" s="324"/>
      <c r="M606" s="324"/>
      <c r="N606" s="323"/>
      <c r="O606" s="324"/>
      <c r="P606" s="324"/>
      <c r="Q606" s="323"/>
    </row>
    <row r="607" customHeight="1" spans="1:17">
      <c r="A607" s="295" t="s">
        <v>49</v>
      </c>
      <c r="B607" s="322">
        <v>45248</v>
      </c>
      <c r="C607" s="323"/>
      <c r="D607" s="324" t="s">
        <v>1107</v>
      </c>
      <c r="E607" s="324"/>
      <c r="F607" s="323" t="s">
        <v>51</v>
      </c>
      <c r="G607" s="330"/>
      <c r="H607" s="331"/>
      <c r="I607" s="324"/>
      <c r="J607" s="325"/>
      <c r="K607" s="324"/>
      <c r="L607" s="324"/>
      <c r="M607" s="324">
        <v>719.3</v>
      </c>
      <c r="N607" s="324"/>
      <c r="O607" s="324"/>
      <c r="P607" s="324"/>
      <c r="Q607" s="323" t="s">
        <v>36</v>
      </c>
    </row>
    <row r="608" customHeight="1" spans="1:17">
      <c r="A608" s="295" t="s">
        <v>122</v>
      </c>
      <c r="B608" s="322">
        <v>45249</v>
      </c>
      <c r="C608" s="323" t="s">
        <v>268</v>
      </c>
      <c r="D608" s="324" t="s">
        <v>1108</v>
      </c>
      <c r="E608" s="324">
        <v>33000</v>
      </c>
      <c r="F608" s="323" t="s">
        <v>84</v>
      </c>
      <c r="G608" s="330"/>
      <c r="H608" s="331"/>
      <c r="I608" s="324">
        <v>0.878</v>
      </c>
      <c r="J608" s="325" t="s">
        <v>1109</v>
      </c>
      <c r="K608" s="324">
        <v>10</v>
      </c>
      <c r="L608" s="324"/>
      <c r="M608" s="324">
        <v>0.03</v>
      </c>
      <c r="N608" s="323" t="s">
        <v>375</v>
      </c>
      <c r="O608" s="324"/>
      <c r="P608" s="324"/>
      <c r="Q608" s="323" t="s">
        <v>36</v>
      </c>
    </row>
    <row r="609" customHeight="1" spans="1:17">
      <c r="A609" s="295" t="s">
        <v>824</v>
      </c>
      <c r="B609" s="322">
        <v>45249</v>
      </c>
      <c r="C609" s="323" t="s">
        <v>73</v>
      </c>
      <c r="D609" s="324" t="s">
        <v>1110</v>
      </c>
      <c r="E609" s="324">
        <v>33000</v>
      </c>
      <c r="F609" s="323" t="s">
        <v>84</v>
      </c>
      <c r="G609" s="330"/>
      <c r="H609" s="331"/>
      <c r="I609" s="324">
        <v>1.255</v>
      </c>
      <c r="J609" s="325" t="s">
        <v>251</v>
      </c>
      <c r="K609" s="324">
        <v>33</v>
      </c>
      <c r="L609" s="324"/>
      <c r="M609" s="324"/>
      <c r="N609" s="323" t="s">
        <v>375</v>
      </c>
      <c r="O609" s="324"/>
      <c r="P609" s="324"/>
      <c r="Q609" s="323" t="s">
        <v>36</v>
      </c>
    </row>
    <row r="610" customHeight="1" spans="1:17">
      <c r="A610" s="295" t="s">
        <v>178</v>
      </c>
      <c r="B610" s="322">
        <v>45250</v>
      </c>
      <c r="C610" s="323" t="s">
        <v>544</v>
      </c>
      <c r="D610" s="324" t="s">
        <v>1111</v>
      </c>
      <c r="E610" s="324">
        <v>33000</v>
      </c>
      <c r="F610" s="323" t="s">
        <v>34</v>
      </c>
      <c r="G610" s="330"/>
      <c r="H610" s="331"/>
      <c r="I610" s="324">
        <v>1.108</v>
      </c>
      <c r="J610" s="325" t="s">
        <v>649</v>
      </c>
      <c r="K610" s="324">
        <v>23</v>
      </c>
      <c r="L610" s="325"/>
      <c r="M610" s="324"/>
      <c r="N610" s="323" t="s">
        <v>375</v>
      </c>
      <c r="O610" s="324"/>
      <c r="P610" s="324"/>
      <c r="Q610" s="323" t="s">
        <v>36</v>
      </c>
    </row>
    <row r="611" customHeight="1" spans="1:17">
      <c r="A611" s="346" t="s">
        <v>876</v>
      </c>
      <c r="B611" s="322">
        <v>45250</v>
      </c>
      <c r="C611" s="339" t="s">
        <v>312</v>
      </c>
      <c r="D611" s="324" t="s">
        <v>1112</v>
      </c>
      <c r="E611" s="324">
        <v>33000</v>
      </c>
      <c r="F611" s="323" t="s">
        <v>34</v>
      </c>
      <c r="G611" s="330"/>
      <c r="H611" s="331"/>
      <c r="I611" s="324">
        <v>0.866</v>
      </c>
      <c r="J611" s="325" t="s">
        <v>948</v>
      </c>
      <c r="K611" s="324">
        <v>17</v>
      </c>
      <c r="L611" s="325"/>
      <c r="M611" s="324">
        <v>0.02</v>
      </c>
      <c r="N611" s="323" t="s">
        <v>375</v>
      </c>
      <c r="O611" s="324"/>
      <c r="P611" s="324"/>
      <c r="Q611" s="323" t="s">
        <v>36</v>
      </c>
    </row>
    <row r="612" customHeight="1" spans="1:17">
      <c r="A612" s="324" t="s">
        <v>834</v>
      </c>
      <c r="B612" s="322">
        <v>45250</v>
      </c>
      <c r="C612" s="323"/>
      <c r="D612" s="324" t="s">
        <v>1113</v>
      </c>
      <c r="E612" s="324">
        <v>33000</v>
      </c>
      <c r="F612" s="323" t="s">
        <v>34</v>
      </c>
      <c r="G612" s="324"/>
      <c r="H612" s="324"/>
      <c r="I612" s="324">
        <v>1.042</v>
      </c>
      <c r="J612" s="325" t="s">
        <v>1028</v>
      </c>
      <c r="K612" s="324">
        <v>16</v>
      </c>
      <c r="L612" s="323"/>
      <c r="M612" s="324">
        <v>0.02</v>
      </c>
      <c r="N612" s="323" t="s">
        <v>375</v>
      </c>
      <c r="O612" s="324"/>
      <c r="P612" s="324"/>
      <c r="Q612" s="323" t="s">
        <v>36</v>
      </c>
    </row>
    <row r="613" customHeight="1" spans="1:17">
      <c r="A613" s="324" t="s">
        <v>883</v>
      </c>
      <c r="B613" s="322">
        <v>45250</v>
      </c>
      <c r="C613" s="323" t="s">
        <v>884</v>
      </c>
      <c r="D613" s="324" t="s">
        <v>1114</v>
      </c>
      <c r="E613" s="324">
        <v>15000</v>
      </c>
      <c r="F613" s="323" t="s">
        <v>184</v>
      </c>
      <c r="G613" s="330"/>
      <c r="H613" s="331"/>
      <c r="I613" s="324"/>
      <c r="J613" s="325"/>
      <c r="K613" s="324"/>
      <c r="L613" s="324"/>
      <c r="M613" s="324"/>
      <c r="N613" s="324"/>
      <c r="O613" s="324"/>
      <c r="P613" s="324"/>
      <c r="Q613" s="323" t="s">
        <v>36</v>
      </c>
    </row>
    <row r="614" customHeight="1" spans="1:17">
      <c r="A614" s="325" t="s">
        <v>45</v>
      </c>
      <c r="B614" s="322">
        <v>45250</v>
      </c>
      <c r="C614" s="340" t="s">
        <v>794</v>
      </c>
      <c r="D614" s="324" t="s">
        <v>1115</v>
      </c>
      <c r="E614" s="324">
        <v>33000</v>
      </c>
      <c r="F614" s="339" t="s">
        <v>48</v>
      </c>
      <c r="G614" s="330">
        <v>100.49</v>
      </c>
      <c r="H614" s="331"/>
      <c r="I614" s="324"/>
      <c r="J614" s="325"/>
      <c r="K614" s="324"/>
      <c r="L614" s="324"/>
      <c r="M614" s="324"/>
      <c r="N614" s="324"/>
      <c r="O614" s="324"/>
      <c r="P614" s="324"/>
      <c r="Q614" s="323" t="s">
        <v>36</v>
      </c>
    </row>
    <row r="615" customHeight="1" spans="1:17">
      <c r="A615" s="325" t="s">
        <v>45</v>
      </c>
      <c r="B615" s="322">
        <v>45251</v>
      </c>
      <c r="C615" s="340" t="s">
        <v>218</v>
      </c>
      <c r="D615" s="324" t="s">
        <v>1116</v>
      </c>
      <c r="E615" s="324">
        <v>33000</v>
      </c>
      <c r="F615" s="339" t="s">
        <v>48</v>
      </c>
      <c r="G615" s="330">
        <v>99.38</v>
      </c>
      <c r="H615" s="331"/>
      <c r="I615" s="324"/>
      <c r="J615" s="325"/>
      <c r="K615" s="324"/>
      <c r="L615" s="324"/>
      <c r="M615" s="324"/>
      <c r="N615" s="324"/>
      <c r="O615" s="324"/>
      <c r="P615" s="324"/>
      <c r="Q615" s="323" t="s">
        <v>36</v>
      </c>
    </row>
    <row r="616" customHeight="1" spans="1:17">
      <c r="A616" s="295" t="s">
        <v>40</v>
      </c>
      <c r="B616" s="322">
        <v>45251</v>
      </c>
      <c r="C616" s="327" t="s">
        <v>779</v>
      </c>
      <c r="D616" s="324" t="s">
        <v>1117</v>
      </c>
      <c r="E616" s="324">
        <v>15000</v>
      </c>
      <c r="F616" s="323" t="s">
        <v>43</v>
      </c>
      <c r="G616" s="330">
        <v>101.78</v>
      </c>
      <c r="H616" s="331"/>
      <c r="I616" s="324"/>
      <c r="J616" s="325"/>
      <c r="K616" s="324"/>
      <c r="L616" s="324"/>
      <c r="M616" s="324"/>
      <c r="N616" s="324"/>
      <c r="O616" s="324"/>
      <c r="P616" s="324"/>
      <c r="Q616" s="323" t="s">
        <v>36</v>
      </c>
    </row>
    <row r="617" customHeight="1" spans="1:17">
      <c r="A617" s="346" t="s">
        <v>876</v>
      </c>
      <c r="B617" s="322">
        <v>45252</v>
      </c>
      <c r="C617" s="339" t="s">
        <v>312</v>
      </c>
      <c r="D617" s="324" t="s">
        <v>1118</v>
      </c>
      <c r="E617" s="324">
        <v>33000</v>
      </c>
      <c r="F617" s="323" t="s">
        <v>34</v>
      </c>
      <c r="G617" s="330"/>
      <c r="H617" s="331"/>
      <c r="I617" s="324">
        <v>0.868</v>
      </c>
      <c r="J617" s="325" t="s">
        <v>152</v>
      </c>
      <c r="K617" s="324">
        <v>14</v>
      </c>
      <c r="L617" s="325"/>
      <c r="M617" s="324">
        <v>0.02</v>
      </c>
      <c r="N617" s="323" t="s">
        <v>375</v>
      </c>
      <c r="O617" s="324"/>
      <c r="P617" s="324"/>
      <c r="Q617" s="323" t="s">
        <v>36</v>
      </c>
    </row>
    <row r="618" customHeight="1" spans="1:17">
      <c r="A618" s="295" t="s">
        <v>37</v>
      </c>
      <c r="B618" s="322">
        <v>45252</v>
      </c>
      <c r="C618" s="323" t="s">
        <v>75</v>
      </c>
      <c r="D618" s="324" t="s">
        <v>1119</v>
      </c>
      <c r="E618" s="324">
        <v>33000</v>
      </c>
      <c r="F618" s="323" t="s">
        <v>34</v>
      </c>
      <c r="G618" s="324"/>
      <c r="H618" s="324"/>
      <c r="I618" s="324">
        <v>0.877</v>
      </c>
      <c r="J618" s="325" t="s">
        <v>1120</v>
      </c>
      <c r="K618" s="324">
        <v>14</v>
      </c>
      <c r="L618" s="324"/>
      <c r="M618" s="324">
        <v>0.01</v>
      </c>
      <c r="N618" s="323" t="s">
        <v>375</v>
      </c>
      <c r="O618" s="324"/>
      <c r="P618" s="324"/>
      <c r="Q618" s="323" t="s">
        <v>36</v>
      </c>
    </row>
    <row r="619" customHeight="1" spans="1:17">
      <c r="A619" s="325" t="s">
        <v>45</v>
      </c>
      <c r="B619" s="322">
        <v>45253</v>
      </c>
      <c r="C619" s="340" t="s">
        <v>46</v>
      </c>
      <c r="D619" s="324" t="s">
        <v>1121</v>
      </c>
      <c r="E619" s="324">
        <v>33000</v>
      </c>
      <c r="F619" s="339" t="s">
        <v>48</v>
      </c>
      <c r="G619" s="330">
        <v>99.94</v>
      </c>
      <c r="H619" s="331"/>
      <c r="I619" s="324"/>
      <c r="J619" s="325"/>
      <c r="K619" s="324"/>
      <c r="L619" s="324"/>
      <c r="M619" s="324"/>
      <c r="N619" s="324"/>
      <c r="O619" s="324"/>
      <c r="P619" s="324"/>
      <c r="Q619" s="323" t="s">
        <v>36</v>
      </c>
    </row>
    <row r="620" customHeight="1" spans="1:17">
      <c r="A620" s="295" t="s">
        <v>487</v>
      </c>
      <c r="B620" s="322">
        <v>45253</v>
      </c>
      <c r="C620" s="333" t="s">
        <v>99</v>
      </c>
      <c r="D620" s="334" t="s">
        <v>1073</v>
      </c>
      <c r="E620" s="324">
        <v>32000</v>
      </c>
      <c r="F620" s="333" t="s">
        <v>101</v>
      </c>
      <c r="G620" s="330"/>
      <c r="H620" s="331"/>
      <c r="I620" s="324"/>
      <c r="J620" s="325"/>
      <c r="K620" s="324"/>
      <c r="L620" s="325" t="s">
        <v>1122</v>
      </c>
      <c r="M620" s="324"/>
      <c r="N620" s="324"/>
      <c r="O620" s="324"/>
      <c r="P620" s="324"/>
      <c r="Q620" s="323" t="s">
        <v>36</v>
      </c>
    </row>
    <row r="621" customHeight="1" spans="1:17">
      <c r="A621" s="325" t="s">
        <v>553</v>
      </c>
      <c r="B621" s="322">
        <v>45253</v>
      </c>
      <c r="C621" s="323" t="s">
        <v>189</v>
      </c>
      <c r="D621" s="324" t="s">
        <v>1123</v>
      </c>
      <c r="E621" s="324">
        <v>32400</v>
      </c>
      <c r="F621" s="323" t="s">
        <v>43</v>
      </c>
      <c r="G621" s="330"/>
      <c r="H621" s="331"/>
      <c r="I621" s="324"/>
      <c r="J621" s="325"/>
      <c r="K621" s="324"/>
      <c r="L621" s="324"/>
      <c r="M621" s="324"/>
      <c r="N621" s="324"/>
      <c r="O621" s="324"/>
      <c r="P621" s="324"/>
      <c r="Q621" s="323" t="s">
        <v>36</v>
      </c>
    </row>
    <row r="622" customHeight="1" spans="1:17">
      <c r="A622" s="324">
        <v>5747</v>
      </c>
      <c r="B622" s="322">
        <v>45253</v>
      </c>
      <c r="C622" s="323" t="s">
        <v>384</v>
      </c>
      <c r="D622" s="324" t="s">
        <v>1124</v>
      </c>
      <c r="E622" s="324">
        <v>7050</v>
      </c>
      <c r="F622" s="323" t="s">
        <v>84</v>
      </c>
      <c r="G622" s="330"/>
      <c r="H622" s="331"/>
      <c r="I622" s="324"/>
      <c r="J622" s="325"/>
      <c r="K622" s="324"/>
      <c r="L622" s="324"/>
      <c r="M622" s="324"/>
      <c r="N622" s="324"/>
      <c r="O622" s="324"/>
      <c r="P622" s="324"/>
      <c r="Q622" s="323" t="s">
        <v>36</v>
      </c>
    </row>
    <row r="623" customHeight="1" spans="1:17">
      <c r="A623" s="295" t="s">
        <v>271</v>
      </c>
      <c r="B623" s="322">
        <v>45255</v>
      </c>
      <c r="C623" s="323" t="s">
        <v>268</v>
      </c>
      <c r="D623" s="295" t="s">
        <v>1125</v>
      </c>
      <c r="E623" s="295">
        <v>4960</v>
      </c>
      <c r="F623" s="295" t="s">
        <v>84</v>
      </c>
      <c r="G623" s="331"/>
      <c r="H623" s="331"/>
      <c r="I623" s="324">
        <v>0.815</v>
      </c>
      <c r="J623" s="325" t="s">
        <v>1126</v>
      </c>
      <c r="K623" s="324">
        <v>9</v>
      </c>
      <c r="L623" s="324"/>
      <c r="M623" s="324">
        <v>0.03</v>
      </c>
      <c r="N623" s="323" t="s">
        <v>375</v>
      </c>
      <c r="O623" s="324"/>
      <c r="P623" s="324"/>
      <c r="Q623" s="323" t="s">
        <v>36</v>
      </c>
    </row>
    <row r="624" customHeight="1" spans="1:17">
      <c r="A624" s="295" t="s">
        <v>319</v>
      </c>
      <c r="B624" s="322">
        <v>45255</v>
      </c>
      <c r="C624" s="323" t="s">
        <v>268</v>
      </c>
      <c r="D624" s="324" t="s">
        <v>1127</v>
      </c>
      <c r="E624" s="324">
        <v>1980</v>
      </c>
      <c r="F624" s="295" t="s">
        <v>84</v>
      </c>
      <c r="G624" s="330"/>
      <c r="H624" s="331"/>
      <c r="I624" s="330">
        <v>0.913</v>
      </c>
      <c r="J624" s="325" t="s">
        <v>1128</v>
      </c>
      <c r="K624" s="324">
        <v>9</v>
      </c>
      <c r="L624" s="324"/>
      <c r="M624" s="324">
        <v>0.02</v>
      </c>
      <c r="N624" s="323" t="s">
        <v>375</v>
      </c>
      <c r="O624" s="324"/>
      <c r="P624" s="324"/>
      <c r="Q624" s="323" t="s">
        <v>36</v>
      </c>
    </row>
    <row r="625" customHeight="1" spans="1:17">
      <c r="A625" s="295" t="s">
        <v>160</v>
      </c>
      <c r="B625" s="322">
        <v>45255</v>
      </c>
      <c r="C625" s="323" t="s">
        <v>1129</v>
      </c>
      <c r="D625" s="324" t="s">
        <v>1130</v>
      </c>
      <c r="E625" s="324">
        <v>32000</v>
      </c>
      <c r="F625" s="323" t="s">
        <v>84</v>
      </c>
      <c r="G625" s="324"/>
      <c r="H625" s="324"/>
      <c r="I625" s="324">
        <v>1.17</v>
      </c>
      <c r="J625" s="325" t="s">
        <v>548</v>
      </c>
      <c r="K625" s="324">
        <v>9</v>
      </c>
      <c r="L625" s="324"/>
      <c r="M625" s="324">
        <v>0.22</v>
      </c>
      <c r="N625" s="323" t="s">
        <v>375</v>
      </c>
      <c r="O625" s="324"/>
      <c r="P625" s="324"/>
      <c r="Q625" s="323" t="s">
        <v>36</v>
      </c>
    </row>
    <row r="626" customHeight="1" spans="1:17">
      <c r="A626" s="325" t="s">
        <v>45</v>
      </c>
      <c r="B626" s="322">
        <v>45256</v>
      </c>
      <c r="C626" s="340" t="s">
        <v>794</v>
      </c>
      <c r="D626" s="324" t="s">
        <v>1131</v>
      </c>
      <c r="E626" s="324">
        <v>33000</v>
      </c>
      <c r="F626" s="339" t="s">
        <v>48</v>
      </c>
      <c r="G626" s="330">
        <v>101.58</v>
      </c>
      <c r="H626" s="331"/>
      <c r="I626" s="324"/>
      <c r="J626" s="325"/>
      <c r="K626" s="324"/>
      <c r="L626" s="325" t="s">
        <v>1132</v>
      </c>
      <c r="M626" s="324"/>
      <c r="N626" s="324"/>
      <c r="O626" s="324"/>
      <c r="P626" s="324"/>
      <c r="Q626" s="323" t="s">
        <v>36</v>
      </c>
    </row>
    <row r="627" customHeight="1" spans="1:17">
      <c r="A627" s="295" t="s">
        <v>1133</v>
      </c>
      <c r="B627" s="322">
        <v>45259</v>
      </c>
      <c r="C627" s="323" t="s">
        <v>61</v>
      </c>
      <c r="D627" s="324" t="s">
        <v>1134</v>
      </c>
      <c r="E627" s="324">
        <v>1000</v>
      </c>
      <c r="F627" s="333" t="s">
        <v>295</v>
      </c>
      <c r="G627" s="330"/>
      <c r="H627" s="331"/>
      <c r="I627" s="324"/>
      <c r="J627" s="325"/>
      <c r="K627" s="324"/>
      <c r="L627" s="324"/>
      <c r="M627" s="324"/>
      <c r="N627" s="324"/>
      <c r="O627" s="324"/>
      <c r="P627" s="324"/>
      <c r="Q627" s="323" t="s">
        <v>36</v>
      </c>
    </row>
    <row r="628" customHeight="1" spans="1:17">
      <c r="A628" s="326" t="s">
        <v>290</v>
      </c>
      <c r="B628" s="322">
        <v>45259</v>
      </c>
      <c r="C628" s="323" t="s">
        <v>114</v>
      </c>
      <c r="D628" s="328" t="s">
        <v>1135</v>
      </c>
      <c r="E628" s="324">
        <v>10000</v>
      </c>
      <c r="F628" s="323" t="s">
        <v>51</v>
      </c>
      <c r="G628" s="330"/>
      <c r="H628" s="331"/>
      <c r="I628" s="324"/>
      <c r="J628" s="325"/>
      <c r="K628" s="324"/>
      <c r="L628" s="324"/>
      <c r="M628" s="324">
        <v>757.3</v>
      </c>
      <c r="N628" s="324"/>
      <c r="O628" s="324"/>
      <c r="P628" s="324"/>
      <c r="Q628" s="323" t="s">
        <v>36</v>
      </c>
    </row>
    <row r="629" customHeight="1" spans="1:17">
      <c r="A629" s="325" t="s">
        <v>45</v>
      </c>
      <c r="B629" s="322">
        <v>45260</v>
      </c>
      <c r="C629" s="340" t="s">
        <v>794</v>
      </c>
      <c r="D629" s="324" t="s">
        <v>1136</v>
      </c>
      <c r="E629" s="324">
        <v>33000</v>
      </c>
      <c r="F629" s="339" t="s">
        <v>48</v>
      </c>
      <c r="G629" s="330">
        <v>99.92</v>
      </c>
      <c r="H629" s="331"/>
      <c r="I629" s="324"/>
      <c r="J629" s="325"/>
      <c r="K629" s="324"/>
      <c r="L629" s="324"/>
      <c r="M629" s="324"/>
      <c r="N629" s="324"/>
      <c r="O629" s="324"/>
      <c r="P629" s="324"/>
      <c r="Q629" s="323" t="s">
        <v>36</v>
      </c>
    </row>
    <row r="630" customHeight="1" spans="1:17">
      <c r="A630" s="295" t="s">
        <v>196</v>
      </c>
      <c r="B630" s="322">
        <v>45260</v>
      </c>
      <c r="C630" s="323" t="s">
        <v>569</v>
      </c>
      <c r="D630" s="324" t="s">
        <v>1137</v>
      </c>
      <c r="E630" s="324">
        <v>32000</v>
      </c>
      <c r="F630" s="323" t="s">
        <v>84</v>
      </c>
      <c r="G630" s="330"/>
      <c r="H630" s="331"/>
      <c r="I630" s="324">
        <v>0.961</v>
      </c>
      <c r="J630" s="325" t="s">
        <v>502</v>
      </c>
      <c r="K630" s="324">
        <v>4</v>
      </c>
      <c r="L630" s="324"/>
      <c r="M630" s="324">
        <v>0.04</v>
      </c>
      <c r="N630" s="323" t="s">
        <v>375</v>
      </c>
      <c r="O630" s="324"/>
      <c r="P630" s="324"/>
      <c r="Q630" s="323" t="s">
        <v>36</v>
      </c>
    </row>
    <row r="631" customHeight="1" spans="1:17">
      <c r="A631" s="295" t="s">
        <v>126</v>
      </c>
      <c r="B631" s="322">
        <v>45260</v>
      </c>
      <c r="C631" s="323" t="s">
        <v>586</v>
      </c>
      <c r="D631" s="324" t="s">
        <v>1101</v>
      </c>
      <c r="E631" s="324">
        <v>33000</v>
      </c>
      <c r="F631" s="323" t="s">
        <v>84</v>
      </c>
      <c r="G631" s="330"/>
      <c r="H631" s="331"/>
      <c r="I631" s="324">
        <v>1.117</v>
      </c>
      <c r="J631" s="325" t="s">
        <v>1138</v>
      </c>
      <c r="K631" s="324">
        <v>4</v>
      </c>
      <c r="L631" s="324"/>
      <c r="M631" s="324">
        <v>0.1</v>
      </c>
      <c r="N631" s="324">
        <v>10</v>
      </c>
      <c r="O631" s="324"/>
      <c r="P631" s="324"/>
      <c r="Q631" s="323" t="s">
        <v>36</v>
      </c>
    </row>
    <row r="632" customHeight="1" spans="1:17">
      <c r="A632" s="295" t="s">
        <v>40</v>
      </c>
      <c r="B632" s="322">
        <v>45260</v>
      </c>
      <c r="C632" s="327" t="s">
        <v>779</v>
      </c>
      <c r="D632" s="324" t="s">
        <v>1139</v>
      </c>
      <c r="E632" s="324">
        <v>15000</v>
      </c>
      <c r="F632" s="323" t="s">
        <v>43</v>
      </c>
      <c r="G632" s="330"/>
      <c r="H632" s="331"/>
      <c r="I632" s="324"/>
      <c r="J632" s="325"/>
      <c r="K632" s="324"/>
      <c r="L632" s="324"/>
      <c r="M632" s="324"/>
      <c r="N632" s="324"/>
      <c r="O632" s="324"/>
      <c r="P632" s="324"/>
      <c r="Q632" s="323" t="s">
        <v>36</v>
      </c>
    </row>
    <row r="633" customHeight="1" spans="1:17">
      <c r="A633" s="324" t="s">
        <v>883</v>
      </c>
      <c r="B633" s="322">
        <v>45260</v>
      </c>
      <c r="C633" s="323" t="s">
        <v>884</v>
      </c>
      <c r="D633" s="324" t="s">
        <v>1140</v>
      </c>
      <c r="E633" s="324">
        <v>15000</v>
      </c>
      <c r="F633" s="323" t="s">
        <v>184</v>
      </c>
      <c r="G633" s="330"/>
      <c r="H633" s="331"/>
      <c r="I633" s="324"/>
      <c r="J633" s="325"/>
      <c r="K633" s="324"/>
      <c r="L633" s="324"/>
      <c r="M633" s="324"/>
      <c r="N633" s="324"/>
      <c r="O633" s="324"/>
      <c r="P633" s="324"/>
      <c r="Q633" s="323" t="s">
        <v>36</v>
      </c>
    </row>
    <row r="634" customHeight="1" spans="1:17">
      <c r="A634" s="335" t="s">
        <v>90</v>
      </c>
      <c r="B634" s="336">
        <v>45261</v>
      </c>
      <c r="C634" s="341" t="s">
        <v>369</v>
      </c>
      <c r="D634" s="338" t="s">
        <v>1141</v>
      </c>
      <c r="E634" s="338">
        <v>35000</v>
      </c>
      <c r="F634" s="337" t="s">
        <v>93</v>
      </c>
      <c r="G634" s="338"/>
      <c r="H634" s="338"/>
      <c r="I634" s="338"/>
      <c r="J634" s="338"/>
      <c r="K634" s="338"/>
      <c r="L634" s="338"/>
      <c r="M634" s="338">
        <v>192.9</v>
      </c>
      <c r="N634" s="337" t="s">
        <v>1142</v>
      </c>
      <c r="O634" s="338"/>
      <c r="P634" s="338"/>
      <c r="Q634" s="337" t="s">
        <v>36</v>
      </c>
    </row>
    <row r="635" customHeight="1" spans="1:17">
      <c r="A635" s="295" t="s">
        <v>927</v>
      </c>
      <c r="B635" s="322">
        <v>45261</v>
      </c>
      <c r="C635" s="323" t="s">
        <v>268</v>
      </c>
      <c r="D635" s="324" t="s">
        <v>1143</v>
      </c>
      <c r="E635" s="324">
        <v>4000</v>
      </c>
      <c r="F635" s="323" t="s">
        <v>84</v>
      </c>
      <c r="G635" s="330"/>
      <c r="H635" s="331"/>
      <c r="I635" s="324">
        <v>0.799</v>
      </c>
      <c r="J635" s="325" t="s">
        <v>1144</v>
      </c>
      <c r="K635" s="324">
        <v>5</v>
      </c>
      <c r="L635" s="324"/>
      <c r="M635" s="324">
        <v>0.01</v>
      </c>
      <c r="N635" s="323" t="s">
        <v>375</v>
      </c>
      <c r="O635" s="324"/>
      <c r="P635" s="324"/>
      <c r="Q635" s="323" t="s">
        <v>36</v>
      </c>
    </row>
    <row r="636" customHeight="1" spans="1:17">
      <c r="A636" s="295" t="s">
        <v>1097</v>
      </c>
      <c r="B636" s="322">
        <v>45261</v>
      </c>
      <c r="C636" s="323" t="s">
        <v>268</v>
      </c>
      <c r="D636" s="324" t="s">
        <v>1145</v>
      </c>
      <c r="E636" s="324">
        <v>1980</v>
      </c>
      <c r="F636" s="323" t="s">
        <v>84</v>
      </c>
      <c r="G636" s="330"/>
      <c r="H636" s="331"/>
      <c r="I636" s="324">
        <v>0.897</v>
      </c>
      <c r="J636" s="325" t="s">
        <v>1146</v>
      </c>
      <c r="K636" s="324">
        <v>5</v>
      </c>
      <c r="L636" s="324"/>
      <c r="M636" s="324">
        <v>0.02</v>
      </c>
      <c r="N636" s="323" t="s">
        <v>375</v>
      </c>
      <c r="O636" s="324"/>
      <c r="P636" s="324"/>
      <c r="Q636" s="323" t="s">
        <v>36</v>
      </c>
    </row>
    <row r="637" customHeight="1" spans="1:17">
      <c r="A637" s="295" t="s">
        <v>319</v>
      </c>
      <c r="B637" s="322">
        <v>45261</v>
      </c>
      <c r="C637" s="323" t="s">
        <v>268</v>
      </c>
      <c r="D637" s="324" t="s">
        <v>1147</v>
      </c>
      <c r="E637" s="324">
        <v>1980</v>
      </c>
      <c r="F637" s="295" t="s">
        <v>84</v>
      </c>
      <c r="G637" s="330"/>
      <c r="H637" s="331"/>
      <c r="I637" s="330">
        <v>0.918</v>
      </c>
      <c r="J637" s="325" t="s">
        <v>1148</v>
      </c>
      <c r="K637" s="324">
        <v>5</v>
      </c>
      <c r="L637" s="324"/>
      <c r="M637" s="324">
        <v>0.02</v>
      </c>
      <c r="N637" s="323" t="s">
        <v>375</v>
      </c>
      <c r="O637" s="324"/>
      <c r="P637" s="324"/>
      <c r="Q637" s="323" t="s">
        <v>36</v>
      </c>
    </row>
    <row r="638" customHeight="1" spans="1:17">
      <c r="A638" s="295" t="s">
        <v>235</v>
      </c>
      <c r="B638" s="322">
        <v>45261</v>
      </c>
      <c r="C638" s="323" t="s">
        <v>236</v>
      </c>
      <c r="D638" s="324" t="s">
        <v>1149</v>
      </c>
      <c r="E638" s="324">
        <v>30000</v>
      </c>
      <c r="F638" s="323" t="s">
        <v>63</v>
      </c>
      <c r="G638" s="330"/>
      <c r="H638" s="331"/>
      <c r="I638" s="324"/>
      <c r="J638" s="325"/>
      <c r="K638" s="324"/>
      <c r="L638" s="324"/>
      <c r="M638" s="324">
        <v>277.5</v>
      </c>
      <c r="N638" s="324"/>
      <c r="O638" s="324"/>
      <c r="P638" s="324"/>
      <c r="Q638" s="323" t="s">
        <v>36</v>
      </c>
    </row>
    <row r="639" customHeight="1" spans="1:17">
      <c r="A639" s="295" t="s">
        <v>37</v>
      </c>
      <c r="B639" s="322">
        <v>45261</v>
      </c>
      <c r="C639" s="323" t="s">
        <v>75</v>
      </c>
      <c r="D639" s="324" t="s">
        <v>1150</v>
      </c>
      <c r="E639" s="324">
        <v>33000</v>
      </c>
      <c r="F639" s="323" t="s">
        <v>34</v>
      </c>
      <c r="G639" s="324"/>
      <c r="H639" s="324"/>
      <c r="I639" s="324">
        <v>0.885</v>
      </c>
      <c r="J639" s="325" t="s">
        <v>1151</v>
      </c>
      <c r="K639" s="324">
        <v>5</v>
      </c>
      <c r="L639" s="324"/>
      <c r="M639" s="324">
        <v>0.01</v>
      </c>
      <c r="N639" s="323" t="s">
        <v>375</v>
      </c>
      <c r="O639" s="324"/>
      <c r="P639" s="324"/>
      <c r="Q639" s="323" t="s">
        <v>36</v>
      </c>
    </row>
    <row r="640" customHeight="1" spans="1:17">
      <c r="A640" s="295" t="s">
        <v>203</v>
      </c>
      <c r="B640" s="322">
        <v>45261</v>
      </c>
      <c r="C640" s="339" t="s">
        <v>592</v>
      </c>
      <c r="D640" s="324" t="s">
        <v>1152</v>
      </c>
      <c r="E640" s="324">
        <v>10320</v>
      </c>
      <c r="F640" s="323" t="s">
        <v>34</v>
      </c>
      <c r="G640" s="324"/>
      <c r="H640" s="324"/>
      <c r="I640" s="324">
        <v>0.912</v>
      </c>
      <c r="J640" s="325" t="s">
        <v>306</v>
      </c>
      <c r="K640" s="324">
        <v>3</v>
      </c>
      <c r="L640" s="325"/>
      <c r="M640" s="324">
        <v>0.06</v>
      </c>
      <c r="N640" s="323" t="s">
        <v>375</v>
      </c>
      <c r="O640" s="324"/>
      <c r="P640" s="324"/>
      <c r="Q640" s="323" t="s">
        <v>36</v>
      </c>
    </row>
    <row r="641" customHeight="1" spans="1:17">
      <c r="A641" s="324" t="s">
        <v>551</v>
      </c>
      <c r="B641" s="322">
        <v>45261</v>
      </c>
      <c r="C641" s="323" t="s">
        <v>1153</v>
      </c>
      <c r="D641" s="324" t="s">
        <v>1154</v>
      </c>
      <c r="E641" s="324">
        <v>15000</v>
      </c>
      <c r="F641" s="323" t="s">
        <v>43</v>
      </c>
      <c r="G641" s="330">
        <v>100.39</v>
      </c>
      <c r="H641" s="331"/>
      <c r="I641" s="324"/>
      <c r="J641" s="325"/>
      <c r="K641" s="324"/>
      <c r="L641" s="325"/>
      <c r="M641" s="324"/>
      <c r="N641" s="324"/>
      <c r="O641" s="324"/>
      <c r="P641" s="324"/>
      <c r="Q641" s="323" t="s">
        <v>36</v>
      </c>
    </row>
    <row r="642" customHeight="1" spans="1:17">
      <c r="A642" s="328" t="s">
        <v>60</v>
      </c>
      <c r="B642" s="322">
        <v>45261</v>
      </c>
      <c r="C642" s="327" t="s">
        <v>259</v>
      </c>
      <c r="D642" s="328" t="s">
        <v>1155</v>
      </c>
      <c r="E642" s="324">
        <v>30000</v>
      </c>
      <c r="F642" s="323" t="s">
        <v>63</v>
      </c>
      <c r="G642" s="324"/>
      <c r="H642" s="324"/>
      <c r="I642" s="324"/>
      <c r="J642" s="324"/>
      <c r="K642" s="324"/>
      <c r="L642" s="325" t="s">
        <v>1156</v>
      </c>
      <c r="M642" s="324"/>
      <c r="N642" s="324"/>
      <c r="O642" s="324"/>
      <c r="P642" s="324"/>
      <c r="Q642" s="323" t="s">
        <v>36</v>
      </c>
    </row>
    <row r="643" customHeight="1" spans="1:17">
      <c r="A643" s="295" t="s">
        <v>164</v>
      </c>
      <c r="B643" s="322">
        <v>45261</v>
      </c>
      <c r="C643" s="323" t="s">
        <v>1157</v>
      </c>
      <c r="D643" s="324" t="s">
        <v>1158</v>
      </c>
      <c r="E643" s="324">
        <v>500</v>
      </c>
      <c r="F643" s="323" t="s">
        <v>43</v>
      </c>
      <c r="G643" s="330"/>
      <c r="H643" s="331"/>
      <c r="I643" s="324"/>
      <c r="J643" s="325"/>
      <c r="K643" s="324"/>
      <c r="L643" s="325"/>
      <c r="M643" s="324"/>
      <c r="N643" s="324"/>
      <c r="O643" s="324"/>
      <c r="P643" s="324"/>
      <c r="Q643" s="323" t="s">
        <v>36</v>
      </c>
    </row>
    <row r="644" customHeight="1" spans="1:17">
      <c r="A644" s="326" t="s">
        <v>129</v>
      </c>
      <c r="B644" s="322">
        <v>45261</v>
      </c>
      <c r="C644" s="327" t="s">
        <v>204</v>
      </c>
      <c r="D644" s="324" t="s">
        <v>1159</v>
      </c>
      <c r="E644" s="324">
        <v>4000</v>
      </c>
      <c r="F644" s="323" t="s">
        <v>132</v>
      </c>
      <c r="G644" s="330" t="s">
        <v>1160</v>
      </c>
      <c r="H644" s="331"/>
      <c r="I644" s="324"/>
      <c r="J644" s="325"/>
      <c r="K644" s="324"/>
      <c r="L644" s="324"/>
      <c r="M644" s="324"/>
      <c r="N644" s="324"/>
      <c r="O644" s="324"/>
      <c r="P644" s="324"/>
      <c r="Q644" s="323" t="s">
        <v>36</v>
      </c>
    </row>
    <row r="645" customHeight="1" spans="1:17">
      <c r="A645" s="295" t="s">
        <v>1161</v>
      </c>
      <c r="B645" s="322">
        <v>45261</v>
      </c>
      <c r="C645" s="323" t="s">
        <v>1157</v>
      </c>
      <c r="D645" s="324" t="s">
        <v>1162</v>
      </c>
      <c r="E645" s="324">
        <v>25</v>
      </c>
      <c r="F645" s="323" t="s">
        <v>1163</v>
      </c>
      <c r="G645" s="330"/>
      <c r="H645" s="331"/>
      <c r="I645" s="324"/>
      <c r="J645" s="325"/>
      <c r="K645" s="324"/>
      <c r="L645" s="324"/>
      <c r="M645" s="324"/>
      <c r="N645" s="324"/>
      <c r="O645" s="324"/>
      <c r="P645" s="324"/>
      <c r="Q645" s="323" t="s">
        <v>36</v>
      </c>
    </row>
    <row r="646" customHeight="1" spans="1:17">
      <c r="A646" s="340" t="s">
        <v>1164</v>
      </c>
      <c r="B646" s="322">
        <v>45261</v>
      </c>
      <c r="C646" s="323" t="s">
        <v>1165</v>
      </c>
      <c r="D646" s="340" t="s">
        <v>1166</v>
      </c>
      <c r="E646" s="324">
        <v>2090</v>
      </c>
      <c r="F646" s="323" t="s">
        <v>1167</v>
      </c>
      <c r="G646" s="330"/>
      <c r="H646" s="331"/>
      <c r="I646" s="324"/>
      <c r="J646" s="325"/>
      <c r="K646" s="324"/>
      <c r="L646" s="324"/>
      <c r="M646" s="324">
        <v>1.7</v>
      </c>
      <c r="N646" s="324">
        <v>4</v>
      </c>
      <c r="O646" s="324"/>
      <c r="P646" s="324"/>
      <c r="Q646" s="323" t="s">
        <v>36</v>
      </c>
    </row>
    <row r="647" customHeight="1" spans="1:17">
      <c r="A647" s="295" t="s">
        <v>178</v>
      </c>
      <c r="B647" s="322">
        <v>45262</v>
      </c>
      <c r="C647" s="323" t="s">
        <v>544</v>
      </c>
      <c r="D647" s="324" t="s">
        <v>1168</v>
      </c>
      <c r="E647" s="324">
        <v>33000</v>
      </c>
      <c r="F647" s="323" t="s">
        <v>34</v>
      </c>
      <c r="G647" s="330"/>
      <c r="H647" s="331"/>
      <c r="I647" s="324">
        <v>1.114</v>
      </c>
      <c r="J647" s="325" t="s">
        <v>546</v>
      </c>
      <c r="K647" s="324">
        <v>3</v>
      </c>
      <c r="L647" s="325"/>
      <c r="M647" s="324"/>
      <c r="N647" s="323" t="s">
        <v>375</v>
      </c>
      <c r="O647" s="324"/>
      <c r="P647" s="324"/>
      <c r="Q647" s="323" t="s">
        <v>36</v>
      </c>
    </row>
    <row r="648" customHeight="1" spans="1:17">
      <c r="A648" s="295" t="s">
        <v>487</v>
      </c>
      <c r="B648" s="322">
        <v>45262</v>
      </c>
      <c r="C648" s="333" t="s">
        <v>99</v>
      </c>
      <c r="D648" s="334" t="s">
        <v>1169</v>
      </c>
      <c r="E648" s="324">
        <v>32000</v>
      </c>
      <c r="F648" s="333" t="s">
        <v>101</v>
      </c>
      <c r="G648" s="330"/>
      <c r="H648" s="331"/>
      <c r="I648" s="324"/>
      <c r="J648" s="325"/>
      <c r="K648" s="324"/>
      <c r="L648" s="325" t="s">
        <v>1170</v>
      </c>
      <c r="M648" s="324"/>
      <c r="N648" s="324"/>
      <c r="O648" s="324"/>
      <c r="P648" s="324"/>
      <c r="Q648" s="323" t="s">
        <v>36</v>
      </c>
    </row>
    <row r="649" customHeight="1" spans="1:17">
      <c r="A649" s="324" t="s">
        <v>65</v>
      </c>
      <c r="B649" s="322">
        <v>45262</v>
      </c>
      <c r="C649" s="327" t="s">
        <v>66</v>
      </c>
      <c r="D649" s="328" t="s">
        <v>1171</v>
      </c>
      <c r="E649" s="324">
        <v>18000</v>
      </c>
      <c r="F649" s="323" t="s">
        <v>68</v>
      </c>
      <c r="G649" s="324"/>
      <c r="H649" s="324"/>
      <c r="I649" s="324"/>
      <c r="J649" s="324"/>
      <c r="K649" s="324"/>
      <c r="L649" s="325" t="s">
        <v>1172</v>
      </c>
      <c r="M649" s="324">
        <v>856.2</v>
      </c>
      <c r="N649" s="324"/>
      <c r="O649" s="324"/>
      <c r="P649" s="324"/>
      <c r="Q649" s="323" t="s">
        <v>36</v>
      </c>
    </row>
    <row r="650" customHeight="1" spans="1:17">
      <c r="A650" s="324" t="s">
        <v>508</v>
      </c>
      <c r="B650" s="322">
        <v>45263</v>
      </c>
      <c r="C650" s="323"/>
      <c r="D650" s="324" t="s">
        <v>1173</v>
      </c>
      <c r="E650" s="324">
        <v>1900</v>
      </c>
      <c r="F650" s="323" t="s">
        <v>34</v>
      </c>
      <c r="G650" s="324"/>
      <c r="H650" s="324"/>
      <c r="I650" s="324"/>
      <c r="J650" s="325"/>
      <c r="K650" s="324"/>
      <c r="L650" s="324"/>
      <c r="M650" s="324"/>
      <c r="N650" s="324"/>
      <c r="O650" s="324"/>
      <c r="P650" s="324"/>
      <c r="Q650" s="323" t="s">
        <v>36</v>
      </c>
    </row>
    <row r="651" customHeight="1" spans="1:17">
      <c r="A651" s="295" t="s">
        <v>1174</v>
      </c>
      <c r="B651" s="322">
        <v>45263</v>
      </c>
      <c r="C651" s="323" t="s">
        <v>1175</v>
      </c>
      <c r="D651" s="324" t="s">
        <v>1176</v>
      </c>
      <c r="E651" s="324">
        <v>5000</v>
      </c>
      <c r="F651" s="323"/>
      <c r="G651" s="330"/>
      <c r="H651" s="331">
        <v>104.09</v>
      </c>
      <c r="I651" s="324"/>
      <c r="J651" s="325"/>
      <c r="K651" s="324"/>
      <c r="L651" s="325" t="s">
        <v>1177</v>
      </c>
      <c r="M651" s="324"/>
      <c r="N651" s="324"/>
      <c r="O651" s="324"/>
      <c r="P651" s="324"/>
      <c r="Q651" s="323" t="s">
        <v>36</v>
      </c>
    </row>
    <row r="652" customHeight="1" spans="1:17">
      <c r="A652" s="324">
        <v>5747</v>
      </c>
      <c r="B652" s="322">
        <v>45267</v>
      </c>
      <c r="C652" s="323" t="s">
        <v>384</v>
      </c>
      <c r="D652" s="324" t="s">
        <v>1178</v>
      </c>
      <c r="E652" s="324">
        <v>11750</v>
      </c>
      <c r="F652" s="323" t="s">
        <v>84</v>
      </c>
      <c r="G652" s="330"/>
      <c r="H652" s="331"/>
      <c r="I652" s="324"/>
      <c r="J652" s="325"/>
      <c r="K652" s="324"/>
      <c r="L652" s="324"/>
      <c r="M652" s="324"/>
      <c r="N652" s="324" t="s">
        <v>1006</v>
      </c>
      <c r="O652" s="324" t="s">
        <v>1179</v>
      </c>
      <c r="P652" s="324" t="s">
        <v>1180</v>
      </c>
      <c r="Q652" s="323" t="s">
        <v>36</v>
      </c>
    </row>
    <row r="653" customHeight="1" spans="1:17">
      <c r="A653" s="325" t="s">
        <v>45</v>
      </c>
      <c r="B653" s="322">
        <v>45266</v>
      </c>
      <c r="C653" s="340" t="s">
        <v>794</v>
      </c>
      <c r="D653" s="324" t="s">
        <v>1181</v>
      </c>
      <c r="E653" s="324">
        <v>33000</v>
      </c>
      <c r="F653" s="339" t="s">
        <v>48</v>
      </c>
      <c r="G653" s="330">
        <v>99.86</v>
      </c>
      <c r="H653" s="331"/>
      <c r="I653" s="324"/>
      <c r="J653" s="325"/>
      <c r="K653" s="324"/>
      <c r="L653" s="324"/>
      <c r="M653" s="324"/>
      <c r="N653" s="324"/>
      <c r="O653" s="324"/>
      <c r="P653" s="324"/>
      <c r="Q653" s="323" t="s">
        <v>36</v>
      </c>
    </row>
    <row r="654" customHeight="1" spans="1:17">
      <c r="A654" s="346" t="s">
        <v>876</v>
      </c>
      <c r="B654" s="322">
        <v>45267</v>
      </c>
      <c r="C654" s="339" t="s">
        <v>312</v>
      </c>
      <c r="D654" s="324" t="s">
        <v>1182</v>
      </c>
      <c r="E654" s="324">
        <v>33000</v>
      </c>
      <c r="F654" s="323" t="s">
        <v>34</v>
      </c>
      <c r="G654" s="330"/>
      <c r="H654" s="331"/>
      <c r="I654" s="324">
        <v>0.872</v>
      </c>
      <c r="J654" s="325" t="s">
        <v>948</v>
      </c>
      <c r="K654" s="324">
        <v>12</v>
      </c>
      <c r="L654" s="325"/>
      <c r="M654" s="324">
        <v>0.02</v>
      </c>
      <c r="N654" s="323" t="s">
        <v>375</v>
      </c>
      <c r="O654" s="324"/>
      <c r="P654" s="324"/>
      <c r="Q654" s="323" t="s">
        <v>36</v>
      </c>
    </row>
    <row r="655" customHeight="1" spans="1:17">
      <c r="A655" s="325" t="s">
        <v>45</v>
      </c>
      <c r="B655" s="322">
        <v>45268</v>
      </c>
      <c r="C655" s="340" t="s">
        <v>46</v>
      </c>
      <c r="D655" s="324" t="s">
        <v>1183</v>
      </c>
      <c r="E655" s="324">
        <v>33000</v>
      </c>
      <c r="F655" s="339" t="s">
        <v>48</v>
      </c>
      <c r="G655" s="330">
        <v>100.24</v>
      </c>
      <c r="H655" s="331"/>
      <c r="I655" s="324"/>
      <c r="J655" s="325"/>
      <c r="K655" s="324"/>
      <c r="L655" s="324"/>
      <c r="M655" s="324"/>
      <c r="N655" s="324"/>
      <c r="O655" s="324"/>
      <c r="P655" s="324"/>
      <c r="Q655" s="323" t="s">
        <v>36</v>
      </c>
    </row>
    <row r="656" customHeight="1" spans="1:17">
      <c r="A656" s="313" t="s">
        <v>31</v>
      </c>
      <c r="B656" s="322">
        <v>45268</v>
      </c>
      <c r="C656" s="315" t="s">
        <v>75</v>
      </c>
      <c r="D656" s="316" t="s">
        <v>1184</v>
      </c>
      <c r="E656" s="316">
        <v>33000</v>
      </c>
      <c r="F656" s="315" t="s">
        <v>34</v>
      </c>
      <c r="G656" s="317"/>
      <c r="H656" s="318"/>
      <c r="I656" s="316">
        <v>0.898</v>
      </c>
      <c r="J656" s="319" t="s">
        <v>1185</v>
      </c>
      <c r="K656" s="316">
        <v>16</v>
      </c>
      <c r="L656" s="316"/>
      <c r="M656" s="316">
        <v>0.02</v>
      </c>
      <c r="N656" s="323" t="s">
        <v>375</v>
      </c>
      <c r="O656" s="324"/>
      <c r="P656" s="324"/>
      <c r="Q656" s="323" t="s">
        <v>36</v>
      </c>
    </row>
    <row r="657" customHeight="1" spans="1:17">
      <c r="A657" s="295" t="s">
        <v>126</v>
      </c>
      <c r="B657" s="322">
        <v>45271</v>
      </c>
      <c r="C657" s="323" t="s">
        <v>586</v>
      </c>
      <c r="D657" s="324" t="s">
        <v>1186</v>
      </c>
      <c r="E657" s="324">
        <v>33000</v>
      </c>
      <c r="F657" s="323" t="s">
        <v>84</v>
      </c>
      <c r="G657" s="330"/>
      <c r="H657" s="331"/>
      <c r="I657" s="324">
        <v>1.105</v>
      </c>
      <c r="J657" s="325" t="s">
        <v>1187</v>
      </c>
      <c r="K657" s="324">
        <v>70</v>
      </c>
      <c r="L657" s="324"/>
      <c r="M657" s="324">
        <v>0.09</v>
      </c>
      <c r="N657" s="323" t="s">
        <v>375</v>
      </c>
      <c r="O657" s="324"/>
      <c r="P657" s="324"/>
      <c r="Q657" s="323" t="s">
        <v>36</v>
      </c>
    </row>
    <row r="658" customHeight="1" spans="1:17">
      <c r="A658" s="295" t="s">
        <v>37</v>
      </c>
      <c r="B658" s="322">
        <v>45272</v>
      </c>
      <c r="C658" s="323" t="s">
        <v>75</v>
      </c>
      <c r="D658" s="324" t="s">
        <v>1188</v>
      </c>
      <c r="E658" s="324">
        <v>33000</v>
      </c>
      <c r="F658" s="323" t="s">
        <v>34</v>
      </c>
      <c r="G658" s="324"/>
      <c r="H658" s="324"/>
      <c r="I658" s="324">
        <v>0.886</v>
      </c>
      <c r="J658" s="325" t="s">
        <v>1189</v>
      </c>
      <c r="K658" s="324">
        <v>6</v>
      </c>
      <c r="L658" s="324"/>
      <c r="M658" s="324">
        <v>0.01</v>
      </c>
      <c r="N658" s="323" t="s">
        <v>375</v>
      </c>
      <c r="O658" s="324"/>
      <c r="P658" s="324"/>
      <c r="Q658" s="323" t="s">
        <v>36</v>
      </c>
    </row>
    <row r="659" customHeight="1" spans="1:17">
      <c r="A659" s="295" t="s">
        <v>319</v>
      </c>
      <c r="B659" s="322">
        <v>45273</v>
      </c>
      <c r="C659" s="323" t="s">
        <v>268</v>
      </c>
      <c r="D659" s="324" t="s">
        <v>1190</v>
      </c>
      <c r="E659" s="324">
        <v>1980</v>
      </c>
      <c r="F659" s="295" t="s">
        <v>84</v>
      </c>
      <c r="G659" s="330"/>
      <c r="H659" s="331"/>
      <c r="I659" s="330">
        <v>0.922</v>
      </c>
      <c r="J659" s="325" t="s">
        <v>1191</v>
      </c>
      <c r="K659" s="324">
        <v>5</v>
      </c>
      <c r="L659" s="324"/>
      <c r="M659" s="324">
        <v>0.01</v>
      </c>
      <c r="N659" s="323" t="s">
        <v>375</v>
      </c>
      <c r="O659" s="324"/>
      <c r="P659" s="324"/>
      <c r="Q659" s="323" t="s">
        <v>36</v>
      </c>
    </row>
    <row r="660" customHeight="1" spans="1:17">
      <c r="A660" s="295" t="s">
        <v>1097</v>
      </c>
      <c r="B660" s="322">
        <v>45273</v>
      </c>
      <c r="C660" s="323" t="s">
        <v>268</v>
      </c>
      <c r="D660" s="324" t="s">
        <v>1192</v>
      </c>
      <c r="E660" s="324">
        <v>3960</v>
      </c>
      <c r="F660" s="323" t="s">
        <v>84</v>
      </c>
      <c r="G660" s="330"/>
      <c r="H660" s="331"/>
      <c r="I660" s="324">
        <v>0.9</v>
      </c>
      <c r="J660" s="325" t="s">
        <v>1193</v>
      </c>
      <c r="K660" s="324">
        <v>5</v>
      </c>
      <c r="L660" s="324"/>
      <c r="M660" s="324">
        <v>0.01</v>
      </c>
      <c r="N660" s="323" t="s">
        <v>375</v>
      </c>
      <c r="O660" s="324"/>
      <c r="P660" s="324"/>
      <c r="Q660" s="323" t="s">
        <v>36</v>
      </c>
    </row>
    <row r="661" customHeight="1" spans="1:17">
      <c r="A661" s="295" t="s">
        <v>271</v>
      </c>
      <c r="B661" s="322">
        <v>45273</v>
      </c>
      <c r="C661" s="323" t="s">
        <v>268</v>
      </c>
      <c r="D661" s="295" t="s">
        <v>1194</v>
      </c>
      <c r="E661" s="295">
        <v>1920</v>
      </c>
      <c r="F661" s="295" t="s">
        <v>84</v>
      </c>
      <c r="G661" s="331"/>
      <c r="H661" s="331"/>
      <c r="I661" s="324">
        <v>0.822</v>
      </c>
      <c r="J661" s="325" t="s">
        <v>1195</v>
      </c>
      <c r="K661" s="324">
        <v>5</v>
      </c>
      <c r="L661" s="324"/>
      <c r="M661" s="324">
        <v>0.1</v>
      </c>
      <c r="N661" s="323" t="s">
        <v>375</v>
      </c>
      <c r="O661" s="324"/>
      <c r="P661" s="324"/>
      <c r="Q661" s="323" t="s">
        <v>36</v>
      </c>
    </row>
    <row r="662" customHeight="1" spans="1:17">
      <c r="A662" s="295" t="s">
        <v>328</v>
      </c>
      <c r="B662" s="322">
        <v>45274</v>
      </c>
      <c r="C662" s="339" t="s">
        <v>1196</v>
      </c>
      <c r="D662" s="324" t="s">
        <v>1197</v>
      </c>
      <c r="E662" s="339">
        <v>33000</v>
      </c>
      <c r="F662" s="323" t="s">
        <v>34</v>
      </c>
      <c r="G662" s="345"/>
      <c r="H662" s="331"/>
      <c r="I662" s="324">
        <v>1.114</v>
      </c>
      <c r="J662" s="325" t="s">
        <v>331</v>
      </c>
      <c r="K662" s="324">
        <v>3</v>
      </c>
      <c r="L662" s="324"/>
      <c r="M662" s="324"/>
      <c r="N662" s="323" t="s">
        <v>375</v>
      </c>
      <c r="O662" s="324"/>
      <c r="P662" s="324"/>
      <c r="Q662" s="323" t="s">
        <v>36</v>
      </c>
    </row>
    <row r="663" customHeight="1" spans="1:17">
      <c r="A663" s="325" t="s">
        <v>45</v>
      </c>
      <c r="B663" s="322">
        <v>45275</v>
      </c>
      <c r="C663" s="340" t="s">
        <v>218</v>
      </c>
      <c r="D663" s="324" t="s">
        <v>1198</v>
      </c>
      <c r="E663" s="324">
        <v>33000</v>
      </c>
      <c r="F663" s="339" t="s">
        <v>48</v>
      </c>
      <c r="G663" s="330">
        <v>100.59</v>
      </c>
      <c r="H663" s="331"/>
      <c r="I663" s="324"/>
      <c r="J663" s="325"/>
      <c r="K663" s="324"/>
      <c r="L663" s="324"/>
      <c r="M663" s="324"/>
      <c r="N663" s="324"/>
      <c r="O663" s="324"/>
      <c r="P663" s="324"/>
      <c r="Q663" s="323" t="s">
        <v>36</v>
      </c>
    </row>
    <row r="664" customHeight="1" spans="1:17">
      <c r="A664" s="295" t="s">
        <v>37</v>
      </c>
      <c r="B664" s="322">
        <v>45275</v>
      </c>
      <c r="C664" s="323" t="s">
        <v>75</v>
      </c>
      <c r="D664" s="324" t="s">
        <v>1199</v>
      </c>
      <c r="E664" s="324">
        <v>33000</v>
      </c>
      <c r="F664" s="323" t="s">
        <v>34</v>
      </c>
      <c r="G664" s="324"/>
      <c r="H664" s="324"/>
      <c r="I664" s="324">
        <v>0.887</v>
      </c>
      <c r="J664" s="325" t="s">
        <v>1200</v>
      </c>
      <c r="K664" s="324">
        <v>3</v>
      </c>
      <c r="L664" s="324"/>
      <c r="M664" s="324">
        <v>0.01</v>
      </c>
      <c r="N664" s="323" t="s">
        <v>375</v>
      </c>
      <c r="O664" s="324"/>
      <c r="P664" s="324"/>
      <c r="Q664" s="323" t="s">
        <v>36</v>
      </c>
    </row>
    <row r="665" customHeight="1" spans="1:17">
      <c r="A665" s="295" t="s">
        <v>178</v>
      </c>
      <c r="B665" s="322">
        <v>45276</v>
      </c>
      <c r="C665" s="323" t="s">
        <v>544</v>
      </c>
      <c r="D665" s="324" t="s">
        <v>1201</v>
      </c>
      <c r="E665" s="324">
        <v>33000</v>
      </c>
      <c r="F665" s="323" t="s">
        <v>34</v>
      </c>
      <c r="G665" s="330"/>
      <c r="H665" s="331"/>
      <c r="I665" s="324">
        <v>1.122</v>
      </c>
      <c r="J665" s="325" t="s">
        <v>1202</v>
      </c>
      <c r="K665" s="324">
        <v>2</v>
      </c>
      <c r="L665" s="325"/>
      <c r="M665" s="324"/>
      <c r="N665" s="323" t="s">
        <v>375</v>
      </c>
      <c r="O665" s="324"/>
      <c r="P665" s="324"/>
      <c r="Q665" s="323" t="s">
        <v>36</v>
      </c>
    </row>
    <row r="666" customHeight="1" spans="1:17">
      <c r="A666" s="346" t="s">
        <v>876</v>
      </c>
      <c r="B666" s="322">
        <v>45277</v>
      </c>
      <c r="C666" s="339" t="s">
        <v>312</v>
      </c>
      <c r="D666" s="324" t="s">
        <v>1203</v>
      </c>
      <c r="E666" s="324">
        <v>33000</v>
      </c>
      <c r="F666" s="323" t="s">
        <v>34</v>
      </c>
      <c r="G666" s="330"/>
      <c r="H666" s="331"/>
      <c r="I666" s="324">
        <v>0.882</v>
      </c>
      <c r="J666" s="325" t="s">
        <v>1204</v>
      </c>
      <c r="K666" s="324">
        <v>3</v>
      </c>
      <c r="L666" s="325"/>
      <c r="M666" s="324">
        <v>0.01</v>
      </c>
      <c r="N666" s="323" t="s">
        <v>375</v>
      </c>
      <c r="O666" s="324"/>
      <c r="P666" s="324"/>
      <c r="Q666" s="323" t="s">
        <v>36</v>
      </c>
    </row>
    <row r="667" customHeight="1" spans="1:17">
      <c r="A667" s="295" t="s">
        <v>40</v>
      </c>
      <c r="B667" s="322">
        <v>45277</v>
      </c>
      <c r="C667" s="327" t="s">
        <v>779</v>
      </c>
      <c r="D667" s="324" t="s">
        <v>1205</v>
      </c>
      <c r="E667" s="324">
        <v>15000</v>
      </c>
      <c r="F667" s="323" t="s">
        <v>43</v>
      </c>
      <c r="G667" s="330"/>
      <c r="H667" s="331">
        <v>102.28</v>
      </c>
      <c r="I667" s="324"/>
      <c r="J667" s="325"/>
      <c r="K667" s="324"/>
      <c r="L667" s="325" t="s">
        <v>1206</v>
      </c>
      <c r="M667" s="324"/>
      <c r="N667" s="324"/>
      <c r="O667" s="324"/>
      <c r="P667" s="324"/>
      <c r="Q667" s="323" t="s">
        <v>36</v>
      </c>
    </row>
    <row r="668" customHeight="1" spans="1:17">
      <c r="A668" s="295" t="s">
        <v>37</v>
      </c>
      <c r="B668" s="322">
        <v>45278</v>
      </c>
      <c r="C668" s="323" t="s">
        <v>75</v>
      </c>
      <c r="D668" s="324" t="s">
        <v>1207</v>
      </c>
      <c r="E668" s="324">
        <v>33000</v>
      </c>
      <c r="F668" s="323" t="s">
        <v>34</v>
      </c>
      <c r="G668" s="324"/>
      <c r="H668" s="324"/>
      <c r="I668" s="324">
        <v>0.889</v>
      </c>
      <c r="J668" s="325" t="s">
        <v>1200</v>
      </c>
      <c r="K668" s="324">
        <v>0</v>
      </c>
      <c r="L668" s="324"/>
      <c r="M668" s="324">
        <v>0.02</v>
      </c>
      <c r="N668" s="323" t="s">
        <v>375</v>
      </c>
      <c r="O668" s="324"/>
      <c r="P668" s="324"/>
      <c r="Q668" s="323" t="s">
        <v>36</v>
      </c>
    </row>
    <row r="669" customHeight="1" spans="1:17">
      <c r="A669" s="326" t="s">
        <v>290</v>
      </c>
      <c r="B669" s="322">
        <v>45278</v>
      </c>
      <c r="C669" s="323" t="s">
        <v>114</v>
      </c>
      <c r="D669" s="328" t="s">
        <v>1208</v>
      </c>
      <c r="E669" s="324">
        <v>15950</v>
      </c>
      <c r="F669" s="323" t="s">
        <v>51</v>
      </c>
      <c r="G669" s="330"/>
      <c r="H669" s="331"/>
      <c r="I669" s="324"/>
      <c r="J669" s="325"/>
      <c r="K669" s="324"/>
      <c r="L669" s="324"/>
      <c r="M669" s="324">
        <v>733.3</v>
      </c>
      <c r="N669" s="324"/>
      <c r="O669" s="324"/>
      <c r="P669" s="324"/>
      <c r="Q669" s="323" t="s">
        <v>36</v>
      </c>
    </row>
    <row r="670" customHeight="1" spans="1:17">
      <c r="A670" s="325" t="s">
        <v>45</v>
      </c>
      <c r="B670" s="322">
        <v>45280</v>
      </c>
      <c r="C670" s="340" t="s">
        <v>218</v>
      </c>
      <c r="D670" s="324" t="s">
        <v>1209</v>
      </c>
      <c r="E670" s="324">
        <v>33000</v>
      </c>
      <c r="F670" s="339" t="s">
        <v>48</v>
      </c>
      <c r="G670" s="330">
        <v>99.69</v>
      </c>
      <c r="H670" s="331"/>
      <c r="I670" s="324"/>
      <c r="J670" s="325"/>
      <c r="K670" s="324"/>
      <c r="L670" s="324"/>
      <c r="M670" s="324"/>
      <c r="N670" s="324"/>
      <c r="O670" s="324"/>
      <c r="P670" s="324"/>
      <c r="Q670" s="323" t="s">
        <v>36</v>
      </c>
    </row>
    <row r="671" customHeight="1" spans="1:17">
      <c r="A671" s="295" t="s">
        <v>160</v>
      </c>
      <c r="B671" s="322">
        <v>45281</v>
      </c>
      <c r="C671" s="323" t="s">
        <v>1129</v>
      </c>
      <c r="D671" s="324" t="s">
        <v>1210</v>
      </c>
      <c r="E671" s="324">
        <v>33000</v>
      </c>
      <c r="F671" s="323" t="s">
        <v>84</v>
      </c>
      <c r="G671" s="324"/>
      <c r="H671" s="324"/>
      <c r="I671" s="324">
        <v>1.182</v>
      </c>
      <c r="J671" s="325" t="s">
        <v>1211</v>
      </c>
      <c r="K671" s="324">
        <v>5</v>
      </c>
      <c r="L671" s="324"/>
      <c r="M671" s="324">
        <v>0.01</v>
      </c>
      <c r="N671" s="323" t="s">
        <v>375</v>
      </c>
      <c r="O671" s="324"/>
      <c r="P671" s="324"/>
      <c r="Q671" s="323" t="s">
        <v>36</v>
      </c>
    </row>
    <row r="672" customHeight="1" spans="1:17">
      <c r="A672" s="295" t="s">
        <v>271</v>
      </c>
      <c r="B672" s="322">
        <v>45281</v>
      </c>
      <c r="C672" s="323" t="s">
        <v>268</v>
      </c>
      <c r="D672" s="295" t="s">
        <v>1212</v>
      </c>
      <c r="E672" s="295">
        <v>1600</v>
      </c>
      <c r="F672" s="295" t="s">
        <v>84</v>
      </c>
      <c r="G672" s="331"/>
      <c r="H672" s="331"/>
      <c r="I672" s="324">
        <v>0.824</v>
      </c>
      <c r="J672" s="325" t="s">
        <v>1213</v>
      </c>
      <c r="K672" s="324">
        <v>5</v>
      </c>
      <c r="L672" s="324"/>
      <c r="M672" s="324">
        <v>0.05</v>
      </c>
      <c r="N672" s="323" t="s">
        <v>375</v>
      </c>
      <c r="O672" s="324"/>
      <c r="P672" s="324"/>
      <c r="Q672" s="323" t="s">
        <v>36</v>
      </c>
    </row>
    <row r="673" customHeight="1" spans="1:17">
      <c r="A673" s="295" t="s">
        <v>1097</v>
      </c>
      <c r="B673" s="322">
        <v>45281</v>
      </c>
      <c r="C673" s="323" t="s">
        <v>268</v>
      </c>
      <c r="D673" s="324" t="s">
        <v>1214</v>
      </c>
      <c r="E673" s="324">
        <v>3600</v>
      </c>
      <c r="F673" s="323" t="s">
        <v>84</v>
      </c>
      <c r="G673" s="330"/>
      <c r="H673" s="331"/>
      <c r="I673" s="324">
        <v>0.03</v>
      </c>
      <c r="J673" s="325" t="s">
        <v>1215</v>
      </c>
      <c r="K673" s="324">
        <v>5</v>
      </c>
      <c r="L673" s="324"/>
      <c r="M673" s="324">
        <v>0.03</v>
      </c>
      <c r="N673" s="323" t="s">
        <v>375</v>
      </c>
      <c r="O673" s="324"/>
      <c r="P673" s="324"/>
      <c r="Q673" s="323" t="s">
        <v>36</v>
      </c>
    </row>
    <row r="674" customHeight="1" spans="1:17">
      <c r="A674" s="295" t="s">
        <v>927</v>
      </c>
      <c r="B674" s="322">
        <v>45281</v>
      </c>
      <c r="C674" s="323" t="s">
        <v>268</v>
      </c>
      <c r="D674" s="324" t="s">
        <v>1216</v>
      </c>
      <c r="E674" s="324">
        <v>2240</v>
      </c>
      <c r="F674" s="323" t="s">
        <v>84</v>
      </c>
      <c r="G674" s="330"/>
      <c r="H674" s="331"/>
      <c r="I674" s="324">
        <v>0.796</v>
      </c>
      <c r="J674" s="325" t="s">
        <v>1217</v>
      </c>
      <c r="K674" s="324">
        <v>5</v>
      </c>
      <c r="L674" s="324"/>
      <c r="M674" s="324">
        <v>0.01</v>
      </c>
      <c r="N674" s="323" t="s">
        <v>375</v>
      </c>
      <c r="O674" s="324"/>
      <c r="P674" s="324"/>
      <c r="Q674" s="323" t="s">
        <v>36</v>
      </c>
    </row>
    <row r="675" customHeight="1" spans="1:17">
      <c r="A675" s="324" t="s">
        <v>238</v>
      </c>
      <c r="B675" s="322">
        <v>45281</v>
      </c>
      <c r="C675" s="323" t="s">
        <v>996</v>
      </c>
      <c r="D675" s="324" t="s">
        <v>1218</v>
      </c>
      <c r="E675" s="324">
        <v>33000</v>
      </c>
      <c r="F675" s="323" t="s">
        <v>34</v>
      </c>
      <c r="G675" s="324"/>
      <c r="H675" s="324"/>
      <c r="I675" s="324">
        <v>0.962</v>
      </c>
      <c r="J675" s="325" t="s">
        <v>1219</v>
      </c>
      <c r="K675" s="324">
        <v>2</v>
      </c>
      <c r="L675" s="324"/>
      <c r="M675" s="324">
        <v>0.01</v>
      </c>
      <c r="N675" s="323" t="s">
        <v>375</v>
      </c>
      <c r="O675" s="324"/>
      <c r="P675" s="324"/>
      <c r="Q675" s="323" t="s">
        <v>36</v>
      </c>
    </row>
    <row r="676" customHeight="1" spans="1:17">
      <c r="A676" s="326" t="s">
        <v>881</v>
      </c>
      <c r="B676" s="322">
        <v>45281</v>
      </c>
      <c r="C676" s="327" t="s">
        <v>384</v>
      </c>
      <c r="D676" s="324" t="s">
        <v>1220</v>
      </c>
      <c r="E676" s="324">
        <v>5280</v>
      </c>
      <c r="F676" s="323" t="s">
        <v>34</v>
      </c>
      <c r="G676" s="330"/>
      <c r="H676" s="331"/>
      <c r="I676" s="324"/>
      <c r="J676" s="325"/>
      <c r="K676" s="324"/>
      <c r="L676" s="324"/>
      <c r="M676" s="324"/>
      <c r="N676" s="324"/>
      <c r="O676" s="324"/>
      <c r="P676" s="324"/>
      <c r="Q676" s="323" t="s">
        <v>36</v>
      </c>
    </row>
    <row r="677" customHeight="1" spans="1:17">
      <c r="A677" s="295" t="s">
        <v>203</v>
      </c>
      <c r="B677" s="322">
        <v>45281</v>
      </c>
      <c r="C677" s="339" t="s">
        <v>592</v>
      </c>
      <c r="D677" s="324" t="s">
        <v>1221</v>
      </c>
      <c r="E677" s="324">
        <v>10800</v>
      </c>
      <c r="F677" s="323" t="s">
        <v>34</v>
      </c>
      <c r="G677" s="324"/>
      <c r="H677" s="324"/>
      <c r="I677" s="324">
        <v>0.918</v>
      </c>
      <c r="J677" s="325" t="s">
        <v>1222</v>
      </c>
      <c r="K677" s="324">
        <v>2</v>
      </c>
      <c r="L677" s="325"/>
      <c r="M677" s="324">
        <v>0.05</v>
      </c>
      <c r="N677" s="323" t="s">
        <v>375</v>
      </c>
      <c r="O677" s="324"/>
      <c r="P677" s="324"/>
      <c r="Q677" s="323" t="s">
        <v>36</v>
      </c>
    </row>
    <row r="678" customHeight="1" spans="1:17">
      <c r="A678" s="295" t="s">
        <v>319</v>
      </c>
      <c r="B678" s="322">
        <v>45281</v>
      </c>
      <c r="C678" s="323" t="s">
        <v>138</v>
      </c>
      <c r="D678" s="324" t="s">
        <v>1223</v>
      </c>
      <c r="E678" s="324">
        <v>600</v>
      </c>
      <c r="F678" s="295" t="s">
        <v>84</v>
      </c>
      <c r="G678" s="330"/>
      <c r="H678" s="331"/>
      <c r="I678" s="330">
        <v>0.929</v>
      </c>
      <c r="J678" s="325" t="s">
        <v>1224</v>
      </c>
      <c r="K678" s="324">
        <v>4</v>
      </c>
      <c r="L678" s="324"/>
      <c r="M678" s="324">
        <v>0.05</v>
      </c>
      <c r="N678" s="323" t="s">
        <v>375</v>
      </c>
      <c r="O678" s="324"/>
      <c r="P678" s="324"/>
      <c r="Q678" s="323" t="s">
        <v>36</v>
      </c>
    </row>
    <row r="679" customHeight="1" spans="1:17">
      <c r="A679" s="324" t="s">
        <v>94</v>
      </c>
      <c r="B679" s="322">
        <v>45282</v>
      </c>
      <c r="C679" s="327" t="s">
        <v>262</v>
      </c>
      <c r="D679" s="324" t="s">
        <v>1225</v>
      </c>
      <c r="E679" s="324">
        <v>8360</v>
      </c>
      <c r="F679" s="323" t="s">
        <v>51</v>
      </c>
      <c r="G679" s="295"/>
      <c r="H679" s="295"/>
      <c r="I679" s="295"/>
      <c r="J679" s="325" t="s">
        <v>1226</v>
      </c>
      <c r="K679" s="324"/>
      <c r="L679" s="324"/>
      <c r="M679" s="324"/>
      <c r="N679" s="324"/>
      <c r="O679" s="324"/>
      <c r="P679" s="324"/>
      <c r="Q679" s="323" t="s">
        <v>36</v>
      </c>
    </row>
    <row r="680" customHeight="1" spans="1:17">
      <c r="A680" s="325" t="s">
        <v>45</v>
      </c>
      <c r="B680" s="322">
        <v>45282</v>
      </c>
      <c r="C680" s="340" t="s">
        <v>46</v>
      </c>
      <c r="D680" s="324" t="s">
        <v>1227</v>
      </c>
      <c r="E680" s="324">
        <v>33000</v>
      </c>
      <c r="F680" s="339" t="s">
        <v>48</v>
      </c>
      <c r="G680" s="330">
        <v>102.46</v>
      </c>
      <c r="H680" s="331"/>
      <c r="I680" s="324"/>
      <c r="J680" s="325"/>
      <c r="K680" s="324"/>
      <c r="L680" s="324"/>
      <c r="M680" s="324"/>
      <c r="N680" s="324"/>
      <c r="O680" s="324"/>
      <c r="P680" s="324"/>
      <c r="Q680" s="323" t="s">
        <v>36</v>
      </c>
    </row>
    <row r="681" customHeight="1" spans="1:17">
      <c r="A681" s="324" t="s">
        <v>834</v>
      </c>
      <c r="B681" s="322">
        <v>45282</v>
      </c>
      <c r="C681" s="323"/>
      <c r="D681" s="324" t="s">
        <v>1228</v>
      </c>
      <c r="E681" s="324"/>
      <c r="F681" s="323" t="s">
        <v>34</v>
      </c>
      <c r="G681" s="324"/>
      <c r="H681" s="324"/>
      <c r="I681" s="324">
        <v>1.065</v>
      </c>
      <c r="J681" s="325" t="s">
        <v>946</v>
      </c>
      <c r="K681" s="324">
        <v>2</v>
      </c>
      <c r="L681" s="323"/>
      <c r="M681" s="324">
        <v>0.01</v>
      </c>
      <c r="N681" s="323" t="s">
        <v>375</v>
      </c>
      <c r="O681" s="324"/>
      <c r="P681" s="324"/>
      <c r="Q681" s="323" t="s">
        <v>36</v>
      </c>
    </row>
    <row r="682" customHeight="1" spans="1:17">
      <c r="A682" s="295" t="s">
        <v>178</v>
      </c>
      <c r="B682" s="322">
        <v>45283</v>
      </c>
      <c r="C682" s="323" t="s">
        <v>544</v>
      </c>
      <c r="D682" s="324" t="s">
        <v>1229</v>
      </c>
      <c r="E682" s="324">
        <v>33000</v>
      </c>
      <c r="F682" s="323" t="s">
        <v>34</v>
      </c>
      <c r="G682" s="330"/>
      <c r="H682" s="331"/>
      <c r="I682" s="324">
        <v>1.121</v>
      </c>
      <c r="J682" s="325" t="s">
        <v>1230</v>
      </c>
      <c r="K682" s="324">
        <v>4</v>
      </c>
      <c r="L682" s="325"/>
      <c r="M682" s="324"/>
      <c r="N682" s="323" t="s">
        <v>375</v>
      </c>
      <c r="O682" s="324"/>
      <c r="P682" s="324"/>
      <c r="Q682" s="323" t="s">
        <v>36</v>
      </c>
    </row>
    <row r="683" customHeight="1" spans="1:17">
      <c r="A683" s="295" t="s">
        <v>37</v>
      </c>
      <c r="B683" s="322">
        <v>45283</v>
      </c>
      <c r="C683" s="323" t="s">
        <v>75</v>
      </c>
      <c r="D683" s="324" t="s">
        <v>1231</v>
      </c>
      <c r="E683" s="324">
        <v>33000</v>
      </c>
      <c r="F683" s="323" t="s">
        <v>34</v>
      </c>
      <c r="G683" s="324"/>
      <c r="H683" s="324"/>
      <c r="I683" s="324">
        <v>0.89</v>
      </c>
      <c r="J683" s="325" t="s">
        <v>1232</v>
      </c>
      <c r="K683" s="324">
        <v>3</v>
      </c>
      <c r="L683" s="324"/>
      <c r="M683" s="324">
        <v>0.02</v>
      </c>
      <c r="N683" s="323" t="s">
        <v>375</v>
      </c>
      <c r="O683" s="324"/>
      <c r="P683" s="324"/>
      <c r="Q683" s="323" t="s">
        <v>36</v>
      </c>
    </row>
    <row r="684" customHeight="1" spans="1:17">
      <c r="A684" s="295" t="s">
        <v>271</v>
      </c>
      <c r="B684" s="322">
        <v>45283</v>
      </c>
      <c r="C684" s="323" t="s">
        <v>268</v>
      </c>
      <c r="D684" s="295" t="s">
        <v>1233</v>
      </c>
      <c r="E684" s="295">
        <v>2400</v>
      </c>
      <c r="F684" s="295" t="s">
        <v>84</v>
      </c>
      <c r="G684" s="331"/>
      <c r="H684" s="331"/>
      <c r="I684" s="324">
        <v>0.825</v>
      </c>
      <c r="J684" s="325" t="s">
        <v>1213</v>
      </c>
      <c r="K684" s="324">
        <v>4</v>
      </c>
      <c r="L684" s="324"/>
      <c r="M684" s="324">
        <v>0.04</v>
      </c>
      <c r="N684" s="323" t="s">
        <v>375</v>
      </c>
      <c r="O684" s="324"/>
      <c r="P684" s="324"/>
      <c r="Q684" s="323" t="s">
        <v>36</v>
      </c>
    </row>
    <row r="685" customHeight="1" spans="1:17">
      <c r="A685" s="295" t="s">
        <v>1097</v>
      </c>
      <c r="B685" s="322">
        <v>45283</v>
      </c>
      <c r="C685" s="323" t="s">
        <v>268</v>
      </c>
      <c r="D685" s="324" t="s">
        <v>1214</v>
      </c>
      <c r="E685" s="324">
        <v>1440</v>
      </c>
      <c r="F685" s="323" t="s">
        <v>84</v>
      </c>
      <c r="G685" s="330"/>
      <c r="H685" s="331"/>
      <c r="I685" s="324">
        <v>0.904</v>
      </c>
      <c r="J685" s="325" t="s">
        <v>533</v>
      </c>
      <c r="K685" s="324">
        <v>3</v>
      </c>
      <c r="L685" s="324"/>
      <c r="M685" s="324">
        <v>0.02</v>
      </c>
      <c r="N685" s="323" t="s">
        <v>375</v>
      </c>
      <c r="O685" s="324"/>
      <c r="P685" s="324"/>
      <c r="Q685" s="323" t="s">
        <v>36</v>
      </c>
    </row>
    <row r="686" customHeight="1" spans="1:17">
      <c r="A686" s="295" t="s">
        <v>927</v>
      </c>
      <c r="B686" s="322">
        <v>45283</v>
      </c>
      <c r="C686" s="323" t="s">
        <v>268</v>
      </c>
      <c r="D686" s="324" t="s">
        <v>1234</v>
      </c>
      <c r="E686" s="324">
        <v>2880</v>
      </c>
      <c r="F686" s="323" t="s">
        <v>84</v>
      </c>
      <c r="G686" s="330"/>
      <c r="H686" s="331"/>
      <c r="I686" s="324">
        <v>0.798</v>
      </c>
      <c r="J686" s="325" t="s">
        <v>1235</v>
      </c>
      <c r="K686" s="324">
        <v>3</v>
      </c>
      <c r="L686" s="324"/>
      <c r="M686" s="324">
        <v>0.25</v>
      </c>
      <c r="N686" s="323" t="s">
        <v>375</v>
      </c>
      <c r="O686" s="324"/>
      <c r="P686" s="324"/>
      <c r="Q686" s="323" t="s">
        <v>36</v>
      </c>
    </row>
    <row r="687" customHeight="1" spans="1:17">
      <c r="A687" s="328" t="s">
        <v>60</v>
      </c>
      <c r="B687" s="322">
        <v>45283</v>
      </c>
      <c r="C687" s="327" t="s">
        <v>259</v>
      </c>
      <c r="D687" s="328" t="s">
        <v>1236</v>
      </c>
      <c r="E687" s="324">
        <v>10000</v>
      </c>
      <c r="F687" s="323" t="s">
        <v>63</v>
      </c>
      <c r="G687" s="324"/>
      <c r="H687" s="324"/>
      <c r="I687" s="324"/>
      <c r="J687" s="324"/>
      <c r="K687" s="324"/>
      <c r="L687" s="325" t="s">
        <v>1237</v>
      </c>
      <c r="M687" s="324"/>
      <c r="N687" s="324"/>
      <c r="O687" s="324"/>
      <c r="P687" s="324"/>
      <c r="Q687" s="323" t="s">
        <v>36</v>
      </c>
    </row>
    <row r="688" customHeight="1" spans="1:17">
      <c r="A688" s="328" t="s">
        <v>60</v>
      </c>
      <c r="B688" s="322">
        <v>45283</v>
      </c>
      <c r="C688" s="327" t="s">
        <v>259</v>
      </c>
      <c r="D688" s="328" t="s">
        <v>1238</v>
      </c>
      <c r="E688" s="324">
        <v>10000</v>
      </c>
      <c r="F688" s="323" t="s">
        <v>63</v>
      </c>
      <c r="G688" s="324"/>
      <c r="H688" s="324"/>
      <c r="I688" s="324"/>
      <c r="J688" s="324"/>
      <c r="K688" s="324"/>
      <c r="L688" s="325" t="s">
        <v>1237</v>
      </c>
      <c r="M688" s="324"/>
      <c r="N688" s="324"/>
      <c r="O688" s="324"/>
      <c r="P688" s="324"/>
      <c r="Q688" s="323" t="s">
        <v>36</v>
      </c>
    </row>
    <row r="689" customHeight="1" spans="1:17">
      <c r="A689" s="346" t="s">
        <v>876</v>
      </c>
      <c r="B689" s="322">
        <v>45283</v>
      </c>
      <c r="C689" s="339" t="s">
        <v>312</v>
      </c>
      <c r="D689" s="324" t="s">
        <v>1239</v>
      </c>
      <c r="E689" s="324">
        <v>33000</v>
      </c>
      <c r="F689" s="323" t="s">
        <v>34</v>
      </c>
      <c r="G689" s="330"/>
      <c r="H689" s="331"/>
      <c r="I689" s="324">
        <v>0.883</v>
      </c>
      <c r="J689" s="325" t="s">
        <v>1240</v>
      </c>
      <c r="K689" s="324">
        <v>4</v>
      </c>
      <c r="L689" s="325"/>
      <c r="M689" s="324">
        <v>0.02</v>
      </c>
      <c r="N689" s="323" t="s">
        <v>375</v>
      </c>
      <c r="O689" s="324"/>
      <c r="P689" s="324"/>
      <c r="Q689" s="323" t="s">
        <v>36</v>
      </c>
    </row>
    <row r="690" customHeight="1" spans="1:17">
      <c r="A690" s="324" t="s">
        <v>65</v>
      </c>
      <c r="B690" s="322">
        <v>45283</v>
      </c>
      <c r="C690" s="327" t="s">
        <v>66</v>
      </c>
      <c r="D690" s="328" t="s">
        <v>1241</v>
      </c>
      <c r="E690" s="324">
        <v>18000</v>
      </c>
      <c r="F690" s="323" t="s">
        <v>68</v>
      </c>
      <c r="G690" s="324"/>
      <c r="H690" s="324"/>
      <c r="I690" s="324"/>
      <c r="J690" s="324"/>
      <c r="K690" s="324"/>
      <c r="L690" s="325" t="s">
        <v>1242</v>
      </c>
      <c r="M690" s="324">
        <v>867.7</v>
      </c>
      <c r="N690" s="324"/>
      <c r="O690" s="324"/>
      <c r="P690" s="324"/>
      <c r="Q690" s="323" t="s">
        <v>36</v>
      </c>
    </row>
    <row r="691" customHeight="1" spans="1:17">
      <c r="A691" s="295" t="s">
        <v>265</v>
      </c>
      <c r="B691" s="322">
        <v>45283</v>
      </c>
      <c r="C691" s="323" t="s">
        <v>54</v>
      </c>
      <c r="D691" s="324" t="s">
        <v>1243</v>
      </c>
      <c r="E691" s="324">
        <v>30000</v>
      </c>
      <c r="F691" s="323" t="s">
        <v>84</v>
      </c>
      <c r="G691" s="330"/>
      <c r="H691" s="331"/>
      <c r="I691" s="324">
        <v>0.994</v>
      </c>
      <c r="J691" s="325" t="s">
        <v>577</v>
      </c>
      <c r="K691" s="324">
        <v>5</v>
      </c>
      <c r="L691" s="324"/>
      <c r="M691" s="324">
        <v>0.15</v>
      </c>
      <c r="N691" s="323" t="s">
        <v>375</v>
      </c>
      <c r="O691" s="324"/>
      <c r="P691" s="324"/>
      <c r="Q691" s="323" t="s">
        <v>36</v>
      </c>
    </row>
    <row r="692" customHeight="1" spans="1:17">
      <c r="A692" s="325" t="s">
        <v>528</v>
      </c>
      <c r="B692" s="322">
        <v>45283</v>
      </c>
      <c r="C692" s="323" t="s">
        <v>257</v>
      </c>
      <c r="D692" s="324" t="s">
        <v>1244</v>
      </c>
      <c r="E692" s="324">
        <v>1000</v>
      </c>
      <c r="F692" s="323" t="s">
        <v>84</v>
      </c>
      <c r="G692" s="330"/>
      <c r="H692" s="331"/>
      <c r="I692" s="324"/>
      <c r="J692" s="325"/>
      <c r="K692" s="324"/>
      <c r="L692" s="324"/>
      <c r="M692" s="324">
        <v>434.7</v>
      </c>
      <c r="N692" s="324"/>
      <c r="O692" s="324"/>
      <c r="P692" s="324"/>
      <c r="Q692" s="323" t="s">
        <v>36</v>
      </c>
    </row>
    <row r="693" customHeight="1" spans="1:17">
      <c r="A693" s="325" t="s">
        <v>45</v>
      </c>
      <c r="B693" s="322">
        <v>45284</v>
      </c>
      <c r="C693" s="340" t="s">
        <v>218</v>
      </c>
      <c r="D693" s="324" t="s">
        <v>1245</v>
      </c>
      <c r="E693" s="324">
        <v>33000</v>
      </c>
      <c r="F693" s="339" t="s">
        <v>48</v>
      </c>
      <c r="G693" s="330">
        <v>100</v>
      </c>
      <c r="H693" s="331"/>
      <c r="I693" s="324"/>
      <c r="J693" s="325"/>
      <c r="K693" s="324"/>
      <c r="L693" s="324"/>
      <c r="M693" s="324"/>
      <c r="N693" s="324"/>
      <c r="O693" s="324"/>
      <c r="P693" s="324"/>
      <c r="Q693" s="323" t="s">
        <v>36</v>
      </c>
    </row>
    <row r="694" customHeight="1" spans="1:17">
      <c r="A694" s="295" t="s">
        <v>487</v>
      </c>
      <c r="B694" s="322">
        <v>45285</v>
      </c>
      <c r="C694" s="333" t="s">
        <v>99</v>
      </c>
      <c r="D694" s="334" t="s">
        <v>1246</v>
      </c>
      <c r="E694" s="324">
        <v>32000</v>
      </c>
      <c r="F694" s="333" t="s">
        <v>101</v>
      </c>
      <c r="G694" s="330"/>
      <c r="H694" s="331"/>
      <c r="I694" s="324"/>
      <c r="J694" s="325"/>
      <c r="K694" s="324"/>
      <c r="L694" s="325" t="s">
        <v>1247</v>
      </c>
      <c r="M694" s="324"/>
      <c r="N694" s="324"/>
      <c r="O694" s="324"/>
      <c r="P694" s="324"/>
      <c r="Q694" s="323" t="s">
        <v>36</v>
      </c>
    </row>
    <row r="695" customHeight="1" spans="1:17">
      <c r="A695" s="295" t="s">
        <v>37</v>
      </c>
      <c r="B695" s="322">
        <v>45286</v>
      </c>
      <c r="C695" s="323" t="s">
        <v>75</v>
      </c>
      <c r="D695" s="324" t="s">
        <v>1248</v>
      </c>
      <c r="E695" s="324">
        <v>33000</v>
      </c>
      <c r="F695" s="323" t="s">
        <v>34</v>
      </c>
      <c r="G695" s="324"/>
      <c r="H695" s="324"/>
      <c r="I695" s="324">
        <v>0.89</v>
      </c>
      <c r="J695" s="325" t="s">
        <v>1232</v>
      </c>
      <c r="K695" s="324">
        <v>3</v>
      </c>
      <c r="L695" s="324"/>
      <c r="M695" s="324">
        <v>0.02</v>
      </c>
      <c r="N695" s="323" t="s">
        <v>375</v>
      </c>
      <c r="O695" s="324"/>
      <c r="P695" s="324"/>
      <c r="Q695" s="323" t="s">
        <v>36</v>
      </c>
    </row>
    <row r="696" customHeight="1" spans="1:17">
      <c r="A696" s="295" t="s">
        <v>126</v>
      </c>
      <c r="B696" s="322">
        <v>45288</v>
      </c>
      <c r="C696" s="323" t="s">
        <v>586</v>
      </c>
      <c r="D696" s="324" t="s">
        <v>1249</v>
      </c>
      <c r="E696" s="324">
        <v>33000</v>
      </c>
      <c r="F696" s="323" t="s">
        <v>84</v>
      </c>
      <c r="G696" s="330"/>
      <c r="H696" s="331"/>
      <c r="I696" s="324">
        <v>1.125</v>
      </c>
      <c r="J696" s="325" t="s">
        <v>1250</v>
      </c>
      <c r="K696" s="324">
        <v>5</v>
      </c>
      <c r="L696" s="325"/>
      <c r="M696" s="324">
        <v>0.12</v>
      </c>
      <c r="N696" s="323" t="s">
        <v>375</v>
      </c>
      <c r="O696" s="324"/>
      <c r="P696" s="324"/>
      <c r="Q696" s="323" t="s">
        <v>36</v>
      </c>
    </row>
    <row r="697" customHeight="1" spans="1:17">
      <c r="A697" s="295" t="s">
        <v>40</v>
      </c>
      <c r="B697" s="322">
        <v>45288</v>
      </c>
      <c r="C697" s="327" t="s">
        <v>1251</v>
      </c>
      <c r="D697" s="324" t="s">
        <v>1252</v>
      </c>
      <c r="E697" s="324">
        <v>34000</v>
      </c>
      <c r="F697" s="323" t="s">
        <v>43</v>
      </c>
      <c r="G697" s="330"/>
      <c r="H697" s="331">
        <v>101.89</v>
      </c>
      <c r="I697" s="324"/>
      <c r="J697" s="325"/>
      <c r="K697" s="324"/>
      <c r="L697" s="325" t="s">
        <v>1253</v>
      </c>
      <c r="M697" s="324"/>
      <c r="N697" s="324"/>
      <c r="O697" s="324"/>
      <c r="P697" s="324"/>
      <c r="Q697" s="323" t="s">
        <v>36</v>
      </c>
    </row>
    <row r="698" customHeight="1" spans="1:17">
      <c r="A698" s="326">
        <v>5717</v>
      </c>
      <c r="B698" s="322">
        <v>45289</v>
      </c>
      <c r="C698" s="323" t="s">
        <v>384</v>
      </c>
      <c r="D698" s="324" t="s">
        <v>1254</v>
      </c>
      <c r="E698" s="324">
        <v>2350</v>
      </c>
      <c r="F698" s="323" t="s">
        <v>84</v>
      </c>
      <c r="G698" s="330"/>
      <c r="H698" s="331"/>
      <c r="I698" s="324"/>
      <c r="J698" s="325"/>
      <c r="K698" s="324"/>
      <c r="L698" s="325"/>
      <c r="M698" s="324"/>
      <c r="N698" s="324" t="s">
        <v>1006</v>
      </c>
      <c r="O698" s="324" t="s">
        <v>1048</v>
      </c>
      <c r="P698" s="323" t="s">
        <v>1049</v>
      </c>
      <c r="Q698" s="323" t="s">
        <v>36</v>
      </c>
    </row>
    <row r="699" customHeight="1" spans="1:17">
      <c r="A699" s="326" t="s">
        <v>81</v>
      </c>
      <c r="B699" s="322">
        <v>45289</v>
      </c>
      <c r="C699" s="323" t="s">
        <v>82</v>
      </c>
      <c r="D699" s="324" t="s">
        <v>1255</v>
      </c>
      <c r="E699" s="324">
        <v>2100</v>
      </c>
      <c r="F699" s="323" t="s">
        <v>84</v>
      </c>
      <c r="G699" s="330"/>
      <c r="H699" s="331"/>
      <c r="I699" s="324"/>
      <c r="J699" s="325"/>
      <c r="K699" s="324"/>
      <c r="L699" s="324"/>
      <c r="M699" s="324"/>
      <c r="N699" s="324"/>
      <c r="O699" s="324"/>
      <c r="P699" s="324"/>
      <c r="Q699" s="323" t="s">
        <v>36</v>
      </c>
    </row>
    <row r="700" customHeight="1" spans="1:17">
      <c r="A700" s="295" t="s">
        <v>824</v>
      </c>
      <c r="B700" s="322">
        <v>45289</v>
      </c>
      <c r="C700" s="323" t="s">
        <v>236</v>
      </c>
      <c r="D700" s="324" t="s">
        <v>1256</v>
      </c>
      <c r="E700" s="324">
        <v>33000</v>
      </c>
      <c r="F700" s="323" t="s">
        <v>84</v>
      </c>
      <c r="G700" s="330"/>
      <c r="H700" s="331"/>
      <c r="I700" s="324">
        <v>1.252</v>
      </c>
      <c r="J700" s="325" t="s">
        <v>251</v>
      </c>
      <c r="K700" s="324">
        <v>24</v>
      </c>
      <c r="L700" s="324"/>
      <c r="M700" s="324"/>
      <c r="N700" s="323" t="s">
        <v>375</v>
      </c>
      <c r="O700" s="324"/>
      <c r="P700" s="324"/>
      <c r="Q700" s="323" t="s">
        <v>36</v>
      </c>
    </row>
    <row r="701" customHeight="1" spans="1:17">
      <c r="A701" s="324" t="s">
        <v>834</v>
      </c>
      <c r="B701" s="322">
        <v>45289</v>
      </c>
      <c r="C701" s="323"/>
      <c r="D701" s="324" t="s">
        <v>1257</v>
      </c>
      <c r="E701" s="324">
        <v>33000</v>
      </c>
      <c r="F701" s="323" t="s">
        <v>34</v>
      </c>
      <c r="G701" s="324"/>
      <c r="H701" s="324"/>
      <c r="I701" s="324">
        <v>1.058</v>
      </c>
      <c r="J701" s="325" t="s">
        <v>946</v>
      </c>
      <c r="K701" s="324">
        <v>6</v>
      </c>
      <c r="L701" s="323"/>
      <c r="M701" s="324">
        <v>0.02</v>
      </c>
      <c r="N701" s="323" t="s">
        <v>375</v>
      </c>
      <c r="O701" s="324"/>
      <c r="P701" s="324"/>
      <c r="Q701" s="323" t="s">
        <v>36</v>
      </c>
    </row>
    <row r="702" customHeight="1" spans="1:17">
      <c r="A702" s="295" t="s">
        <v>1258</v>
      </c>
      <c r="B702" s="322">
        <v>45289</v>
      </c>
      <c r="C702" s="333" t="s">
        <v>384</v>
      </c>
      <c r="D702" s="324" t="s">
        <v>1259</v>
      </c>
      <c r="E702" s="325">
        <v>5130</v>
      </c>
      <c r="F702" s="323" t="s">
        <v>34</v>
      </c>
      <c r="G702" s="325"/>
      <c r="H702" s="324"/>
      <c r="I702" s="324">
        <v>0.935</v>
      </c>
      <c r="J702" s="325" t="s">
        <v>1260</v>
      </c>
      <c r="K702" s="323">
        <v>4</v>
      </c>
      <c r="L702" s="323"/>
      <c r="M702" s="324">
        <v>0.02</v>
      </c>
      <c r="N702" s="323" t="s">
        <v>375</v>
      </c>
      <c r="O702" s="324"/>
      <c r="P702" s="324"/>
      <c r="Q702" s="323" t="s">
        <v>36</v>
      </c>
    </row>
    <row r="703" customHeight="1" spans="1:17">
      <c r="A703" s="326" t="s">
        <v>881</v>
      </c>
      <c r="B703" s="322">
        <v>45281</v>
      </c>
      <c r="C703" s="327" t="s">
        <v>384</v>
      </c>
      <c r="D703" s="324" t="s">
        <v>1261</v>
      </c>
      <c r="E703" s="324">
        <v>2400</v>
      </c>
      <c r="F703" s="323" t="s">
        <v>34</v>
      </c>
      <c r="G703" s="330"/>
      <c r="H703" s="331"/>
      <c r="I703" s="324"/>
      <c r="J703" s="325"/>
      <c r="K703" s="324"/>
      <c r="L703" s="324"/>
      <c r="M703" s="324"/>
      <c r="N703" s="324"/>
      <c r="O703" s="324"/>
      <c r="P703" s="324"/>
      <c r="Q703" s="323" t="s">
        <v>36</v>
      </c>
    </row>
    <row r="704" customHeight="1" spans="1:17">
      <c r="A704" s="325" t="s">
        <v>45</v>
      </c>
      <c r="B704" s="322">
        <v>45290</v>
      </c>
      <c r="C704" s="340" t="s">
        <v>218</v>
      </c>
      <c r="D704" s="324" t="s">
        <v>1262</v>
      </c>
      <c r="E704" s="324">
        <v>33000</v>
      </c>
      <c r="F704" s="339" t="s">
        <v>48</v>
      </c>
      <c r="G704" s="330">
        <v>100.72</v>
      </c>
      <c r="H704" s="331"/>
      <c r="I704" s="324"/>
      <c r="J704" s="325"/>
      <c r="K704" s="324"/>
      <c r="L704" s="324"/>
      <c r="M704" s="324"/>
      <c r="N704" s="324"/>
      <c r="O704" s="324"/>
      <c r="P704" s="324"/>
      <c r="Q704" s="323" t="s">
        <v>36</v>
      </c>
    </row>
    <row r="705" customHeight="1" spans="1:17">
      <c r="A705" s="325" t="s">
        <v>45</v>
      </c>
      <c r="B705" s="322">
        <v>45290</v>
      </c>
      <c r="C705" s="340" t="s">
        <v>794</v>
      </c>
      <c r="D705" s="324" t="s">
        <v>1263</v>
      </c>
      <c r="E705" s="324">
        <v>33000</v>
      </c>
      <c r="F705" s="339" t="s">
        <v>48</v>
      </c>
      <c r="G705" s="330">
        <v>101.44</v>
      </c>
      <c r="H705" s="331"/>
      <c r="I705" s="324"/>
      <c r="J705" s="325"/>
      <c r="K705" s="324"/>
      <c r="L705" s="324"/>
      <c r="M705" s="324"/>
      <c r="N705" s="324"/>
      <c r="O705" s="324"/>
      <c r="P705" s="324"/>
      <c r="Q705" s="323" t="s">
        <v>36</v>
      </c>
    </row>
    <row r="706" customHeight="1" spans="1:17">
      <c r="A706" s="295" t="s">
        <v>487</v>
      </c>
      <c r="B706" s="322">
        <v>45290</v>
      </c>
      <c r="C706" s="333" t="s">
        <v>99</v>
      </c>
      <c r="D706" s="334" t="s">
        <v>1264</v>
      </c>
      <c r="E706" s="324">
        <v>32000</v>
      </c>
      <c r="F706" s="333" t="s">
        <v>101</v>
      </c>
      <c r="G706" s="330"/>
      <c r="H706" s="331"/>
      <c r="I706" s="324"/>
      <c r="J706" s="325"/>
      <c r="K706" s="324"/>
      <c r="L706" s="325" t="s">
        <v>1265</v>
      </c>
      <c r="M706" s="324"/>
      <c r="N706" s="324"/>
      <c r="O706" s="324"/>
      <c r="P706" s="324"/>
      <c r="Q706" s="323" t="s">
        <v>36</v>
      </c>
    </row>
    <row r="707" customHeight="1" spans="1:17">
      <c r="A707" s="324" t="s">
        <v>1266</v>
      </c>
      <c r="B707" s="322">
        <v>45290</v>
      </c>
      <c r="C707" s="323" t="s">
        <v>1267</v>
      </c>
      <c r="D707" s="324" t="s">
        <v>1268</v>
      </c>
      <c r="E707" s="325">
        <v>5040</v>
      </c>
      <c r="F707" s="323" t="s">
        <v>34</v>
      </c>
      <c r="G707" s="324"/>
      <c r="H707" s="324"/>
      <c r="I707" s="324">
        <v>0.906</v>
      </c>
      <c r="J707" s="325" t="s">
        <v>1269</v>
      </c>
      <c r="K707" s="324">
        <v>11</v>
      </c>
      <c r="L707" s="324"/>
      <c r="M707" s="324">
        <v>0.04</v>
      </c>
      <c r="N707" s="324"/>
      <c r="O707" s="324"/>
      <c r="P707" s="324"/>
      <c r="Q707" s="323" t="s">
        <v>36</v>
      </c>
    </row>
    <row r="708" customHeight="1" spans="1:17">
      <c r="A708" s="324" t="s">
        <v>551</v>
      </c>
      <c r="B708" s="322">
        <v>45290</v>
      </c>
      <c r="C708" s="323" t="s">
        <v>171</v>
      </c>
      <c r="D708" s="324" t="s">
        <v>1270</v>
      </c>
      <c r="E708" s="324">
        <v>14000</v>
      </c>
      <c r="F708" s="323" t="s">
        <v>43</v>
      </c>
      <c r="G708" s="330">
        <v>99.47</v>
      </c>
      <c r="H708" s="331"/>
      <c r="I708" s="324"/>
      <c r="J708" s="325"/>
      <c r="K708" s="324"/>
      <c r="L708" s="325"/>
      <c r="M708" s="324"/>
      <c r="N708" s="324"/>
      <c r="O708" s="324"/>
      <c r="P708" s="324"/>
      <c r="Q708" s="323" t="s">
        <v>36</v>
      </c>
    </row>
    <row r="709" customHeight="1" spans="1:17">
      <c r="A709" s="343" t="s">
        <v>45</v>
      </c>
      <c r="B709" s="336">
        <v>45291</v>
      </c>
      <c r="C709" s="356" t="s">
        <v>46</v>
      </c>
      <c r="D709" s="338" t="s">
        <v>1271</v>
      </c>
      <c r="E709" s="338">
        <v>33000</v>
      </c>
      <c r="F709" s="347" t="s">
        <v>48</v>
      </c>
      <c r="G709" s="355">
        <v>101.28</v>
      </c>
      <c r="H709" s="348"/>
      <c r="I709" s="338"/>
      <c r="J709" s="343"/>
      <c r="K709" s="338"/>
      <c r="L709" s="338"/>
      <c r="M709" s="338"/>
      <c r="N709" s="338"/>
      <c r="O709" s="338"/>
      <c r="P709" s="338"/>
      <c r="Q709" s="337" t="s">
        <v>36</v>
      </c>
    </row>
  </sheetData>
  <autoFilter xmlns:etc="http://www.wps.cn/officeDocument/2017/etCustomData" ref="A3:Q709" etc:filterBottomFollowUsedRange="0">
    <extLst/>
  </autoFilter>
  <sortState ref="A1:S607">
    <sortCondition ref="A4"/>
  </sortState>
  <mergeCells count="7">
    <mergeCell ref="A1:Q1"/>
    <mergeCell ref="E2:P2"/>
    <mergeCell ref="A2:A3"/>
    <mergeCell ref="B2:B3"/>
    <mergeCell ref="C2:C3"/>
    <mergeCell ref="D2:D3"/>
    <mergeCell ref="Q2:Q3"/>
  </mergeCells>
  <pageMargins left="0.699305555555556" right="0.699305555555556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H1055"/>
  <sheetViews>
    <sheetView zoomScale="130" zoomScaleNormal="130" workbookViewId="0">
      <pane ySplit="1" topLeftCell="A1047" activePane="bottomLeft" state="frozen"/>
      <selection/>
      <selection pane="bottomLeft" activeCell="C1055" sqref="C1055"/>
    </sheetView>
  </sheetViews>
  <sheetFormatPr defaultColWidth="9" defaultRowHeight="14.25" customHeight="1" outlineLevelCol="7"/>
  <cols>
    <col min="1" max="1" width="14.3333333333333" style="251" customWidth="1"/>
    <col min="2" max="2" width="16.2166666666667" style="252" customWidth="1"/>
    <col min="3" max="3" width="16.3333333333333" style="253" customWidth="1"/>
    <col min="4" max="4" width="14.3333333333333" style="253" customWidth="1"/>
    <col min="5" max="5" width="12.8833333333333" style="254" customWidth="1"/>
    <col min="6" max="6" width="14.775" style="255" customWidth="1"/>
    <col min="7" max="7" width="21.6666666666667" style="256" customWidth="1"/>
    <col min="8" max="256" width="9" style="257"/>
    <col min="257" max="258" width="18.6666666666667" style="257" customWidth="1"/>
    <col min="259" max="259" width="22.6666666666667" style="257" customWidth="1"/>
    <col min="260" max="260" width="27.6666666666667" style="257" customWidth="1"/>
    <col min="261" max="261" width="19.6666666666667" style="257" customWidth="1"/>
    <col min="262" max="262" width="21.6666666666667" style="257" customWidth="1"/>
    <col min="263" max="263" width="21.2166666666667" style="257" customWidth="1"/>
    <col min="264" max="512" width="9" style="257"/>
    <col min="513" max="514" width="18.6666666666667" style="257" customWidth="1"/>
    <col min="515" max="515" width="22.6666666666667" style="257" customWidth="1"/>
    <col min="516" max="516" width="27.6666666666667" style="257" customWidth="1"/>
    <col min="517" max="517" width="19.6666666666667" style="257" customWidth="1"/>
    <col min="518" max="518" width="21.6666666666667" style="257" customWidth="1"/>
    <col min="519" max="519" width="21.2166666666667" style="257" customWidth="1"/>
    <col min="520" max="768" width="9" style="257"/>
    <col min="769" max="770" width="18.6666666666667" style="257" customWidth="1"/>
    <col min="771" max="771" width="22.6666666666667" style="257" customWidth="1"/>
    <col min="772" max="772" width="27.6666666666667" style="257" customWidth="1"/>
    <col min="773" max="773" width="19.6666666666667" style="257" customWidth="1"/>
    <col min="774" max="774" width="21.6666666666667" style="257" customWidth="1"/>
    <col min="775" max="775" width="21.2166666666667" style="257" customWidth="1"/>
    <col min="776" max="1024" width="9" style="257"/>
    <col min="1025" max="1026" width="18.6666666666667" style="257" customWidth="1"/>
    <col min="1027" max="1027" width="22.6666666666667" style="257" customWidth="1"/>
    <col min="1028" max="1028" width="27.6666666666667" style="257" customWidth="1"/>
    <col min="1029" max="1029" width="19.6666666666667" style="257" customWidth="1"/>
    <col min="1030" max="1030" width="21.6666666666667" style="257" customWidth="1"/>
    <col min="1031" max="1031" width="21.2166666666667" style="257" customWidth="1"/>
    <col min="1032" max="1280" width="9" style="257"/>
    <col min="1281" max="1282" width="18.6666666666667" style="257" customWidth="1"/>
    <col min="1283" max="1283" width="22.6666666666667" style="257" customWidth="1"/>
    <col min="1284" max="1284" width="27.6666666666667" style="257" customWidth="1"/>
    <col min="1285" max="1285" width="19.6666666666667" style="257" customWidth="1"/>
    <col min="1286" max="1286" width="21.6666666666667" style="257" customWidth="1"/>
    <col min="1287" max="1287" width="21.2166666666667" style="257" customWidth="1"/>
    <col min="1288" max="1536" width="9" style="257"/>
    <col min="1537" max="1538" width="18.6666666666667" style="257" customWidth="1"/>
    <col min="1539" max="1539" width="22.6666666666667" style="257" customWidth="1"/>
    <col min="1540" max="1540" width="27.6666666666667" style="257" customWidth="1"/>
    <col min="1541" max="1541" width="19.6666666666667" style="257" customWidth="1"/>
    <col min="1542" max="1542" width="21.6666666666667" style="257" customWidth="1"/>
    <col min="1543" max="1543" width="21.2166666666667" style="257" customWidth="1"/>
    <col min="1544" max="1792" width="9" style="257"/>
    <col min="1793" max="1794" width="18.6666666666667" style="257" customWidth="1"/>
    <col min="1795" max="1795" width="22.6666666666667" style="257" customWidth="1"/>
    <col min="1796" max="1796" width="27.6666666666667" style="257" customWidth="1"/>
    <col min="1797" max="1797" width="19.6666666666667" style="257" customWidth="1"/>
    <col min="1798" max="1798" width="21.6666666666667" style="257" customWidth="1"/>
    <col min="1799" max="1799" width="21.2166666666667" style="257" customWidth="1"/>
    <col min="1800" max="2048" width="9" style="257"/>
    <col min="2049" max="2050" width="18.6666666666667" style="257" customWidth="1"/>
    <col min="2051" max="2051" width="22.6666666666667" style="257" customWidth="1"/>
    <col min="2052" max="2052" width="27.6666666666667" style="257" customWidth="1"/>
    <col min="2053" max="2053" width="19.6666666666667" style="257" customWidth="1"/>
    <col min="2054" max="2054" width="21.6666666666667" style="257" customWidth="1"/>
    <col min="2055" max="2055" width="21.2166666666667" style="257" customWidth="1"/>
    <col min="2056" max="2304" width="9" style="257"/>
    <col min="2305" max="2306" width="18.6666666666667" style="257" customWidth="1"/>
    <col min="2307" max="2307" width="22.6666666666667" style="257" customWidth="1"/>
    <col min="2308" max="2308" width="27.6666666666667" style="257" customWidth="1"/>
    <col min="2309" max="2309" width="19.6666666666667" style="257" customWidth="1"/>
    <col min="2310" max="2310" width="21.6666666666667" style="257" customWidth="1"/>
    <col min="2311" max="2311" width="21.2166666666667" style="257" customWidth="1"/>
    <col min="2312" max="2560" width="9" style="257"/>
    <col min="2561" max="2562" width="18.6666666666667" style="257" customWidth="1"/>
    <col min="2563" max="2563" width="22.6666666666667" style="257" customWidth="1"/>
    <col min="2564" max="2564" width="27.6666666666667" style="257" customWidth="1"/>
    <col min="2565" max="2565" width="19.6666666666667" style="257" customWidth="1"/>
    <col min="2566" max="2566" width="21.6666666666667" style="257" customWidth="1"/>
    <col min="2567" max="2567" width="21.2166666666667" style="257" customWidth="1"/>
    <col min="2568" max="2816" width="9" style="257"/>
    <col min="2817" max="2818" width="18.6666666666667" style="257" customWidth="1"/>
    <col min="2819" max="2819" width="22.6666666666667" style="257" customWidth="1"/>
    <col min="2820" max="2820" width="27.6666666666667" style="257" customWidth="1"/>
    <col min="2821" max="2821" width="19.6666666666667" style="257" customWidth="1"/>
    <col min="2822" max="2822" width="21.6666666666667" style="257" customWidth="1"/>
    <col min="2823" max="2823" width="21.2166666666667" style="257" customWidth="1"/>
    <col min="2824" max="3072" width="9" style="257"/>
    <col min="3073" max="3074" width="18.6666666666667" style="257" customWidth="1"/>
    <col min="3075" max="3075" width="22.6666666666667" style="257" customWidth="1"/>
    <col min="3076" max="3076" width="27.6666666666667" style="257" customWidth="1"/>
    <col min="3077" max="3077" width="19.6666666666667" style="257" customWidth="1"/>
    <col min="3078" max="3078" width="21.6666666666667" style="257" customWidth="1"/>
    <col min="3079" max="3079" width="21.2166666666667" style="257" customWidth="1"/>
    <col min="3080" max="3328" width="9" style="257"/>
    <col min="3329" max="3330" width="18.6666666666667" style="257" customWidth="1"/>
    <col min="3331" max="3331" width="22.6666666666667" style="257" customWidth="1"/>
    <col min="3332" max="3332" width="27.6666666666667" style="257" customWidth="1"/>
    <col min="3333" max="3333" width="19.6666666666667" style="257" customWidth="1"/>
    <col min="3334" max="3334" width="21.6666666666667" style="257" customWidth="1"/>
    <col min="3335" max="3335" width="21.2166666666667" style="257" customWidth="1"/>
    <col min="3336" max="3584" width="9" style="257"/>
    <col min="3585" max="3586" width="18.6666666666667" style="257" customWidth="1"/>
    <col min="3587" max="3587" width="22.6666666666667" style="257" customWidth="1"/>
    <col min="3588" max="3588" width="27.6666666666667" style="257" customWidth="1"/>
    <col min="3589" max="3589" width="19.6666666666667" style="257" customWidth="1"/>
    <col min="3590" max="3590" width="21.6666666666667" style="257" customWidth="1"/>
    <col min="3591" max="3591" width="21.2166666666667" style="257" customWidth="1"/>
    <col min="3592" max="3840" width="9" style="257"/>
    <col min="3841" max="3842" width="18.6666666666667" style="257" customWidth="1"/>
    <col min="3843" max="3843" width="22.6666666666667" style="257" customWidth="1"/>
    <col min="3844" max="3844" width="27.6666666666667" style="257" customWidth="1"/>
    <col min="3845" max="3845" width="19.6666666666667" style="257" customWidth="1"/>
    <col min="3846" max="3846" width="21.6666666666667" style="257" customWidth="1"/>
    <col min="3847" max="3847" width="21.2166666666667" style="257" customWidth="1"/>
    <col min="3848" max="4096" width="9" style="257"/>
    <col min="4097" max="4098" width="18.6666666666667" style="257" customWidth="1"/>
    <col min="4099" max="4099" width="22.6666666666667" style="257" customWidth="1"/>
    <col min="4100" max="4100" width="27.6666666666667" style="257" customWidth="1"/>
    <col min="4101" max="4101" width="19.6666666666667" style="257" customWidth="1"/>
    <col min="4102" max="4102" width="21.6666666666667" style="257" customWidth="1"/>
    <col min="4103" max="4103" width="21.2166666666667" style="257" customWidth="1"/>
    <col min="4104" max="4352" width="9" style="257"/>
    <col min="4353" max="4354" width="18.6666666666667" style="257" customWidth="1"/>
    <col min="4355" max="4355" width="22.6666666666667" style="257" customWidth="1"/>
    <col min="4356" max="4356" width="27.6666666666667" style="257" customWidth="1"/>
    <col min="4357" max="4357" width="19.6666666666667" style="257" customWidth="1"/>
    <col min="4358" max="4358" width="21.6666666666667" style="257" customWidth="1"/>
    <col min="4359" max="4359" width="21.2166666666667" style="257" customWidth="1"/>
    <col min="4360" max="4608" width="9" style="257"/>
    <col min="4609" max="4610" width="18.6666666666667" style="257" customWidth="1"/>
    <col min="4611" max="4611" width="22.6666666666667" style="257" customWidth="1"/>
    <col min="4612" max="4612" width="27.6666666666667" style="257" customWidth="1"/>
    <col min="4613" max="4613" width="19.6666666666667" style="257" customWidth="1"/>
    <col min="4614" max="4614" width="21.6666666666667" style="257" customWidth="1"/>
    <col min="4615" max="4615" width="21.2166666666667" style="257" customWidth="1"/>
    <col min="4616" max="4864" width="9" style="257"/>
    <col min="4865" max="4866" width="18.6666666666667" style="257" customWidth="1"/>
    <col min="4867" max="4867" width="22.6666666666667" style="257" customWidth="1"/>
    <col min="4868" max="4868" width="27.6666666666667" style="257" customWidth="1"/>
    <col min="4869" max="4869" width="19.6666666666667" style="257" customWidth="1"/>
    <col min="4870" max="4870" width="21.6666666666667" style="257" customWidth="1"/>
    <col min="4871" max="4871" width="21.2166666666667" style="257" customWidth="1"/>
    <col min="4872" max="5120" width="9" style="257"/>
    <col min="5121" max="5122" width="18.6666666666667" style="257" customWidth="1"/>
    <col min="5123" max="5123" width="22.6666666666667" style="257" customWidth="1"/>
    <col min="5124" max="5124" width="27.6666666666667" style="257" customWidth="1"/>
    <col min="5125" max="5125" width="19.6666666666667" style="257" customWidth="1"/>
    <col min="5126" max="5126" width="21.6666666666667" style="257" customWidth="1"/>
    <col min="5127" max="5127" width="21.2166666666667" style="257" customWidth="1"/>
    <col min="5128" max="5376" width="9" style="257"/>
    <col min="5377" max="5378" width="18.6666666666667" style="257" customWidth="1"/>
    <col min="5379" max="5379" width="22.6666666666667" style="257" customWidth="1"/>
    <col min="5380" max="5380" width="27.6666666666667" style="257" customWidth="1"/>
    <col min="5381" max="5381" width="19.6666666666667" style="257" customWidth="1"/>
    <col min="5382" max="5382" width="21.6666666666667" style="257" customWidth="1"/>
    <col min="5383" max="5383" width="21.2166666666667" style="257" customWidth="1"/>
    <col min="5384" max="5632" width="9" style="257"/>
    <col min="5633" max="5634" width="18.6666666666667" style="257" customWidth="1"/>
    <col min="5635" max="5635" width="22.6666666666667" style="257" customWidth="1"/>
    <col min="5636" max="5636" width="27.6666666666667" style="257" customWidth="1"/>
    <col min="5637" max="5637" width="19.6666666666667" style="257" customWidth="1"/>
    <col min="5638" max="5638" width="21.6666666666667" style="257" customWidth="1"/>
    <col min="5639" max="5639" width="21.2166666666667" style="257" customWidth="1"/>
    <col min="5640" max="5888" width="9" style="257"/>
    <col min="5889" max="5890" width="18.6666666666667" style="257" customWidth="1"/>
    <col min="5891" max="5891" width="22.6666666666667" style="257" customWidth="1"/>
    <col min="5892" max="5892" width="27.6666666666667" style="257" customWidth="1"/>
    <col min="5893" max="5893" width="19.6666666666667" style="257" customWidth="1"/>
    <col min="5894" max="5894" width="21.6666666666667" style="257" customWidth="1"/>
    <col min="5895" max="5895" width="21.2166666666667" style="257" customWidth="1"/>
    <col min="5896" max="6144" width="9" style="257"/>
    <col min="6145" max="6146" width="18.6666666666667" style="257" customWidth="1"/>
    <col min="6147" max="6147" width="22.6666666666667" style="257" customWidth="1"/>
    <col min="6148" max="6148" width="27.6666666666667" style="257" customWidth="1"/>
    <col min="6149" max="6149" width="19.6666666666667" style="257" customWidth="1"/>
    <col min="6150" max="6150" width="21.6666666666667" style="257" customWidth="1"/>
    <col min="6151" max="6151" width="21.2166666666667" style="257" customWidth="1"/>
    <col min="6152" max="6400" width="9" style="257"/>
    <col min="6401" max="6402" width="18.6666666666667" style="257" customWidth="1"/>
    <col min="6403" max="6403" width="22.6666666666667" style="257" customWidth="1"/>
    <col min="6404" max="6404" width="27.6666666666667" style="257" customWidth="1"/>
    <col min="6405" max="6405" width="19.6666666666667" style="257" customWidth="1"/>
    <col min="6406" max="6406" width="21.6666666666667" style="257" customWidth="1"/>
    <col min="6407" max="6407" width="21.2166666666667" style="257" customWidth="1"/>
    <col min="6408" max="6656" width="9" style="257"/>
    <col min="6657" max="6658" width="18.6666666666667" style="257" customWidth="1"/>
    <col min="6659" max="6659" width="22.6666666666667" style="257" customWidth="1"/>
    <col min="6660" max="6660" width="27.6666666666667" style="257" customWidth="1"/>
    <col min="6661" max="6661" width="19.6666666666667" style="257" customWidth="1"/>
    <col min="6662" max="6662" width="21.6666666666667" style="257" customWidth="1"/>
    <col min="6663" max="6663" width="21.2166666666667" style="257" customWidth="1"/>
    <col min="6664" max="6912" width="9" style="257"/>
    <col min="6913" max="6914" width="18.6666666666667" style="257" customWidth="1"/>
    <col min="6915" max="6915" width="22.6666666666667" style="257" customWidth="1"/>
    <col min="6916" max="6916" width="27.6666666666667" style="257" customWidth="1"/>
    <col min="6917" max="6917" width="19.6666666666667" style="257" customWidth="1"/>
    <col min="6918" max="6918" width="21.6666666666667" style="257" customWidth="1"/>
    <col min="6919" max="6919" width="21.2166666666667" style="257" customWidth="1"/>
    <col min="6920" max="7168" width="9" style="257"/>
    <col min="7169" max="7170" width="18.6666666666667" style="257" customWidth="1"/>
    <col min="7171" max="7171" width="22.6666666666667" style="257" customWidth="1"/>
    <col min="7172" max="7172" width="27.6666666666667" style="257" customWidth="1"/>
    <col min="7173" max="7173" width="19.6666666666667" style="257" customWidth="1"/>
    <col min="7174" max="7174" width="21.6666666666667" style="257" customWidth="1"/>
    <col min="7175" max="7175" width="21.2166666666667" style="257" customWidth="1"/>
    <col min="7176" max="7424" width="9" style="257"/>
    <col min="7425" max="7426" width="18.6666666666667" style="257" customWidth="1"/>
    <col min="7427" max="7427" width="22.6666666666667" style="257" customWidth="1"/>
    <col min="7428" max="7428" width="27.6666666666667" style="257" customWidth="1"/>
    <col min="7429" max="7429" width="19.6666666666667" style="257" customWidth="1"/>
    <col min="7430" max="7430" width="21.6666666666667" style="257" customWidth="1"/>
    <col min="7431" max="7431" width="21.2166666666667" style="257" customWidth="1"/>
    <col min="7432" max="7680" width="9" style="257"/>
    <col min="7681" max="7682" width="18.6666666666667" style="257" customWidth="1"/>
    <col min="7683" max="7683" width="22.6666666666667" style="257" customWidth="1"/>
    <col min="7684" max="7684" width="27.6666666666667" style="257" customWidth="1"/>
    <col min="7685" max="7685" width="19.6666666666667" style="257" customWidth="1"/>
    <col min="7686" max="7686" width="21.6666666666667" style="257" customWidth="1"/>
    <col min="7687" max="7687" width="21.2166666666667" style="257" customWidth="1"/>
    <col min="7688" max="7936" width="9" style="257"/>
    <col min="7937" max="7938" width="18.6666666666667" style="257" customWidth="1"/>
    <col min="7939" max="7939" width="22.6666666666667" style="257" customWidth="1"/>
    <col min="7940" max="7940" width="27.6666666666667" style="257" customWidth="1"/>
    <col min="7941" max="7941" width="19.6666666666667" style="257" customWidth="1"/>
    <col min="7942" max="7942" width="21.6666666666667" style="257" customWidth="1"/>
    <col min="7943" max="7943" width="21.2166666666667" style="257" customWidth="1"/>
    <col min="7944" max="8192" width="9" style="257"/>
    <col min="8193" max="8194" width="18.6666666666667" style="257" customWidth="1"/>
    <col min="8195" max="8195" width="22.6666666666667" style="257" customWidth="1"/>
    <col min="8196" max="8196" width="27.6666666666667" style="257" customWidth="1"/>
    <col min="8197" max="8197" width="19.6666666666667" style="257" customWidth="1"/>
    <col min="8198" max="8198" width="21.6666666666667" style="257" customWidth="1"/>
    <col min="8199" max="8199" width="21.2166666666667" style="257" customWidth="1"/>
    <col min="8200" max="8448" width="9" style="257"/>
    <col min="8449" max="8450" width="18.6666666666667" style="257" customWidth="1"/>
    <col min="8451" max="8451" width="22.6666666666667" style="257" customWidth="1"/>
    <col min="8452" max="8452" width="27.6666666666667" style="257" customWidth="1"/>
    <col min="8453" max="8453" width="19.6666666666667" style="257" customWidth="1"/>
    <col min="8454" max="8454" width="21.6666666666667" style="257" customWidth="1"/>
    <col min="8455" max="8455" width="21.2166666666667" style="257" customWidth="1"/>
    <col min="8456" max="8704" width="9" style="257"/>
    <col min="8705" max="8706" width="18.6666666666667" style="257" customWidth="1"/>
    <col min="8707" max="8707" width="22.6666666666667" style="257" customWidth="1"/>
    <col min="8708" max="8708" width="27.6666666666667" style="257" customWidth="1"/>
    <col min="8709" max="8709" width="19.6666666666667" style="257" customWidth="1"/>
    <col min="8710" max="8710" width="21.6666666666667" style="257" customWidth="1"/>
    <col min="8711" max="8711" width="21.2166666666667" style="257" customWidth="1"/>
    <col min="8712" max="8960" width="9" style="257"/>
    <col min="8961" max="8962" width="18.6666666666667" style="257" customWidth="1"/>
    <col min="8963" max="8963" width="22.6666666666667" style="257" customWidth="1"/>
    <col min="8964" max="8964" width="27.6666666666667" style="257" customWidth="1"/>
    <col min="8965" max="8965" width="19.6666666666667" style="257" customWidth="1"/>
    <col min="8966" max="8966" width="21.6666666666667" style="257" customWidth="1"/>
    <col min="8967" max="8967" width="21.2166666666667" style="257" customWidth="1"/>
    <col min="8968" max="9216" width="9" style="257"/>
    <col min="9217" max="9218" width="18.6666666666667" style="257" customWidth="1"/>
    <col min="9219" max="9219" width="22.6666666666667" style="257" customWidth="1"/>
    <col min="9220" max="9220" width="27.6666666666667" style="257" customWidth="1"/>
    <col min="9221" max="9221" width="19.6666666666667" style="257" customWidth="1"/>
    <col min="9222" max="9222" width="21.6666666666667" style="257" customWidth="1"/>
    <col min="9223" max="9223" width="21.2166666666667" style="257" customWidth="1"/>
    <col min="9224" max="9472" width="9" style="257"/>
    <col min="9473" max="9474" width="18.6666666666667" style="257" customWidth="1"/>
    <col min="9475" max="9475" width="22.6666666666667" style="257" customWidth="1"/>
    <col min="9476" max="9476" width="27.6666666666667" style="257" customWidth="1"/>
    <col min="9477" max="9477" width="19.6666666666667" style="257" customWidth="1"/>
    <col min="9478" max="9478" width="21.6666666666667" style="257" customWidth="1"/>
    <col min="9479" max="9479" width="21.2166666666667" style="257" customWidth="1"/>
    <col min="9480" max="9728" width="9" style="257"/>
    <col min="9729" max="9730" width="18.6666666666667" style="257" customWidth="1"/>
    <col min="9731" max="9731" width="22.6666666666667" style="257" customWidth="1"/>
    <col min="9732" max="9732" width="27.6666666666667" style="257" customWidth="1"/>
    <col min="9733" max="9733" width="19.6666666666667" style="257" customWidth="1"/>
    <col min="9734" max="9734" width="21.6666666666667" style="257" customWidth="1"/>
    <col min="9735" max="9735" width="21.2166666666667" style="257" customWidth="1"/>
    <col min="9736" max="9984" width="9" style="257"/>
    <col min="9985" max="9986" width="18.6666666666667" style="257" customWidth="1"/>
    <col min="9987" max="9987" width="22.6666666666667" style="257" customWidth="1"/>
    <col min="9988" max="9988" width="27.6666666666667" style="257" customWidth="1"/>
    <col min="9989" max="9989" width="19.6666666666667" style="257" customWidth="1"/>
    <col min="9990" max="9990" width="21.6666666666667" style="257" customWidth="1"/>
    <col min="9991" max="9991" width="21.2166666666667" style="257" customWidth="1"/>
    <col min="9992" max="10240" width="9" style="257"/>
    <col min="10241" max="10242" width="18.6666666666667" style="257" customWidth="1"/>
    <col min="10243" max="10243" width="22.6666666666667" style="257" customWidth="1"/>
    <col min="10244" max="10244" width="27.6666666666667" style="257" customWidth="1"/>
    <col min="10245" max="10245" width="19.6666666666667" style="257" customWidth="1"/>
    <col min="10246" max="10246" width="21.6666666666667" style="257" customWidth="1"/>
    <col min="10247" max="10247" width="21.2166666666667" style="257" customWidth="1"/>
    <col min="10248" max="10496" width="9" style="257"/>
    <col min="10497" max="10498" width="18.6666666666667" style="257" customWidth="1"/>
    <col min="10499" max="10499" width="22.6666666666667" style="257" customWidth="1"/>
    <col min="10500" max="10500" width="27.6666666666667" style="257" customWidth="1"/>
    <col min="10501" max="10501" width="19.6666666666667" style="257" customWidth="1"/>
    <col min="10502" max="10502" width="21.6666666666667" style="257" customWidth="1"/>
    <col min="10503" max="10503" width="21.2166666666667" style="257" customWidth="1"/>
    <col min="10504" max="10752" width="9" style="257"/>
    <col min="10753" max="10754" width="18.6666666666667" style="257" customWidth="1"/>
    <col min="10755" max="10755" width="22.6666666666667" style="257" customWidth="1"/>
    <col min="10756" max="10756" width="27.6666666666667" style="257" customWidth="1"/>
    <col min="10757" max="10757" width="19.6666666666667" style="257" customWidth="1"/>
    <col min="10758" max="10758" width="21.6666666666667" style="257" customWidth="1"/>
    <col min="10759" max="10759" width="21.2166666666667" style="257" customWidth="1"/>
    <col min="10760" max="11008" width="9" style="257"/>
    <col min="11009" max="11010" width="18.6666666666667" style="257" customWidth="1"/>
    <col min="11011" max="11011" width="22.6666666666667" style="257" customWidth="1"/>
    <col min="11012" max="11012" width="27.6666666666667" style="257" customWidth="1"/>
    <col min="11013" max="11013" width="19.6666666666667" style="257" customWidth="1"/>
    <col min="11014" max="11014" width="21.6666666666667" style="257" customWidth="1"/>
    <col min="11015" max="11015" width="21.2166666666667" style="257" customWidth="1"/>
    <col min="11016" max="11264" width="9" style="257"/>
    <col min="11265" max="11266" width="18.6666666666667" style="257" customWidth="1"/>
    <col min="11267" max="11267" width="22.6666666666667" style="257" customWidth="1"/>
    <col min="11268" max="11268" width="27.6666666666667" style="257" customWidth="1"/>
    <col min="11269" max="11269" width="19.6666666666667" style="257" customWidth="1"/>
    <col min="11270" max="11270" width="21.6666666666667" style="257" customWidth="1"/>
    <col min="11271" max="11271" width="21.2166666666667" style="257" customWidth="1"/>
    <col min="11272" max="11520" width="9" style="257"/>
    <col min="11521" max="11522" width="18.6666666666667" style="257" customWidth="1"/>
    <col min="11523" max="11523" width="22.6666666666667" style="257" customWidth="1"/>
    <col min="11524" max="11524" width="27.6666666666667" style="257" customWidth="1"/>
    <col min="11525" max="11525" width="19.6666666666667" style="257" customWidth="1"/>
    <col min="11526" max="11526" width="21.6666666666667" style="257" customWidth="1"/>
    <col min="11527" max="11527" width="21.2166666666667" style="257" customWidth="1"/>
    <col min="11528" max="11776" width="9" style="257"/>
    <col min="11777" max="11778" width="18.6666666666667" style="257" customWidth="1"/>
    <col min="11779" max="11779" width="22.6666666666667" style="257" customWidth="1"/>
    <col min="11780" max="11780" width="27.6666666666667" style="257" customWidth="1"/>
    <col min="11781" max="11781" width="19.6666666666667" style="257" customWidth="1"/>
    <col min="11782" max="11782" width="21.6666666666667" style="257" customWidth="1"/>
    <col min="11783" max="11783" width="21.2166666666667" style="257" customWidth="1"/>
    <col min="11784" max="12032" width="9" style="257"/>
    <col min="12033" max="12034" width="18.6666666666667" style="257" customWidth="1"/>
    <col min="12035" max="12035" width="22.6666666666667" style="257" customWidth="1"/>
    <col min="12036" max="12036" width="27.6666666666667" style="257" customWidth="1"/>
    <col min="12037" max="12037" width="19.6666666666667" style="257" customWidth="1"/>
    <col min="12038" max="12038" width="21.6666666666667" style="257" customWidth="1"/>
    <col min="12039" max="12039" width="21.2166666666667" style="257" customWidth="1"/>
    <col min="12040" max="12288" width="9" style="257"/>
    <col min="12289" max="12290" width="18.6666666666667" style="257" customWidth="1"/>
    <col min="12291" max="12291" width="22.6666666666667" style="257" customWidth="1"/>
    <col min="12292" max="12292" width="27.6666666666667" style="257" customWidth="1"/>
    <col min="12293" max="12293" width="19.6666666666667" style="257" customWidth="1"/>
    <col min="12294" max="12294" width="21.6666666666667" style="257" customWidth="1"/>
    <col min="12295" max="12295" width="21.2166666666667" style="257" customWidth="1"/>
    <col min="12296" max="12544" width="9" style="257"/>
    <col min="12545" max="12546" width="18.6666666666667" style="257" customWidth="1"/>
    <col min="12547" max="12547" width="22.6666666666667" style="257" customWidth="1"/>
    <col min="12548" max="12548" width="27.6666666666667" style="257" customWidth="1"/>
    <col min="12549" max="12549" width="19.6666666666667" style="257" customWidth="1"/>
    <col min="12550" max="12550" width="21.6666666666667" style="257" customWidth="1"/>
    <col min="12551" max="12551" width="21.2166666666667" style="257" customWidth="1"/>
    <col min="12552" max="12800" width="9" style="257"/>
    <col min="12801" max="12802" width="18.6666666666667" style="257" customWidth="1"/>
    <col min="12803" max="12803" width="22.6666666666667" style="257" customWidth="1"/>
    <col min="12804" max="12804" width="27.6666666666667" style="257" customWidth="1"/>
    <col min="12805" max="12805" width="19.6666666666667" style="257" customWidth="1"/>
    <col min="12806" max="12806" width="21.6666666666667" style="257" customWidth="1"/>
    <col min="12807" max="12807" width="21.2166666666667" style="257" customWidth="1"/>
    <col min="12808" max="13056" width="9" style="257"/>
    <col min="13057" max="13058" width="18.6666666666667" style="257" customWidth="1"/>
    <col min="13059" max="13059" width="22.6666666666667" style="257" customWidth="1"/>
    <col min="13060" max="13060" width="27.6666666666667" style="257" customWidth="1"/>
    <col min="13061" max="13061" width="19.6666666666667" style="257" customWidth="1"/>
    <col min="13062" max="13062" width="21.6666666666667" style="257" customWidth="1"/>
    <col min="13063" max="13063" width="21.2166666666667" style="257" customWidth="1"/>
    <col min="13064" max="13312" width="9" style="257"/>
    <col min="13313" max="13314" width="18.6666666666667" style="257" customWidth="1"/>
    <col min="13315" max="13315" width="22.6666666666667" style="257" customWidth="1"/>
    <col min="13316" max="13316" width="27.6666666666667" style="257" customWidth="1"/>
    <col min="13317" max="13317" width="19.6666666666667" style="257" customWidth="1"/>
    <col min="13318" max="13318" width="21.6666666666667" style="257" customWidth="1"/>
    <col min="13319" max="13319" width="21.2166666666667" style="257" customWidth="1"/>
    <col min="13320" max="13568" width="9" style="257"/>
    <col min="13569" max="13570" width="18.6666666666667" style="257" customWidth="1"/>
    <col min="13571" max="13571" width="22.6666666666667" style="257" customWidth="1"/>
    <col min="13572" max="13572" width="27.6666666666667" style="257" customWidth="1"/>
    <col min="13573" max="13573" width="19.6666666666667" style="257" customWidth="1"/>
    <col min="13574" max="13574" width="21.6666666666667" style="257" customWidth="1"/>
    <col min="13575" max="13575" width="21.2166666666667" style="257" customWidth="1"/>
    <col min="13576" max="13824" width="9" style="257"/>
    <col min="13825" max="13826" width="18.6666666666667" style="257" customWidth="1"/>
    <col min="13827" max="13827" width="22.6666666666667" style="257" customWidth="1"/>
    <col min="13828" max="13828" width="27.6666666666667" style="257" customWidth="1"/>
    <col min="13829" max="13829" width="19.6666666666667" style="257" customWidth="1"/>
    <col min="13830" max="13830" width="21.6666666666667" style="257" customWidth="1"/>
    <col min="13831" max="13831" width="21.2166666666667" style="257" customWidth="1"/>
    <col min="13832" max="14080" width="9" style="257"/>
    <col min="14081" max="14082" width="18.6666666666667" style="257" customWidth="1"/>
    <col min="14083" max="14083" width="22.6666666666667" style="257" customWidth="1"/>
    <col min="14084" max="14084" width="27.6666666666667" style="257" customWidth="1"/>
    <col min="14085" max="14085" width="19.6666666666667" style="257" customWidth="1"/>
    <col min="14086" max="14086" width="21.6666666666667" style="257" customWidth="1"/>
    <col min="14087" max="14087" width="21.2166666666667" style="257" customWidth="1"/>
    <col min="14088" max="14336" width="9" style="257"/>
    <col min="14337" max="14338" width="18.6666666666667" style="257" customWidth="1"/>
    <col min="14339" max="14339" width="22.6666666666667" style="257" customWidth="1"/>
    <col min="14340" max="14340" width="27.6666666666667" style="257" customWidth="1"/>
    <col min="14341" max="14341" width="19.6666666666667" style="257" customWidth="1"/>
    <col min="14342" max="14342" width="21.6666666666667" style="257" customWidth="1"/>
    <col min="14343" max="14343" width="21.2166666666667" style="257" customWidth="1"/>
    <col min="14344" max="14592" width="9" style="257"/>
    <col min="14593" max="14594" width="18.6666666666667" style="257" customWidth="1"/>
    <col min="14595" max="14595" width="22.6666666666667" style="257" customWidth="1"/>
    <col min="14596" max="14596" width="27.6666666666667" style="257" customWidth="1"/>
    <col min="14597" max="14597" width="19.6666666666667" style="257" customWidth="1"/>
    <col min="14598" max="14598" width="21.6666666666667" style="257" customWidth="1"/>
    <col min="14599" max="14599" width="21.2166666666667" style="257" customWidth="1"/>
    <col min="14600" max="14848" width="9" style="257"/>
    <col min="14849" max="14850" width="18.6666666666667" style="257" customWidth="1"/>
    <col min="14851" max="14851" width="22.6666666666667" style="257" customWidth="1"/>
    <col min="14852" max="14852" width="27.6666666666667" style="257" customWidth="1"/>
    <col min="14853" max="14853" width="19.6666666666667" style="257" customWidth="1"/>
    <col min="14854" max="14854" width="21.6666666666667" style="257" customWidth="1"/>
    <col min="14855" max="14855" width="21.2166666666667" style="257" customWidth="1"/>
    <col min="14856" max="15104" width="9" style="257"/>
    <col min="15105" max="15106" width="18.6666666666667" style="257" customWidth="1"/>
    <col min="15107" max="15107" width="22.6666666666667" style="257" customWidth="1"/>
    <col min="15108" max="15108" width="27.6666666666667" style="257" customWidth="1"/>
    <col min="15109" max="15109" width="19.6666666666667" style="257" customWidth="1"/>
    <col min="15110" max="15110" width="21.6666666666667" style="257" customWidth="1"/>
    <col min="15111" max="15111" width="21.2166666666667" style="257" customWidth="1"/>
    <col min="15112" max="15360" width="9" style="257"/>
    <col min="15361" max="15362" width="18.6666666666667" style="257" customWidth="1"/>
    <col min="15363" max="15363" width="22.6666666666667" style="257" customWidth="1"/>
    <col min="15364" max="15364" width="27.6666666666667" style="257" customWidth="1"/>
    <col min="15365" max="15365" width="19.6666666666667" style="257" customWidth="1"/>
    <col min="15366" max="15366" width="21.6666666666667" style="257" customWidth="1"/>
    <col min="15367" max="15367" width="21.2166666666667" style="257" customWidth="1"/>
    <col min="15368" max="15616" width="9" style="257"/>
    <col min="15617" max="15618" width="18.6666666666667" style="257" customWidth="1"/>
    <col min="15619" max="15619" width="22.6666666666667" style="257" customWidth="1"/>
    <col min="15620" max="15620" width="27.6666666666667" style="257" customWidth="1"/>
    <col min="15621" max="15621" width="19.6666666666667" style="257" customWidth="1"/>
    <col min="15622" max="15622" width="21.6666666666667" style="257" customWidth="1"/>
    <col min="15623" max="15623" width="21.2166666666667" style="257" customWidth="1"/>
    <col min="15624" max="15872" width="9" style="257"/>
    <col min="15873" max="15874" width="18.6666666666667" style="257" customWidth="1"/>
    <col min="15875" max="15875" width="22.6666666666667" style="257" customWidth="1"/>
    <col min="15876" max="15876" width="27.6666666666667" style="257" customWidth="1"/>
    <col min="15877" max="15877" width="19.6666666666667" style="257" customWidth="1"/>
    <col min="15878" max="15878" width="21.6666666666667" style="257" customWidth="1"/>
    <col min="15879" max="15879" width="21.2166666666667" style="257" customWidth="1"/>
    <col min="15880" max="16128" width="9" style="257"/>
    <col min="16129" max="16130" width="18.6666666666667" style="257" customWidth="1"/>
    <col min="16131" max="16131" width="22.6666666666667" style="257" customWidth="1"/>
    <col min="16132" max="16132" width="27.6666666666667" style="257" customWidth="1"/>
    <col min="16133" max="16133" width="19.6666666666667" style="257" customWidth="1"/>
    <col min="16134" max="16134" width="21.6666666666667" style="257" customWidth="1"/>
    <col min="16135" max="16135" width="21.2166666666667" style="257" customWidth="1"/>
    <col min="16136" max="16384" width="9" style="257"/>
  </cols>
  <sheetData>
    <row r="1" ht="30" customHeight="1" spans="1:8">
      <c r="A1" s="258" t="s">
        <v>1272</v>
      </c>
      <c r="B1" s="259" t="s">
        <v>1273</v>
      </c>
      <c r="C1" s="260" t="s">
        <v>1274</v>
      </c>
      <c r="D1" s="260" t="s">
        <v>1275</v>
      </c>
      <c r="E1" s="261" t="s">
        <v>1276</v>
      </c>
      <c r="F1" s="262" t="s">
        <v>1277</v>
      </c>
      <c r="G1" s="263" t="s">
        <v>1278</v>
      </c>
      <c r="H1" s="264"/>
    </row>
    <row r="2" ht="24" customHeight="1" spans="1:8">
      <c r="A2" s="265" t="s">
        <v>1279</v>
      </c>
      <c r="B2" s="265">
        <v>20221045</v>
      </c>
      <c r="C2" s="266">
        <v>0.1044</v>
      </c>
      <c r="D2" s="266">
        <v>1.9992</v>
      </c>
      <c r="E2" s="267">
        <v>0.2</v>
      </c>
      <c r="F2" s="268">
        <v>2.2</v>
      </c>
      <c r="G2" s="269">
        <f t="shared" ref="G2:G12" si="0">56.11*C2*(F2-E2)/D2</f>
        <v>5.8602280912365</v>
      </c>
    </row>
    <row r="3" ht="24" customHeight="1" spans="1:8">
      <c r="A3" s="265" t="s">
        <v>1279</v>
      </c>
      <c r="B3" s="265">
        <v>20221046</v>
      </c>
      <c r="C3" s="266">
        <v>0.1044</v>
      </c>
      <c r="D3" s="266">
        <v>2.0275</v>
      </c>
      <c r="E3" s="267">
        <v>8</v>
      </c>
      <c r="F3" s="268">
        <v>9.9</v>
      </c>
      <c r="G3" s="269">
        <f t="shared" si="0"/>
        <v>5.48950905055487</v>
      </c>
    </row>
    <row r="4" ht="24" customHeight="1" spans="1:8">
      <c r="A4" s="265" t="s">
        <v>1280</v>
      </c>
      <c r="B4" s="265">
        <v>20221047</v>
      </c>
      <c r="C4" s="266">
        <v>0.1044</v>
      </c>
      <c r="D4" s="266">
        <v>2.2448</v>
      </c>
      <c r="E4" s="267">
        <v>11.5</v>
      </c>
      <c r="F4" s="268">
        <v>12.7</v>
      </c>
      <c r="G4" s="269">
        <f t="shared" si="0"/>
        <v>3.13144191019244</v>
      </c>
    </row>
    <row r="5" ht="24" customHeight="1" spans="1:8">
      <c r="A5" s="265" t="s">
        <v>1281</v>
      </c>
      <c r="B5" s="265">
        <v>20221048</v>
      </c>
      <c r="C5" s="266">
        <v>0.1044</v>
      </c>
      <c r="D5" s="266">
        <v>1.4463</v>
      </c>
      <c r="E5" s="267">
        <v>11</v>
      </c>
      <c r="F5" s="268">
        <v>12.1</v>
      </c>
      <c r="G5" s="269">
        <f t="shared" si="0"/>
        <v>4.45528064716864</v>
      </c>
    </row>
    <row r="6" ht="24" customHeight="1" spans="1:8">
      <c r="A6" s="265" t="s">
        <v>1281</v>
      </c>
      <c r="B6" s="265">
        <v>20221049</v>
      </c>
      <c r="C6" s="266">
        <v>0.1044</v>
      </c>
      <c r="D6" s="266">
        <v>1.447</v>
      </c>
      <c r="E6" s="267">
        <v>2.3</v>
      </c>
      <c r="F6" s="268">
        <v>3.35</v>
      </c>
      <c r="G6" s="269">
        <f t="shared" si="0"/>
        <v>4.25071057360055</v>
      </c>
    </row>
    <row r="7" ht="24" customHeight="1" spans="1:8">
      <c r="A7" s="265" t="s">
        <v>1282</v>
      </c>
      <c r="B7" s="265">
        <v>20221050</v>
      </c>
      <c r="C7" s="266">
        <v>0.1044</v>
      </c>
      <c r="D7" s="266">
        <v>1.4117</v>
      </c>
      <c r="E7" s="267">
        <v>6.4</v>
      </c>
      <c r="F7" s="268">
        <v>7.6</v>
      </c>
      <c r="G7" s="269">
        <f t="shared" si="0"/>
        <v>4.97942962385776</v>
      </c>
    </row>
    <row r="8" ht="24" customHeight="1" spans="1:8">
      <c r="A8" s="265" t="s">
        <v>1279</v>
      </c>
      <c r="B8" s="265">
        <v>20221051</v>
      </c>
      <c r="C8" s="266">
        <v>0.1044</v>
      </c>
      <c r="D8" s="266"/>
      <c r="E8" s="267"/>
      <c r="F8" s="268"/>
      <c r="G8" s="269" t="e">
        <f t="shared" si="0"/>
        <v>#DIV/0!</v>
      </c>
    </row>
    <row r="9" ht="24" customHeight="1" spans="1:8">
      <c r="A9" s="265" t="s">
        <v>1283</v>
      </c>
      <c r="B9" s="265">
        <v>20221052</v>
      </c>
      <c r="C9" s="266">
        <v>0.1044</v>
      </c>
      <c r="D9" s="266">
        <v>1.8888</v>
      </c>
      <c r="E9" s="267">
        <v>3.5</v>
      </c>
      <c r="F9" s="268">
        <v>5.2</v>
      </c>
      <c r="G9" s="269">
        <f t="shared" si="0"/>
        <v>5.27234371029225</v>
      </c>
    </row>
    <row r="10" ht="24" customHeight="1" spans="1:8">
      <c r="A10" s="265" t="s">
        <v>1284</v>
      </c>
      <c r="B10" s="265">
        <v>20221053</v>
      </c>
      <c r="C10" s="266">
        <v>0.1044</v>
      </c>
      <c r="D10" s="266">
        <v>1.0862</v>
      </c>
      <c r="E10" s="267">
        <v>5.3</v>
      </c>
      <c r="F10" s="268">
        <v>6.25</v>
      </c>
      <c r="G10" s="269">
        <f t="shared" si="0"/>
        <v>5.12335647210459</v>
      </c>
    </row>
    <row r="11" ht="24" customHeight="1" spans="1:8">
      <c r="A11" s="265" t="s">
        <v>1285</v>
      </c>
      <c r="B11" s="265">
        <v>20221054</v>
      </c>
      <c r="C11" s="266">
        <v>0.1044</v>
      </c>
      <c r="D11" s="266"/>
      <c r="E11" s="267"/>
      <c r="F11" s="268"/>
      <c r="G11" s="269" t="e">
        <f t="shared" si="0"/>
        <v>#DIV/0!</v>
      </c>
    </row>
    <row r="12" ht="24" customHeight="1" spans="1:8">
      <c r="A12" s="265" t="s">
        <v>1286</v>
      </c>
      <c r="B12" s="265">
        <v>20221055</v>
      </c>
      <c r="C12" s="266">
        <v>0.1044</v>
      </c>
      <c r="D12" s="266"/>
      <c r="E12" s="267"/>
      <c r="F12" s="268"/>
      <c r="G12" s="269" t="e">
        <f t="shared" si="0"/>
        <v>#DIV/0!</v>
      </c>
    </row>
    <row r="13" ht="24" customHeight="1" spans="1:8">
      <c r="A13" s="265" t="s">
        <v>1279</v>
      </c>
      <c r="B13" s="265">
        <v>20230101</v>
      </c>
      <c r="C13" s="266">
        <v>0.1108</v>
      </c>
      <c r="D13" s="266">
        <v>2.4007</v>
      </c>
      <c r="E13" s="267">
        <v>5</v>
      </c>
      <c r="F13" s="268">
        <v>7.15</v>
      </c>
      <c r="G13" s="269">
        <f t="shared" ref="G13:G44" si="1">56.11*(F13-E13)*C13/D13</f>
        <v>5.56776115299704</v>
      </c>
    </row>
    <row r="14" ht="24" customHeight="1" spans="1:8">
      <c r="A14" s="265" t="s">
        <v>1279</v>
      </c>
      <c r="B14" s="265">
        <v>20230102</v>
      </c>
      <c r="C14" s="266">
        <v>0.1108</v>
      </c>
      <c r="D14" s="266">
        <v>3.5024</v>
      </c>
      <c r="E14" s="267">
        <v>1</v>
      </c>
      <c r="F14" s="268">
        <v>4.2</v>
      </c>
      <c r="G14" s="269">
        <f t="shared" si="1"/>
        <v>5.68020831429877</v>
      </c>
    </row>
    <row r="15" s="250" customFormat="1" ht="24" customHeight="1" spans="1:8">
      <c r="A15" s="265" t="s">
        <v>1287</v>
      </c>
      <c r="B15" s="265">
        <v>20230103</v>
      </c>
      <c r="C15" s="266">
        <v>0.1108</v>
      </c>
      <c r="D15" s="266">
        <v>2.1721</v>
      </c>
      <c r="E15" s="267">
        <v>4.2</v>
      </c>
      <c r="F15" s="268">
        <v>6.3</v>
      </c>
      <c r="G15" s="269">
        <f t="shared" si="1"/>
        <v>6.01062326780535</v>
      </c>
    </row>
    <row r="16" ht="24" customHeight="1" spans="1:8">
      <c r="A16" s="265" t="s">
        <v>1287</v>
      </c>
      <c r="B16" s="265">
        <v>20230104</v>
      </c>
      <c r="C16" s="266">
        <v>0.1108</v>
      </c>
      <c r="D16" s="266">
        <v>3.0926</v>
      </c>
      <c r="E16" s="267">
        <v>8</v>
      </c>
      <c r="F16" s="268">
        <v>10.8</v>
      </c>
      <c r="G16" s="269">
        <f t="shared" si="1"/>
        <v>5.62878044363966</v>
      </c>
    </row>
    <row r="17" ht="24" customHeight="1" spans="1:7">
      <c r="A17" s="265" t="s">
        <v>1279</v>
      </c>
      <c r="B17" s="265">
        <v>20230105</v>
      </c>
      <c r="C17" s="266">
        <v>0.1108</v>
      </c>
      <c r="D17" s="266">
        <v>1.5972</v>
      </c>
      <c r="E17" s="267">
        <v>6.5</v>
      </c>
      <c r="F17" s="268">
        <v>7.8</v>
      </c>
      <c r="G17" s="269">
        <f t="shared" si="1"/>
        <v>5.06015802654646</v>
      </c>
    </row>
    <row r="18" ht="24" customHeight="1" spans="1:7">
      <c r="A18" s="265" t="s">
        <v>1279</v>
      </c>
      <c r="B18" s="265">
        <v>20230106</v>
      </c>
      <c r="C18" s="266">
        <v>0.1108</v>
      </c>
      <c r="D18" s="266">
        <v>2.2486</v>
      </c>
      <c r="E18" s="267">
        <v>6.2</v>
      </c>
      <c r="F18" s="268">
        <v>8.2</v>
      </c>
      <c r="G18" s="269">
        <f t="shared" si="1"/>
        <v>5.52965222805301</v>
      </c>
    </row>
    <row r="19" ht="24" customHeight="1" spans="1:7">
      <c r="A19" s="265" t="s">
        <v>1279</v>
      </c>
      <c r="B19" s="265">
        <v>20230107</v>
      </c>
      <c r="C19" s="266">
        <v>0.1108</v>
      </c>
      <c r="D19" s="266">
        <v>2.5366</v>
      </c>
      <c r="E19" s="267">
        <v>4</v>
      </c>
      <c r="F19" s="268">
        <v>6.2</v>
      </c>
      <c r="G19" s="269">
        <f t="shared" si="1"/>
        <v>5.39201040763226</v>
      </c>
    </row>
    <row r="20" ht="24" customHeight="1" spans="1:7">
      <c r="A20" s="265" t="s">
        <v>1279</v>
      </c>
      <c r="B20" s="265">
        <v>20230108</v>
      </c>
      <c r="C20" s="266">
        <v>0.1108</v>
      </c>
      <c r="D20" s="266">
        <v>1.7129</v>
      </c>
      <c r="E20" s="267">
        <v>7.9</v>
      </c>
      <c r="F20" s="268">
        <v>9.45</v>
      </c>
      <c r="G20" s="269">
        <f t="shared" si="1"/>
        <v>5.6257407904723</v>
      </c>
    </row>
    <row r="21" ht="24" customHeight="1" spans="1:7">
      <c r="A21" s="265" t="s">
        <v>1279</v>
      </c>
      <c r="B21" s="265">
        <v>20230109</v>
      </c>
      <c r="C21" s="266">
        <v>0.1108</v>
      </c>
      <c r="D21" s="266">
        <v>1.5258</v>
      </c>
      <c r="E21" s="267">
        <v>2.5</v>
      </c>
      <c r="F21" s="268">
        <v>3.75</v>
      </c>
      <c r="G21" s="269">
        <f t="shared" si="1"/>
        <v>5.09321995019006</v>
      </c>
    </row>
    <row r="22" ht="24" customHeight="1" spans="1:7">
      <c r="A22" s="265" t="s">
        <v>1279</v>
      </c>
      <c r="B22" s="265">
        <v>20230110</v>
      </c>
      <c r="C22" s="266">
        <v>0.1108</v>
      </c>
      <c r="D22" s="266">
        <v>2.371</v>
      </c>
      <c r="E22" s="267">
        <v>10</v>
      </c>
      <c r="F22" s="268">
        <v>12</v>
      </c>
      <c r="G22" s="269">
        <f t="shared" si="1"/>
        <v>5.24419063686208</v>
      </c>
    </row>
    <row r="23" ht="24" customHeight="1" spans="1:7">
      <c r="A23" s="265" t="s">
        <v>1288</v>
      </c>
      <c r="B23" s="265">
        <v>20230111</v>
      </c>
      <c r="C23" s="266">
        <v>0.1108</v>
      </c>
      <c r="D23" s="266">
        <v>2.7854</v>
      </c>
      <c r="E23" s="267">
        <v>7</v>
      </c>
      <c r="F23" s="268">
        <v>9</v>
      </c>
      <c r="G23" s="269">
        <f t="shared" si="1"/>
        <v>4.46398219286278</v>
      </c>
    </row>
    <row r="24" ht="24" customHeight="1" spans="1:7">
      <c r="A24" s="265" t="s">
        <v>1289</v>
      </c>
      <c r="B24" s="265">
        <v>20230112</v>
      </c>
      <c r="C24" s="266">
        <v>0.1108</v>
      </c>
      <c r="D24" s="266">
        <v>2.1714</v>
      </c>
      <c r="E24" s="267">
        <v>2.3</v>
      </c>
      <c r="F24" s="268">
        <v>4.3</v>
      </c>
      <c r="G24" s="269">
        <f t="shared" si="1"/>
        <v>5.72624850326978</v>
      </c>
    </row>
    <row r="25" ht="24" customHeight="1" spans="1:7">
      <c r="A25" s="265" t="s">
        <v>1290</v>
      </c>
      <c r="B25" s="265">
        <v>20230113</v>
      </c>
      <c r="C25" s="266">
        <v>0.1108</v>
      </c>
      <c r="D25" s="266">
        <v>2.671</v>
      </c>
      <c r="E25" s="267">
        <v>9.5</v>
      </c>
      <c r="F25" s="268">
        <v>11.6</v>
      </c>
      <c r="G25" s="269">
        <f t="shared" si="1"/>
        <v>4.88793515537252</v>
      </c>
    </row>
    <row r="26" ht="24" customHeight="1" spans="1:7">
      <c r="A26" s="265" t="s">
        <v>1291</v>
      </c>
      <c r="B26" s="265">
        <v>20230114</v>
      </c>
      <c r="C26" s="266">
        <v>0.1108</v>
      </c>
      <c r="D26" s="266">
        <v>2.5609</v>
      </c>
      <c r="E26" s="267">
        <v>1</v>
      </c>
      <c r="F26" s="268">
        <v>2.8</v>
      </c>
      <c r="G26" s="269">
        <f t="shared" si="1"/>
        <v>4.36978343551095</v>
      </c>
    </row>
    <row r="27" ht="24" customHeight="1" spans="1:7">
      <c r="A27" s="265" t="s">
        <v>1291</v>
      </c>
      <c r="B27" s="265">
        <v>20230115</v>
      </c>
      <c r="C27" s="266">
        <v>0.1108</v>
      </c>
      <c r="D27" s="266">
        <v>1.536</v>
      </c>
      <c r="E27" s="267">
        <v>1.4</v>
      </c>
      <c r="F27" s="268">
        <v>2.6</v>
      </c>
      <c r="G27" s="269">
        <f t="shared" si="1"/>
        <v>4.857021875</v>
      </c>
    </row>
    <row r="28" ht="24" customHeight="1" spans="1:7">
      <c r="A28" s="265" t="s">
        <v>1291</v>
      </c>
      <c r="B28" s="265">
        <v>20230116</v>
      </c>
      <c r="C28" s="266">
        <v>0.1108</v>
      </c>
      <c r="D28" s="270">
        <v>3.302</v>
      </c>
      <c r="E28" s="267">
        <v>6</v>
      </c>
      <c r="F28" s="268">
        <v>8.4</v>
      </c>
      <c r="G28" s="269">
        <f t="shared" si="1"/>
        <v>4.51870720775288</v>
      </c>
    </row>
    <row r="29" ht="24" customHeight="1" spans="1:7">
      <c r="A29" s="265" t="s">
        <v>1291</v>
      </c>
      <c r="B29" s="265">
        <v>20230117</v>
      </c>
      <c r="C29" s="266">
        <v>0.1108</v>
      </c>
      <c r="D29" s="266">
        <v>2.3678</v>
      </c>
      <c r="E29" s="267">
        <v>0</v>
      </c>
      <c r="F29" s="268">
        <v>1.6</v>
      </c>
      <c r="G29" s="269">
        <f t="shared" si="1"/>
        <v>4.20102238364727</v>
      </c>
    </row>
    <row r="30" ht="24" customHeight="1" spans="1:7">
      <c r="A30" s="265" t="s">
        <v>1291</v>
      </c>
      <c r="B30" s="265">
        <v>20230118</v>
      </c>
      <c r="C30" s="266">
        <v>0.1108</v>
      </c>
      <c r="D30" s="266">
        <v>1.7455</v>
      </c>
      <c r="E30" s="267">
        <v>10.5</v>
      </c>
      <c r="F30" s="268">
        <v>11.8</v>
      </c>
      <c r="G30" s="269">
        <f t="shared" si="1"/>
        <v>4.63024027499284</v>
      </c>
    </row>
    <row r="31" ht="24" customHeight="1" spans="1:7">
      <c r="A31" s="265" t="s">
        <v>1292</v>
      </c>
      <c r="B31" s="265">
        <v>20230119</v>
      </c>
      <c r="C31" s="266">
        <v>0.1108</v>
      </c>
      <c r="D31" s="266">
        <v>1.0231</v>
      </c>
      <c r="E31" s="267">
        <v>0</v>
      </c>
      <c r="F31" s="268">
        <v>9</v>
      </c>
      <c r="G31" s="269">
        <f t="shared" si="1"/>
        <v>54.6895630925618</v>
      </c>
    </row>
    <row r="32" ht="24" customHeight="1" spans="1:7">
      <c r="A32" s="265" t="s">
        <v>1293</v>
      </c>
      <c r="B32" s="265">
        <v>20230120</v>
      </c>
      <c r="C32" s="266">
        <v>0.1108</v>
      </c>
      <c r="D32" s="266">
        <v>1.1426</v>
      </c>
      <c r="E32" s="267">
        <v>5.2</v>
      </c>
      <c r="F32" s="268">
        <v>17.7</v>
      </c>
      <c r="G32" s="269">
        <f t="shared" si="1"/>
        <v>68.0136093120952</v>
      </c>
    </row>
    <row r="33" ht="24" customHeight="1" spans="1:7">
      <c r="A33" s="265" t="s">
        <v>1294</v>
      </c>
      <c r="B33" s="265">
        <v>20230121</v>
      </c>
      <c r="C33" s="266">
        <v>0.1108</v>
      </c>
      <c r="D33" s="266">
        <v>2.8414</v>
      </c>
      <c r="E33" s="267">
        <v>8.2</v>
      </c>
      <c r="F33" s="268">
        <v>10</v>
      </c>
      <c r="G33" s="269">
        <f t="shared" si="1"/>
        <v>3.93840304075456</v>
      </c>
    </row>
    <row r="34" ht="24" customHeight="1" spans="1:7">
      <c r="A34" s="265" t="s">
        <v>1295</v>
      </c>
      <c r="B34" s="265">
        <v>20230122</v>
      </c>
      <c r="C34" s="266">
        <v>0.1108</v>
      </c>
      <c r="D34" s="266">
        <v>1.5039</v>
      </c>
      <c r="E34" s="267">
        <v>10</v>
      </c>
      <c r="F34" s="268">
        <v>11.8</v>
      </c>
      <c r="G34" s="269">
        <f t="shared" si="1"/>
        <v>7.44103889886296</v>
      </c>
    </row>
    <row r="35" ht="24" customHeight="1" spans="1:7">
      <c r="A35" s="265" t="s">
        <v>1284</v>
      </c>
      <c r="B35" s="265">
        <v>20230123</v>
      </c>
      <c r="C35" s="266">
        <v>0.1108</v>
      </c>
      <c r="D35" s="266">
        <v>1.6108</v>
      </c>
      <c r="E35" s="267">
        <v>2.7</v>
      </c>
      <c r="F35" s="268">
        <v>4.45</v>
      </c>
      <c r="G35" s="269">
        <f t="shared" si="1"/>
        <v>6.75423950831885</v>
      </c>
    </row>
    <row r="36" ht="24" customHeight="1" spans="1:7">
      <c r="A36" s="265" t="s">
        <v>1279</v>
      </c>
      <c r="B36" s="265">
        <v>20230124</v>
      </c>
      <c r="C36" s="266">
        <v>0.1108</v>
      </c>
      <c r="D36" s="266">
        <v>1.9222</v>
      </c>
      <c r="E36" s="267">
        <v>8.5</v>
      </c>
      <c r="F36" s="268">
        <v>10.1</v>
      </c>
      <c r="G36" s="269">
        <f t="shared" si="1"/>
        <v>5.17489376755801</v>
      </c>
    </row>
    <row r="37" ht="24" customHeight="1" spans="1:7">
      <c r="A37" s="265" t="s">
        <v>1296</v>
      </c>
      <c r="B37" s="265">
        <v>20230125</v>
      </c>
      <c r="C37" s="266">
        <v>0.1108</v>
      </c>
      <c r="D37" s="266">
        <v>2.7845</v>
      </c>
      <c r="E37" s="267">
        <v>10.7</v>
      </c>
      <c r="F37" s="268">
        <v>14.2</v>
      </c>
      <c r="G37" s="269">
        <f t="shared" si="1"/>
        <v>7.81449380499192</v>
      </c>
    </row>
    <row r="38" ht="24" customHeight="1" spans="1:7">
      <c r="A38" s="265" t="s">
        <v>1283</v>
      </c>
      <c r="B38" s="265">
        <v>20230126</v>
      </c>
      <c r="C38" s="266">
        <v>0.1108</v>
      </c>
      <c r="D38" s="266">
        <v>1.4579</v>
      </c>
      <c r="E38" s="271">
        <v>3.8</v>
      </c>
      <c r="F38" s="272">
        <v>5</v>
      </c>
      <c r="G38" s="273">
        <f t="shared" si="1"/>
        <v>5.11721352630496</v>
      </c>
    </row>
    <row r="39" ht="24" customHeight="1" spans="1:7">
      <c r="A39" s="265" t="s">
        <v>1285</v>
      </c>
      <c r="B39" s="265">
        <v>20230127</v>
      </c>
      <c r="C39" s="266">
        <v>0.1108</v>
      </c>
      <c r="D39" s="266">
        <v>2.237</v>
      </c>
      <c r="E39" s="267">
        <v>4.5</v>
      </c>
      <c r="F39" s="268">
        <v>7.2</v>
      </c>
      <c r="G39" s="269">
        <f t="shared" si="1"/>
        <v>7.50374054537327</v>
      </c>
    </row>
    <row r="40" ht="24" customHeight="1" spans="1:7">
      <c r="A40" s="265" t="s">
        <v>1297</v>
      </c>
      <c r="B40" s="265">
        <v>20230128</v>
      </c>
      <c r="C40" s="266">
        <v>0.1108</v>
      </c>
      <c r="D40" s="266">
        <v>2.6937</v>
      </c>
      <c r="E40" s="267">
        <v>12.2</v>
      </c>
      <c r="F40" s="268">
        <v>14.8</v>
      </c>
      <c r="G40" s="269">
        <f t="shared" si="1"/>
        <v>6.00073089059658</v>
      </c>
    </row>
    <row r="41" ht="24" customHeight="1" spans="1:7">
      <c r="A41" s="265" t="s">
        <v>1298</v>
      </c>
      <c r="B41" s="265">
        <v>20230129</v>
      </c>
      <c r="C41" s="266">
        <v>0.1108</v>
      </c>
      <c r="D41" s="266">
        <v>2.292</v>
      </c>
      <c r="E41" s="266">
        <v>0</v>
      </c>
      <c r="F41" s="267">
        <v>1.3</v>
      </c>
      <c r="G41" s="269">
        <f t="shared" si="1"/>
        <v>3.52621483420593</v>
      </c>
    </row>
    <row r="42" ht="24" customHeight="1" spans="1:7">
      <c r="A42" s="265" t="s">
        <v>1279</v>
      </c>
      <c r="B42" s="265">
        <v>20230130</v>
      </c>
      <c r="C42" s="266">
        <v>0.1108</v>
      </c>
      <c r="D42" s="266">
        <v>1.3504</v>
      </c>
      <c r="E42" s="267">
        <v>1.7</v>
      </c>
      <c r="F42" s="268">
        <v>2.8</v>
      </c>
      <c r="G42" s="269">
        <f t="shared" si="1"/>
        <v>5.06419342417061</v>
      </c>
    </row>
    <row r="43" ht="24" customHeight="1" spans="1:7">
      <c r="A43" s="265" t="s">
        <v>1279</v>
      </c>
      <c r="B43" s="265">
        <v>20230131</v>
      </c>
      <c r="C43" s="266">
        <v>0.1108</v>
      </c>
      <c r="D43" s="266">
        <v>1.5645</v>
      </c>
      <c r="E43" s="267">
        <v>5.2</v>
      </c>
      <c r="F43" s="268">
        <v>6.5</v>
      </c>
      <c r="G43" s="269">
        <f t="shared" si="1"/>
        <v>5.16592163630553</v>
      </c>
    </row>
    <row r="44" ht="24" customHeight="1" spans="1:7">
      <c r="A44" s="265" t="s">
        <v>1279</v>
      </c>
      <c r="B44" s="265">
        <v>20230132</v>
      </c>
      <c r="C44" s="266">
        <v>0.1108</v>
      </c>
      <c r="D44" s="266">
        <v>2.8401</v>
      </c>
      <c r="E44" s="267">
        <v>2.8</v>
      </c>
      <c r="F44" s="268">
        <v>5.15</v>
      </c>
      <c r="G44" s="269">
        <f t="shared" si="1"/>
        <v>5.14415752966445</v>
      </c>
    </row>
    <row r="45" ht="24" customHeight="1" spans="1:7">
      <c r="A45" s="265" t="s">
        <v>1279</v>
      </c>
      <c r="B45" s="265">
        <v>20230133</v>
      </c>
      <c r="C45" s="266">
        <v>0.1108</v>
      </c>
      <c r="D45" s="266">
        <v>3.2274</v>
      </c>
      <c r="E45" s="267">
        <v>14.9</v>
      </c>
      <c r="F45" s="268">
        <v>17.3</v>
      </c>
      <c r="G45" s="269">
        <f t="shared" ref="G45:G76" si="2">56.11*(F45-E45)*C45/D45</f>
        <v>4.62315523331474</v>
      </c>
    </row>
    <row r="46" ht="24" customHeight="1" spans="1:7">
      <c r="A46" s="265" t="s">
        <v>1279</v>
      </c>
      <c r="B46" s="265">
        <v>20230134</v>
      </c>
      <c r="C46" s="266">
        <v>0.1108</v>
      </c>
      <c r="D46" s="274">
        <v>3.5734</v>
      </c>
      <c r="E46" s="271">
        <v>13</v>
      </c>
      <c r="F46" s="272">
        <v>15.8</v>
      </c>
      <c r="G46" s="269">
        <f t="shared" si="2"/>
        <v>4.87142956288129</v>
      </c>
    </row>
    <row r="47" ht="24" customHeight="1" spans="1:7">
      <c r="A47" s="265" t="s">
        <v>1279</v>
      </c>
      <c r="B47" s="265">
        <v>20230135</v>
      </c>
      <c r="C47" s="266">
        <v>0.1108</v>
      </c>
      <c r="D47" s="274">
        <v>2.6733</v>
      </c>
      <c r="E47" s="271">
        <v>0</v>
      </c>
      <c r="F47" s="272">
        <v>2.6</v>
      </c>
      <c r="G47" s="269">
        <f t="shared" si="2"/>
        <v>6.04652257509445</v>
      </c>
    </row>
    <row r="48" ht="24" customHeight="1" spans="1:7">
      <c r="A48" s="265" t="s">
        <v>1279</v>
      </c>
      <c r="B48" s="265">
        <v>20230136</v>
      </c>
      <c r="C48" s="266">
        <v>0.1108</v>
      </c>
      <c r="D48" s="274">
        <v>2.2755</v>
      </c>
      <c r="E48" s="271">
        <v>2.6</v>
      </c>
      <c r="F48" s="272">
        <v>4.5</v>
      </c>
      <c r="G48" s="269">
        <f t="shared" si="2"/>
        <v>5.19106886398594</v>
      </c>
    </row>
    <row r="49" ht="24" customHeight="1" spans="1:8">
      <c r="A49" s="265" t="s">
        <v>1299</v>
      </c>
      <c r="B49" s="265">
        <v>20230137</v>
      </c>
      <c r="C49" s="266">
        <v>0.1108</v>
      </c>
      <c r="D49" s="266">
        <v>1.4785</v>
      </c>
      <c r="E49" s="267">
        <v>8.9</v>
      </c>
      <c r="F49" s="268">
        <v>10.5</v>
      </c>
      <c r="G49" s="269">
        <f t="shared" si="2"/>
        <v>6.72788691241123</v>
      </c>
    </row>
    <row r="50" ht="24" customHeight="1" spans="1:8">
      <c r="A50" s="265" t="s">
        <v>1279</v>
      </c>
      <c r="B50" s="265">
        <v>20230138</v>
      </c>
      <c r="C50" s="266">
        <v>0.1108</v>
      </c>
      <c r="D50" s="266">
        <v>1.4052</v>
      </c>
      <c r="E50" s="267">
        <v>9</v>
      </c>
      <c r="F50" s="268">
        <v>10.2</v>
      </c>
      <c r="G50" s="269">
        <f t="shared" si="2"/>
        <v>5.30912724167378</v>
      </c>
    </row>
    <row r="51" ht="24" customHeight="1" spans="1:8">
      <c r="A51" s="265" t="s">
        <v>1279</v>
      </c>
      <c r="B51" s="265">
        <v>20230139</v>
      </c>
      <c r="C51" s="266">
        <v>0.1108</v>
      </c>
      <c r="D51" s="266">
        <v>2.3764</v>
      </c>
      <c r="E51" s="267">
        <v>13.2</v>
      </c>
      <c r="F51" s="268">
        <v>15.1</v>
      </c>
      <c r="G51" s="269">
        <f t="shared" si="2"/>
        <v>4.97066032654435</v>
      </c>
    </row>
    <row r="52" ht="24" customHeight="1" spans="1:8">
      <c r="A52" s="265" t="s">
        <v>1279</v>
      </c>
      <c r="B52" s="265">
        <v>20230140</v>
      </c>
      <c r="C52" s="266">
        <v>0.1108</v>
      </c>
      <c r="D52" s="266">
        <v>1.9794</v>
      </c>
      <c r="E52" s="267">
        <v>11.3</v>
      </c>
      <c r="F52" s="268">
        <v>13.1</v>
      </c>
      <c r="G52" s="269">
        <f t="shared" si="2"/>
        <v>5.65352046074568</v>
      </c>
    </row>
    <row r="53" ht="24" customHeight="1" spans="1:8">
      <c r="A53" s="265" t="s">
        <v>1279</v>
      </c>
      <c r="B53" s="265">
        <v>20230141</v>
      </c>
      <c r="C53" s="266">
        <v>0.1108</v>
      </c>
      <c r="D53" s="266">
        <v>2.0492</v>
      </c>
      <c r="E53" s="267">
        <v>17.8</v>
      </c>
      <c r="F53" s="268">
        <v>19.5</v>
      </c>
      <c r="G53" s="269">
        <f t="shared" si="2"/>
        <v>5.15756373218817</v>
      </c>
    </row>
    <row r="54" ht="24" customHeight="1" spans="1:8">
      <c r="A54" s="265" t="s">
        <v>1279</v>
      </c>
      <c r="B54" s="265">
        <v>20230142</v>
      </c>
      <c r="C54" s="266">
        <v>0.1108</v>
      </c>
      <c r="D54" s="266"/>
      <c r="E54" s="267"/>
      <c r="F54" s="268"/>
      <c r="G54" s="269" t="e">
        <f t="shared" si="2"/>
        <v>#DIV/0!</v>
      </c>
    </row>
    <row r="55" ht="24" customHeight="1" spans="1:8">
      <c r="A55" s="275" t="s">
        <v>1290</v>
      </c>
      <c r="B55" s="275">
        <v>20230143</v>
      </c>
      <c r="C55" s="276">
        <v>0.1108</v>
      </c>
      <c r="D55" s="276">
        <v>1.3595</v>
      </c>
      <c r="E55" s="277">
        <v>6.5</v>
      </c>
      <c r="F55" s="278">
        <v>7.7</v>
      </c>
      <c r="G55" s="279">
        <f t="shared" si="2"/>
        <v>5.487595145274</v>
      </c>
    </row>
    <row r="56" ht="24" customHeight="1" spans="1:8">
      <c r="A56" s="265" t="s">
        <v>1279</v>
      </c>
      <c r="B56" s="265">
        <v>20230201</v>
      </c>
      <c r="C56" s="266">
        <v>0.1108</v>
      </c>
      <c r="D56" s="274">
        <v>2.1589</v>
      </c>
      <c r="E56" s="271">
        <v>23.75</v>
      </c>
      <c r="F56" s="272">
        <v>25.6</v>
      </c>
      <c r="G56" s="269">
        <f t="shared" si="2"/>
        <v>5.3274481448886</v>
      </c>
    </row>
    <row r="57" ht="24" customHeight="1" spans="1:8">
      <c r="A57" s="265" t="s">
        <v>1279</v>
      </c>
      <c r="B57" s="265">
        <v>20230202</v>
      </c>
      <c r="C57" s="266">
        <v>0.1108</v>
      </c>
      <c r="D57" s="274">
        <v>1.9658</v>
      </c>
      <c r="E57" s="271">
        <v>39.1</v>
      </c>
      <c r="F57" s="272">
        <v>40.6</v>
      </c>
      <c r="G57" s="269">
        <f t="shared" si="2"/>
        <v>4.74386102350188</v>
      </c>
    </row>
    <row r="58" ht="24" customHeight="1" spans="1:8">
      <c r="A58" s="265" t="s">
        <v>1279</v>
      </c>
      <c r="B58" s="265">
        <v>20230203</v>
      </c>
      <c r="C58" s="266">
        <v>0.1108</v>
      </c>
      <c r="D58" s="266">
        <v>2.8021</v>
      </c>
      <c r="E58" s="267">
        <v>0</v>
      </c>
      <c r="F58" s="268">
        <v>2.3</v>
      </c>
      <c r="G58" s="269">
        <f t="shared" si="2"/>
        <v>5.10298433317869</v>
      </c>
    </row>
    <row r="59" ht="24" customHeight="1" spans="1:8">
      <c r="A59" s="265" t="s">
        <v>1279</v>
      </c>
      <c r="B59" s="265">
        <v>20230204</v>
      </c>
      <c r="C59" s="266">
        <v>0.1108</v>
      </c>
      <c r="D59" s="280">
        <v>1.9612</v>
      </c>
      <c r="E59" s="281">
        <v>5</v>
      </c>
      <c r="F59" s="282">
        <v>6.8</v>
      </c>
      <c r="G59" s="269">
        <f t="shared" si="2"/>
        <v>5.7059853151132</v>
      </c>
    </row>
    <row r="60" ht="24" customHeight="1" spans="1:8">
      <c r="A60" s="265" t="s">
        <v>1290</v>
      </c>
      <c r="B60" s="265">
        <v>20230205</v>
      </c>
      <c r="C60" s="266">
        <v>0.1108</v>
      </c>
      <c r="D60" s="266">
        <v>2.2544</v>
      </c>
      <c r="E60" s="267">
        <v>15</v>
      </c>
      <c r="F60" s="268">
        <v>16.4</v>
      </c>
      <c r="G60" s="269">
        <f t="shared" si="2"/>
        <v>3.86079808374733</v>
      </c>
      <c r="H60" s="251"/>
    </row>
    <row r="61" ht="24" customHeight="1" spans="1:8">
      <c r="A61" s="265" t="s">
        <v>1300</v>
      </c>
      <c r="B61" s="265">
        <v>20230206</v>
      </c>
      <c r="C61" s="266">
        <v>0.1108</v>
      </c>
      <c r="D61" s="266">
        <v>1.3434</v>
      </c>
      <c r="E61" s="267">
        <v>20.9</v>
      </c>
      <c r="F61" s="268">
        <v>22.1</v>
      </c>
      <c r="G61" s="269">
        <f t="shared" si="2"/>
        <v>5.55336132201877</v>
      </c>
      <c r="H61" s="251"/>
    </row>
    <row r="62" ht="24" customHeight="1" spans="1:8">
      <c r="A62" s="265" t="s">
        <v>1294</v>
      </c>
      <c r="B62" s="265">
        <v>20230207</v>
      </c>
      <c r="C62" s="266">
        <v>0.1108</v>
      </c>
      <c r="D62" s="266">
        <v>1.2537</v>
      </c>
      <c r="E62" s="267">
        <v>30.5</v>
      </c>
      <c r="F62" s="268">
        <v>31.5</v>
      </c>
      <c r="G62" s="269">
        <f t="shared" si="2"/>
        <v>4.95891202041956</v>
      </c>
    </row>
    <row r="63" ht="24" customHeight="1" spans="1:8">
      <c r="A63" s="265" t="s">
        <v>1301</v>
      </c>
      <c r="B63" s="265">
        <v>20230208</v>
      </c>
      <c r="C63" s="266">
        <v>0.1108</v>
      </c>
      <c r="D63" s="266">
        <v>2.1534</v>
      </c>
      <c r="E63" s="267">
        <v>4.8</v>
      </c>
      <c r="F63" s="268">
        <v>6.5</v>
      </c>
      <c r="G63" s="269">
        <f t="shared" si="2"/>
        <v>4.9079964706975</v>
      </c>
    </row>
    <row r="64" ht="24" customHeight="1" spans="1:8">
      <c r="A64" s="265" t="s">
        <v>1285</v>
      </c>
      <c r="B64" s="265">
        <v>20230209</v>
      </c>
      <c r="C64" s="266">
        <v>0.1108</v>
      </c>
      <c r="D64" s="266">
        <v>1.8665</v>
      </c>
      <c r="E64" s="267">
        <v>40.7</v>
      </c>
      <c r="F64" s="268">
        <v>42.75</v>
      </c>
      <c r="G64" s="269">
        <f t="shared" si="2"/>
        <v>6.82819469595499</v>
      </c>
    </row>
    <row r="65" ht="24" customHeight="1" spans="1:7">
      <c r="A65" s="265" t="s">
        <v>1285</v>
      </c>
      <c r="B65" s="265">
        <v>20230210</v>
      </c>
      <c r="C65" s="266">
        <v>0.1108</v>
      </c>
      <c r="D65" s="266">
        <v>2.2599</v>
      </c>
      <c r="E65" s="267">
        <v>15</v>
      </c>
      <c r="F65" s="268">
        <v>17.5</v>
      </c>
      <c r="G65" s="269">
        <f t="shared" si="2"/>
        <v>6.87750342935528</v>
      </c>
    </row>
    <row r="66" ht="24" customHeight="1" spans="1:7">
      <c r="A66" s="265" t="s">
        <v>1285</v>
      </c>
      <c r="B66" s="265">
        <v>20230211</v>
      </c>
      <c r="C66" s="266">
        <v>0.1108</v>
      </c>
      <c r="D66" s="266">
        <v>2.3341</v>
      </c>
      <c r="E66" s="267">
        <v>2.3</v>
      </c>
      <c r="F66" s="268">
        <v>4.8</v>
      </c>
      <c r="G66" s="269">
        <f t="shared" si="2"/>
        <v>6.6588706567842</v>
      </c>
    </row>
    <row r="67" ht="24" customHeight="1" spans="1:7">
      <c r="A67" s="265" t="s">
        <v>1285</v>
      </c>
      <c r="B67" s="265">
        <v>20230212</v>
      </c>
      <c r="C67" s="266">
        <v>0.1108</v>
      </c>
      <c r="D67" s="266">
        <v>2.2656</v>
      </c>
      <c r="E67" s="267">
        <v>0</v>
      </c>
      <c r="F67" s="268">
        <v>2.5</v>
      </c>
      <c r="G67" s="269">
        <f t="shared" si="2"/>
        <v>6.86020038841808</v>
      </c>
    </row>
    <row r="68" ht="24" customHeight="1" spans="1:7">
      <c r="A68" s="265" t="s">
        <v>1302</v>
      </c>
      <c r="B68" s="265">
        <v>20230213</v>
      </c>
      <c r="C68" s="266">
        <v>0.1108</v>
      </c>
      <c r="D68" s="266">
        <v>2.7774</v>
      </c>
      <c r="E68" s="267">
        <v>24</v>
      </c>
      <c r="F68" s="268">
        <v>27.4</v>
      </c>
      <c r="G68" s="269">
        <f t="shared" si="2"/>
        <v>7.61062835745661</v>
      </c>
    </row>
    <row r="69" ht="24" customHeight="1" spans="1:7">
      <c r="A69" s="265" t="s">
        <v>1302</v>
      </c>
      <c r="B69" s="265">
        <v>20230214</v>
      </c>
      <c r="C69" s="266">
        <v>0.1108</v>
      </c>
      <c r="D69" s="266">
        <v>1.732</v>
      </c>
      <c r="E69" s="267">
        <v>37.2</v>
      </c>
      <c r="F69" s="268">
        <v>39.1</v>
      </c>
      <c r="G69" s="269">
        <f t="shared" si="2"/>
        <v>6.82002147806004</v>
      </c>
    </row>
    <row r="70" ht="24" customHeight="1" spans="1:7">
      <c r="A70" s="265" t="s">
        <v>1284</v>
      </c>
      <c r="B70" s="265">
        <v>20230215</v>
      </c>
      <c r="C70" s="266">
        <v>0.1108</v>
      </c>
      <c r="D70" s="266">
        <v>2.0768</v>
      </c>
      <c r="E70" s="267">
        <v>8.5</v>
      </c>
      <c r="F70" s="268">
        <v>11</v>
      </c>
      <c r="G70" s="269">
        <f t="shared" si="2"/>
        <v>7.48385496918336</v>
      </c>
    </row>
    <row r="71" ht="24" customHeight="1" spans="1:7">
      <c r="A71" s="265" t="s">
        <v>1284</v>
      </c>
      <c r="B71" s="265">
        <v>20230216</v>
      </c>
      <c r="C71" s="266">
        <v>0.1108</v>
      </c>
      <c r="D71" s="266">
        <v>2.1705</v>
      </c>
      <c r="E71" s="267">
        <v>7</v>
      </c>
      <c r="F71" s="268">
        <v>9</v>
      </c>
      <c r="G71" s="269">
        <f t="shared" si="2"/>
        <v>5.72862289794978</v>
      </c>
    </row>
    <row r="72" ht="24" customHeight="1" spans="1:7">
      <c r="A72" s="265" t="s">
        <v>1284</v>
      </c>
      <c r="B72" s="265">
        <v>20230217</v>
      </c>
      <c r="C72" s="266">
        <v>0.1108</v>
      </c>
      <c r="D72" s="266">
        <v>2.5881</v>
      </c>
      <c r="E72" s="267">
        <v>7</v>
      </c>
      <c r="F72" s="268">
        <v>9.8</v>
      </c>
      <c r="G72" s="269">
        <f t="shared" si="2"/>
        <v>6.72600224102624</v>
      </c>
    </row>
    <row r="73" ht="24" customHeight="1" spans="1:7">
      <c r="A73" s="265" t="s">
        <v>1296</v>
      </c>
      <c r="B73" s="265">
        <v>20230218</v>
      </c>
      <c r="C73" s="266">
        <v>0.1108</v>
      </c>
      <c r="D73" s="266">
        <v>1.9859</v>
      </c>
      <c r="E73" s="267">
        <v>27.4</v>
      </c>
      <c r="F73" s="268">
        <v>30.4</v>
      </c>
      <c r="G73" s="269">
        <f t="shared" si="2"/>
        <v>9.39169343874314</v>
      </c>
    </row>
    <row r="74" ht="24" customHeight="1" spans="1:7">
      <c r="A74" s="265" t="s">
        <v>1296</v>
      </c>
      <c r="B74" s="265">
        <v>20230219</v>
      </c>
      <c r="C74" s="266">
        <v>0.1108</v>
      </c>
      <c r="D74" s="266">
        <v>3.1058</v>
      </c>
      <c r="E74" s="267">
        <v>17</v>
      </c>
      <c r="F74" s="268">
        <v>20.9</v>
      </c>
      <c r="G74" s="269">
        <f t="shared" si="2"/>
        <v>7.80676579303239</v>
      </c>
    </row>
    <row r="75" ht="24" customHeight="1" spans="1:7">
      <c r="A75" s="265" t="s">
        <v>1303</v>
      </c>
      <c r="B75" s="265">
        <v>20230220</v>
      </c>
      <c r="C75" s="266">
        <v>0.1108</v>
      </c>
      <c r="D75" s="266">
        <v>1.535</v>
      </c>
      <c r="E75" s="267">
        <v>9.8</v>
      </c>
      <c r="F75" s="268">
        <v>22.5</v>
      </c>
      <c r="G75" s="269">
        <f t="shared" si="2"/>
        <v>51.4369691205212</v>
      </c>
    </row>
    <row r="76" ht="24" customHeight="1" spans="1:7">
      <c r="A76" s="265" t="s">
        <v>1304</v>
      </c>
      <c r="B76" s="265">
        <v>20230221</v>
      </c>
      <c r="C76" s="266">
        <v>0.1108</v>
      </c>
      <c r="D76" s="266"/>
      <c r="E76" s="267"/>
      <c r="F76" s="268"/>
      <c r="G76" s="269" t="e">
        <f t="shared" si="2"/>
        <v>#DIV/0!</v>
      </c>
    </row>
    <row r="77" ht="24" customHeight="1" spans="1:7">
      <c r="A77" s="265" t="s">
        <v>1305</v>
      </c>
      <c r="B77" s="265">
        <v>20230222</v>
      </c>
      <c r="C77" s="266">
        <v>0.1108</v>
      </c>
      <c r="D77" s="266">
        <v>2.3681</v>
      </c>
      <c r="E77" s="267">
        <v>22.1</v>
      </c>
      <c r="F77" s="268">
        <v>23.6</v>
      </c>
      <c r="G77" s="269">
        <f t="shared" ref="G77:G108" si="3">56.11*(F77-E77)*C77/D77</f>
        <v>3.9379595456273</v>
      </c>
    </row>
    <row r="78" ht="24" customHeight="1" spans="1:7">
      <c r="A78" s="265" t="s">
        <v>1298</v>
      </c>
      <c r="B78" s="265">
        <v>20230223</v>
      </c>
      <c r="C78" s="266">
        <v>0.1108</v>
      </c>
      <c r="D78" s="266">
        <v>5.7053</v>
      </c>
      <c r="E78" s="267">
        <v>17.5</v>
      </c>
      <c r="F78" s="268">
        <v>21</v>
      </c>
      <c r="G78" s="269">
        <f t="shared" si="3"/>
        <v>3.81390251169965</v>
      </c>
    </row>
    <row r="79" ht="24" customHeight="1" spans="1:7">
      <c r="A79" s="265" t="s">
        <v>1294</v>
      </c>
      <c r="B79" s="265">
        <v>20230224</v>
      </c>
      <c r="C79" s="266">
        <v>0.1108</v>
      </c>
      <c r="D79" s="266">
        <v>2.4459</v>
      </c>
      <c r="E79" s="267">
        <v>6.5</v>
      </c>
      <c r="F79" s="268">
        <v>8.1</v>
      </c>
      <c r="G79" s="269">
        <f t="shared" si="3"/>
        <v>4.06687959442332</v>
      </c>
    </row>
    <row r="80" s="250" customFormat="1" ht="24" customHeight="1" spans="1:7">
      <c r="A80" s="265" t="s">
        <v>1306</v>
      </c>
      <c r="B80" s="265">
        <v>20230225</v>
      </c>
      <c r="C80" s="266">
        <v>0.1108</v>
      </c>
      <c r="D80" s="266">
        <v>2.2168</v>
      </c>
      <c r="E80" s="267">
        <v>6</v>
      </c>
      <c r="F80" s="268">
        <v>8.3</v>
      </c>
      <c r="G80" s="269">
        <f t="shared" si="3"/>
        <v>6.45032136412847</v>
      </c>
    </row>
    <row r="81" ht="24" customHeight="1" spans="1:7">
      <c r="A81" s="265" t="s">
        <v>1288</v>
      </c>
      <c r="B81" s="265">
        <v>20230226</v>
      </c>
      <c r="C81" s="266">
        <v>0.1108</v>
      </c>
      <c r="D81" s="266">
        <v>3.0484</v>
      </c>
      <c r="E81" s="267">
        <v>9</v>
      </c>
      <c r="F81" s="268">
        <v>10.7</v>
      </c>
      <c r="G81" s="269">
        <f t="shared" si="3"/>
        <v>3.46702519354415</v>
      </c>
    </row>
    <row r="82" ht="24" customHeight="1" spans="1:7">
      <c r="A82" s="265" t="s">
        <v>1297</v>
      </c>
      <c r="B82" s="265">
        <v>20230227</v>
      </c>
      <c r="C82" s="266">
        <v>0.1108</v>
      </c>
      <c r="D82" s="270">
        <v>3.764</v>
      </c>
      <c r="E82" s="267">
        <v>12.2</v>
      </c>
      <c r="F82" s="268">
        <v>15</v>
      </c>
      <c r="G82" s="269">
        <f t="shared" si="3"/>
        <v>4.62475196599363</v>
      </c>
    </row>
    <row r="83" ht="24" customHeight="1" spans="1:7">
      <c r="A83" s="283" t="s">
        <v>1307</v>
      </c>
      <c r="B83" s="265">
        <v>20230228</v>
      </c>
      <c r="C83" s="266">
        <v>0.1108</v>
      </c>
      <c r="D83" s="274">
        <v>2.96</v>
      </c>
      <c r="E83" s="271">
        <v>10.7</v>
      </c>
      <c r="F83" s="272">
        <v>13.3</v>
      </c>
      <c r="G83" s="273">
        <f t="shared" si="3"/>
        <v>5.46086783783784</v>
      </c>
    </row>
    <row r="84" ht="24" customHeight="1" spans="1:7">
      <c r="A84" s="265" t="s">
        <v>1279</v>
      </c>
      <c r="B84" s="265">
        <v>20230229</v>
      </c>
      <c r="C84" s="266">
        <v>0.1108</v>
      </c>
      <c r="D84" s="266">
        <v>2.3557</v>
      </c>
      <c r="E84" s="267">
        <v>13.7</v>
      </c>
      <c r="F84" s="268">
        <v>15.7</v>
      </c>
      <c r="G84" s="269">
        <f t="shared" si="3"/>
        <v>5.27825105064312</v>
      </c>
    </row>
    <row r="85" ht="24" customHeight="1" spans="1:7">
      <c r="A85" s="265" t="s">
        <v>1291</v>
      </c>
      <c r="B85" s="265">
        <v>20230230</v>
      </c>
      <c r="C85" s="266">
        <v>0.1108</v>
      </c>
      <c r="D85" s="266">
        <v>4.9069</v>
      </c>
      <c r="E85" s="267">
        <v>8.4</v>
      </c>
      <c r="F85" s="268">
        <v>12</v>
      </c>
      <c r="G85" s="269">
        <f t="shared" si="3"/>
        <v>4.56116016222055</v>
      </c>
    </row>
    <row r="86" ht="24" customHeight="1" spans="1:7">
      <c r="A86" s="265" t="s">
        <v>1279</v>
      </c>
      <c r="B86" s="265">
        <v>20230231</v>
      </c>
      <c r="C86" s="266">
        <v>0.1108</v>
      </c>
      <c r="D86" s="266">
        <v>4.4548</v>
      </c>
      <c r="E86" s="267">
        <v>7.5</v>
      </c>
      <c r="F86" s="268">
        <v>11.3</v>
      </c>
      <c r="G86" s="269">
        <f t="shared" si="3"/>
        <v>5.3031683577265</v>
      </c>
    </row>
    <row r="87" ht="24" customHeight="1" spans="1:7">
      <c r="A87" s="265" t="s">
        <v>1279</v>
      </c>
      <c r="B87" s="265">
        <v>20230232</v>
      </c>
      <c r="C87" s="266">
        <v>0.1108</v>
      </c>
      <c r="D87" s="266">
        <v>2.0715</v>
      </c>
      <c r="E87" s="267">
        <v>1.4</v>
      </c>
      <c r="F87" s="268">
        <v>3.4</v>
      </c>
      <c r="G87" s="269">
        <f t="shared" si="3"/>
        <v>6.00240212406469</v>
      </c>
    </row>
    <row r="88" ht="24" customHeight="1" spans="1:7">
      <c r="A88" s="265" t="s">
        <v>1279</v>
      </c>
      <c r="B88" s="265">
        <v>20230233</v>
      </c>
      <c r="C88" s="266">
        <v>0.1108</v>
      </c>
      <c r="D88" s="266">
        <v>2.902</v>
      </c>
      <c r="E88" s="267">
        <v>2</v>
      </c>
      <c r="F88" s="268">
        <v>4.5</v>
      </c>
      <c r="G88" s="269">
        <f t="shared" si="3"/>
        <v>5.35577877325982</v>
      </c>
    </row>
    <row r="89" ht="24" customHeight="1" spans="1:7">
      <c r="A89" s="265" t="s">
        <v>1279</v>
      </c>
      <c r="B89" s="265">
        <v>20230234</v>
      </c>
      <c r="C89" s="266">
        <v>0.1108</v>
      </c>
      <c r="D89" s="280">
        <v>1.6334</v>
      </c>
      <c r="E89" s="281">
        <v>6</v>
      </c>
      <c r="F89" s="282">
        <v>7.5</v>
      </c>
      <c r="G89" s="284">
        <f t="shared" si="3"/>
        <v>5.70924574507163</v>
      </c>
    </row>
    <row r="90" ht="24" customHeight="1" spans="1:7">
      <c r="A90" s="265" t="s">
        <v>1299</v>
      </c>
      <c r="B90" s="265">
        <v>20230235</v>
      </c>
      <c r="C90" s="266">
        <v>0.1108</v>
      </c>
      <c r="D90" s="274">
        <v>3.2877</v>
      </c>
      <c r="E90" s="271">
        <v>13.9</v>
      </c>
      <c r="F90" s="272">
        <v>17</v>
      </c>
      <c r="G90" s="273">
        <f t="shared" si="3"/>
        <v>5.86205030872646</v>
      </c>
    </row>
    <row r="91" ht="24" customHeight="1" spans="1:7">
      <c r="A91" s="265" t="s">
        <v>1295</v>
      </c>
      <c r="B91" s="265">
        <v>20230236</v>
      </c>
      <c r="C91" s="266">
        <v>0.1108</v>
      </c>
      <c r="D91" s="266">
        <v>1.9519</v>
      </c>
      <c r="E91" s="267">
        <v>0</v>
      </c>
      <c r="F91" s="268">
        <v>2.3</v>
      </c>
      <c r="G91" s="269">
        <f t="shared" si="3"/>
        <v>7.32571976023362</v>
      </c>
    </row>
    <row r="92" ht="24" customHeight="1" spans="1:7">
      <c r="A92" s="265" t="s">
        <v>1290</v>
      </c>
      <c r="B92" s="265">
        <v>20230237</v>
      </c>
      <c r="C92" s="266">
        <v>0.1108</v>
      </c>
      <c r="D92" s="266">
        <v>3.1816</v>
      </c>
      <c r="E92" s="267">
        <v>13</v>
      </c>
      <c r="F92" s="268">
        <v>15.3</v>
      </c>
      <c r="G92" s="269">
        <f t="shared" si="3"/>
        <v>4.49430236359065</v>
      </c>
    </row>
    <row r="93" ht="24" customHeight="1" spans="1:7">
      <c r="A93" s="265" t="s">
        <v>1283</v>
      </c>
      <c r="B93" s="265">
        <v>20230238</v>
      </c>
      <c r="C93" s="266">
        <v>0.1108</v>
      </c>
      <c r="D93" s="266">
        <v>2.6017</v>
      </c>
      <c r="E93" s="267">
        <v>6.5</v>
      </c>
      <c r="F93" s="268">
        <v>8.6</v>
      </c>
      <c r="G93" s="269">
        <f t="shared" si="3"/>
        <v>5.01813229811277</v>
      </c>
    </row>
    <row r="94" ht="24" customHeight="1" spans="1:7">
      <c r="A94" s="283" t="s">
        <v>1300</v>
      </c>
      <c r="B94" s="265">
        <v>20230239</v>
      </c>
      <c r="C94" s="266">
        <v>0.1108</v>
      </c>
      <c r="D94" s="274">
        <v>2.095</v>
      </c>
      <c r="E94" s="271">
        <v>8</v>
      </c>
      <c r="F94" s="272">
        <v>9.9</v>
      </c>
      <c r="G94" s="273">
        <f t="shared" si="3"/>
        <v>5.6383184725537</v>
      </c>
    </row>
    <row r="95" ht="24" customHeight="1" spans="1:7">
      <c r="A95" s="265" t="s">
        <v>1281</v>
      </c>
      <c r="B95" s="265">
        <v>20230240</v>
      </c>
      <c r="C95" s="266">
        <v>0.1108</v>
      </c>
      <c r="D95" s="266">
        <v>2.3624</v>
      </c>
      <c r="E95" s="267">
        <v>4.5</v>
      </c>
      <c r="F95" s="268">
        <v>6.3</v>
      </c>
      <c r="G95" s="269">
        <f t="shared" si="3"/>
        <v>4.73695326786319</v>
      </c>
    </row>
    <row r="96" ht="24" customHeight="1" spans="1:7">
      <c r="A96" s="265" t="s">
        <v>1291</v>
      </c>
      <c r="B96" s="265">
        <v>20230241</v>
      </c>
      <c r="C96" s="266">
        <v>0.1108</v>
      </c>
      <c r="D96" s="266">
        <v>2.0617</v>
      </c>
      <c r="E96" s="267">
        <v>10</v>
      </c>
      <c r="F96" s="268">
        <v>11.7</v>
      </c>
      <c r="G96" s="269">
        <f t="shared" si="3"/>
        <v>5.12629364116991</v>
      </c>
    </row>
    <row r="97" ht="24" customHeight="1" spans="1:7">
      <c r="A97" s="265" t="s">
        <v>1291</v>
      </c>
      <c r="B97" s="265">
        <v>20230242</v>
      </c>
      <c r="C97" s="266">
        <v>0.1108</v>
      </c>
      <c r="D97" s="266">
        <v>1.8081</v>
      </c>
      <c r="E97" s="267">
        <v>0</v>
      </c>
      <c r="F97" s="268">
        <v>1.4</v>
      </c>
      <c r="G97" s="269">
        <f t="shared" si="3"/>
        <v>4.81377313201703</v>
      </c>
    </row>
    <row r="98" ht="24" customHeight="1" spans="1:7">
      <c r="A98" s="265" t="s">
        <v>1291</v>
      </c>
      <c r="B98" s="265">
        <v>20230243</v>
      </c>
      <c r="C98" s="266">
        <v>0.1108</v>
      </c>
      <c r="D98" s="266">
        <v>1.7636</v>
      </c>
      <c r="E98" s="267">
        <v>7.7</v>
      </c>
      <c r="F98" s="268">
        <v>9</v>
      </c>
      <c r="G98" s="269">
        <f t="shared" si="3"/>
        <v>4.58271966432297</v>
      </c>
    </row>
    <row r="99" ht="24" customHeight="1" spans="1:7">
      <c r="A99" s="265" t="s">
        <v>1291</v>
      </c>
      <c r="B99" s="265">
        <v>20230244</v>
      </c>
      <c r="C99" s="266">
        <v>0.1108</v>
      </c>
      <c r="D99" s="266">
        <v>1.0701</v>
      </c>
      <c r="E99" s="267">
        <v>5</v>
      </c>
      <c r="F99" s="268">
        <v>5.9</v>
      </c>
      <c r="G99" s="269">
        <f t="shared" si="3"/>
        <v>5.2287535744323</v>
      </c>
    </row>
    <row r="100" ht="24" customHeight="1" spans="1:7">
      <c r="A100" s="265" t="s">
        <v>1302</v>
      </c>
      <c r="B100" s="265">
        <v>20230245</v>
      </c>
      <c r="C100" s="266">
        <v>0.1108</v>
      </c>
      <c r="D100" s="266">
        <v>1.9913</v>
      </c>
      <c r="E100" s="267">
        <v>4.9</v>
      </c>
      <c r="F100" s="268">
        <v>7.3</v>
      </c>
      <c r="G100" s="269">
        <f t="shared" si="3"/>
        <v>7.49298006327524</v>
      </c>
    </row>
    <row r="101" ht="24" customHeight="1" spans="1:7">
      <c r="A101" s="265" t="s">
        <v>1302</v>
      </c>
      <c r="B101" s="265">
        <v>20230246</v>
      </c>
      <c r="C101" s="266">
        <v>0.1108</v>
      </c>
      <c r="D101" s="266">
        <v>1.205</v>
      </c>
      <c r="E101" s="267">
        <v>6.3</v>
      </c>
      <c r="F101" s="268">
        <v>7.7</v>
      </c>
      <c r="G101" s="269">
        <f t="shared" si="3"/>
        <v>7.22305659751037</v>
      </c>
    </row>
    <row r="102" ht="24" customHeight="1" spans="1:7">
      <c r="A102" s="265" t="s">
        <v>1285</v>
      </c>
      <c r="B102" s="265">
        <v>20230247</v>
      </c>
      <c r="C102" s="266">
        <v>0.1108</v>
      </c>
      <c r="D102" s="266">
        <v>1.5939</v>
      </c>
      <c r="E102" s="267">
        <v>8.6</v>
      </c>
      <c r="F102" s="268">
        <v>10.6</v>
      </c>
      <c r="G102" s="269">
        <f t="shared" si="3"/>
        <v>7.80097622184579</v>
      </c>
    </row>
    <row r="103" ht="24" customHeight="1" spans="1:7">
      <c r="A103" s="265" t="s">
        <v>1285</v>
      </c>
      <c r="B103" s="265">
        <v>20230248</v>
      </c>
      <c r="C103" s="266">
        <v>0.1108</v>
      </c>
      <c r="D103" s="266">
        <v>2.2219</v>
      </c>
      <c r="E103" s="267">
        <v>11.5</v>
      </c>
      <c r="F103" s="268">
        <v>14.4</v>
      </c>
      <c r="G103" s="269">
        <f t="shared" si="3"/>
        <v>8.11434592015842</v>
      </c>
    </row>
    <row r="104" ht="24" customHeight="1" spans="1:7">
      <c r="A104" s="265" t="s">
        <v>1308</v>
      </c>
      <c r="B104" s="265">
        <v>20230249</v>
      </c>
      <c r="C104" s="266">
        <v>0.1108</v>
      </c>
      <c r="D104" s="266">
        <v>2.6938</v>
      </c>
      <c r="E104" s="267">
        <v>2.6</v>
      </c>
      <c r="F104" s="268">
        <v>4.85</v>
      </c>
      <c r="G104" s="269">
        <f t="shared" si="3"/>
        <v>5.19274742000148</v>
      </c>
    </row>
    <row r="105" ht="24" customHeight="1" spans="1:7">
      <c r="A105" s="265" t="s">
        <v>1304</v>
      </c>
      <c r="B105" s="265">
        <v>20230250</v>
      </c>
      <c r="C105" s="266">
        <v>0.1108</v>
      </c>
      <c r="D105" s="266"/>
      <c r="E105" s="267"/>
      <c r="F105" s="268"/>
      <c r="G105" s="269" t="e">
        <f t="shared" si="3"/>
        <v>#DIV/0!</v>
      </c>
    </row>
    <row r="106" ht="24" customHeight="1" spans="1:7">
      <c r="A106" s="265" t="s">
        <v>1309</v>
      </c>
      <c r="B106" s="265">
        <v>20230251</v>
      </c>
      <c r="C106" s="266">
        <v>0.1108</v>
      </c>
      <c r="D106" s="266">
        <v>1.6705</v>
      </c>
      <c r="E106" s="267">
        <v>15.3</v>
      </c>
      <c r="F106" s="268">
        <v>17.1</v>
      </c>
      <c r="G106" s="269">
        <f t="shared" si="3"/>
        <v>6.69893947919785</v>
      </c>
    </row>
    <row r="107" ht="24" customHeight="1" spans="1:7">
      <c r="A107" s="265" t="s">
        <v>1310</v>
      </c>
      <c r="B107" s="265">
        <v>20230252</v>
      </c>
      <c r="C107" s="266">
        <v>0.1108</v>
      </c>
      <c r="D107" s="266">
        <v>0.2245</v>
      </c>
      <c r="E107" s="267">
        <v>2.7</v>
      </c>
      <c r="F107" s="268">
        <v>7.4</v>
      </c>
      <c r="G107" s="269">
        <f t="shared" si="3"/>
        <v>130.155205345212</v>
      </c>
    </row>
    <row r="108" ht="24" customHeight="1" spans="1:7">
      <c r="A108" s="265" t="s">
        <v>1297</v>
      </c>
      <c r="B108" s="265">
        <v>20230253</v>
      </c>
      <c r="C108" s="266">
        <v>0.1108</v>
      </c>
      <c r="D108" s="266">
        <v>2.5</v>
      </c>
      <c r="E108" s="267">
        <v>4.9</v>
      </c>
      <c r="F108" s="268">
        <v>6.9</v>
      </c>
      <c r="G108" s="269">
        <f t="shared" si="3"/>
        <v>4.9735904</v>
      </c>
    </row>
    <row r="109" ht="24" customHeight="1" spans="1:7">
      <c r="A109" s="265" t="s">
        <v>1297</v>
      </c>
      <c r="B109" s="265">
        <v>20230254</v>
      </c>
      <c r="C109" s="266">
        <v>0.1108</v>
      </c>
      <c r="D109" s="266">
        <v>1.8465</v>
      </c>
      <c r="E109" s="267">
        <v>3.1</v>
      </c>
      <c r="F109" s="268">
        <v>4.8</v>
      </c>
      <c r="G109" s="269">
        <f t="shared" ref="G109:G140" si="4">56.11*(F109-E109)*C109/D109</f>
        <v>5.72373658272407</v>
      </c>
    </row>
    <row r="110" ht="24" customHeight="1" spans="1:7">
      <c r="A110" s="265" t="s">
        <v>1300</v>
      </c>
      <c r="B110" s="265">
        <v>20230255</v>
      </c>
      <c r="C110" s="266">
        <v>0.1108</v>
      </c>
      <c r="D110" s="266">
        <v>2.8093</v>
      </c>
      <c r="E110" s="267">
        <v>0</v>
      </c>
      <c r="F110" s="268">
        <v>2.4</v>
      </c>
      <c r="G110" s="269">
        <f t="shared" si="4"/>
        <v>5.31120606556793</v>
      </c>
    </row>
    <row r="111" ht="24" customHeight="1" spans="1:7">
      <c r="A111" s="265" t="s">
        <v>1293</v>
      </c>
      <c r="B111" s="265">
        <v>20230256</v>
      </c>
      <c r="C111" s="266">
        <v>0.1108</v>
      </c>
      <c r="D111" s="266">
        <v>1.1977</v>
      </c>
      <c r="E111" s="267">
        <v>7.5</v>
      </c>
      <c r="F111" s="268">
        <v>21.1</v>
      </c>
      <c r="G111" s="269">
        <f t="shared" si="4"/>
        <v>70.5945034649745</v>
      </c>
    </row>
    <row r="112" ht="24" customHeight="1" spans="1:7">
      <c r="A112" s="265" t="s">
        <v>1279</v>
      </c>
      <c r="B112" s="265">
        <v>20230257</v>
      </c>
      <c r="C112" s="266">
        <v>0.1108</v>
      </c>
      <c r="D112" s="266">
        <v>1.8441</v>
      </c>
      <c r="E112" s="267">
        <v>8.5</v>
      </c>
      <c r="F112" s="268">
        <v>10.1</v>
      </c>
      <c r="G112" s="269">
        <f t="shared" si="4"/>
        <v>5.39405715525188</v>
      </c>
    </row>
    <row r="113" ht="24" customHeight="1" spans="1:7">
      <c r="A113" s="265" t="s">
        <v>1279</v>
      </c>
      <c r="B113" s="265">
        <v>20230258</v>
      </c>
      <c r="C113" s="266">
        <v>0.1108</v>
      </c>
      <c r="D113" s="266">
        <v>1.5064</v>
      </c>
      <c r="E113" s="267">
        <v>4.9</v>
      </c>
      <c r="F113" s="268">
        <v>6.3</v>
      </c>
      <c r="G113" s="269">
        <f t="shared" si="4"/>
        <v>5.77786988847583</v>
      </c>
    </row>
    <row r="114" ht="24" customHeight="1" spans="1:7">
      <c r="A114" s="265" t="s">
        <v>1290</v>
      </c>
      <c r="B114" s="265">
        <v>20230259</v>
      </c>
      <c r="C114" s="266">
        <v>0.1108</v>
      </c>
      <c r="D114" s="266">
        <v>2.9221</v>
      </c>
      <c r="E114" s="267">
        <v>2</v>
      </c>
      <c r="F114" s="268">
        <v>4</v>
      </c>
      <c r="G114" s="269">
        <f t="shared" si="4"/>
        <v>4.25515074774991</v>
      </c>
    </row>
    <row r="115" ht="24" customHeight="1" spans="1:7">
      <c r="A115" s="265" t="s">
        <v>1300</v>
      </c>
      <c r="B115" s="265">
        <v>20230260</v>
      </c>
      <c r="C115" s="266">
        <v>0.1108</v>
      </c>
      <c r="D115" s="266">
        <v>2.7899</v>
      </c>
      <c r="E115" s="267">
        <v>10.2</v>
      </c>
      <c r="F115" s="268">
        <v>12.9</v>
      </c>
      <c r="G115" s="269">
        <f t="shared" si="4"/>
        <v>6.01665565074017</v>
      </c>
    </row>
    <row r="116" ht="24" customHeight="1" spans="1:7">
      <c r="A116" s="265" t="s">
        <v>1297</v>
      </c>
      <c r="B116" s="265">
        <v>20230261</v>
      </c>
      <c r="C116" s="266">
        <v>0.1108</v>
      </c>
      <c r="D116" s="266">
        <v>2.2801</v>
      </c>
      <c r="E116" s="267">
        <v>8</v>
      </c>
      <c r="F116" s="268">
        <v>10.1</v>
      </c>
      <c r="G116" s="269">
        <f t="shared" si="4"/>
        <v>5.72592202096399</v>
      </c>
    </row>
    <row r="117" ht="24" customHeight="1" spans="1:7">
      <c r="A117" s="265" t="s">
        <v>1302</v>
      </c>
      <c r="B117" s="265">
        <v>20230262</v>
      </c>
      <c r="C117" s="266">
        <v>0.1108</v>
      </c>
      <c r="D117" s="266">
        <v>1.8341</v>
      </c>
      <c r="E117" s="267">
        <v>0.8</v>
      </c>
      <c r="F117" s="268">
        <v>3.1</v>
      </c>
      <c r="G117" s="269">
        <f t="shared" si="4"/>
        <v>7.79623379314105</v>
      </c>
    </row>
    <row r="118" ht="24" customHeight="1" spans="1:7">
      <c r="A118" s="265" t="s">
        <v>1285</v>
      </c>
      <c r="B118" s="265">
        <v>20230263</v>
      </c>
      <c r="C118" s="266">
        <v>0.1108</v>
      </c>
      <c r="D118" s="266">
        <v>1.8953</v>
      </c>
      <c r="E118" s="267">
        <v>6.2</v>
      </c>
      <c r="F118" s="268">
        <v>8.5</v>
      </c>
      <c r="G118" s="269">
        <f t="shared" si="4"/>
        <v>7.54449026539334</v>
      </c>
    </row>
    <row r="119" ht="24" customHeight="1" spans="1:7">
      <c r="A119" s="265" t="s">
        <v>1311</v>
      </c>
      <c r="B119" s="265">
        <v>20230264</v>
      </c>
      <c r="C119" s="266">
        <v>0.1108</v>
      </c>
      <c r="D119" s="266">
        <v>2.6397</v>
      </c>
      <c r="E119" s="267">
        <v>15</v>
      </c>
      <c r="F119" s="268">
        <v>19</v>
      </c>
      <c r="G119" s="269">
        <f t="shared" si="4"/>
        <v>9.4207493275751</v>
      </c>
    </row>
    <row r="120" ht="24" customHeight="1" spans="1:7">
      <c r="A120" s="275" t="s">
        <v>1312</v>
      </c>
      <c r="B120" s="275">
        <v>20230265</v>
      </c>
      <c r="C120" s="276">
        <v>0.1108</v>
      </c>
      <c r="D120" s="276">
        <v>1.6147</v>
      </c>
      <c r="E120" s="277">
        <v>0</v>
      </c>
      <c r="F120" s="278">
        <v>1.85</v>
      </c>
      <c r="G120" s="279">
        <f t="shared" si="4"/>
        <v>7.12295026939989</v>
      </c>
    </row>
    <row r="121" ht="24" customHeight="1" spans="1:7">
      <c r="A121" s="265" t="s">
        <v>1279</v>
      </c>
      <c r="B121" s="265">
        <v>20230301</v>
      </c>
      <c r="C121" s="266">
        <v>0.1113</v>
      </c>
      <c r="D121" s="266">
        <v>2.6675</v>
      </c>
      <c r="E121" s="267">
        <v>10.1</v>
      </c>
      <c r="F121" s="268">
        <v>12.3</v>
      </c>
      <c r="G121" s="269">
        <f t="shared" si="4"/>
        <v>5.15055092783505</v>
      </c>
    </row>
    <row r="122" ht="24" customHeight="1" spans="1:7">
      <c r="A122" s="265" t="s">
        <v>1279</v>
      </c>
      <c r="B122" s="265">
        <v>20230302</v>
      </c>
      <c r="C122" s="266">
        <v>0.1113</v>
      </c>
      <c r="D122" s="266">
        <v>1.7554</v>
      </c>
      <c r="E122" s="267">
        <v>5.3</v>
      </c>
      <c r="F122" s="268">
        <v>6.8</v>
      </c>
      <c r="G122" s="269">
        <f t="shared" si="4"/>
        <v>5.33642731001481</v>
      </c>
    </row>
    <row r="123" ht="24" customHeight="1" spans="1:7">
      <c r="A123" s="265" t="s">
        <v>1290</v>
      </c>
      <c r="B123" s="265">
        <v>20230303</v>
      </c>
      <c r="C123" s="266">
        <v>0.1113</v>
      </c>
      <c r="D123" s="266">
        <v>2.747</v>
      </c>
      <c r="E123" s="267">
        <v>4.4</v>
      </c>
      <c r="F123" s="268">
        <v>6.05</v>
      </c>
      <c r="G123" s="269">
        <f t="shared" si="4"/>
        <v>3.75111792864943</v>
      </c>
    </row>
    <row r="124" ht="24" customHeight="1" spans="1:7">
      <c r="A124" s="265" t="s">
        <v>1290</v>
      </c>
      <c r="B124" s="265">
        <v>20230304</v>
      </c>
      <c r="C124" s="266">
        <v>0.1113</v>
      </c>
      <c r="D124" s="266">
        <v>2.6621</v>
      </c>
      <c r="E124" s="267">
        <v>11.2</v>
      </c>
      <c r="F124" s="268">
        <v>12.75</v>
      </c>
      <c r="G124" s="269">
        <f t="shared" si="4"/>
        <v>3.63615816460689</v>
      </c>
    </row>
    <row r="125" ht="24" customHeight="1" spans="1:7">
      <c r="A125" s="265" t="s">
        <v>1300</v>
      </c>
      <c r="B125" s="265">
        <v>20230305</v>
      </c>
      <c r="C125" s="266">
        <v>0.1113</v>
      </c>
      <c r="D125" s="266">
        <v>2.3175</v>
      </c>
      <c r="E125" s="267">
        <v>0</v>
      </c>
      <c r="F125" s="268">
        <v>2</v>
      </c>
      <c r="G125" s="269">
        <f t="shared" si="4"/>
        <v>5.38946537216829</v>
      </c>
    </row>
    <row r="126" ht="24" customHeight="1" spans="1:7">
      <c r="A126" s="265" t="s">
        <v>1286</v>
      </c>
      <c r="B126" s="265">
        <v>20230306</v>
      </c>
      <c r="C126" s="266">
        <v>0.1113</v>
      </c>
      <c r="D126" s="266">
        <v>2.078</v>
      </c>
      <c r="E126" s="267">
        <v>2.5</v>
      </c>
      <c r="F126" s="268">
        <v>13</v>
      </c>
      <c r="G126" s="269">
        <f t="shared" si="4"/>
        <v>31.5557995668912</v>
      </c>
    </row>
    <row r="127" ht="24" customHeight="1" spans="1:7">
      <c r="A127" s="265" t="s">
        <v>1281</v>
      </c>
      <c r="B127" s="265">
        <v>20230307</v>
      </c>
      <c r="C127" s="266">
        <v>0.1113</v>
      </c>
      <c r="D127" s="266">
        <v>1.5548</v>
      </c>
      <c r="E127" s="267">
        <v>4.2</v>
      </c>
      <c r="F127" s="268">
        <v>5.2</v>
      </c>
      <c r="G127" s="269">
        <f t="shared" si="4"/>
        <v>4.01662143040906</v>
      </c>
    </row>
    <row r="128" ht="24" customHeight="1" spans="1:7">
      <c r="A128" s="265" t="s">
        <v>1313</v>
      </c>
      <c r="B128" s="265">
        <v>20230308</v>
      </c>
      <c r="C128" s="266">
        <v>0.1113</v>
      </c>
      <c r="D128" s="266">
        <v>2.132</v>
      </c>
      <c r="E128" s="267">
        <v>3.5</v>
      </c>
      <c r="F128" s="268">
        <v>4.8</v>
      </c>
      <c r="G128" s="269">
        <f t="shared" si="4"/>
        <v>3.80795304878049</v>
      </c>
    </row>
    <row r="129" ht="24" customHeight="1" spans="1:7">
      <c r="A129" s="265" t="s">
        <v>1297</v>
      </c>
      <c r="B129" s="265">
        <v>20230309</v>
      </c>
      <c r="C129" s="266">
        <v>0.1113</v>
      </c>
      <c r="D129" s="266">
        <v>2.8584</v>
      </c>
      <c r="E129" s="267">
        <v>2.3</v>
      </c>
      <c r="F129" s="285">
        <v>4.4</v>
      </c>
      <c r="G129" s="269">
        <f t="shared" si="4"/>
        <v>4.58808784634761</v>
      </c>
    </row>
    <row r="130" ht="24" customHeight="1" spans="1:7">
      <c r="A130" s="265" t="s">
        <v>1297</v>
      </c>
      <c r="B130" s="265">
        <v>20230310</v>
      </c>
      <c r="C130" s="266">
        <v>0.1113</v>
      </c>
      <c r="D130" s="266">
        <v>1.3774</v>
      </c>
      <c r="E130" s="267">
        <v>5.1</v>
      </c>
      <c r="F130" s="268">
        <v>6.3</v>
      </c>
      <c r="G130" s="269">
        <f t="shared" si="4"/>
        <v>5.44072281109336</v>
      </c>
    </row>
    <row r="131" ht="24" customHeight="1" spans="1:7">
      <c r="A131" s="265" t="s">
        <v>1302</v>
      </c>
      <c r="B131" s="265">
        <v>20230311</v>
      </c>
      <c r="C131" s="266">
        <v>0.1113</v>
      </c>
      <c r="D131" s="266">
        <v>1.4269</v>
      </c>
      <c r="E131" s="267">
        <v>9.5</v>
      </c>
      <c r="F131" s="268">
        <v>11.1</v>
      </c>
      <c r="G131" s="269">
        <f t="shared" si="4"/>
        <v>7.00264125026281</v>
      </c>
    </row>
    <row r="132" ht="24" customHeight="1" spans="1:7">
      <c r="A132" s="265" t="s">
        <v>1302</v>
      </c>
      <c r="B132" s="265">
        <v>20230312</v>
      </c>
      <c r="C132" s="266">
        <v>0.1113</v>
      </c>
      <c r="D132" s="266">
        <v>2.1426</v>
      </c>
      <c r="E132" s="267">
        <v>6.3</v>
      </c>
      <c r="F132" s="268">
        <v>8.9</v>
      </c>
      <c r="G132" s="269">
        <f t="shared" si="4"/>
        <v>7.57822822738729</v>
      </c>
    </row>
    <row r="133" ht="24" customHeight="1" spans="1:7">
      <c r="A133" s="265" t="s">
        <v>1285</v>
      </c>
      <c r="B133" s="265">
        <v>20230313</v>
      </c>
      <c r="C133" s="266">
        <v>0.1113</v>
      </c>
      <c r="D133" s="266">
        <v>1.9479</v>
      </c>
      <c r="E133" s="267">
        <v>3.6</v>
      </c>
      <c r="F133" s="268">
        <v>6</v>
      </c>
      <c r="G133" s="269">
        <f t="shared" si="4"/>
        <v>7.69449314646542</v>
      </c>
    </row>
    <row r="134" ht="24" customHeight="1" spans="1:7">
      <c r="A134" s="265" t="s">
        <v>1285</v>
      </c>
      <c r="B134" s="265">
        <v>20230314</v>
      </c>
      <c r="C134" s="266">
        <v>0.1113</v>
      </c>
      <c r="D134" s="266">
        <v>3.6637</v>
      </c>
      <c r="E134" s="267">
        <v>0</v>
      </c>
      <c r="F134" s="268">
        <v>4.75</v>
      </c>
      <c r="G134" s="269">
        <f t="shared" si="4"/>
        <v>8.09672032371646</v>
      </c>
    </row>
    <row r="135" ht="24" customHeight="1" spans="1:7">
      <c r="A135" s="265" t="s">
        <v>1285</v>
      </c>
      <c r="B135" s="265">
        <v>20230315</v>
      </c>
      <c r="C135" s="266">
        <v>0.1113</v>
      </c>
      <c r="D135" s="266">
        <v>2.0929</v>
      </c>
      <c r="E135" s="267">
        <v>2.2</v>
      </c>
      <c r="F135" s="268">
        <v>5.05</v>
      </c>
      <c r="G135" s="269">
        <f t="shared" si="4"/>
        <v>8.50416768598595</v>
      </c>
    </row>
    <row r="136" ht="24" customHeight="1" spans="1:7">
      <c r="A136" s="265" t="s">
        <v>1314</v>
      </c>
      <c r="B136" s="265">
        <v>20230316</v>
      </c>
      <c r="C136" s="266">
        <v>0.1113</v>
      </c>
      <c r="D136" s="266">
        <v>3.7581</v>
      </c>
      <c r="E136" s="267">
        <v>0</v>
      </c>
      <c r="F136" s="268">
        <v>2.6</v>
      </c>
      <c r="G136" s="269">
        <f t="shared" si="4"/>
        <v>4.32056406162688</v>
      </c>
    </row>
    <row r="137" ht="24" customHeight="1" spans="1:7">
      <c r="A137" s="265" t="s">
        <v>1314</v>
      </c>
      <c r="B137" s="265">
        <v>20230317</v>
      </c>
      <c r="C137" s="266">
        <v>0.1113</v>
      </c>
      <c r="D137" s="266">
        <v>3.0792</v>
      </c>
      <c r="E137" s="267">
        <v>0.5</v>
      </c>
      <c r="F137" s="268">
        <v>2.25</v>
      </c>
      <c r="G137" s="269">
        <f t="shared" si="4"/>
        <v>3.54924176734217</v>
      </c>
    </row>
    <row r="138" ht="24" customHeight="1" spans="1:7">
      <c r="A138" s="265" t="s">
        <v>1312</v>
      </c>
      <c r="B138" s="265">
        <v>20230318</v>
      </c>
      <c r="C138" s="266">
        <v>0.1113</v>
      </c>
      <c r="D138" s="266">
        <v>1.243</v>
      </c>
      <c r="E138" s="267">
        <v>4.8</v>
      </c>
      <c r="F138" s="268">
        <v>6.1</v>
      </c>
      <c r="G138" s="269">
        <f t="shared" si="4"/>
        <v>6.53142067578439</v>
      </c>
    </row>
    <row r="139" ht="24" customHeight="1" spans="1:7">
      <c r="A139" s="265" t="s">
        <v>1279</v>
      </c>
      <c r="B139" s="265">
        <v>20230319</v>
      </c>
      <c r="C139" s="266">
        <v>0.1113</v>
      </c>
      <c r="D139" s="266">
        <v>1.6709</v>
      </c>
      <c r="E139" s="267">
        <v>9.25</v>
      </c>
      <c r="F139" s="268">
        <v>10.6</v>
      </c>
      <c r="G139" s="269">
        <f t="shared" si="4"/>
        <v>5.04566883116883</v>
      </c>
    </row>
    <row r="140" ht="24" customHeight="1" spans="1:7">
      <c r="A140" s="265" t="s">
        <v>1305</v>
      </c>
      <c r="B140" s="265">
        <v>20230320</v>
      </c>
      <c r="C140" s="266">
        <v>0.1113</v>
      </c>
      <c r="D140" s="274">
        <v>2.9127</v>
      </c>
      <c r="E140" s="271">
        <v>9.2</v>
      </c>
      <c r="F140" s="272">
        <v>10.2</v>
      </c>
      <c r="G140" s="269">
        <f t="shared" si="4"/>
        <v>2.14407354001442</v>
      </c>
    </row>
    <row r="141" ht="24" customHeight="1" spans="1:7">
      <c r="A141" s="265" t="s">
        <v>1304</v>
      </c>
      <c r="B141" s="265">
        <v>20230321</v>
      </c>
      <c r="C141" s="266">
        <v>0.1113</v>
      </c>
      <c r="D141" s="266"/>
      <c r="E141" s="267"/>
      <c r="F141" s="268"/>
      <c r="G141" s="269" t="e">
        <f t="shared" ref="G141:G144" si="5">56.11*(F141-E141)*C141/D141</f>
        <v>#DIV/0!</v>
      </c>
    </row>
    <row r="142" ht="24" customHeight="1" spans="1:7">
      <c r="A142" s="265" t="s">
        <v>1304</v>
      </c>
      <c r="B142" s="265">
        <v>20230322</v>
      </c>
      <c r="C142" s="266">
        <v>0.1113</v>
      </c>
      <c r="D142" s="266"/>
      <c r="E142" s="267"/>
      <c r="F142" s="268"/>
      <c r="G142" s="269" t="e">
        <f t="shared" si="5"/>
        <v>#DIV/0!</v>
      </c>
    </row>
    <row r="143" ht="24" customHeight="1" spans="1:7">
      <c r="A143" s="265" t="s">
        <v>1303</v>
      </c>
      <c r="B143" s="265">
        <v>20230323</v>
      </c>
      <c r="C143" s="266">
        <v>0.1113</v>
      </c>
      <c r="D143" s="266">
        <v>0.4241</v>
      </c>
      <c r="E143" s="267">
        <v>0</v>
      </c>
      <c r="F143" s="268">
        <v>3.35</v>
      </c>
      <c r="G143" s="269">
        <f t="shared" si="5"/>
        <v>49.3300967932092</v>
      </c>
    </row>
    <row r="144" ht="24" customHeight="1" spans="1:7">
      <c r="A144" s="265" t="s">
        <v>1315</v>
      </c>
      <c r="B144" s="265">
        <v>20230324</v>
      </c>
      <c r="C144" s="266">
        <v>0.1113</v>
      </c>
      <c r="D144" s="266">
        <v>1.5952</v>
      </c>
      <c r="E144" s="267">
        <v>5.8</v>
      </c>
      <c r="F144" s="268">
        <v>6.05</v>
      </c>
      <c r="G144" s="269">
        <f t="shared" si="5"/>
        <v>0.978724141173521</v>
      </c>
    </row>
    <row r="145" ht="24" customHeight="1" spans="1:7">
      <c r="A145" s="265" t="s">
        <v>1298</v>
      </c>
      <c r="B145" s="265">
        <v>20230325</v>
      </c>
      <c r="C145" s="266">
        <v>0.1113</v>
      </c>
      <c r="D145" s="266">
        <v>1.192</v>
      </c>
      <c r="E145" s="267">
        <v>1.55</v>
      </c>
      <c r="F145" s="268">
        <v>2.2</v>
      </c>
      <c r="G145" s="269">
        <f t="shared" ref="G145:G208" si="6">56.11*C145*(F145-E145)/D145</f>
        <v>3.40543452181208</v>
      </c>
    </row>
    <row r="146" ht="24" customHeight="1" spans="1:7">
      <c r="A146" s="265" t="s">
        <v>1290</v>
      </c>
      <c r="B146" s="265">
        <v>20230326</v>
      </c>
      <c r="C146" s="266">
        <v>0.1113</v>
      </c>
      <c r="D146" s="266">
        <v>2.5707</v>
      </c>
      <c r="E146" s="267">
        <v>0</v>
      </c>
      <c r="F146" s="268">
        <v>1.55</v>
      </c>
      <c r="G146" s="269">
        <f t="shared" si="6"/>
        <v>3.76544001633796</v>
      </c>
    </row>
    <row r="147" ht="24" customHeight="1" spans="1:7">
      <c r="A147" s="265" t="s">
        <v>1279</v>
      </c>
      <c r="B147" s="265">
        <v>20230327</v>
      </c>
      <c r="C147" s="266">
        <v>0.1113</v>
      </c>
      <c r="D147" s="266">
        <v>2.5188</v>
      </c>
      <c r="E147" s="267">
        <v>0</v>
      </c>
      <c r="F147" s="268">
        <v>2</v>
      </c>
      <c r="G147" s="269">
        <f t="shared" si="6"/>
        <v>4.95874464030491</v>
      </c>
    </row>
    <row r="148" ht="24" customHeight="1" spans="1:7">
      <c r="A148" s="265" t="s">
        <v>1279</v>
      </c>
      <c r="B148" s="265">
        <v>20230328</v>
      </c>
      <c r="C148" s="266">
        <v>0.1113</v>
      </c>
      <c r="D148" s="266">
        <v>1.8957</v>
      </c>
      <c r="E148" s="267">
        <v>2.8</v>
      </c>
      <c r="F148" s="268">
        <v>4.5</v>
      </c>
      <c r="G148" s="269">
        <f t="shared" si="6"/>
        <v>5.60034451653743</v>
      </c>
    </row>
    <row r="149" ht="24" customHeight="1" spans="1:7">
      <c r="A149" s="265" t="s">
        <v>1279</v>
      </c>
      <c r="B149" s="265">
        <v>20230329</v>
      </c>
      <c r="C149" s="266">
        <v>0.1113</v>
      </c>
      <c r="D149" s="266">
        <v>1.342</v>
      </c>
      <c r="E149" s="267">
        <v>6.6</v>
      </c>
      <c r="F149" s="268">
        <v>7.85</v>
      </c>
      <c r="G149" s="269">
        <f t="shared" si="6"/>
        <v>5.81691784649776</v>
      </c>
    </row>
    <row r="150" ht="24" customHeight="1" spans="1:7">
      <c r="A150" s="265" t="s">
        <v>1279</v>
      </c>
      <c r="B150" s="265">
        <v>20230330</v>
      </c>
      <c r="C150" s="266">
        <v>0.1113</v>
      </c>
      <c r="D150" s="266">
        <v>3.4329</v>
      </c>
      <c r="E150" s="267">
        <v>0</v>
      </c>
      <c r="F150" s="268">
        <v>2.85</v>
      </c>
      <c r="G150" s="269">
        <f t="shared" si="6"/>
        <v>5.18464637769816</v>
      </c>
    </row>
    <row r="151" ht="24" customHeight="1" spans="1:7">
      <c r="A151" s="265" t="s">
        <v>1279</v>
      </c>
      <c r="B151" s="265">
        <v>20230331</v>
      </c>
      <c r="C151" s="266">
        <v>0.1113</v>
      </c>
      <c r="D151" s="266">
        <v>2.279</v>
      </c>
      <c r="E151" s="267">
        <v>10.4</v>
      </c>
      <c r="F151" s="268">
        <v>12.4</v>
      </c>
      <c r="G151" s="269">
        <f t="shared" si="6"/>
        <v>5.48051162790698</v>
      </c>
    </row>
    <row r="152" ht="24" customHeight="1" spans="1:7">
      <c r="A152" s="265" t="s">
        <v>1299</v>
      </c>
      <c r="B152" s="265">
        <v>20230332</v>
      </c>
      <c r="C152" s="266">
        <v>0.1113</v>
      </c>
      <c r="D152" s="266">
        <v>2.593</v>
      </c>
      <c r="E152" s="267">
        <v>6.5</v>
      </c>
      <c r="F152" s="268">
        <v>9</v>
      </c>
      <c r="G152" s="269">
        <f t="shared" si="6"/>
        <v>6.02105958349402</v>
      </c>
    </row>
    <row r="153" ht="24" customHeight="1" spans="1:7">
      <c r="A153" s="265" t="s">
        <v>1302</v>
      </c>
      <c r="B153" s="265">
        <v>20230333</v>
      </c>
      <c r="C153" s="266">
        <v>0.1113</v>
      </c>
      <c r="D153" s="266">
        <v>3.2195</v>
      </c>
      <c r="E153" s="267">
        <v>2</v>
      </c>
      <c r="F153" s="268">
        <v>5.8</v>
      </c>
      <c r="G153" s="269">
        <f t="shared" si="6"/>
        <v>7.37107109799658</v>
      </c>
    </row>
    <row r="154" ht="24" customHeight="1" spans="1:7">
      <c r="A154" s="265" t="s">
        <v>1302</v>
      </c>
      <c r="B154" s="265">
        <v>20230334</v>
      </c>
      <c r="C154" s="266">
        <v>0.1113</v>
      </c>
      <c r="D154" s="266">
        <v>3.5588</v>
      </c>
      <c r="E154" s="267">
        <v>1</v>
      </c>
      <c r="F154" s="268">
        <v>5.3</v>
      </c>
      <c r="G154" s="269">
        <f t="shared" si="6"/>
        <v>7.54571341463414</v>
      </c>
    </row>
    <row r="155" ht="24" customHeight="1" spans="1:7">
      <c r="A155" s="265" t="s">
        <v>1302</v>
      </c>
      <c r="B155" s="265">
        <v>20230335</v>
      </c>
      <c r="C155" s="266">
        <v>0.1113</v>
      </c>
      <c r="D155" s="266">
        <v>1.6751</v>
      </c>
      <c r="E155" s="267">
        <v>4.6</v>
      </c>
      <c r="F155" s="268">
        <v>6.6</v>
      </c>
      <c r="G155" s="269">
        <f t="shared" si="6"/>
        <v>7.45632260760552</v>
      </c>
    </row>
    <row r="156" ht="24" customHeight="1" spans="1:7">
      <c r="A156" s="265" t="s">
        <v>1312</v>
      </c>
      <c r="B156" s="265">
        <v>20230336</v>
      </c>
      <c r="C156" s="266">
        <v>0.1113</v>
      </c>
      <c r="D156" s="266">
        <v>2.6904</v>
      </c>
      <c r="E156" s="267">
        <v>11.3</v>
      </c>
      <c r="F156" s="268">
        <v>14.3</v>
      </c>
      <c r="G156" s="269">
        <f t="shared" si="6"/>
        <v>6.96369647636039</v>
      </c>
    </row>
    <row r="157" ht="24" customHeight="1" spans="1:7">
      <c r="A157" s="265" t="s">
        <v>1290</v>
      </c>
      <c r="B157" s="265">
        <v>20230337</v>
      </c>
      <c r="C157" s="266">
        <v>0.1113</v>
      </c>
      <c r="D157" s="266">
        <v>1.4108</v>
      </c>
      <c r="E157" s="267">
        <v>6.2</v>
      </c>
      <c r="F157" s="268">
        <v>7.1</v>
      </c>
      <c r="G157" s="269">
        <f t="shared" si="6"/>
        <v>3.98393726963425</v>
      </c>
    </row>
    <row r="158" ht="24" customHeight="1" spans="1:7">
      <c r="A158" s="265" t="s">
        <v>1290</v>
      </c>
      <c r="B158" s="265">
        <v>20230338</v>
      </c>
      <c r="C158" s="266">
        <v>0.1113</v>
      </c>
      <c r="D158" s="280">
        <v>2.8166</v>
      </c>
      <c r="E158" s="281">
        <v>14.4</v>
      </c>
      <c r="F158" s="282">
        <v>16.35</v>
      </c>
      <c r="G158" s="284">
        <f t="shared" si="6"/>
        <v>4.32359364126962</v>
      </c>
    </row>
    <row r="159" ht="24" customHeight="1" spans="1:7">
      <c r="A159" s="265" t="s">
        <v>1290</v>
      </c>
      <c r="B159" s="265">
        <v>20230339</v>
      </c>
      <c r="C159" s="266">
        <v>0.1113</v>
      </c>
      <c r="D159" s="266">
        <v>2.1811</v>
      </c>
      <c r="E159" s="267">
        <v>14.2</v>
      </c>
      <c r="F159" s="268">
        <v>16.2</v>
      </c>
      <c r="G159" s="269">
        <f t="shared" si="6"/>
        <v>5.72650772545963</v>
      </c>
    </row>
    <row r="160" ht="24" customHeight="1" spans="1:7">
      <c r="A160" s="265" t="s">
        <v>1290</v>
      </c>
      <c r="B160" s="265">
        <v>20230340</v>
      </c>
      <c r="C160" s="266">
        <v>0.1113</v>
      </c>
      <c r="D160" s="274">
        <v>2.0586</v>
      </c>
      <c r="E160" s="271">
        <v>1.3</v>
      </c>
      <c r="F160" s="272">
        <v>2.8</v>
      </c>
      <c r="G160" s="269">
        <f t="shared" si="6"/>
        <v>4.55045394928592</v>
      </c>
    </row>
    <row r="161" ht="24" customHeight="1" spans="1:7">
      <c r="A161" s="265" t="s">
        <v>1300</v>
      </c>
      <c r="B161" s="265">
        <v>20230341</v>
      </c>
      <c r="C161" s="266">
        <v>0.1113</v>
      </c>
      <c r="D161" s="266">
        <v>1.8962</v>
      </c>
      <c r="E161" s="267">
        <v>3</v>
      </c>
      <c r="F161" s="268">
        <v>4.9</v>
      </c>
      <c r="G161" s="269">
        <f t="shared" si="6"/>
        <v>6.25755811623247</v>
      </c>
    </row>
    <row r="162" ht="24" customHeight="1" spans="1:7">
      <c r="A162" s="265" t="s">
        <v>1300</v>
      </c>
      <c r="B162" s="265">
        <v>20230342</v>
      </c>
      <c r="C162" s="266">
        <v>0.1113</v>
      </c>
      <c r="D162" s="266">
        <v>1.7232</v>
      </c>
      <c r="E162" s="267">
        <v>10.1</v>
      </c>
      <c r="F162" s="268">
        <v>11.95</v>
      </c>
      <c r="G162" s="269">
        <f t="shared" si="6"/>
        <v>6.70457842966574</v>
      </c>
    </row>
    <row r="163" ht="24" customHeight="1" spans="1:7">
      <c r="A163" s="265" t="s">
        <v>1285</v>
      </c>
      <c r="B163" s="265">
        <v>20230343</v>
      </c>
      <c r="C163" s="266">
        <v>0.1113</v>
      </c>
      <c r="D163" s="266">
        <v>1.3426</v>
      </c>
      <c r="E163" s="267">
        <v>7.1</v>
      </c>
      <c r="F163" s="268">
        <v>8.75</v>
      </c>
      <c r="G163" s="269">
        <f t="shared" si="6"/>
        <v>7.67490015641293</v>
      </c>
    </row>
    <row r="164" ht="24" customHeight="1" spans="1:7">
      <c r="A164" s="265" t="s">
        <v>1291</v>
      </c>
      <c r="B164" s="265">
        <v>20230344</v>
      </c>
      <c r="C164" s="266">
        <v>0.1113</v>
      </c>
      <c r="D164" s="266">
        <v>2.8324</v>
      </c>
      <c r="E164" s="267">
        <v>9.5</v>
      </c>
      <c r="F164" s="268">
        <v>11.3</v>
      </c>
      <c r="G164" s="269">
        <f t="shared" si="6"/>
        <v>3.96874643411948</v>
      </c>
    </row>
    <row r="165" ht="24" customHeight="1" spans="1:7">
      <c r="A165" s="265" t="s">
        <v>1291</v>
      </c>
      <c r="B165" s="265">
        <v>20230345</v>
      </c>
      <c r="C165" s="266">
        <v>0.1113</v>
      </c>
      <c r="D165" s="266">
        <v>2.503</v>
      </c>
      <c r="E165" s="267">
        <v>13.45</v>
      </c>
      <c r="F165" s="268">
        <v>15.4</v>
      </c>
      <c r="G165" s="269">
        <f t="shared" si="6"/>
        <v>4.86529518577707</v>
      </c>
    </row>
    <row r="166" ht="24" customHeight="1" spans="1:7">
      <c r="A166" s="265" t="s">
        <v>1282</v>
      </c>
      <c r="B166" s="265">
        <v>20230346</v>
      </c>
      <c r="C166" s="266">
        <v>0.1113</v>
      </c>
      <c r="D166" s="266">
        <v>3.2167</v>
      </c>
      <c r="E166" s="267">
        <v>1.7</v>
      </c>
      <c r="F166" s="268">
        <v>4.45</v>
      </c>
      <c r="G166" s="269">
        <f t="shared" si="6"/>
        <v>5.33897107283862</v>
      </c>
    </row>
    <row r="167" ht="24" customHeight="1" spans="1:7">
      <c r="A167" s="265" t="s">
        <v>1282</v>
      </c>
      <c r="B167" s="265">
        <v>20230347</v>
      </c>
      <c r="C167" s="266">
        <v>0.1113</v>
      </c>
      <c r="D167" s="266">
        <v>2.1105</v>
      </c>
      <c r="E167" s="267">
        <v>0</v>
      </c>
      <c r="F167" s="268">
        <v>1.8</v>
      </c>
      <c r="G167" s="269">
        <f t="shared" si="6"/>
        <v>5.32626268656716</v>
      </c>
    </row>
    <row r="168" ht="24" customHeight="1" spans="1:7">
      <c r="A168" s="265" t="s">
        <v>1282</v>
      </c>
      <c r="B168" s="265">
        <v>20230348</v>
      </c>
      <c r="C168" s="266">
        <v>0.1113</v>
      </c>
      <c r="D168" s="266">
        <v>2.1896</v>
      </c>
      <c r="E168" s="267">
        <v>8.3</v>
      </c>
      <c r="F168" s="268">
        <v>10</v>
      </c>
      <c r="G168" s="269">
        <f t="shared" si="6"/>
        <v>4.84863586956522</v>
      </c>
    </row>
    <row r="169" ht="24" customHeight="1" spans="1:7">
      <c r="A169" s="265" t="s">
        <v>1311</v>
      </c>
      <c r="B169" s="265">
        <v>20230349</v>
      </c>
      <c r="C169" s="266">
        <v>0.1113</v>
      </c>
      <c r="D169" s="266">
        <v>1.7837</v>
      </c>
      <c r="E169" s="267">
        <v>8</v>
      </c>
      <c r="F169" s="268">
        <v>10.4</v>
      </c>
      <c r="G169" s="269">
        <f t="shared" si="6"/>
        <v>8.40281616863822</v>
      </c>
    </row>
    <row r="170" ht="24" customHeight="1" spans="1:7">
      <c r="A170" s="265" t="s">
        <v>1314</v>
      </c>
      <c r="B170" s="265">
        <v>20230350</v>
      </c>
      <c r="C170" s="266">
        <v>0.1113</v>
      </c>
      <c r="D170" s="266">
        <v>1.8466</v>
      </c>
      <c r="E170" s="267">
        <v>0</v>
      </c>
      <c r="F170" s="268">
        <v>1.3</v>
      </c>
      <c r="G170" s="269">
        <f t="shared" si="6"/>
        <v>4.39648862774829</v>
      </c>
    </row>
    <row r="171" ht="24" customHeight="1" spans="1:7">
      <c r="A171" s="265" t="s">
        <v>1279</v>
      </c>
      <c r="B171" s="265">
        <v>20230351</v>
      </c>
      <c r="C171" s="266">
        <v>0.1113</v>
      </c>
      <c r="D171" s="266">
        <v>2.6693</v>
      </c>
      <c r="E171" s="267">
        <v>4.9</v>
      </c>
      <c r="F171" s="268">
        <v>7.1</v>
      </c>
      <c r="G171" s="269">
        <f t="shared" si="6"/>
        <v>5.14707773573596</v>
      </c>
    </row>
    <row r="172" ht="24" customHeight="1" spans="1:7">
      <c r="A172" s="265" t="s">
        <v>1279</v>
      </c>
      <c r="B172" s="265">
        <v>20230352</v>
      </c>
      <c r="C172" s="266">
        <v>0.1113</v>
      </c>
      <c r="D172" s="266">
        <v>3.0199</v>
      </c>
      <c r="E172" s="267">
        <v>0.3</v>
      </c>
      <c r="F172" s="268">
        <v>2.95</v>
      </c>
      <c r="G172" s="269">
        <f t="shared" si="6"/>
        <v>5.48010329812246</v>
      </c>
    </row>
    <row r="173" ht="24" customHeight="1" spans="1:7">
      <c r="A173" s="265" t="s">
        <v>1279</v>
      </c>
      <c r="B173" s="265">
        <v>20230353</v>
      </c>
      <c r="C173" s="266">
        <v>0.1113</v>
      </c>
      <c r="D173" s="266">
        <v>1.8903</v>
      </c>
      <c r="E173" s="267">
        <v>6.8</v>
      </c>
      <c r="F173" s="268">
        <v>8.4</v>
      </c>
      <c r="G173" s="269">
        <f t="shared" si="6"/>
        <v>5.28596984605618</v>
      </c>
    </row>
    <row r="174" ht="24" customHeight="1" spans="1:7">
      <c r="A174" s="265" t="s">
        <v>1279</v>
      </c>
      <c r="B174" s="265">
        <v>20230354</v>
      </c>
      <c r="C174" s="266">
        <v>0.1113</v>
      </c>
      <c r="D174" s="266">
        <v>3.5553</v>
      </c>
      <c r="E174" s="267">
        <v>2.1</v>
      </c>
      <c r="F174" s="268">
        <v>5.3</v>
      </c>
      <c r="G174" s="269">
        <f t="shared" si="6"/>
        <v>5.62094270525694</v>
      </c>
    </row>
    <row r="175" ht="24" customHeight="1" spans="1:7">
      <c r="A175" s="265" t="s">
        <v>1279</v>
      </c>
      <c r="B175" s="265">
        <v>20230355</v>
      </c>
      <c r="C175" s="266">
        <v>0.1113</v>
      </c>
      <c r="D175" s="266">
        <v>2.0637</v>
      </c>
      <c r="E175" s="267">
        <v>8.4</v>
      </c>
      <c r="F175" s="268">
        <v>10.4</v>
      </c>
      <c r="G175" s="269">
        <f t="shared" si="6"/>
        <v>6.05227794737607</v>
      </c>
    </row>
    <row r="176" ht="24" customHeight="1" spans="1:7">
      <c r="A176" s="265" t="s">
        <v>1279</v>
      </c>
      <c r="B176" s="265">
        <v>20230356</v>
      </c>
      <c r="C176" s="266">
        <v>0.1113</v>
      </c>
      <c r="D176" s="266">
        <v>3.797</v>
      </c>
      <c r="E176" s="267">
        <v>5.3</v>
      </c>
      <c r="F176" s="268">
        <v>8.65</v>
      </c>
      <c r="G176" s="269">
        <f t="shared" si="6"/>
        <v>5.50984831445878</v>
      </c>
    </row>
    <row r="177" ht="24" customHeight="1" spans="1:7">
      <c r="A177" s="265" t="s">
        <v>1316</v>
      </c>
      <c r="B177" s="265">
        <v>20230357</v>
      </c>
      <c r="C177" s="266">
        <v>0.1113</v>
      </c>
      <c r="D177" s="266">
        <v>2.8366</v>
      </c>
      <c r="E177" s="267">
        <v>0.2</v>
      </c>
      <c r="F177" s="268">
        <v>0.4</v>
      </c>
      <c r="G177" s="269">
        <f t="shared" si="6"/>
        <v>0.440318902911937</v>
      </c>
    </row>
    <row r="178" ht="24" customHeight="1" spans="1:7">
      <c r="A178" s="265" t="s">
        <v>1285</v>
      </c>
      <c r="B178" s="265">
        <v>20230358</v>
      </c>
      <c r="C178" s="266">
        <v>0.1113</v>
      </c>
      <c r="D178" s="266">
        <v>2.2612</v>
      </c>
      <c r="E178" s="267">
        <v>7.1</v>
      </c>
      <c r="F178" s="268">
        <v>10.1</v>
      </c>
      <c r="G178" s="269">
        <f t="shared" si="6"/>
        <v>8.28548071820272</v>
      </c>
    </row>
    <row r="179" ht="24" customHeight="1" spans="1:7">
      <c r="A179" s="265" t="s">
        <v>1285</v>
      </c>
      <c r="B179" s="265">
        <v>20230359</v>
      </c>
      <c r="C179" s="266">
        <v>0.1113</v>
      </c>
      <c r="D179" s="266">
        <v>1.5088</v>
      </c>
      <c r="E179" s="267">
        <v>2</v>
      </c>
      <c r="F179" s="268">
        <v>4</v>
      </c>
      <c r="G179" s="269">
        <f t="shared" si="6"/>
        <v>8.27815880169671</v>
      </c>
    </row>
    <row r="180" ht="24" customHeight="1" spans="1:7">
      <c r="A180" s="265" t="s">
        <v>1285</v>
      </c>
      <c r="B180" s="265">
        <v>20230360</v>
      </c>
      <c r="C180" s="266">
        <v>0.1113</v>
      </c>
      <c r="D180" s="266">
        <v>1.3574</v>
      </c>
      <c r="E180" s="267">
        <v>0.2</v>
      </c>
      <c r="F180" s="268">
        <v>2.05</v>
      </c>
      <c r="G180" s="269">
        <f t="shared" si="6"/>
        <v>8.5113669883601</v>
      </c>
    </row>
    <row r="181" ht="24" customHeight="1" spans="1:7">
      <c r="A181" s="265" t="s">
        <v>1285</v>
      </c>
      <c r="B181" s="265">
        <v>20230361</v>
      </c>
      <c r="C181" s="266">
        <v>0.1113</v>
      </c>
      <c r="D181" s="266">
        <v>1.8324</v>
      </c>
      <c r="E181" s="267">
        <v>0.1</v>
      </c>
      <c r="F181" s="268">
        <v>2.2</v>
      </c>
      <c r="G181" s="269">
        <f t="shared" si="6"/>
        <v>7.15705648330059</v>
      </c>
    </row>
    <row r="182" ht="24" customHeight="1" spans="1:7">
      <c r="A182" s="265" t="s">
        <v>1285</v>
      </c>
      <c r="B182" s="265">
        <v>20230362</v>
      </c>
      <c r="C182" s="266">
        <v>0.1113</v>
      </c>
      <c r="D182" s="266">
        <v>2.2283</v>
      </c>
      <c r="E182" s="267">
        <v>3.2</v>
      </c>
      <c r="F182" s="268">
        <v>5.5</v>
      </c>
      <c r="G182" s="269">
        <f t="shared" si="6"/>
        <v>6.4459897231073</v>
      </c>
    </row>
    <row r="183" ht="24" customHeight="1" spans="1:7">
      <c r="A183" s="265" t="s">
        <v>1285</v>
      </c>
      <c r="B183" s="265">
        <v>20230363</v>
      </c>
      <c r="C183" s="266">
        <v>0.1113</v>
      </c>
      <c r="D183" s="266">
        <v>1.983</v>
      </c>
      <c r="E183" s="267">
        <v>6.9</v>
      </c>
      <c r="F183" s="268">
        <v>9.5</v>
      </c>
      <c r="G183" s="269">
        <f t="shared" si="6"/>
        <v>8.1881552193646</v>
      </c>
    </row>
    <row r="184" ht="24" customHeight="1" spans="1:7">
      <c r="A184" s="265" t="s">
        <v>1279</v>
      </c>
      <c r="B184" s="265">
        <v>20230364</v>
      </c>
      <c r="C184" s="266">
        <v>0.1113</v>
      </c>
      <c r="D184" s="266">
        <v>2.019</v>
      </c>
      <c r="E184" s="267">
        <v>0</v>
      </c>
      <c r="F184" s="268">
        <v>1.7</v>
      </c>
      <c r="G184" s="269">
        <f t="shared" si="6"/>
        <v>5.2583323922734</v>
      </c>
    </row>
    <row r="185" ht="24" customHeight="1" spans="1:7">
      <c r="A185" s="265" t="s">
        <v>1279</v>
      </c>
      <c r="B185" s="265">
        <v>20230365</v>
      </c>
      <c r="C185" s="266">
        <v>0.1113</v>
      </c>
      <c r="D185" s="266">
        <v>2.1355</v>
      </c>
      <c r="E185" s="267">
        <v>10</v>
      </c>
      <c r="F185" s="268">
        <v>12</v>
      </c>
      <c r="G185" s="269">
        <f t="shared" si="6"/>
        <v>5.84878763755561</v>
      </c>
    </row>
    <row r="186" ht="24" customHeight="1" spans="1:7">
      <c r="A186" s="265" t="s">
        <v>1279</v>
      </c>
      <c r="B186" s="265">
        <v>20230366</v>
      </c>
      <c r="C186" s="266">
        <v>0.1113</v>
      </c>
      <c r="D186" s="266">
        <v>2.3215</v>
      </c>
      <c r="E186" s="267">
        <v>12</v>
      </c>
      <c r="F186" s="268">
        <v>14.1</v>
      </c>
      <c r="G186" s="269">
        <f t="shared" si="6"/>
        <v>5.64918815421064</v>
      </c>
    </row>
    <row r="187" ht="24" customHeight="1" spans="1:7">
      <c r="A187" s="265" t="s">
        <v>1279</v>
      </c>
      <c r="B187" s="265">
        <v>20230367</v>
      </c>
      <c r="C187" s="266">
        <v>0.1113</v>
      </c>
      <c r="D187" s="266">
        <v>1.8382</v>
      </c>
      <c r="E187" s="267">
        <v>0.3</v>
      </c>
      <c r="F187" s="268">
        <v>1.75</v>
      </c>
      <c r="G187" s="269">
        <f t="shared" si="6"/>
        <v>4.92618450114242</v>
      </c>
    </row>
    <row r="188" ht="24" customHeight="1" spans="1:7">
      <c r="A188" s="265" t="s">
        <v>1279</v>
      </c>
      <c r="B188" s="265">
        <v>20230368</v>
      </c>
      <c r="C188" s="266">
        <v>0.1113</v>
      </c>
      <c r="D188" s="266">
        <v>1.957</v>
      </c>
      <c r="E188" s="267">
        <v>3.9</v>
      </c>
      <c r="F188" s="268">
        <v>5.5</v>
      </c>
      <c r="G188" s="269">
        <f t="shared" si="6"/>
        <v>5.1058092999489</v>
      </c>
    </row>
    <row r="189" ht="24" customHeight="1" spans="1:7">
      <c r="A189" s="265" t="s">
        <v>1295</v>
      </c>
      <c r="B189" s="265">
        <v>20230369</v>
      </c>
      <c r="C189" s="266">
        <v>0.1113</v>
      </c>
      <c r="D189" s="266">
        <v>2.1519</v>
      </c>
      <c r="E189" s="267">
        <v>8.9</v>
      </c>
      <c r="F189" s="268">
        <v>11.3</v>
      </c>
      <c r="G189" s="269">
        <f t="shared" si="6"/>
        <v>6.9650556252614</v>
      </c>
    </row>
    <row r="190" ht="24" customHeight="1" spans="1:7">
      <c r="A190" s="265" t="s">
        <v>1290</v>
      </c>
      <c r="B190" s="265">
        <v>20230370</v>
      </c>
      <c r="C190" s="266">
        <v>0.1113</v>
      </c>
      <c r="D190" s="266">
        <v>2.1558</v>
      </c>
      <c r="E190" s="267">
        <v>1.8</v>
      </c>
      <c r="F190" s="268">
        <v>3.7</v>
      </c>
      <c r="G190" s="269">
        <f t="shared" si="6"/>
        <v>5.50402713609797</v>
      </c>
    </row>
    <row r="191" ht="24" customHeight="1" spans="1:7">
      <c r="A191" s="265" t="s">
        <v>1317</v>
      </c>
      <c r="B191" s="265">
        <v>20230371</v>
      </c>
      <c r="C191" s="266">
        <v>0.1113</v>
      </c>
      <c r="D191" s="266">
        <v>1.6661</v>
      </c>
      <c r="E191" s="267">
        <v>0</v>
      </c>
      <c r="F191" s="268">
        <v>1.3</v>
      </c>
      <c r="G191" s="269">
        <f t="shared" si="6"/>
        <v>4.87279028869816</v>
      </c>
    </row>
    <row r="192" ht="24" customHeight="1" spans="1:7">
      <c r="A192" s="265" t="s">
        <v>1296</v>
      </c>
      <c r="B192" s="265">
        <v>20230372</v>
      </c>
      <c r="C192" s="266">
        <v>0.1113</v>
      </c>
      <c r="D192" s="266">
        <v>1.9714</v>
      </c>
      <c r="E192" s="267">
        <v>11.3</v>
      </c>
      <c r="F192" s="268">
        <v>13.45</v>
      </c>
      <c r="G192" s="269">
        <f t="shared" si="6"/>
        <v>6.8108158922593</v>
      </c>
    </row>
    <row r="193" ht="24" customHeight="1" spans="1:7">
      <c r="A193" s="265" t="s">
        <v>1318</v>
      </c>
      <c r="B193" s="265">
        <v>20230373</v>
      </c>
      <c r="C193" s="266">
        <v>0.1113</v>
      </c>
      <c r="D193" s="266">
        <v>1.634</v>
      </c>
      <c r="E193" s="267">
        <v>7</v>
      </c>
      <c r="F193" s="268">
        <v>8.7</v>
      </c>
      <c r="G193" s="269">
        <f t="shared" si="6"/>
        <v>6.49729075887393</v>
      </c>
    </row>
    <row r="194" ht="24" customHeight="1" spans="1:7">
      <c r="A194" s="265" t="s">
        <v>1314</v>
      </c>
      <c r="B194" s="265">
        <v>20230374</v>
      </c>
      <c r="C194" s="266">
        <v>0.1113</v>
      </c>
      <c r="D194" s="266">
        <v>1.6028</v>
      </c>
      <c r="E194" s="267">
        <v>9.1</v>
      </c>
      <c r="F194" s="268">
        <v>10.1</v>
      </c>
      <c r="G194" s="269">
        <f t="shared" si="6"/>
        <v>3.89633329173946</v>
      </c>
    </row>
    <row r="195" ht="24" customHeight="1" spans="1:7">
      <c r="A195" s="265" t="s">
        <v>1311</v>
      </c>
      <c r="B195" s="265">
        <v>20230375</v>
      </c>
      <c r="C195" s="266">
        <v>0.1113</v>
      </c>
      <c r="D195" s="266">
        <v>2.5257</v>
      </c>
      <c r="E195" s="267">
        <v>14.1</v>
      </c>
      <c r="F195" s="268">
        <v>17.5</v>
      </c>
      <c r="G195" s="269">
        <f t="shared" si="6"/>
        <v>8.40683620382468</v>
      </c>
    </row>
    <row r="196" ht="24" customHeight="1" spans="1:7">
      <c r="A196" s="265" t="s">
        <v>1310</v>
      </c>
      <c r="B196" s="265">
        <v>20230376</v>
      </c>
      <c r="C196" s="266">
        <v>0.1113</v>
      </c>
      <c r="D196" s="266">
        <v>0.3294</v>
      </c>
      <c r="E196" s="267">
        <v>6.6</v>
      </c>
      <c r="F196" s="268">
        <v>13.1</v>
      </c>
      <c r="G196" s="269">
        <f t="shared" si="6"/>
        <v>123.232481785064</v>
      </c>
    </row>
    <row r="197" ht="24" customHeight="1" spans="1:7">
      <c r="A197" s="265" t="s">
        <v>1293</v>
      </c>
      <c r="B197" s="265">
        <v>20230377</v>
      </c>
      <c r="C197" s="266">
        <v>0.1113</v>
      </c>
      <c r="D197" s="266">
        <v>1.4642</v>
      </c>
      <c r="E197" s="267">
        <v>0</v>
      </c>
      <c r="F197" s="268">
        <v>16.7</v>
      </c>
      <c r="G197" s="269">
        <f t="shared" si="6"/>
        <v>71.2281232755088</v>
      </c>
    </row>
    <row r="198" ht="24" customHeight="1" spans="1:7">
      <c r="A198" s="265" t="s">
        <v>1279</v>
      </c>
      <c r="B198" s="265">
        <v>20230378</v>
      </c>
      <c r="C198" s="266">
        <v>0.1113</v>
      </c>
      <c r="D198" s="266">
        <v>2.0938</v>
      </c>
      <c r="E198" s="267">
        <v>5.5</v>
      </c>
      <c r="F198" s="268">
        <v>6.95</v>
      </c>
      <c r="G198" s="269">
        <f t="shared" si="6"/>
        <v>4.32482202216067</v>
      </c>
    </row>
    <row r="199" ht="24" customHeight="1" spans="1:7">
      <c r="A199" s="265" t="s">
        <v>1282</v>
      </c>
      <c r="B199" s="265">
        <v>20230379</v>
      </c>
      <c r="C199" s="266">
        <v>0.1113</v>
      </c>
      <c r="D199" s="266">
        <v>1.8014</v>
      </c>
      <c r="E199" s="267">
        <v>8.7</v>
      </c>
      <c r="F199" s="268">
        <v>10.3</v>
      </c>
      <c r="G199" s="269">
        <f t="shared" si="6"/>
        <v>5.5468351282336</v>
      </c>
    </row>
    <row r="200" ht="24" customHeight="1" spans="1:7">
      <c r="A200" s="265" t="s">
        <v>1319</v>
      </c>
      <c r="B200" s="265">
        <v>20230380</v>
      </c>
      <c r="C200" s="266">
        <v>0.1113</v>
      </c>
      <c r="D200" s="266">
        <v>1.6319</v>
      </c>
      <c r="E200" s="267">
        <v>2.2</v>
      </c>
      <c r="F200" s="268">
        <v>3.8</v>
      </c>
      <c r="G200" s="269">
        <f t="shared" si="6"/>
        <v>6.12296635823273</v>
      </c>
    </row>
    <row r="201" ht="24" customHeight="1" spans="1:7">
      <c r="A201" s="265" t="s">
        <v>1308</v>
      </c>
      <c r="B201" s="265">
        <v>20230381</v>
      </c>
      <c r="C201" s="266">
        <v>0.1113</v>
      </c>
      <c r="D201" s="266">
        <v>2.1233</v>
      </c>
      <c r="E201" s="267">
        <v>6.7</v>
      </c>
      <c r="F201" s="268">
        <v>8.3</v>
      </c>
      <c r="G201" s="269">
        <f t="shared" si="6"/>
        <v>4.70591475533368</v>
      </c>
    </row>
    <row r="202" ht="24" customHeight="1" spans="1:7">
      <c r="A202" s="265" t="s">
        <v>1279</v>
      </c>
      <c r="B202" s="265">
        <v>20230382</v>
      </c>
      <c r="C202" s="266">
        <v>0.1113</v>
      </c>
      <c r="D202" s="266">
        <v>1.2061</v>
      </c>
      <c r="E202" s="267">
        <v>13.7</v>
      </c>
      <c r="F202" s="268">
        <v>14.7</v>
      </c>
      <c r="G202" s="269">
        <f t="shared" si="6"/>
        <v>5.17788160185723</v>
      </c>
    </row>
    <row r="203" ht="24" customHeight="1" spans="1:7">
      <c r="A203" s="265" t="s">
        <v>1279</v>
      </c>
      <c r="B203" s="265">
        <v>20230383</v>
      </c>
      <c r="C203" s="266">
        <v>0.1113</v>
      </c>
      <c r="D203" s="266">
        <v>1.136</v>
      </c>
      <c r="E203" s="267">
        <v>0.8</v>
      </c>
      <c r="F203" s="268">
        <v>1.85</v>
      </c>
      <c r="G203" s="269">
        <f t="shared" si="6"/>
        <v>5.77226685739437</v>
      </c>
    </row>
    <row r="204" ht="24" customHeight="1" spans="1:7">
      <c r="A204" s="265" t="s">
        <v>1279</v>
      </c>
      <c r="B204" s="265">
        <v>20230384</v>
      </c>
      <c r="C204" s="266">
        <v>0.1113</v>
      </c>
      <c r="D204" s="266">
        <v>2.1491</v>
      </c>
      <c r="E204" s="267">
        <v>5.5</v>
      </c>
      <c r="F204" s="268">
        <v>7.05</v>
      </c>
      <c r="G204" s="269">
        <f t="shared" si="6"/>
        <v>4.50412575031408</v>
      </c>
    </row>
    <row r="205" ht="24" customHeight="1" spans="1:7">
      <c r="A205" s="265" t="s">
        <v>1279</v>
      </c>
      <c r="B205" s="265">
        <v>20230385</v>
      </c>
      <c r="C205" s="266">
        <v>0.1113</v>
      </c>
      <c r="D205" s="266">
        <v>2.5283</v>
      </c>
      <c r="E205" s="267">
        <v>13.9</v>
      </c>
      <c r="F205" s="268">
        <v>16.05</v>
      </c>
      <c r="G205" s="269">
        <f t="shared" si="6"/>
        <v>5.31062075307519</v>
      </c>
    </row>
    <row r="206" ht="24" customHeight="1" spans="1:7">
      <c r="A206" s="265" t="s">
        <v>1279</v>
      </c>
      <c r="B206" s="265">
        <v>20230386</v>
      </c>
      <c r="C206" s="266">
        <v>0.1113</v>
      </c>
      <c r="D206" s="266">
        <v>2.3351</v>
      </c>
      <c r="E206" s="267">
        <v>2.9</v>
      </c>
      <c r="F206" s="268">
        <v>4.8</v>
      </c>
      <c r="G206" s="269">
        <f t="shared" si="6"/>
        <v>5.08140195280716</v>
      </c>
    </row>
    <row r="207" ht="24" customHeight="1" spans="1:7">
      <c r="A207" s="265" t="s">
        <v>1279</v>
      </c>
      <c r="B207" s="265">
        <v>20230387</v>
      </c>
      <c r="C207" s="266">
        <v>0.1113</v>
      </c>
      <c r="D207" s="266">
        <v>1.7883</v>
      </c>
      <c r="E207" s="267">
        <v>4.8</v>
      </c>
      <c r="F207" s="268">
        <v>6.3</v>
      </c>
      <c r="G207" s="269">
        <f t="shared" si="6"/>
        <v>5.23825113236034</v>
      </c>
    </row>
    <row r="208" ht="24" customHeight="1" spans="1:7">
      <c r="A208" s="265" t="s">
        <v>1289</v>
      </c>
      <c r="B208" s="265">
        <v>20230388</v>
      </c>
      <c r="C208" s="266">
        <v>0.1113</v>
      </c>
      <c r="D208" s="266">
        <v>1.9724</v>
      </c>
      <c r="E208" s="267">
        <v>0</v>
      </c>
      <c r="F208" s="268">
        <v>1.4</v>
      </c>
      <c r="G208" s="269">
        <f t="shared" si="6"/>
        <v>4.43270137903062</v>
      </c>
    </row>
    <row r="209" ht="24" customHeight="1" spans="1:7">
      <c r="A209" s="265" t="s">
        <v>1295</v>
      </c>
      <c r="B209" s="265">
        <v>20230389</v>
      </c>
      <c r="C209" s="266">
        <v>0.1113</v>
      </c>
      <c r="D209" s="266">
        <v>1.5882</v>
      </c>
      <c r="E209" s="267">
        <v>5.3</v>
      </c>
      <c r="F209" s="268">
        <v>7</v>
      </c>
      <c r="G209" s="269">
        <f t="shared" ref="G209:G272" si="7">56.11*C209*(F209-E209)/D209</f>
        <v>6.68465753683415</v>
      </c>
    </row>
    <row r="210" ht="24" customHeight="1" spans="1:7">
      <c r="A210" s="286" t="s">
        <v>1283</v>
      </c>
      <c r="B210" s="265">
        <v>20230390</v>
      </c>
      <c r="C210" s="266">
        <v>0.1113</v>
      </c>
      <c r="D210" s="280">
        <v>1.7314</v>
      </c>
      <c r="E210" s="281">
        <v>12.3</v>
      </c>
      <c r="F210" s="282">
        <v>13.65</v>
      </c>
      <c r="G210" s="269">
        <f t="shared" si="7"/>
        <v>4.86935892919025</v>
      </c>
    </row>
    <row r="211" ht="24" customHeight="1" spans="1:7">
      <c r="A211" s="283" t="s">
        <v>1292</v>
      </c>
      <c r="B211" s="283">
        <v>20230391</v>
      </c>
      <c r="C211" s="274">
        <v>0.1113</v>
      </c>
      <c r="D211" s="274">
        <v>0.5617</v>
      </c>
      <c r="E211" s="271">
        <v>0.1</v>
      </c>
      <c r="F211" s="272">
        <v>4.95</v>
      </c>
      <c r="G211" s="269">
        <f t="shared" si="7"/>
        <v>53.92283879295</v>
      </c>
    </row>
    <row r="212" ht="24" customHeight="1" spans="1:7">
      <c r="A212" s="265" t="s">
        <v>1297</v>
      </c>
      <c r="B212" s="265">
        <v>20230392</v>
      </c>
      <c r="C212" s="266">
        <v>0.1113</v>
      </c>
      <c r="D212" s="266">
        <v>1.7976</v>
      </c>
      <c r="E212" s="267">
        <v>1.3</v>
      </c>
      <c r="F212" s="268">
        <v>2.9</v>
      </c>
      <c r="G212" s="269">
        <f t="shared" si="7"/>
        <v>5.55856074766355</v>
      </c>
    </row>
    <row r="213" ht="24" customHeight="1" spans="1:7">
      <c r="A213" s="265" t="s">
        <v>1313</v>
      </c>
      <c r="B213" s="265">
        <v>20230393</v>
      </c>
      <c r="C213" s="266">
        <v>0.1113</v>
      </c>
      <c r="D213" s="266">
        <v>1.4645</v>
      </c>
      <c r="E213" s="267">
        <v>5.9</v>
      </c>
      <c r="F213" s="268">
        <v>6.75</v>
      </c>
      <c r="G213" s="269">
        <f t="shared" si="7"/>
        <v>3.62464086719017</v>
      </c>
    </row>
    <row r="214" ht="24" customHeight="1" spans="1:7">
      <c r="A214" s="265" t="s">
        <v>1300</v>
      </c>
      <c r="B214" s="265">
        <v>20230394</v>
      </c>
      <c r="C214" s="266">
        <v>0.1113</v>
      </c>
      <c r="D214" s="266">
        <v>2.9395</v>
      </c>
      <c r="E214" s="267">
        <v>7.1</v>
      </c>
      <c r="F214" s="268">
        <v>10.05</v>
      </c>
      <c r="G214" s="269">
        <f t="shared" si="7"/>
        <v>6.26735051879572</v>
      </c>
    </row>
    <row r="215" ht="24" customHeight="1" spans="1:7">
      <c r="A215" s="265" t="s">
        <v>1282</v>
      </c>
      <c r="B215" s="265">
        <v>20230395</v>
      </c>
      <c r="C215" s="266">
        <v>0.1113</v>
      </c>
      <c r="D215" s="266">
        <v>1.7148</v>
      </c>
      <c r="E215" s="267">
        <v>1.9</v>
      </c>
      <c r="F215" s="268">
        <v>3.2</v>
      </c>
      <c r="G215" s="269">
        <f t="shared" si="7"/>
        <v>4.73440395381386</v>
      </c>
    </row>
    <row r="216" ht="24" customHeight="1" spans="1:7">
      <c r="A216" s="265" t="s">
        <v>1282</v>
      </c>
      <c r="B216" s="265">
        <v>20230396</v>
      </c>
      <c r="C216" s="266">
        <v>0.1113</v>
      </c>
      <c r="D216" s="266">
        <v>1.591</v>
      </c>
      <c r="E216" s="267">
        <v>7.1</v>
      </c>
      <c r="F216" s="268">
        <v>8.05</v>
      </c>
      <c r="G216" s="269">
        <f t="shared" si="7"/>
        <v>3.72896973601509</v>
      </c>
    </row>
    <row r="217" ht="24" customHeight="1" spans="1:7">
      <c r="A217" s="265" t="s">
        <v>1282</v>
      </c>
      <c r="B217" s="265">
        <v>20230397</v>
      </c>
      <c r="C217" s="266">
        <v>0.1113</v>
      </c>
      <c r="D217" s="266">
        <v>2.1806</v>
      </c>
      <c r="E217" s="267">
        <v>2.9</v>
      </c>
      <c r="F217" s="268">
        <v>4.6</v>
      </c>
      <c r="G217" s="269">
        <f t="shared" si="7"/>
        <v>4.86864766578006</v>
      </c>
    </row>
    <row r="218" ht="24" customHeight="1" spans="1:7">
      <c r="A218" s="265" t="s">
        <v>1312</v>
      </c>
      <c r="B218" s="265">
        <v>20230398</v>
      </c>
      <c r="C218" s="266">
        <v>0.1113</v>
      </c>
      <c r="D218" s="266">
        <v>1.8966</v>
      </c>
      <c r="E218" s="267">
        <v>4.6</v>
      </c>
      <c r="F218" s="268">
        <v>6.7</v>
      </c>
      <c r="G218" s="269">
        <f t="shared" si="7"/>
        <v>6.91478978171465</v>
      </c>
    </row>
    <row r="219" ht="24" customHeight="1" spans="1:7">
      <c r="A219" s="265" t="s">
        <v>1314</v>
      </c>
      <c r="B219" s="265">
        <v>20230399</v>
      </c>
      <c r="C219" s="266">
        <v>0.1113</v>
      </c>
      <c r="D219" s="266">
        <v>1.6216</v>
      </c>
      <c r="E219" s="267">
        <v>11.4</v>
      </c>
      <c r="F219" s="268">
        <v>12.35</v>
      </c>
      <c r="G219" s="269">
        <f t="shared" si="7"/>
        <v>3.65860313887518</v>
      </c>
    </row>
    <row r="220" ht="24" customHeight="1" spans="1:7">
      <c r="A220" s="287" t="s">
        <v>1279</v>
      </c>
      <c r="B220" s="287">
        <v>20230401</v>
      </c>
      <c r="C220" s="288">
        <v>0.1113</v>
      </c>
      <c r="D220" s="288">
        <v>2.7026</v>
      </c>
      <c r="E220" s="289">
        <v>0.5</v>
      </c>
      <c r="F220" s="290">
        <v>2.6</v>
      </c>
      <c r="G220" s="279">
        <f t="shared" si="7"/>
        <v>4.85258280914675</v>
      </c>
    </row>
    <row r="221" ht="24" customHeight="1" spans="1:7">
      <c r="A221" s="265" t="s">
        <v>1279</v>
      </c>
      <c r="B221" s="265">
        <v>20230402</v>
      </c>
      <c r="C221" s="266">
        <v>0.1113</v>
      </c>
      <c r="D221" s="266">
        <v>2.4301</v>
      </c>
      <c r="E221" s="267">
        <v>2</v>
      </c>
      <c r="F221" s="268">
        <v>3.8</v>
      </c>
      <c r="G221" s="269">
        <f t="shared" si="7"/>
        <v>4.62576741697872</v>
      </c>
    </row>
    <row r="222" ht="24" customHeight="1" spans="1:7">
      <c r="A222" s="265" t="s">
        <v>1295</v>
      </c>
      <c r="B222" s="265">
        <v>20230403</v>
      </c>
      <c r="C222" s="266">
        <v>0.1113</v>
      </c>
      <c r="D222" s="266">
        <v>3.2217</v>
      </c>
      <c r="E222" s="267">
        <v>0.5</v>
      </c>
      <c r="F222" s="268">
        <v>4</v>
      </c>
      <c r="G222" s="269">
        <f t="shared" si="7"/>
        <v>6.78450833410932</v>
      </c>
    </row>
    <row r="223" ht="24" customHeight="1" spans="1:7">
      <c r="A223" s="265" t="s">
        <v>1300</v>
      </c>
      <c r="B223" s="265">
        <v>20230404</v>
      </c>
      <c r="C223" s="266">
        <v>0.1113</v>
      </c>
      <c r="D223" s="266">
        <v>3.535</v>
      </c>
      <c r="E223" s="267">
        <v>4.5</v>
      </c>
      <c r="F223" s="268">
        <v>7.2</v>
      </c>
      <c r="G223" s="269">
        <f t="shared" si="7"/>
        <v>4.76990554455446</v>
      </c>
    </row>
    <row r="224" ht="24" customHeight="1" spans="1:7">
      <c r="A224" s="265" t="s">
        <v>1300</v>
      </c>
      <c r="B224" s="265">
        <v>20230405</v>
      </c>
      <c r="C224" s="266">
        <v>0.1113</v>
      </c>
      <c r="D224" s="266">
        <v>3.2365</v>
      </c>
      <c r="E224" s="267">
        <v>4</v>
      </c>
      <c r="F224" s="268">
        <v>6.6</v>
      </c>
      <c r="G224" s="269">
        <f t="shared" si="7"/>
        <v>5.01687372161285</v>
      </c>
    </row>
    <row r="225" ht="24" customHeight="1" spans="1:7">
      <c r="A225" s="265" t="s">
        <v>1300</v>
      </c>
      <c r="B225" s="265">
        <v>20230406</v>
      </c>
      <c r="C225" s="266">
        <v>0.1113</v>
      </c>
      <c r="D225" s="266">
        <v>2.6476</v>
      </c>
      <c r="E225" s="267">
        <v>3</v>
      </c>
      <c r="F225" s="268">
        <v>4.9</v>
      </c>
      <c r="G225" s="269">
        <f t="shared" si="7"/>
        <v>4.48163684091252</v>
      </c>
    </row>
    <row r="226" ht="24" customHeight="1" spans="1:7">
      <c r="A226" s="265" t="s">
        <v>1302</v>
      </c>
      <c r="B226" s="265">
        <v>20230407</v>
      </c>
      <c r="C226" s="266">
        <v>0.1113</v>
      </c>
      <c r="D226" s="266">
        <v>2.2652</v>
      </c>
      <c r="E226" s="267">
        <v>12</v>
      </c>
      <c r="F226" s="268">
        <v>14.1</v>
      </c>
      <c r="G226" s="269">
        <f t="shared" si="7"/>
        <v>5.78959487021014</v>
      </c>
    </row>
    <row r="227" ht="24" customHeight="1" spans="1:7">
      <c r="A227" s="265" t="s">
        <v>1302</v>
      </c>
      <c r="B227" s="265">
        <v>20230408</v>
      </c>
      <c r="C227" s="266">
        <v>0.1113</v>
      </c>
      <c r="D227" s="266">
        <v>2.1831</v>
      </c>
      <c r="E227" s="267">
        <v>0</v>
      </c>
      <c r="F227" s="268">
        <v>1.7</v>
      </c>
      <c r="G227" s="269">
        <f t="shared" si="7"/>
        <v>4.86307228253401</v>
      </c>
    </row>
    <row r="228" ht="24" customHeight="1" spans="1:7">
      <c r="A228" s="265" t="s">
        <v>1314</v>
      </c>
      <c r="B228" s="265">
        <v>20230409</v>
      </c>
      <c r="C228" s="266">
        <v>0.1113</v>
      </c>
      <c r="D228" s="266">
        <v>2.4869</v>
      </c>
      <c r="E228" s="267">
        <v>14.2</v>
      </c>
      <c r="F228" s="268">
        <v>15.8</v>
      </c>
      <c r="G228" s="269">
        <f t="shared" si="7"/>
        <v>4.01788121758012</v>
      </c>
    </row>
    <row r="229" ht="24" customHeight="1" spans="1:7">
      <c r="A229" s="265" t="s">
        <v>1320</v>
      </c>
      <c r="B229" s="265">
        <v>20230410</v>
      </c>
      <c r="C229" s="266">
        <v>0.1113</v>
      </c>
      <c r="D229" s="266">
        <v>2.4606</v>
      </c>
      <c r="E229" s="267">
        <v>10.1</v>
      </c>
      <c r="F229" s="268">
        <v>12.7</v>
      </c>
      <c r="G229" s="269">
        <f t="shared" si="7"/>
        <v>6.59884247744453</v>
      </c>
    </row>
    <row r="230" ht="24" customHeight="1" spans="1:7">
      <c r="A230" s="265" t="s">
        <v>1321</v>
      </c>
      <c r="B230" s="265">
        <v>20230411</v>
      </c>
      <c r="C230" s="266">
        <v>0.1113</v>
      </c>
      <c r="D230" s="266">
        <v>2.0421</v>
      </c>
      <c r="E230" s="267">
        <v>0</v>
      </c>
      <c r="F230" s="268">
        <v>13.2</v>
      </c>
      <c r="G230" s="269">
        <f t="shared" si="7"/>
        <v>40.3675469369766</v>
      </c>
    </row>
    <row r="231" ht="24" customHeight="1" spans="1:7">
      <c r="A231" s="265" t="s">
        <v>1322</v>
      </c>
      <c r="B231" s="265">
        <v>20230412</v>
      </c>
      <c r="C231" s="266">
        <v>0.1113</v>
      </c>
      <c r="D231" s="266">
        <v>2.213</v>
      </c>
      <c r="E231" s="267">
        <v>0</v>
      </c>
      <c r="F231" s="268">
        <v>2.2</v>
      </c>
      <c r="G231" s="269">
        <f t="shared" si="7"/>
        <v>6.20835725259828</v>
      </c>
    </row>
    <row r="232" ht="24" customHeight="1" spans="1:7">
      <c r="A232" s="265" t="s">
        <v>1302</v>
      </c>
      <c r="B232" s="265">
        <v>20230413</v>
      </c>
      <c r="C232" s="266">
        <v>0.1113</v>
      </c>
      <c r="D232" s="266">
        <v>3.4864</v>
      </c>
      <c r="E232" s="267">
        <v>13</v>
      </c>
      <c r="F232" s="268">
        <v>16.5</v>
      </c>
      <c r="G232" s="269">
        <f t="shared" si="7"/>
        <v>6.26940411312529</v>
      </c>
    </row>
    <row r="233" ht="24" customHeight="1" spans="1:7">
      <c r="A233" s="265" t="s">
        <v>1279</v>
      </c>
      <c r="B233" s="265">
        <v>20230414</v>
      </c>
      <c r="C233" s="266">
        <v>0.11</v>
      </c>
      <c r="D233" s="266">
        <v>2.9519</v>
      </c>
      <c r="E233" s="267">
        <v>4.5</v>
      </c>
      <c r="F233" s="268">
        <v>6.75</v>
      </c>
      <c r="G233" s="269">
        <f t="shared" si="7"/>
        <v>4.70450387885769</v>
      </c>
    </row>
    <row r="234" ht="24" customHeight="1" spans="1:7">
      <c r="A234" s="265" t="s">
        <v>1279</v>
      </c>
      <c r="B234" s="265">
        <v>20230415</v>
      </c>
      <c r="C234" s="266">
        <v>0.11</v>
      </c>
      <c r="D234" s="266">
        <v>1.939</v>
      </c>
      <c r="E234" s="267">
        <v>1.7</v>
      </c>
      <c r="F234" s="268">
        <v>3</v>
      </c>
      <c r="G234" s="269">
        <f t="shared" si="7"/>
        <v>4.13807632800413</v>
      </c>
    </row>
    <row r="235" ht="24" customHeight="1" spans="1:7">
      <c r="A235" s="265" t="s">
        <v>1279</v>
      </c>
      <c r="B235" s="265">
        <v>20230416</v>
      </c>
      <c r="C235" s="266">
        <v>0.11</v>
      </c>
      <c r="D235" s="266">
        <v>2.743</v>
      </c>
      <c r="E235" s="267">
        <v>2</v>
      </c>
      <c r="F235" s="268">
        <v>3.95</v>
      </c>
      <c r="G235" s="273">
        <f t="shared" si="7"/>
        <v>4.38774881516588</v>
      </c>
    </row>
    <row r="236" ht="24" customHeight="1" spans="1:7">
      <c r="A236" s="265" t="s">
        <v>1279</v>
      </c>
      <c r="B236" s="265">
        <v>20230417</v>
      </c>
      <c r="C236" s="266">
        <v>0.11</v>
      </c>
      <c r="D236" s="266">
        <v>2.4767</v>
      </c>
      <c r="E236" s="267">
        <v>2.2</v>
      </c>
      <c r="F236" s="268">
        <v>4.2</v>
      </c>
      <c r="G236" s="269">
        <f t="shared" si="7"/>
        <v>4.9841321112771</v>
      </c>
    </row>
    <row r="237" ht="24" customHeight="1" spans="1:7">
      <c r="A237" s="265" t="s">
        <v>1279</v>
      </c>
      <c r="B237" s="265">
        <v>20230418</v>
      </c>
      <c r="C237" s="266">
        <v>0.11</v>
      </c>
      <c r="D237" s="266">
        <v>2.0559</v>
      </c>
      <c r="E237" s="267">
        <v>5.2</v>
      </c>
      <c r="F237" s="268">
        <v>6.8</v>
      </c>
      <c r="G237" s="269">
        <f t="shared" si="7"/>
        <v>4.80342429106474</v>
      </c>
    </row>
    <row r="238" ht="24" customHeight="1" spans="1:7">
      <c r="A238" s="265" t="s">
        <v>1323</v>
      </c>
      <c r="B238" s="265">
        <v>20230419</v>
      </c>
      <c r="C238" s="266">
        <v>0.11</v>
      </c>
      <c r="D238" s="266">
        <v>1.5245</v>
      </c>
      <c r="E238" s="267">
        <v>7</v>
      </c>
      <c r="F238" s="268">
        <v>15.35</v>
      </c>
      <c r="G238" s="269">
        <f t="shared" si="7"/>
        <v>33.8058609380125</v>
      </c>
    </row>
    <row r="239" ht="24" customHeight="1" spans="1:7">
      <c r="A239" s="265" t="s">
        <v>1324</v>
      </c>
      <c r="B239" s="265">
        <v>20230420</v>
      </c>
      <c r="C239" s="266">
        <v>0.11</v>
      </c>
      <c r="D239" s="266">
        <v>2.4905</v>
      </c>
      <c r="E239" s="267">
        <v>12.1</v>
      </c>
      <c r="F239" s="268">
        <v>13.85</v>
      </c>
      <c r="G239" s="269">
        <f t="shared" si="7"/>
        <v>4.33695041156394</v>
      </c>
    </row>
    <row r="240" ht="24" customHeight="1" spans="1:7">
      <c r="A240" s="265" t="s">
        <v>1283</v>
      </c>
      <c r="B240" s="265">
        <v>20230421</v>
      </c>
      <c r="C240" s="266">
        <v>0.11</v>
      </c>
      <c r="D240" s="266">
        <v>2.5732</v>
      </c>
      <c r="E240" s="267">
        <v>1</v>
      </c>
      <c r="F240" s="268">
        <v>2.8</v>
      </c>
      <c r="G240" s="269">
        <f t="shared" si="7"/>
        <v>4.31749572516711</v>
      </c>
    </row>
    <row r="241" ht="24" customHeight="1" spans="1:7">
      <c r="A241" s="265" t="s">
        <v>1290</v>
      </c>
      <c r="B241" s="265">
        <v>20230422</v>
      </c>
      <c r="C241" s="266">
        <v>0.11</v>
      </c>
      <c r="D241" s="266">
        <v>2.4849</v>
      </c>
      <c r="E241" s="267">
        <v>9</v>
      </c>
      <c r="F241" s="268">
        <v>11.5</v>
      </c>
      <c r="G241" s="269">
        <f t="shared" si="7"/>
        <v>6.20960602036299</v>
      </c>
    </row>
    <row r="242" ht="24" customHeight="1" spans="1:7">
      <c r="A242" s="265" t="s">
        <v>1290</v>
      </c>
      <c r="B242" s="265">
        <v>20230423</v>
      </c>
      <c r="C242" s="266">
        <v>0.11</v>
      </c>
      <c r="D242" s="266">
        <v>2.5375</v>
      </c>
      <c r="E242" s="267">
        <v>3</v>
      </c>
      <c r="F242" s="268">
        <v>5.15</v>
      </c>
      <c r="G242" s="269">
        <f t="shared" si="7"/>
        <v>5.22956256157636</v>
      </c>
    </row>
    <row r="243" ht="24" customHeight="1" spans="1:7">
      <c r="A243" s="265" t="s">
        <v>1290</v>
      </c>
      <c r="B243" s="265">
        <v>20230424</v>
      </c>
      <c r="C243" s="266">
        <v>0.11</v>
      </c>
      <c r="D243" s="266">
        <v>2.096</v>
      </c>
      <c r="E243" s="267">
        <v>2</v>
      </c>
      <c r="F243" s="268">
        <v>3.9</v>
      </c>
      <c r="G243" s="269">
        <f t="shared" si="7"/>
        <v>5.59493797709924</v>
      </c>
    </row>
    <row r="244" ht="24" customHeight="1" spans="1:7">
      <c r="A244" s="265" t="s">
        <v>1325</v>
      </c>
      <c r="B244" s="265">
        <v>20230425</v>
      </c>
      <c r="C244" s="266">
        <v>0.11</v>
      </c>
      <c r="D244" s="266">
        <v>2.2966</v>
      </c>
      <c r="E244" s="267">
        <v>0</v>
      </c>
      <c r="F244" s="268">
        <v>1.65</v>
      </c>
      <c r="G244" s="269">
        <f t="shared" si="7"/>
        <v>4.43436601933293</v>
      </c>
    </row>
    <row r="245" ht="24" customHeight="1" spans="1:7">
      <c r="A245" s="265" t="s">
        <v>1325</v>
      </c>
      <c r="B245" s="265">
        <v>20230426</v>
      </c>
      <c r="C245" s="266">
        <v>0.11</v>
      </c>
      <c r="D245" s="266">
        <v>3.0067</v>
      </c>
      <c r="E245" s="267">
        <v>7</v>
      </c>
      <c r="F245" s="268">
        <v>9.25</v>
      </c>
      <c r="G245" s="269">
        <f t="shared" si="7"/>
        <v>4.61875976984734</v>
      </c>
    </row>
    <row r="246" ht="24" customHeight="1" spans="1:7">
      <c r="A246" s="265" t="s">
        <v>1326</v>
      </c>
      <c r="B246" s="265">
        <v>20230427</v>
      </c>
      <c r="C246" s="266">
        <v>0.11</v>
      </c>
      <c r="D246" s="266">
        <v>2.7244</v>
      </c>
      <c r="E246" s="267">
        <v>2.8</v>
      </c>
      <c r="F246" s="268">
        <v>5.55</v>
      </c>
      <c r="G246" s="269">
        <f t="shared" si="7"/>
        <v>6.23009653501688</v>
      </c>
    </row>
    <row r="247" ht="24" customHeight="1" spans="1:7">
      <c r="A247" s="265" t="s">
        <v>1285</v>
      </c>
      <c r="B247" s="265">
        <v>20230428</v>
      </c>
      <c r="C247" s="266">
        <v>0.11</v>
      </c>
      <c r="D247" s="266">
        <v>2.0845</v>
      </c>
      <c r="E247" s="267">
        <v>6.2</v>
      </c>
      <c r="F247" s="268">
        <v>8.5</v>
      </c>
      <c r="G247" s="269">
        <f t="shared" si="7"/>
        <v>6.81018469656992</v>
      </c>
    </row>
    <row r="248" ht="24" customHeight="1" spans="1:7">
      <c r="A248" s="265" t="s">
        <v>1285</v>
      </c>
      <c r="B248" s="265">
        <v>20230429</v>
      </c>
      <c r="C248" s="266">
        <v>0.11</v>
      </c>
      <c r="D248" s="266">
        <v>2.5929</v>
      </c>
      <c r="E248" s="267">
        <v>0</v>
      </c>
      <c r="F248" s="268">
        <v>2.9</v>
      </c>
      <c r="G248" s="269">
        <f t="shared" si="7"/>
        <v>6.90311620193606</v>
      </c>
    </row>
    <row r="249" ht="24" customHeight="1" spans="1:7">
      <c r="A249" s="265" t="s">
        <v>1284</v>
      </c>
      <c r="B249" s="265">
        <v>20230430</v>
      </c>
      <c r="C249" s="266">
        <v>0.11</v>
      </c>
      <c r="D249" s="266">
        <v>2.3092</v>
      </c>
      <c r="E249" s="267">
        <v>7</v>
      </c>
      <c r="F249" s="268">
        <v>9</v>
      </c>
      <c r="G249" s="269">
        <f t="shared" si="7"/>
        <v>5.34566083492119</v>
      </c>
    </row>
    <row r="250" ht="24" customHeight="1" spans="1:7">
      <c r="A250" s="265" t="s">
        <v>1296</v>
      </c>
      <c r="B250" s="265">
        <v>20230431</v>
      </c>
      <c r="C250" s="266">
        <v>0.11</v>
      </c>
      <c r="D250" s="266">
        <v>2.6812</v>
      </c>
      <c r="E250" s="267">
        <v>3</v>
      </c>
      <c r="F250" s="268">
        <v>6.15</v>
      </c>
      <c r="G250" s="269">
        <f t="shared" si="7"/>
        <v>7.25127368342533</v>
      </c>
    </row>
    <row r="251" ht="24" customHeight="1" spans="1:7">
      <c r="A251" s="265" t="s">
        <v>1304</v>
      </c>
      <c r="B251" s="265">
        <v>20230432</v>
      </c>
      <c r="C251" s="266">
        <v>0.11</v>
      </c>
      <c r="D251" s="266"/>
      <c r="E251" s="266"/>
      <c r="F251" s="268"/>
      <c r="G251" s="269" t="e">
        <f t="shared" si="7"/>
        <v>#DIV/0!</v>
      </c>
    </row>
    <row r="252" ht="24" customHeight="1" spans="1:7">
      <c r="A252" s="265" t="s">
        <v>1293</v>
      </c>
      <c r="B252" s="265">
        <v>20230433</v>
      </c>
      <c r="C252" s="266">
        <v>0.11</v>
      </c>
      <c r="D252" s="280">
        <v>1.298</v>
      </c>
      <c r="E252" s="281">
        <v>6.5</v>
      </c>
      <c r="F252" s="282">
        <v>21.25</v>
      </c>
      <c r="G252" s="269">
        <f t="shared" si="7"/>
        <v>70.1375</v>
      </c>
    </row>
    <row r="253" ht="24" customHeight="1" spans="1:7">
      <c r="A253" s="265" t="s">
        <v>1327</v>
      </c>
      <c r="B253" s="265">
        <v>20230434</v>
      </c>
      <c r="C253" s="266">
        <v>0.11</v>
      </c>
      <c r="D253" s="266">
        <v>2.816</v>
      </c>
      <c r="E253" s="267">
        <v>11.9</v>
      </c>
      <c r="F253" s="268">
        <v>14.8</v>
      </c>
      <c r="G253" s="269">
        <f t="shared" si="7"/>
        <v>6.3562109375</v>
      </c>
    </row>
    <row r="254" ht="24" customHeight="1" spans="1:7">
      <c r="A254" s="265" t="s">
        <v>1302</v>
      </c>
      <c r="B254" s="265">
        <v>20230435</v>
      </c>
      <c r="C254" s="266">
        <v>0.11</v>
      </c>
      <c r="D254" s="266">
        <v>1.9127</v>
      </c>
      <c r="E254" s="267">
        <v>0</v>
      </c>
      <c r="F254" s="268">
        <v>1.7</v>
      </c>
      <c r="G254" s="269">
        <f t="shared" si="7"/>
        <v>5.48573743922204</v>
      </c>
    </row>
    <row r="255" ht="24" customHeight="1" spans="1:7">
      <c r="A255" s="265" t="s">
        <v>1302</v>
      </c>
      <c r="B255" s="265">
        <v>20230436</v>
      </c>
      <c r="C255" s="266">
        <v>0.11</v>
      </c>
      <c r="D255" s="266">
        <v>2.0844</v>
      </c>
      <c r="E255" s="267">
        <v>4</v>
      </c>
      <c r="F255" s="268">
        <v>5.7</v>
      </c>
      <c r="G255" s="269">
        <f t="shared" si="7"/>
        <v>5.03385626559202</v>
      </c>
    </row>
    <row r="256" ht="24" customHeight="1" spans="1:7">
      <c r="A256" s="265" t="s">
        <v>1290</v>
      </c>
      <c r="B256" s="265">
        <v>20230437</v>
      </c>
      <c r="C256" s="266">
        <v>0.11</v>
      </c>
      <c r="D256" s="266">
        <v>1.4747</v>
      </c>
      <c r="E256" s="267">
        <v>5.5</v>
      </c>
      <c r="F256" s="268">
        <v>6.9</v>
      </c>
      <c r="G256" s="269">
        <f t="shared" si="7"/>
        <v>5.85945616057503</v>
      </c>
    </row>
    <row r="257" ht="24" customHeight="1" spans="1:7">
      <c r="A257" s="265" t="s">
        <v>1290</v>
      </c>
      <c r="B257" s="265">
        <v>20230438</v>
      </c>
      <c r="C257" s="266">
        <v>0.11</v>
      </c>
      <c r="D257" s="266">
        <v>2.096</v>
      </c>
      <c r="E257" s="267">
        <v>2</v>
      </c>
      <c r="F257" s="268">
        <v>3.9</v>
      </c>
      <c r="G257" s="269">
        <f t="shared" si="7"/>
        <v>5.59493797709924</v>
      </c>
    </row>
    <row r="258" ht="24" customHeight="1" spans="1:7">
      <c r="A258" s="265" t="s">
        <v>1301</v>
      </c>
      <c r="B258" s="265">
        <v>20230439</v>
      </c>
      <c r="C258" s="266">
        <v>0.11</v>
      </c>
      <c r="D258" s="274">
        <v>1.7264</v>
      </c>
      <c r="E258" s="271">
        <v>10.5</v>
      </c>
      <c r="F258" s="272">
        <v>11.85</v>
      </c>
      <c r="G258" s="273">
        <f t="shared" si="7"/>
        <v>4.82642203429101</v>
      </c>
    </row>
    <row r="259" ht="24" customHeight="1" spans="1:7">
      <c r="A259" s="265" t="s">
        <v>1300</v>
      </c>
      <c r="B259" s="265">
        <v>20230440</v>
      </c>
      <c r="C259" s="266">
        <v>0.11</v>
      </c>
      <c r="D259" s="266">
        <v>3.1506</v>
      </c>
      <c r="E259" s="267">
        <v>10.5</v>
      </c>
      <c r="F259" s="268">
        <v>13.35</v>
      </c>
      <c r="G259" s="269">
        <f t="shared" si="7"/>
        <v>5.58321748238431</v>
      </c>
    </row>
    <row r="260" ht="24" customHeight="1" spans="1:7">
      <c r="A260" s="265" t="s">
        <v>1290</v>
      </c>
      <c r="B260" s="265">
        <v>20230441</v>
      </c>
      <c r="C260" s="266">
        <v>0.11</v>
      </c>
      <c r="D260" s="266">
        <v>2.8201</v>
      </c>
      <c r="E260" s="267">
        <v>14</v>
      </c>
      <c r="F260" s="268">
        <v>16.6</v>
      </c>
      <c r="G260" s="269">
        <f t="shared" si="7"/>
        <v>5.69038686571398</v>
      </c>
    </row>
    <row r="261" ht="24" customHeight="1" spans="1:7">
      <c r="A261" s="265" t="s">
        <v>1290</v>
      </c>
      <c r="B261" s="265">
        <v>20230442</v>
      </c>
      <c r="C261" s="266">
        <v>0.11</v>
      </c>
      <c r="D261" s="266">
        <v>3.772</v>
      </c>
      <c r="E261" s="267">
        <v>4.5</v>
      </c>
      <c r="F261" s="268">
        <v>8.1</v>
      </c>
      <c r="G261" s="269">
        <f t="shared" si="7"/>
        <v>5.89065747613998</v>
      </c>
    </row>
    <row r="262" ht="24" customHeight="1" spans="1:7">
      <c r="A262" s="265" t="s">
        <v>1290</v>
      </c>
      <c r="B262" s="265">
        <v>20230443</v>
      </c>
      <c r="C262" s="266">
        <v>0.11</v>
      </c>
      <c r="D262" s="274">
        <v>2.8125</v>
      </c>
      <c r="E262" s="271">
        <v>5</v>
      </c>
      <c r="F262" s="272">
        <v>7.75</v>
      </c>
      <c r="G262" s="269">
        <f t="shared" si="7"/>
        <v>6.03494222222222</v>
      </c>
    </row>
    <row r="263" ht="24" customHeight="1" spans="1:7">
      <c r="A263" s="265" t="s">
        <v>1290</v>
      </c>
      <c r="B263" s="265">
        <v>20230444</v>
      </c>
      <c r="C263" s="266">
        <v>0.11</v>
      </c>
      <c r="D263" s="266">
        <v>2.9402</v>
      </c>
      <c r="E263" s="267">
        <v>7.8</v>
      </c>
      <c r="F263" s="268">
        <v>10.3</v>
      </c>
      <c r="G263" s="269">
        <f t="shared" si="7"/>
        <v>5.24802734507857</v>
      </c>
    </row>
    <row r="264" ht="24" customHeight="1" spans="1:7">
      <c r="A264" s="265" t="s">
        <v>1282</v>
      </c>
      <c r="B264" s="265">
        <v>20230445</v>
      </c>
      <c r="C264" s="266">
        <v>0.11</v>
      </c>
      <c r="D264" s="266">
        <v>3.673</v>
      </c>
      <c r="E264" s="267">
        <v>8.5</v>
      </c>
      <c r="F264" s="268">
        <v>11.35</v>
      </c>
      <c r="G264" s="269">
        <f t="shared" si="7"/>
        <v>4.78913286142118</v>
      </c>
    </row>
    <row r="265" ht="24" customHeight="1" spans="1:7">
      <c r="A265" s="265" t="s">
        <v>1310</v>
      </c>
      <c r="B265" s="265">
        <v>20230446</v>
      </c>
      <c r="C265" s="266">
        <v>0.11</v>
      </c>
      <c r="D265" s="266">
        <v>0.1591</v>
      </c>
      <c r="E265" s="267">
        <v>15</v>
      </c>
      <c r="F265" s="268">
        <v>18.15</v>
      </c>
      <c r="G265" s="269">
        <f t="shared" si="7"/>
        <v>122.200597108737</v>
      </c>
    </row>
    <row r="266" ht="24" customHeight="1" spans="1:7">
      <c r="A266" s="265" t="s">
        <v>1292</v>
      </c>
      <c r="B266" s="265">
        <v>20230447</v>
      </c>
      <c r="C266" s="266">
        <v>0.11</v>
      </c>
      <c r="D266" s="266">
        <v>0.1541</v>
      </c>
      <c r="E266" s="267">
        <v>0</v>
      </c>
      <c r="F266" s="268">
        <v>1.35</v>
      </c>
      <c r="G266" s="269">
        <f t="shared" si="7"/>
        <v>54.0709604153147</v>
      </c>
    </row>
    <row r="267" ht="24" customHeight="1" spans="1:7">
      <c r="A267" s="265" t="s">
        <v>1290</v>
      </c>
      <c r="B267" s="265">
        <v>20230448</v>
      </c>
      <c r="C267" s="266">
        <v>0.11</v>
      </c>
      <c r="D267" s="266">
        <v>3.3742</v>
      </c>
      <c r="E267" s="267">
        <v>11.4</v>
      </c>
      <c r="F267" s="268">
        <v>14.65</v>
      </c>
      <c r="G267" s="269">
        <f t="shared" si="7"/>
        <v>5.94491286823543</v>
      </c>
    </row>
    <row r="268" ht="24" customHeight="1" spans="1:7">
      <c r="A268" s="265" t="s">
        <v>1290</v>
      </c>
      <c r="B268" s="265">
        <v>20230449</v>
      </c>
      <c r="C268" s="266">
        <v>0.11</v>
      </c>
      <c r="D268" s="266">
        <v>3.2152</v>
      </c>
      <c r="E268" s="267">
        <v>16</v>
      </c>
      <c r="F268" s="268">
        <v>19.35</v>
      </c>
      <c r="G268" s="269">
        <f t="shared" si="7"/>
        <v>6.43087055237622</v>
      </c>
    </row>
    <row r="269" ht="24" customHeight="1" spans="1:7">
      <c r="A269" s="265" t="s">
        <v>1314</v>
      </c>
      <c r="B269" s="265">
        <v>20230450</v>
      </c>
      <c r="C269" s="266">
        <v>0.11</v>
      </c>
      <c r="D269" s="266">
        <v>2.7566</v>
      </c>
      <c r="E269" s="267">
        <v>9.6</v>
      </c>
      <c r="F269" s="268">
        <v>10.75</v>
      </c>
      <c r="G269" s="269">
        <f t="shared" si="7"/>
        <v>2.57488028731046</v>
      </c>
    </row>
    <row r="270" ht="24" customHeight="1" spans="1:7">
      <c r="A270" s="265" t="s">
        <v>1279</v>
      </c>
      <c r="B270" s="265">
        <v>20230451</v>
      </c>
      <c r="C270" s="266">
        <v>0.11</v>
      </c>
      <c r="D270" s="266">
        <v>2.7238</v>
      </c>
      <c r="E270" s="267">
        <v>8.5</v>
      </c>
      <c r="F270" s="268">
        <v>10.6</v>
      </c>
      <c r="G270" s="269">
        <f t="shared" si="7"/>
        <v>4.75857625376312</v>
      </c>
    </row>
    <row r="271" ht="24" customHeight="1" spans="1:7">
      <c r="A271" s="265" t="s">
        <v>1279</v>
      </c>
      <c r="B271" s="265">
        <v>20230452</v>
      </c>
      <c r="C271" s="266">
        <v>0.11</v>
      </c>
      <c r="D271" s="266">
        <v>2.3565</v>
      </c>
      <c r="E271" s="267">
        <v>8.5</v>
      </c>
      <c r="F271" s="268">
        <v>10.35</v>
      </c>
      <c r="G271" s="269">
        <f t="shared" si="7"/>
        <v>4.84548482919584</v>
      </c>
    </row>
    <row r="272" ht="24" customHeight="1" spans="1:7">
      <c r="A272" s="265" t="s">
        <v>1279</v>
      </c>
      <c r="B272" s="265">
        <v>20230453</v>
      </c>
      <c r="C272" s="266">
        <v>0.11</v>
      </c>
      <c r="D272" s="266">
        <v>2.0565</v>
      </c>
      <c r="E272" s="267">
        <v>6.5</v>
      </c>
      <c r="F272" s="268">
        <v>8.3</v>
      </c>
      <c r="G272" s="269">
        <f t="shared" si="7"/>
        <v>5.40227571115974</v>
      </c>
    </row>
    <row r="273" ht="24" customHeight="1" spans="1:7">
      <c r="A273" s="265" t="s">
        <v>1279</v>
      </c>
      <c r="B273" s="265">
        <v>20230454</v>
      </c>
      <c r="C273" s="266">
        <v>0.11</v>
      </c>
      <c r="D273" s="266">
        <v>3.0764</v>
      </c>
      <c r="E273" s="267">
        <v>4</v>
      </c>
      <c r="F273" s="268">
        <v>6.45</v>
      </c>
      <c r="G273" s="269">
        <f t="shared" ref="G273:G336" si="8">56.11*C273*(F273-E273)/D273</f>
        <v>4.91537023794045</v>
      </c>
    </row>
    <row r="274" ht="24" customHeight="1" spans="1:7">
      <c r="A274" s="265" t="s">
        <v>1279</v>
      </c>
      <c r="B274" s="265">
        <v>20230455</v>
      </c>
      <c r="C274" s="266">
        <v>0.11</v>
      </c>
      <c r="D274" s="266">
        <v>2.1587</v>
      </c>
      <c r="E274" s="267">
        <v>10.3</v>
      </c>
      <c r="F274" s="268">
        <v>12.15</v>
      </c>
      <c r="G274" s="269">
        <f t="shared" si="8"/>
        <v>5.28947283087043</v>
      </c>
    </row>
    <row r="275" ht="24" customHeight="1" spans="1:7">
      <c r="A275" s="265" t="s">
        <v>1279</v>
      </c>
      <c r="B275" s="265">
        <v>20230456</v>
      </c>
      <c r="C275" s="266">
        <v>0.11</v>
      </c>
      <c r="D275" s="266">
        <v>2.4035</v>
      </c>
      <c r="E275" s="267">
        <v>8</v>
      </c>
      <c r="F275" s="268">
        <v>10.25</v>
      </c>
      <c r="G275" s="269">
        <f t="shared" si="8"/>
        <v>5.7779176201373</v>
      </c>
    </row>
    <row r="276" ht="24" customHeight="1" spans="1:7">
      <c r="A276" s="265" t="s">
        <v>1297</v>
      </c>
      <c r="B276" s="265">
        <v>20230457</v>
      </c>
      <c r="C276" s="266">
        <v>0.11</v>
      </c>
      <c r="D276" s="266">
        <v>2.8102</v>
      </c>
      <c r="E276" s="267">
        <v>11</v>
      </c>
      <c r="F276" s="268">
        <v>13.85</v>
      </c>
      <c r="G276" s="269">
        <f t="shared" si="8"/>
        <v>6.2595135577539</v>
      </c>
    </row>
    <row r="277" ht="24" customHeight="1" spans="1:7">
      <c r="A277" s="265" t="s">
        <v>1300</v>
      </c>
      <c r="B277" s="265">
        <v>20230458</v>
      </c>
      <c r="C277" s="266">
        <v>0.11</v>
      </c>
      <c r="D277" s="280">
        <v>3.2987</v>
      </c>
      <c r="E277" s="281">
        <v>11</v>
      </c>
      <c r="F277" s="282">
        <v>13.95</v>
      </c>
      <c r="G277" s="284">
        <f t="shared" si="8"/>
        <v>5.51965774395974</v>
      </c>
    </row>
    <row r="278" ht="24" customHeight="1" spans="1:7">
      <c r="A278" s="265" t="s">
        <v>1282</v>
      </c>
      <c r="B278" s="265">
        <v>20230459</v>
      </c>
      <c r="C278" s="266">
        <v>0.11</v>
      </c>
      <c r="D278" s="266">
        <v>2.7614</v>
      </c>
      <c r="E278" s="267">
        <v>17.5</v>
      </c>
      <c r="F278" s="268">
        <v>19.6</v>
      </c>
      <c r="G278" s="269">
        <f t="shared" si="8"/>
        <v>4.69378213949446</v>
      </c>
    </row>
    <row r="279" ht="24" customHeight="1" spans="1:7">
      <c r="A279" s="265" t="s">
        <v>1282</v>
      </c>
      <c r="B279" s="265">
        <v>20230460</v>
      </c>
      <c r="C279" s="266">
        <v>0.11</v>
      </c>
      <c r="D279" s="266">
        <v>2.6019</v>
      </c>
      <c r="E279" s="267">
        <v>4</v>
      </c>
      <c r="F279" s="268">
        <v>6.2</v>
      </c>
      <c r="G279" s="269">
        <f t="shared" si="8"/>
        <v>5.21873246473731</v>
      </c>
    </row>
    <row r="280" ht="24" customHeight="1" spans="1:7">
      <c r="A280" s="265" t="s">
        <v>1282</v>
      </c>
      <c r="B280" s="265">
        <v>20230461</v>
      </c>
      <c r="C280" s="266">
        <v>0.11</v>
      </c>
      <c r="D280" s="266">
        <v>2.5084</v>
      </c>
      <c r="E280" s="267">
        <v>8.5</v>
      </c>
      <c r="F280" s="268">
        <v>10.6</v>
      </c>
      <c r="G280" s="269">
        <f t="shared" si="8"/>
        <v>5.16720220060596</v>
      </c>
    </row>
    <row r="281" ht="24" customHeight="1" spans="1:7">
      <c r="A281" s="265" t="s">
        <v>1282</v>
      </c>
      <c r="B281" s="265">
        <v>20230462</v>
      </c>
      <c r="C281" s="266">
        <v>0.11</v>
      </c>
      <c r="D281" s="266">
        <v>2.4707</v>
      </c>
      <c r="E281" s="267">
        <v>3</v>
      </c>
      <c r="F281" s="268">
        <v>4.8</v>
      </c>
      <c r="G281" s="269">
        <f t="shared" si="8"/>
        <v>4.49661229611041</v>
      </c>
    </row>
    <row r="282" ht="24" customHeight="1" spans="1:7">
      <c r="A282" s="265" t="s">
        <v>1302</v>
      </c>
      <c r="B282" s="265">
        <v>20230463</v>
      </c>
      <c r="C282" s="266">
        <v>0.11</v>
      </c>
      <c r="D282" s="266">
        <v>3.8458</v>
      </c>
      <c r="E282" s="267">
        <v>5</v>
      </c>
      <c r="F282" s="268">
        <v>8.1</v>
      </c>
      <c r="G282" s="269">
        <f t="shared" si="8"/>
        <v>4.97517031566904</v>
      </c>
    </row>
    <row r="283" ht="24" customHeight="1" spans="1:7">
      <c r="A283" s="265" t="s">
        <v>1302</v>
      </c>
      <c r="B283" s="265">
        <v>20230464</v>
      </c>
      <c r="C283" s="266">
        <v>0.11</v>
      </c>
      <c r="D283" s="266">
        <v>1.6895</v>
      </c>
      <c r="E283" s="267">
        <v>0</v>
      </c>
      <c r="F283" s="268">
        <v>1.45</v>
      </c>
      <c r="G283" s="269">
        <f t="shared" si="8"/>
        <v>5.29715596330275</v>
      </c>
    </row>
    <row r="284" ht="24" customHeight="1" spans="1:7">
      <c r="A284" s="265" t="s">
        <v>1302</v>
      </c>
      <c r="B284" s="265">
        <v>20230465</v>
      </c>
      <c r="C284" s="266">
        <v>0.11</v>
      </c>
      <c r="D284" s="266">
        <v>4.3924</v>
      </c>
      <c r="E284" s="267">
        <v>0</v>
      </c>
      <c r="F284" s="268">
        <v>3.7</v>
      </c>
      <c r="G284" s="269">
        <f t="shared" si="8"/>
        <v>5.1991553592569</v>
      </c>
    </row>
    <row r="285" ht="24" customHeight="1" spans="1:7">
      <c r="A285" s="265" t="s">
        <v>1285</v>
      </c>
      <c r="B285" s="265">
        <v>20230466</v>
      </c>
      <c r="C285" s="266">
        <v>0.11</v>
      </c>
      <c r="D285" s="266">
        <v>1.6823</v>
      </c>
      <c r="E285" s="267">
        <v>1.5</v>
      </c>
      <c r="F285" s="268">
        <v>3.7</v>
      </c>
      <c r="G285" s="269">
        <f t="shared" si="8"/>
        <v>8.07146168935386</v>
      </c>
    </row>
    <row r="286" ht="24" customHeight="1" spans="1:7">
      <c r="A286" s="265" t="s">
        <v>1285</v>
      </c>
      <c r="B286" s="265">
        <v>20230467</v>
      </c>
      <c r="C286" s="266">
        <v>0.11</v>
      </c>
      <c r="D286" s="266">
        <v>2.7054</v>
      </c>
      <c r="E286" s="267">
        <v>6.5</v>
      </c>
      <c r="F286" s="268">
        <v>10.15</v>
      </c>
      <c r="G286" s="269">
        <f t="shared" si="8"/>
        <v>8.32711059362756</v>
      </c>
    </row>
    <row r="287" ht="24" customHeight="1" spans="1:7">
      <c r="A287" s="265" t="s">
        <v>1285</v>
      </c>
      <c r="B287" s="265">
        <v>20230468</v>
      </c>
      <c r="C287" s="266">
        <v>0.11</v>
      </c>
      <c r="D287" s="266">
        <v>2.7485</v>
      </c>
      <c r="E287" s="267">
        <v>17.5</v>
      </c>
      <c r="F287" s="268">
        <v>21.3</v>
      </c>
      <c r="G287" s="269">
        <f t="shared" si="8"/>
        <v>8.53337456794615</v>
      </c>
    </row>
    <row r="288" ht="24" customHeight="1" spans="1:7">
      <c r="A288" s="265" t="s">
        <v>1314</v>
      </c>
      <c r="B288" s="265">
        <v>20230469</v>
      </c>
      <c r="C288" s="266">
        <v>0.11</v>
      </c>
      <c r="D288" s="265">
        <v>1.9822</v>
      </c>
      <c r="E288" s="265">
        <v>3.3</v>
      </c>
      <c r="F288" s="265">
        <v>4.5</v>
      </c>
      <c r="G288" s="269">
        <f t="shared" si="8"/>
        <v>3.73651498335183</v>
      </c>
    </row>
    <row r="289" ht="24" customHeight="1" spans="1:7">
      <c r="A289" s="266" t="s">
        <v>1312</v>
      </c>
      <c r="B289" s="265">
        <v>20230470</v>
      </c>
      <c r="C289" s="266">
        <v>0.11</v>
      </c>
      <c r="D289" s="266">
        <v>2.0968</v>
      </c>
      <c r="E289" s="267">
        <v>10.4</v>
      </c>
      <c r="F289" s="268">
        <v>12.45</v>
      </c>
      <c r="G289" s="269">
        <f t="shared" si="8"/>
        <v>6.03434042350248</v>
      </c>
    </row>
    <row r="290" ht="24" customHeight="1" spans="1:7">
      <c r="A290" s="266" t="s">
        <v>1327</v>
      </c>
      <c r="B290" s="265">
        <v>20230471</v>
      </c>
      <c r="C290" s="266">
        <v>0.11</v>
      </c>
      <c r="D290" s="266">
        <v>2.6062</v>
      </c>
      <c r="E290" s="267">
        <v>5</v>
      </c>
      <c r="F290" s="268">
        <v>7.95</v>
      </c>
      <c r="G290" s="269">
        <f t="shared" si="8"/>
        <v>6.98629997697798</v>
      </c>
    </row>
    <row r="291" ht="24" customHeight="1" spans="1:7">
      <c r="A291" s="266" t="s">
        <v>1313</v>
      </c>
      <c r="B291" s="265">
        <v>20230472</v>
      </c>
      <c r="C291" s="266">
        <v>0.11</v>
      </c>
      <c r="D291" s="266">
        <v>2.2139</v>
      </c>
      <c r="E291" s="267">
        <v>0</v>
      </c>
      <c r="F291" s="268">
        <v>1.6</v>
      </c>
      <c r="G291" s="269">
        <f t="shared" si="8"/>
        <v>4.46061701070509</v>
      </c>
    </row>
    <row r="292" ht="24" customHeight="1" spans="1:7">
      <c r="A292" s="266" t="s">
        <v>1279</v>
      </c>
      <c r="B292" s="265">
        <v>20230473</v>
      </c>
      <c r="C292" s="266">
        <v>0.11</v>
      </c>
      <c r="D292" s="280">
        <v>2.5795</v>
      </c>
      <c r="E292" s="281">
        <v>12.5</v>
      </c>
      <c r="F292" s="282">
        <v>14.55</v>
      </c>
      <c r="G292" s="269">
        <f t="shared" si="8"/>
        <v>4.90513859275053</v>
      </c>
    </row>
    <row r="293" ht="24" customHeight="1" spans="1:7">
      <c r="A293" s="266" t="s">
        <v>1287</v>
      </c>
      <c r="B293" s="265">
        <v>20230474</v>
      </c>
      <c r="C293" s="266">
        <v>0.11</v>
      </c>
      <c r="D293" s="266">
        <v>2.0241</v>
      </c>
      <c r="E293" s="267">
        <v>11</v>
      </c>
      <c r="F293" s="268">
        <v>12.7</v>
      </c>
      <c r="G293" s="269">
        <f t="shared" si="8"/>
        <v>5.1838199693691</v>
      </c>
    </row>
    <row r="294" ht="24" customHeight="1" spans="1:7">
      <c r="A294" s="266" t="s">
        <v>1279</v>
      </c>
      <c r="B294" s="265">
        <v>20230475</v>
      </c>
      <c r="C294" s="266">
        <v>0.11</v>
      </c>
      <c r="D294" s="266">
        <v>2.3176</v>
      </c>
      <c r="E294" s="267">
        <v>3.5</v>
      </c>
      <c r="F294" s="268">
        <v>5.55</v>
      </c>
      <c r="G294" s="269">
        <f t="shared" si="8"/>
        <v>5.45944295823265</v>
      </c>
    </row>
    <row r="295" ht="24" customHeight="1" spans="1:7">
      <c r="A295" s="266" t="s">
        <v>1287</v>
      </c>
      <c r="B295" s="265">
        <v>20230476</v>
      </c>
      <c r="C295" s="266">
        <v>0.11</v>
      </c>
      <c r="D295" s="266">
        <v>2.1458</v>
      </c>
      <c r="E295" s="267">
        <v>1.5</v>
      </c>
      <c r="F295" s="268">
        <v>3.3</v>
      </c>
      <c r="G295" s="269">
        <f t="shared" si="8"/>
        <v>5.17745363034766</v>
      </c>
    </row>
    <row r="296" ht="24" customHeight="1" spans="1:7">
      <c r="A296" s="266" t="s">
        <v>1293</v>
      </c>
      <c r="B296" s="265">
        <v>20230477</v>
      </c>
      <c r="C296" s="266">
        <v>0.11</v>
      </c>
      <c r="D296" s="266">
        <v>0.1844</v>
      </c>
      <c r="E296" s="267">
        <v>0.5</v>
      </c>
      <c r="F296" s="268">
        <v>2.8</v>
      </c>
      <c r="G296" s="269">
        <f t="shared" si="8"/>
        <v>76.9838937093275</v>
      </c>
    </row>
    <row r="297" ht="24" customHeight="1" spans="1:7">
      <c r="A297" s="266" t="s">
        <v>1298</v>
      </c>
      <c r="B297" s="265">
        <v>20230478</v>
      </c>
      <c r="C297" s="266">
        <v>0.11</v>
      </c>
      <c r="D297" s="266">
        <v>5.0152</v>
      </c>
      <c r="E297" s="267">
        <v>14.5</v>
      </c>
      <c r="F297" s="268">
        <v>17.1</v>
      </c>
      <c r="G297" s="269">
        <f t="shared" si="8"/>
        <v>3.19976471526559</v>
      </c>
    </row>
    <row r="298" ht="24" customHeight="1" spans="1:7">
      <c r="A298" s="266" t="s">
        <v>1320</v>
      </c>
      <c r="B298" s="265">
        <v>20230479</v>
      </c>
      <c r="C298" s="266">
        <v>0.11</v>
      </c>
      <c r="D298" s="266">
        <v>1.6912</v>
      </c>
      <c r="E298" s="267">
        <v>8.5</v>
      </c>
      <c r="F298" s="268">
        <v>9.85</v>
      </c>
      <c r="G298" s="269">
        <f t="shared" si="8"/>
        <v>4.92687736518448</v>
      </c>
    </row>
    <row r="299" ht="24" customHeight="1" spans="1:7">
      <c r="A299" s="266" t="s">
        <v>1279</v>
      </c>
      <c r="B299" s="265">
        <v>20230480</v>
      </c>
      <c r="C299" s="266">
        <v>0.11</v>
      </c>
      <c r="D299" s="266">
        <v>3.591</v>
      </c>
      <c r="E299" s="267">
        <v>0</v>
      </c>
      <c r="F299" s="268">
        <v>2.9</v>
      </c>
      <c r="G299" s="269">
        <f t="shared" si="8"/>
        <v>4.98443052074631</v>
      </c>
    </row>
    <row r="300" ht="24" customHeight="1" spans="1:7">
      <c r="A300" s="266" t="s">
        <v>1279</v>
      </c>
      <c r="B300" s="265">
        <v>20230481</v>
      </c>
      <c r="C300" s="266">
        <v>0.11</v>
      </c>
      <c r="D300" s="266">
        <v>2.8394</v>
      </c>
      <c r="E300" s="267">
        <v>2.5</v>
      </c>
      <c r="F300" s="268">
        <v>5.05</v>
      </c>
      <c r="G300" s="269">
        <f t="shared" si="8"/>
        <v>5.54302141297457</v>
      </c>
    </row>
    <row r="301" ht="24" customHeight="1" spans="1:7">
      <c r="A301" s="266" t="s">
        <v>1279</v>
      </c>
      <c r="B301" s="265">
        <v>20230482</v>
      </c>
      <c r="C301" s="266">
        <v>0.11</v>
      </c>
      <c r="D301" s="266">
        <v>2.897</v>
      </c>
      <c r="E301" s="267">
        <v>0</v>
      </c>
      <c r="F301" s="268">
        <v>2.45</v>
      </c>
      <c r="G301" s="269">
        <f t="shared" si="8"/>
        <v>5.21976009665171</v>
      </c>
    </row>
    <row r="302" ht="24" customHeight="1" spans="1:7">
      <c r="A302" s="266" t="s">
        <v>1279</v>
      </c>
      <c r="B302" s="265">
        <v>20230483</v>
      </c>
      <c r="C302" s="266">
        <v>0.11</v>
      </c>
      <c r="D302" s="266">
        <v>2.1696</v>
      </c>
      <c r="E302" s="267">
        <v>3.6</v>
      </c>
      <c r="F302" s="268">
        <v>5.35</v>
      </c>
      <c r="G302" s="269">
        <f t="shared" si="8"/>
        <v>4.97841768067847</v>
      </c>
    </row>
    <row r="303" ht="24" customHeight="1" spans="1:7">
      <c r="A303" s="266" t="s">
        <v>1279</v>
      </c>
      <c r="B303" s="265">
        <v>20230484</v>
      </c>
      <c r="C303" s="266">
        <v>0.11</v>
      </c>
      <c r="D303" s="266">
        <v>2.3918</v>
      </c>
      <c r="E303" s="267">
        <v>7</v>
      </c>
      <c r="F303" s="268">
        <v>9.15</v>
      </c>
      <c r="G303" s="269">
        <f t="shared" si="8"/>
        <v>5.5481290241659</v>
      </c>
    </row>
    <row r="304" ht="24" customHeight="1" spans="1:7">
      <c r="A304" s="266" t="s">
        <v>1279</v>
      </c>
      <c r="B304" s="265">
        <v>20230485</v>
      </c>
      <c r="C304" s="266">
        <v>0.11</v>
      </c>
      <c r="D304" s="266">
        <v>1.9183</v>
      </c>
      <c r="E304" s="267">
        <v>4.8</v>
      </c>
      <c r="F304" s="268">
        <v>6.45</v>
      </c>
      <c r="G304" s="269">
        <f t="shared" si="8"/>
        <v>5.30884898086848</v>
      </c>
    </row>
    <row r="305" ht="24" customHeight="1" spans="1:7">
      <c r="A305" s="266" t="s">
        <v>1313</v>
      </c>
      <c r="B305" s="265">
        <v>20230486</v>
      </c>
      <c r="C305" s="266">
        <v>0.11</v>
      </c>
      <c r="D305" s="266">
        <v>3.2529</v>
      </c>
      <c r="E305" s="267">
        <v>15</v>
      </c>
      <c r="F305" s="268">
        <v>16.8</v>
      </c>
      <c r="G305" s="269">
        <f t="shared" si="8"/>
        <v>3.41534630637278</v>
      </c>
    </row>
    <row r="306" ht="24" customHeight="1" spans="1:7">
      <c r="A306" s="266" t="s">
        <v>1285</v>
      </c>
      <c r="B306" s="265">
        <v>20230487</v>
      </c>
      <c r="C306" s="266">
        <v>0.11</v>
      </c>
      <c r="D306" s="266">
        <v>2.5324</v>
      </c>
      <c r="E306" s="267">
        <v>6</v>
      </c>
      <c r="F306" s="268">
        <v>9.65</v>
      </c>
      <c r="G306" s="269">
        <f t="shared" si="8"/>
        <v>8.89597417469594</v>
      </c>
    </row>
    <row r="307" ht="24" customHeight="1" spans="1:7">
      <c r="A307" s="266" t="s">
        <v>1285</v>
      </c>
      <c r="B307" s="265">
        <v>20230488</v>
      </c>
      <c r="C307" s="266">
        <v>0.11</v>
      </c>
      <c r="D307" s="266">
        <v>3.3605</v>
      </c>
      <c r="E307" s="267">
        <v>8</v>
      </c>
      <c r="F307" s="268">
        <v>13</v>
      </c>
      <c r="G307" s="269">
        <f t="shared" si="8"/>
        <v>9.18330605564648</v>
      </c>
    </row>
    <row r="308" ht="24" customHeight="1" spans="1:7">
      <c r="A308" s="266" t="s">
        <v>1285</v>
      </c>
      <c r="B308" s="265">
        <v>20230489</v>
      </c>
      <c r="C308" s="266">
        <v>0.11</v>
      </c>
      <c r="D308" s="266">
        <v>2.4701</v>
      </c>
      <c r="E308" s="267">
        <v>0</v>
      </c>
      <c r="F308" s="268">
        <v>3.6</v>
      </c>
      <c r="G308" s="269">
        <f t="shared" si="8"/>
        <v>8.99540909274928</v>
      </c>
    </row>
    <row r="309" ht="24" customHeight="1" spans="1:7">
      <c r="A309" s="266"/>
      <c r="B309" s="265">
        <v>20230490</v>
      </c>
      <c r="C309" s="266">
        <v>0.11</v>
      </c>
      <c r="D309" s="266"/>
      <c r="E309" s="267"/>
      <c r="F309" s="268"/>
      <c r="G309" s="269" t="e">
        <f t="shared" si="8"/>
        <v>#DIV/0!</v>
      </c>
    </row>
    <row r="310" ht="24" customHeight="1" spans="1:7">
      <c r="A310" s="266" t="s">
        <v>1282</v>
      </c>
      <c r="B310" s="265">
        <v>20230491</v>
      </c>
      <c r="C310" s="266">
        <v>0.11</v>
      </c>
      <c r="D310" s="266">
        <v>2.8862</v>
      </c>
      <c r="E310" s="267">
        <v>0</v>
      </c>
      <c r="F310" s="268">
        <v>2.35</v>
      </c>
      <c r="G310" s="269">
        <f t="shared" si="8"/>
        <v>5.02544348970965</v>
      </c>
    </row>
    <row r="311" ht="24" customHeight="1" spans="1:7">
      <c r="A311" s="266" t="s">
        <v>1282</v>
      </c>
      <c r="B311" s="265">
        <v>20230492</v>
      </c>
      <c r="C311" s="266">
        <v>0.11</v>
      </c>
      <c r="D311" s="266">
        <v>2.5785</v>
      </c>
      <c r="E311" s="267">
        <v>11.5</v>
      </c>
      <c r="F311" s="268">
        <v>13.35</v>
      </c>
      <c r="G311" s="269">
        <f t="shared" si="8"/>
        <v>4.42830521621098</v>
      </c>
    </row>
    <row r="312" ht="24" customHeight="1" spans="1:7">
      <c r="A312" s="266" t="s">
        <v>1302</v>
      </c>
      <c r="B312" s="265">
        <v>20230493</v>
      </c>
      <c r="C312" s="266">
        <v>0.11</v>
      </c>
      <c r="D312" s="266">
        <v>2.4055</v>
      </c>
      <c r="E312" s="267">
        <v>2.4</v>
      </c>
      <c r="F312" s="268">
        <v>4.75</v>
      </c>
      <c r="G312" s="269">
        <f t="shared" si="8"/>
        <v>6.02969652878819</v>
      </c>
    </row>
    <row r="313" ht="24" customHeight="1" spans="1:7">
      <c r="A313" s="266" t="s">
        <v>1302</v>
      </c>
      <c r="B313" s="265">
        <v>20230494</v>
      </c>
      <c r="C313" s="266">
        <v>0.11</v>
      </c>
      <c r="D313" s="266">
        <v>2.5989</v>
      </c>
      <c r="E313" s="267">
        <v>0</v>
      </c>
      <c r="F313" s="268">
        <v>2.4</v>
      </c>
      <c r="G313" s="269">
        <f t="shared" si="8"/>
        <v>5.69973450305899</v>
      </c>
    </row>
    <row r="314" ht="24" customHeight="1" spans="1:7">
      <c r="A314" s="266" t="s">
        <v>1327</v>
      </c>
      <c r="B314" s="265">
        <v>20230495</v>
      </c>
      <c r="C314" s="266">
        <v>0.11</v>
      </c>
      <c r="D314" s="266">
        <v>2.4848</v>
      </c>
      <c r="E314" s="267">
        <v>8.9</v>
      </c>
      <c r="F314" s="268">
        <v>11.85</v>
      </c>
      <c r="G314" s="269">
        <f t="shared" si="8"/>
        <v>7.32762999034127</v>
      </c>
    </row>
    <row r="315" ht="24" customHeight="1" spans="1:7">
      <c r="A315" s="266"/>
      <c r="B315" s="265">
        <v>20230496</v>
      </c>
      <c r="C315" s="266">
        <v>0.11</v>
      </c>
      <c r="D315" s="266"/>
      <c r="E315" s="267"/>
      <c r="F315" s="268"/>
      <c r="G315" s="269" t="e">
        <f t="shared" si="8"/>
        <v>#DIV/0!</v>
      </c>
    </row>
    <row r="316" ht="24" customHeight="1" spans="1:7">
      <c r="A316" s="266" t="s">
        <v>1282</v>
      </c>
      <c r="B316" s="265">
        <v>20230497</v>
      </c>
      <c r="C316" s="266">
        <v>0.11</v>
      </c>
      <c r="D316" s="266">
        <v>5.3664</v>
      </c>
      <c r="E316" s="267">
        <v>15</v>
      </c>
      <c r="F316" s="268">
        <v>18.9</v>
      </c>
      <c r="G316" s="269">
        <f t="shared" si="8"/>
        <v>4.48553779069767</v>
      </c>
    </row>
    <row r="317" ht="24" customHeight="1" spans="1:7">
      <c r="A317" s="266" t="s">
        <v>1284</v>
      </c>
      <c r="B317" s="265">
        <v>20230498</v>
      </c>
      <c r="C317" s="266">
        <v>0.11</v>
      </c>
      <c r="D317" s="266">
        <v>2.2333</v>
      </c>
      <c r="E317" s="267">
        <v>6.5</v>
      </c>
      <c r="F317" s="268">
        <v>8.8</v>
      </c>
      <c r="G317" s="269">
        <f t="shared" si="8"/>
        <v>6.35643666323378</v>
      </c>
    </row>
    <row r="318" ht="24" customHeight="1" spans="1:7">
      <c r="A318" s="266" t="s">
        <v>1299</v>
      </c>
      <c r="B318" s="265">
        <v>20230499</v>
      </c>
      <c r="C318" s="266">
        <v>0.11</v>
      </c>
      <c r="D318" s="266">
        <v>1.6912</v>
      </c>
      <c r="E318" s="267">
        <v>8.5</v>
      </c>
      <c r="F318" s="268">
        <v>9.85</v>
      </c>
      <c r="G318" s="269">
        <f t="shared" si="8"/>
        <v>4.92687736518448</v>
      </c>
    </row>
    <row r="319" ht="24" customHeight="1" spans="1:7">
      <c r="A319" s="266" t="s">
        <v>1279</v>
      </c>
      <c r="B319" s="265">
        <v>20230501</v>
      </c>
      <c r="C319" s="266">
        <v>0.11</v>
      </c>
      <c r="D319" s="266">
        <v>2.5444</v>
      </c>
      <c r="E319" s="267">
        <v>6.3</v>
      </c>
      <c r="F319" s="268">
        <v>8.3</v>
      </c>
      <c r="G319" s="269">
        <f t="shared" si="8"/>
        <v>4.8515170570665</v>
      </c>
    </row>
    <row r="320" ht="24" customHeight="1" spans="1:7">
      <c r="A320" s="266" t="s">
        <v>1279</v>
      </c>
      <c r="B320" s="265">
        <v>20230502</v>
      </c>
      <c r="C320" s="266">
        <v>0.11</v>
      </c>
      <c r="D320" s="266">
        <v>1.9111</v>
      </c>
      <c r="E320" s="267">
        <v>0</v>
      </c>
      <c r="F320" s="268">
        <v>1.55</v>
      </c>
      <c r="G320" s="269">
        <f t="shared" si="8"/>
        <v>5.00588927842604</v>
      </c>
    </row>
    <row r="321" ht="24" customHeight="1" spans="1:7">
      <c r="A321" s="266" t="s">
        <v>1279</v>
      </c>
      <c r="B321" s="265">
        <v>20230503</v>
      </c>
      <c r="C321" s="266">
        <v>0.11</v>
      </c>
      <c r="D321" s="266">
        <v>3.803</v>
      </c>
      <c r="E321" s="267">
        <v>8.4</v>
      </c>
      <c r="F321" s="268">
        <v>11.3</v>
      </c>
      <c r="G321" s="269">
        <f t="shared" si="8"/>
        <v>4.7065711280568</v>
      </c>
    </row>
    <row r="322" ht="24" customHeight="1" spans="1:7">
      <c r="A322" s="266" t="s">
        <v>1279</v>
      </c>
      <c r="B322" s="265">
        <v>20230504</v>
      </c>
      <c r="C322" s="266">
        <v>0.11</v>
      </c>
      <c r="D322" s="266">
        <v>2.43</v>
      </c>
      <c r="E322" s="267">
        <v>0.3</v>
      </c>
      <c r="F322" s="268">
        <v>1.95</v>
      </c>
      <c r="G322" s="269">
        <f t="shared" si="8"/>
        <v>4.19093209876543</v>
      </c>
    </row>
    <row r="323" ht="24" customHeight="1" spans="1:7">
      <c r="A323" s="266" t="s">
        <v>1279</v>
      </c>
      <c r="B323" s="265">
        <v>20230505</v>
      </c>
      <c r="C323" s="266">
        <v>0.11</v>
      </c>
      <c r="D323" s="280">
        <v>1.6068</v>
      </c>
      <c r="E323" s="281">
        <v>3.7</v>
      </c>
      <c r="F323" s="282">
        <v>4.95</v>
      </c>
      <c r="G323" s="284">
        <f t="shared" si="8"/>
        <v>4.80154655215335</v>
      </c>
    </row>
    <row r="324" ht="24" customHeight="1" spans="1:7">
      <c r="A324" s="266" t="s">
        <v>1279</v>
      </c>
      <c r="B324" s="265">
        <v>20230506</v>
      </c>
      <c r="C324" s="266">
        <v>0.1031</v>
      </c>
      <c r="D324" s="266">
        <v>2.1533</v>
      </c>
      <c r="E324" s="267">
        <v>6.4</v>
      </c>
      <c r="F324" s="268">
        <v>8.2</v>
      </c>
      <c r="G324" s="269">
        <f t="shared" si="8"/>
        <v>4.83578405238471</v>
      </c>
    </row>
    <row r="325" ht="24" customHeight="1" spans="1:7">
      <c r="A325" s="266" t="s">
        <v>1297</v>
      </c>
      <c r="B325" s="265">
        <v>20230507</v>
      </c>
      <c r="C325" s="266">
        <v>0.11</v>
      </c>
      <c r="D325" s="266">
        <v>2.0915</v>
      </c>
      <c r="E325" s="267">
        <v>2.6</v>
      </c>
      <c r="F325" s="268">
        <v>4.4</v>
      </c>
      <c r="G325" s="269">
        <f t="shared" si="8"/>
        <v>5.31187186229979</v>
      </c>
    </row>
    <row r="326" ht="24" customHeight="1" spans="1:7">
      <c r="A326" s="266" t="s">
        <v>1282</v>
      </c>
      <c r="B326" s="265">
        <v>20230508</v>
      </c>
      <c r="C326" s="266">
        <v>0.1031</v>
      </c>
      <c r="D326" s="266">
        <v>2.1158</v>
      </c>
      <c r="E326" s="267">
        <v>10.3</v>
      </c>
      <c r="F326" s="268">
        <v>12.4</v>
      </c>
      <c r="G326" s="269">
        <f t="shared" si="8"/>
        <v>5.74174123263068</v>
      </c>
    </row>
    <row r="327" ht="24" customHeight="1" spans="1:7">
      <c r="A327" s="266" t="s">
        <v>1282</v>
      </c>
      <c r="B327" s="265">
        <v>20230509</v>
      </c>
      <c r="C327" s="266">
        <v>0.11</v>
      </c>
      <c r="D327" s="266">
        <v>2.2812</v>
      </c>
      <c r="E327" s="267">
        <v>2.9</v>
      </c>
      <c r="F327" s="268">
        <v>4.6</v>
      </c>
      <c r="G327" s="269">
        <f t="shared" si="8"/>
        <v>4.59958355251622</v>
      </c>
    </row>
    <row r="328" ht="24" customHeight="1" spans="1:7">
      <c r="A328" s="266" t="s">
        <v>1282</v>
      </c>
      <c r="B328" s="265">
        <v>20230510</v>
      </c>
      <c r="C328" s="266">
        <v>0.1031</v>
      </c>
      <c r="D328" s="266">
        <v>2.0821</v>
      </c>
      <c r="E328" s="267">
        <v>6.8</v>
      </c>
      <c r="F328" s="268">
        <v>8.5</v>
      </c>
      <c r="G328" s="269">
        <f t="shared" si="8"/>
        <v>4.72330805436819</v>
      </c>
    </row>
    <row r="329" ht="24" customHeight="1" spans="1:7">
      <c r="A329" s="266" t="s">
        <v>1285</v>
      </c>
      <c r="B329" s="265">
        <v>20230511</v>
      </c>
      <c r="C329" s="266">
        <v>0.11</v>
      </c>
      <c r="D329" s="266">
        <v>1.545</v>
      </c>
      <c r="E329" s="267">
        <v>0</v>
      </c>
      <c r="F329" s="268">
        <v>2.5</v>
      </c>
      <c r="G329" s="269">
        <f t="shared" si="8"/>
        <v>9.98721682847897</v>
      </c>
    </row>
    <row r="330" ht="24" customHeight="1" spans="1:7">
      <c r="A330" s="266" t="s">
        <v>1285</v>
      </c>
      <c r="B330" s="265">
        <v>20230512</v>
      </c>
      <c r="C330" s="266">
        <v>0.11</v>
      </c>
      <c r="D330" s="266">
        <v>2.9551</v>
      </c>
      <c r="E330" s="267">
        <v>11.3</v>
      </c>
      <c r="F330" s="268">
        <v>15.5</v>
      </c>
      <c r="G330" s="269">
        <f t="shared" si="8"/>
        <v>8.77223105817062</v>
      </c>
    </row>
    <row r="331" ht="24" customHeight="1" spans="1:7">
      <c r="A331" s="266" t="s">
        <v>1323</v>
      </c>
      <c r="B331" s="265">
        <v>20230513</v>
      </c>
      <c r="C331" s="266">
        <v>0.1031</v>
      </c>
      <c r="D331" s="266">
        <v>1.0406</v>
      </c>
      <c r="E331" s="267">
        <v>0</v>
      </c>
      <c r="F331" s="268">
        <v>4.6</v>
      </c>
      <c r="G331" s="269">
        <f t="shared" si="8"/>
        <v>25.5724856813377</v>
      </c>
    </row>
    <row r="332" ht="24" customHeight="1" spans="1:7">
      <c r="A332" s="266" t="s">
        <v>1312</v>
      </c>
      <c r="B332" s="265">
        <v>20230514</v>
      </c>
      <c r="C332" s="266">
        <v>0.1031</v>
      </c>
      <c r="D332" s="266">
        <v>1.9499</v>
      </c>
      <c r="E332" s="267">
        <v>0</v>
      </c>
      <c r="F332" s="268">
        <v>2.3</v>
      </c>
      <c r="G332" s="269">
        <f t="shared" si="8"/>
        <v>6.82361367249603</v>
      </c>
    </row>
    <row r="333" ht="24" customHeight="1" spans="1:7">
      <c r="A333" s="266" t="s">
        <v>1312</v>
      </c>
      <c r="B333" s="265">
        <v>20230515</v>
      </c>
      <c r="C333" s="266">
        <v>0.11</v>
      </c>
      <c r="D333" s="266">
        <v>1.8189</v>
      </c>
      <c r="E333" s="267">
        <v>4.6</v>
      </c>
      <c r="F333" s="268">
        <v>6.5</v>
      </c>
      <c r="G333" s="269">
        <f t="shared" si="8"/>
        <v>6.44729781736214</v>
      </c>
    </row>
    <row r="334" ht="24" customHeight="1" spans="1:7">
      <c r="A334" s="266" t="s">
        <v>1327</v>
      </c>
      <c r="B334" s="265">
        <v>20230516</v>
      </c>
      <c r="C334" s="266">
        <v>0.11</v>
      </c>
      <c r="D334" s="266">
        <v>2.546</v>
      </c>
      <c r="E334" s="267">
        <v>13.2</v>
      </c>
      <c r="F334" s="268">
        <v>15.45</v>
      </c>
      <c r="G334" s="269">
        <f t="shared" si="8"/>
        <v>5.45452670856245</v>
      </c>
    </row>
    <row r="335" ht="24" customHeight="1" spans="1:7">
      <c r="A335" s="266" t="s">
        <v>1279</v>
      </c>
      <c r="B335" s="265">
        <v>20230517</v>
      </c>
      <c r="C335" s="266">
        <v>0.1031</v>
      </c>
      <c r="D335" s="266">
        <v>1.981</v>
      </c>
      <c r="E335" s="267">
        <v>9.9</v>
      </c>
      <c r="F335" s="268">
        <v>11.85</v>
      </c>
      <c r="G335" s="269">
        <f t="shared" si="8"/>
        <v>5.69441441191317</v>
      </c>
    </row>
    <row r="336" ht="24" customHeight="1" spans="1:7">
      <c r="A336" s="266" t="s">
        <v>1293</v>
      </c>
      <c r="B336" s="265">
        <v>20230518</v>
      </c>
      <c r="C336" s="266">
        <v>0.1031</v>
      </c>
      <c r="D336" s="266">
        <v>1.1824</v>
      </c>
      <c r="E336" s="267">
        <v>5.7</v>
      </c>
      <c r="F336" s="268">
        <v>19.4</v>
      </c>
      <c r="G336" s="269">
        <f t="shared" si="8"/>
        <v>67.0278177435724</v>
      </c>
    </row>
    <row r="337" ht="24" customHeight="1" spans="1:7">
      <c r="A337" s="266" t="s">
        <v>1289</v>
      </c>
      <c r="B337" s="265">
        <v>20230519</v>
      </c>
      <c r="C337" s="266">
        <v>0.11</v>
      </c>
      <c r="D337" s="266">
        <v>2.0823</v>
      </c>
      <c r="E337" s="267">
        <v>8.1</v>
      </c>
      <c r="F337" s="268">
        <v>10</v>
      </c>
      <c r="G337" s="269">
        <f t="shared" ref="G337:G400" si="9">56.11*C337*(F337-E337)/D337</f>
        <v>5.63174854727945</v>
      </c>
    </row>
    <row r="338" ht="24" customHeight="1" spans="1:7">
      <c r="A338" s="266" t="s">
        <v>1328</v>
      </c>
      <c r="B338" s="265">
        <v>20230520</v>
      </c>
      <c r="C338" s="266">
        <v>0.11</v>
      </c>
      <c r="D338" s="266">
        <v>0.8218</v>
      </c>
      <c r="E338" s="267">
        <v>5</v>
      </c>
      <c r="F338" s="268">
        <v>12.5</v>
      </c>
      <c r="G338" s="269">
        <f t="shared" si="9"/>
        <v>56.3284862496958</v>
      </c>
    </row>
    <row r="339" ht="24" customHeight="1" spans="1:7">
      <c r="A339" s="266" t="s">
        <v>1305</v>
      </c>
      <c r="B339" s="265">
        <v>20230521</v>
      </c>
      <c r="C339" s="266">
        <v>0.11</v>
      </c>
      <c r="D339" s="266">
        <v>2.6627</v>
      </c>
      <c r="E339" s="267">
        <v>6.6</v>
      </c>
      <c r="F339" s="268">
        <v>8.1</v>
      </c>
      <c r="G339" s="269">
        <f t="shared" si="9"/>
        <v>3.47697825515454</v>
      </c>
    </row>
    <row r="340" ht="24" customHeight="1" spans="1:7">
      <c r="A340" s="266" t="s">
        <v>1304</v>
      </c>
      <c r="B340" s="265">
        <v>20230522</v>
      </c>
      <c r="C340" s="266">
        <v>0.11</v>
      </c>
      <c r="D340" s="266"/>
      <c r="E340" s="267"/>
      <c r="F340" s="268"/>
      <c r="G340" s="269" t="e">
        <f t="shared" si="9"/>
        <v>#DIV/0!</v>
      </c>
    </row>
    <row r="341" ht="24" customHeight="1" spans="1:7">
      <c r="A341" s="266" t="s">
        <v>1329</v>
      </c>
      <c r="B341" s="265">
        <v>20230523</v>
      </c>
      <c r="C341" s="266">
        <v>0.11</v>
      </c>
      <c r="D341" s="266"/>
      <c r="E341" s="267"/>
      <c r="F341" s="268"/>
      <c r="G341" s="269" t="e">
        <f t="shared" si="9"/>
        <v>#DIV/0!</v>
      </c>
    </row>
    <row r="342" ht="24" customHeight="1" spans="1:7">
      <c r="A342" s="266" t="s">
        <v>1279</v>
      </c>
      <c r="B342" s="265">
        <v>20230524</v>
      </c>
      <c r="C342" s="266">
        <v>0.11</v>
      </c>
      <c r="D342" s="266">
        <v>2.085</v>
      </c>
      <c r="E342" s="267">
        <v>2</v>
      </c>
      <c r="F342" s="268">
        <v>3.55</v>
      </c>
      <c r="G342" s="269">
        <f t="shared" si="9"/>
        <v>4.58837170263789</v>
      </c>
    </row>
    <row r="343" ht="24" customHeight="1" spans="1:7">
      <c r="A343" s="266" t="s">
        <v>1290</v>
      </c>
      <c r="B343" s="265">
        <v>20230525</v>
      </c>
      <c r="C343" s="266">
        <v>0.1031</v>
      </c>
      <c r="D343" s="266">
        <v>1.9147</v>
      </c>
      <c r="E343" s="267">
        <v>12.5</v>
      </c>
      <c r="F343" s="268">
        <v>14.1</v>
      </c>
      <c r="G343" s="269">
        <f t="shared" si="9"/>
        <v>4.83412837520238</v>
      </c>
    </row>
    <row r="344" ht="24" customHeight="1" spans="1:7">
      <c r="A344" s="266" t="s">
        <v>1287</v>
      </c>
      <c r="B344" s="265">
        <v>20230526</v>
      </c>
      <c r="C344" s="266">
        <v>0.1031</v>
      </c>
      <c r="D344" s="266">
        <v>2.0278</v>
      </c>
      <c r="E344" s="267">
        <v>8.6</v>
      </c>
      <c r="F344" s="282">
        <v>10.3</v>
      </c>
      <c r="G344" s="269">
        <f t="shared" si="9"/>
        <v>4.84978779958576</v>
      </c>
    </row>
    <row r="345" ht="24" customHeight="1" spans="1:7">
      <c r="A345" s="266" t="s">
        <v>1279</v>
      </c>
      <c r="B345" s="265">
        <v>20230527</v>
      </c>
      <c r="C345" s="266">
        <v>0.1031</v>
      </c>
      <c r="D345" s="266">
        <v>1.9368</v>
      </c>
      <c r="E345" s="267">
        <v>12.4</v>
      </c>
      <c r="F345" s="268">
        <v>14.2</v>
      </c>
      <c r="G345" s="269">
        <f t="shared" si="9"/>
        <v>5.37633921933085</v>
      </c>
    </row>
    <row r="346" ht="24" customHeight="1" spans="1:7">
      <c r="A346" s="266" t="s">
        <v>1279</v>
      </c>
      <c r="B346" s="265">
        <v>20230528</v>
      </c>
      <c r="C346" s="266">
        <v>0.1031</v>
      </c>
      <c r="D346" s="266">
        <v>1.3948</v>
      </c>
      <c r="E346" s="267">
        <v>2.3</v>
      </c>
      <c r="F346" s="268">
        <v>3.7</v>
      </c>
      <c r="G346" s="269">
        <f t="shared" si="9"/>
        <v>5.80650802982507</v>
      </c>
    </row>
    <row r="347" ht="24" customHeight="1" spans="1:7">
      <c r="A347" s="265" t="s">
        <v>1279</v>
      </c>
      <c r="B347" s="265">
        <v>20230529</v>
      </c>
      <c r="C347" s="266">
        <v>0.1031</v>
      </c>
      <c r="D347" s="266">
        <v>1.4046</v>
      </c>
      <c r="E347" s="267">
        <v>4.7</v>
      </c>
      <c r="F347" s="268">
        <v>6.1</v>
      </c>
      <c r="G347" s="269">
        <f t="shared" si="9"/>
        <v>5.76599558593194</v>
      </c>
    </row>
    <row r="348" ht="24" customHeight="1" spans="1:7">
      <c r="A348" s="265" t="s">
        <v>1279</v>
      </c>
      <c r="B348" s="265">
        <v>20230530</v>
      </c>
      <c r="C348" s="266">
        <v>0.1031</v>
      </c>
      <c r="D348" s="274">
        <v>1.2201</v>
      </c>
      <c r="E348" s="271">
        <v>0</v>
      </c>
      <c r="F348" s="272">
        <v>1.1</v>
      </c>
      <c r="G348" s="269">
        <f t="shared" si="9"/>
        <v>5.21550290959757</v>
      </c>
    </row>
    <row r="349" ht="24" customHeight="1" spans="1:7">
      <c r="A349" s="265" t="s">
        <v>1279</v>
      </c>
      <c r="B349" s="265">
        <v>20230531</v>
      </c>
      <c r="C349" s="266">
        <v>0.1031</v>
      </c>
      <c r="D349" s="266">
        <v>1.8061</v>
      </c>
      <c r="E349" s="267">
        <v>6.2</v>
      </c>
      <c r="F349" s="268">
        <v>7.9</v>
      </c>
      <c r="G349" s="269">
        <f t="shared" si="9"/>
        <v>5.44510254138752</v>
      </c>
    </row>
    <row r="350" ht="24" customHeight="1" spans="1:7">
      <c r="A350" s="265" t="s">
        <v>1300</v>
      </c>
      <c r="B350" s="265">
        <v>20230532</v>
      </c>
      <c r="C350" s="266">
        <v>0.1031</v>
      </c>
      <c r="D350" s="266">
        <v>2.6837</v>
      </c>
      <c r="E350" s="267">
        <v>5.5</v>
      </c>
      <c r="F350" s="268">
        <v>7.95</v>
      </c>
      <c r="G350" s="269">
        <f t="shared" si="9"/>
        <v>5.28118100011179</v>
      </c>
    </row>
    <row r="351" ht="24" customHeight="1" spans="1:7">
      <c r="A351" s="265" t="s">
        <v>1300</v>
      </c>
      <c r="B351" s="265">
        <v>20230533</v>
      </c>
      <c r="C351" s="266">
        <v>0.1031</v>
      </c>
      <c r="D351" s="266">
        <v>2.704</v>
      </c>
      <c r="E351" s="267">
        <v>0.7</v>
      </c>
      <c r="F351" s="268">
        <v>3.4</v>
      </c>
      <c r="G351" s="269">
        <f t="shared" si="9"/>
        <v>5.77638339497041</v>
      </c>
    </row>
    <row r="352" ht="24" customHeight="1" spans="1:7">
      <c r="A352" s="265" t="s">
        <v>1330</v>
      </c>
      <c r="B352" s="265">
        <v>20230534</v>
      </c>
      <c r="C352" s="266">
        <v>0.1031</v>
      </c>
      <c r="D352" s="266">
        <v>2.2828</v>
      </c>
      <c r="E352" s="267">
        <v>8</v>
      </c>
      <c r="F352" s="268">
        <v>9.3</v>
      </c>
      <c r="G352" s="269">
        <f t="shared" si="9"/>
        <v>3.29438553530752</v>
      </c>
    </row>
    <row r="353" ht="24" customHeight="1" spans="1:7">
      <c r="A353" s="265" t="s">
        <v>1284</v>
      </c>
      <c r="B353" s="265">
        <v>20230535</v>
      </c>
      <c r="C353" s="266">
        <v>0.1031</v>
      </c>
      <c r="D353" s="266">
        <v>2.3219</v>
      </c>
      <c r="E353" s="267">
        <v>3.4</v>
      </c>
      <c r="F353" s="268">
        <v>5.7</v>
      </c>
      <c r="G353" s="269">
        <f t="shared" si="9"/>
        <v>5.73037783711616</v>
      </c>
    </row>
    <row r="354" ht="24" customHeight="1" spans="1:7">
      <c r="A354" s="265" t="s">
        <v>1331</v>
      </c>
      <c r="B354" s="265">
        <v>20230536</v>
      </c>
      <c r="C354" s="266">
        <v>0.11</v>
      </c>
      <c r="D354" s="266">
        <v>1.8675</v>
      </c>
      <c r="E354" s="267">
        <v>3.1</v>
      </c>
      <c r="F354" s="268">
        <v>4.7</v>
      </c>
      <c r="G354" s="269">
        <f t="shared" si="9"/>
        <v>5.28801070950469</v>
      </c>
    </row>
    <row r="355" ht="24" customHeight="1" spans="1:7">
      <c r="A355" s="265" t="s">
        <v>1282</v>
      </c>
      <c r="B355" s="265">
        <v>20230537</v>
      </c>
      <c r="C355" s="266">
        <v>0.1031</v>
      </c>
      <c r="D355" s="266">
        <v>3.431</v>
      </c>
      <c r="E355" s="267">
        <v>10.9</v>
      </c>
      <c r="F355" s="268">
        <v>14.3</v>
      </c>
      <c r="G355" s="269">
        <f t="shared" si="9"/>
        <v>5.73267251530166</v>
      </c>
    </row>
    <row r="356" ht="24" customHeight="1" spans="1:7">
      <c r="A356" s="265" t="s">
        <v>1332</v>
      </c>
      <c r="B356" s="265">
        <v>20230538</v>
      </c>
      <c r="C356" s="266">
        <v>0.1031</v>
      </c>
      <c r="D356" s="266">
        <v>2.6761</v>
      </c>
      <c r="E356" s="267">
        <v>3.7</v>
      </c>
      <c r="F356" s="268">
        <v>6.7</v>
      </c>
      <c r="G356" s="269">
        <f t="shared" si="9"/>
        <v>6.48511752176675</v>
      </c>
    </row>
    <row r="357" ht="24" customHeight="1" spans="1:7">
      <c r="A357" s="265" t="s">
        <v>1304</v>
      </c>
      <c r="B357" s="265">
        <v>20230539</v>
      </c>
      <c r="C357" s="266">
        <v>0.1031</v>
      </c>
      <c r="D357" s="266"/>
      <c r="E357" s="267"/>
      <c r="F357" s="268"/>
      <c r="G357" s="269" t="e">
        <f t="shared" si="9"/>
        <v>#DIV/0!</v>
      </c>
    </row>
    <row r="358" ht="24" customHeight="1" spans="1:7">
      <c r="A358" s="265" t="s">
        <v>1311</v>
      </c>
      <c r="B358" s="265">
        <v>20230540</v>
      </c>
      <c r="C358" s="266">
        <v>0.1031</v>
      </c>
      <c r="D358" s="266">
        <v>1.1608</v>
      </c>
      <c r="E358" s="267">
        <v>2.1</v>
      </c>
      <c r="F358" s="268">
        <v>3.7</v>
      </c>
      <c r="G358" s="269">
        <f t="shared" si="9"/>
        <v>7.97372984148863</v>
      </c>
    </row>
    <row r="359" ht="24" customHeight="1" spans="1:7">
      <c r="A359" s="265" t="s">
        <v>1333</v>
      </c>
      <c r="B359" s="265">
        <v>20230541</v>
      </c>
      <c r="C359" s="266">
        <v>0.1031</v>
      </c>
      <c r="D359" s="266">
        <v>1.9907</v>
      </c>
      <c r="E359" s="267">
        <v>1.9</v>
      </c>
      <c r="F359" s="268">
        <v>4.7</v>
      </c>
      <c r="G359" s="269">
        <f t="shared" si="9"/>
        <v>8.13675330285829</v>
      </c>
    </row>
    <row r="360" ht="24" customHeight="1" spans="1:7">
      <c r="A360" s="265" t="s">
        <v>1334</v>
      </c>
      <c r="B360" s="265">
        <v>20230542</v>
      </c>
      <c r="C360" s="266">
        <v>0.1031</v>
      </c>
      <c r="D360" s="266">
        <v>1.4083</v>
      </c>
      <c r="E360" s="267">
        <v>8</v>
      </c>
      <c r="F360" s="268">
        <v>9.8</v>
      </c>
      <c r="G360" s="269">
        <f t="shared" si="9"/>
        <v>7.39394575019527</v>
      </c>
    </row>
    <row r="361" ht="24" customHeight="1" spans="1:7">
      <c r="A361" s="265" t="s">
        <v>1279</v>
      </c>
      <c r="B361" s="265">
        <v>20230543</v>
      </c>
      <c r="C361" s="266">
        <v>0.1031</v>
      </c>
      <c r="D361" s="266">
        <v>1.8677</v>
      </c>
      <c r="E361" s="267">
        <v>4.6</v>
      </c>
      <c r="F361" s="268">
        <v>6.4</v>
      </c>
      <c r="G361" s="269">
        <f t="shared" si="9"/>
        <v>5.57524966536382</v>
      </c>
    </row>
    <row r="362" ht="24" customHeight="1" spans="1:7">
      <c r="A362" s="265" t="s">
        <v>1279</v>
      </c>
      <c r="B362" s="265">
        <v>20230544</v>
      </c>
      <c r="C362" s="266">
        <v>0.1031</v>
      </c>
      <c r="D362" s="266">
        <v>1.7835</v>
      </c>
      <c r="E362" s="267">
        <v>0</v>
      </c>
      <c r="F362" s="268">
        <v>1.6</v>
      </c>
      <c r="G362" s="269">
        <f t="shared" si="9"/>
        <v>5.18974241659658</v>
      </c>
    </row>
    <row r="363" ht="24" customHeight="1" spans="1:7">
      <c r="A363" s="265" t="s">
        <v>1279</v>
      </c>
      <c r="B363" s="265">
        <v>20230545</v>
      </c>
      <c r="C363" s="266">
        <v>0.1031</v>
      </c>
      <c r="D363" s="266">
        <v>1.6657</v>
      </c>
      <c r="E363" s="267">
        <v>5.4</v>
      </c>
      <c r="F363" s="268">
        <v>7.05</v>
      </c>
      <c r="G363" s="269">
        <f t="shared" si="9"/>
        <v>5.73041523083388</v>
      </c>
    </row>
    <row r="364" ht="24" customHeight="1" spans="1:7">
      <c r="A364" s="265" t="s">
        <v>1279</v>
      </c>
      <c r="B364" s="265">
        <v>20230546</v>
      </c>
      <c r="C364" s="266">
        <v>0.1031</v>
      </c>
      <c r="D364" s="266">
        <v>2.4155</v>
      </c>
      <c r="E364" s="267">
        <v>1.3</v>
      </c>
      <c r="F364" s="268">
        <v>3.5</v>
      </c>
      <c r="G364" s="269">
        <f t="shared" si="9"/>
        <v>5.26883469261023</v>
      </c>
    </row>
    <row r="365" ht="24" customHeight="1" spans="1:7">
      <c r="A365" s="283" t="s">
        <v>1300</v>
      </c>
      <c r="B365" s="283">
        <v>20230547</v>
      </c>
      <c r="C365" s="266">
        <v>0.1031</v>
      </c>
      <c r="D365" s="274">
        <v>2.0538</v>
      </c>
      <c r="E365" s="271">
        <v>1.1</v>
      </c>
      <c r="F365" s="272">
        <v>3.2</v>
      </c>
      <c r="G365" s="273">
        <f t="shared" si="9"/>
        <v>5.91507259713701</v>
      </c>
    </row>
    <row r="366" ht="24" customHeight="1" spans="1:7">
      <c r="A366" s="283" t="s">
        <v>1300</v>
      </c>
      <c r="B366" s="265">
        <v>20230548</v>
      </c>
      <c r="C366" s="266">
        <v>0.1031</v>
      </c>
      <c r="D366" s="266">
        <v>2.579</v>
      </c>
      <c r="E366" s="267">
        <v>0.5</v>
      </c>
      <c r="F366" s="268">
        <v>2.5</v>
      </c>
      <c r="G366" s="269">
        <f t="shared" si="9"/>
        <v>4.48618922062815</v>
      </c>
    </row>
    <row r="367" ht="24" customHeight="1" spans="1:7">
      <c r="A367" s="265" t="s">
        <v>1331</v>
      </c>
      <c r="B367" s="265">
        <v>20230549</v>
      </c>
      <c r="C367" s="266">
        <v>0.1031</v>
      </c>
      <c r="D367" s="266">
        <v>1.9087</v>
      </c>
      <c r="E367" s="267">
        <v>8.2</v>
      </c>
      <c r="F367" s="268">
        <v>9.85</v>
      </c>
      <c r="G367" s="269">
        <f t="shared" si="9"/>
        <v>5.00086585110285</v>
      </c>
    </row>
    <row r="368" ht="24" customHeight="1" spans="1:7">
      <c r="A368" s="265" t="s">
        <v>1331</v>
      </c>
      <c r="B368" s="265">
        <v>20230550</v>
      </c>
      <c r="C368" s="266">
        <v>0.1031</v>
      </c>
      <c r="D368" s="266">
        <v>1.5965</v>
      </c>
      <c r="E368" s="267">
        <v>1.6</v>
      </c>
      <c r="F368" s="268">
        <v>2.95</v>
      </c>
      <c r="G368" s="269">
        <f t="shared" si="9"/>
        <v>4.89174466019417</v>
      </c>
    </row>
    <row r="369" ht="24" customHeight="1" spans="1:7">
      <c r="A369" s="265" t="s">
        <v>1332</v>
      </c>
      <c r="B369" s="265">
        <v>20230551</v>
      </c>
      <c r="C369" s="266">
        <v>0.1031</v>
      </c>
      <c r="D369" s="266">
        <v>2.6529</v>
      </c>
      <c r="E369" s="267">
        <v>15.2</v>
      </c>
      <c r="F369" s="268">
        <v>18.2</v>
      </c>
      <c r="G369" s="269">
        <f t="shared" si="9"/>
        <v>6.54183082664254</v>
      </c>
    </row>
    <row r="370" ht="24" customHeight="1" spans="1:7">
      <c r="A370" s="265" t="s">
        <v>1282</v>
      </c>
      <c r="B370" s="265">
        <v>20230552</v>
      </c>
      <c r="C370" s="266">
        <v>0.1031</v>
      </c>
      <c r="D370" s="266">
        <v>2.1153</v>
      </c>
      <c r="E370" s="267">
        <v>6.6</v>
      </c>
      <c r="F370" s="268">
        <v>8.75</v>
      </c>
      <c r="G370" s="269">
        <f t="shared" si="9"/>
        <v>5.87983886446367</v>
      </c>
    </row>
    <row r="371" ht="24" customHeight="1" spans="1:7">
      <c r="A371" s="265" t="s">
        <v>1282</v>
      </c>
      <c r="B371" s="265">
        <v>20230553</v>
      </c>
      <c r="C371" s="266">
        <v>0.1031</v>
      </c>
      <c r="D371" s="270">
        <v>1.8989</v>
      </c>
      <c r="E371" s="267">
        <v>2.5</v>
      </c>
      <c r="F371" s="268">
        <v>4.2</v>
      </c>
      <c r="G371" s="269">
        <f t="shared" si="9"/>
        <v>5.1789982094897</v>
      </c>
    </row>
    <row r="372" ht="24" customHeight="1" spans="1:7">
      <c r="A372" s="265" t="s">
        <v>1282</v>
      </c>
      <c r="B372" s="265">
        <v>20230554</v>
      </c>
      <c r="C372" s="266">
        <v>0.1031</v>
      </c>
      <c r="D372" s="265">
        <v>4.0599</v>
      </c>
      <c r="E372" s="267">
        <v>4.2</v>
      </c>
      <c r="F372" s="268">
        <v>7.5</v>
      </c>
      <c r="G372" s="269">
        <f t="shared" si="9"/>
        <v>4.70216145717875</v>
      </c>
    </row>
    <row r="373" ht="24" customHeight="1" spans="1:7">
      <c r="A373" s="265" t="s">
        <v>1282</v>
      </c>
      <c r="B373" s="265">
        <v>20230555</v>
      </c>
      <c r="C373" s="266">
        <v>0.1031</v>
      </c>
      <c r="D373" s="266">
        <v>2.7546</v>
      </c>
      <c r="E373" s="267">
        <v>8</v>
      </c>
      <c r="F373" s="268">
        <v>10.25</v>
      </c>
      <c r="G373" s="269">
        <f t="shared" si="9"/>
        <v>4.72522952515792</v>
      </c>
    </row>
    <row r="374" ht="24" customHeight="1" spans="1:7">
      <c r="A374" s="265" t="s">
        <v>1282</v>
      </c>
      <c r="B374" s="265">
        <v>20230556</v>
      </c>
      <c r="C374" s="266">
        <v>0.1031</v>
      </c>
      <c r="D374" s="266">
        <v>2.4972</v>
      </c>
      <c r="E374" s="267">
        <v>5</v>
      </c>
      <c r="F374" s="268">
        <v>7.25</v>
      </c>
      <c r="G374" s="269">
        <f t="shared" si="9"/>
        <v>5.21228465881788</v>
      </c>
    </row>
    <row r="375" ht="24" customHeight="1" spans="1:7">
      <c r="A375" s="265" t="s">
        <v>1308</v>
      </c>
      <c r="B375" s="265">
        <v>20230557</v>
      </c>
      <c r="C375" s="266">
        <v>0.1031</v>
      </c>
      <c r="D375" s="266">
        <v>1.2808</v>
      </c>
      <c r="E375" s="267">
        <v>0</v>
      </c>
      <c r="F375" s="268">
        <v>1.05</v>
      </c>
      <c r="G375" s="269">
        <f t="shared" si="9"/>
        <v>4.74249535446596</v>
      </c>
    </row>
    <row r="376" ht="24" customHeight="1" spans="1:7">
      <c r="A376" s="265" t="s">
        <v>1296</v>
      </c>
      <c r="B376" s="265">
        <v>20230558</v>
      </c>
      <c r="C376" s="266">
        <v>0.1031</v>
      </c>
      <c r="D376" s="266">
        <v>2.111</v>
      </c>
      <c r="E376" s="267">
        <v>1.6</v>
      </c>
      <c r="F376" s="268">
        <v>4.55</v>
      </c>
      <c r="G376" s="269">
        <f t="shared" si="9"/>
        <v>8.08411935101847</v>
      </c>
    </row>
    <row r="377" ht="24" customHeight="1" spans="1:7">
      <c r="A377" s="265" t="s">
        <v>1302</v>
      </c>
      <c r="B377" s="265">
        <v>20230559</v>
      </c>
      <c r="C377" s="266">
        <v>0.1031</v>
      </c>
      <c r="D377" s="266">
        <v>2.3862</v>
      </c>
      <c r="E377" s="267">
        <v>0</v>
      </c>
      <c r="F377" s="268">
        <v>2.2</v>
      </c>
      <c r="G377" s="269">
        <f t="shared" si="9"/>
        <v>5.33353038303579</v>
      </c>
    </row>
    <row r="378" ht="24" customHeight="1" spans="1:7">
      <c r="A378" s="265" t="s">
        <v>1302</v>
      </c>
      <c r="B378" s="265">
        <v>20230560</v>
      </c>
      <c r="C378" s="266">
        <v>0.1031</v>
      </c>
      <c r="D378" s="266">
        <v>3.0322</v>
      </c>
      <c r="E378" s="267">
        <v>3</v>
      </c>
      <c r="F378" s="268">
        <v>5.4</v>
      </c>
      <c r="G378" s="269">
        <f t="shared" si="9"/>
        <v>4.57880693885628</v>
      </c>
    </row>
    <row r="379" ht="24" customHeight="1" spans="1:7">
      <c r="A379" s="265" t="s">
        <v>1302</v>
      </c>
      <c r="B379" s="265">
        <v>20230561</v>
      </c>
      <c r="C379" s="266">
        <v>0.1031</v>
      </c>
      <c r="D379" s="266">
        <v>2.0445</v>
      </c>
      <c r="E379" s="267">
        <v>12</v>
      </c>
      <c r="F379" s="268">
        <v>14</v>
      </c>
      <c r="G379" s="269">
        <f t="shared" si="9"/>
        <v>5.65902763511861</v>
      </c>
    </row>
    <row r="380" ht="24" customHeight="1" spans="1:7">
      <c r="A380" s="265" t="s">
        <v>1299</v>
      </c>
      <c r="B380" s="265">
        <v>20230562</v>
      </c>
      <c r="C380" s="266">
        <v>0.1031</v>
      </c>
      <c r="D380" s="266">
        <v>2.0439</v>
      </c>
      <c r="E380" s="267">
        <v>0</v>
      </c>
      <c r="F380" s="268">
        <v>1.9</v>
      </c>
      <c r="G380" s="269">
        <f t="shared" si="9"/>
        <v>5.37765443514849</v>
      </c>
    </row>
    <row r="381" ht="24" customHeight="1" spans="1:7">
      <c r="A381" s="265" t="s">
        <v>1310</v>
      </c>
      <c r="B381" s="265">
        <v>20230563</v>
      </c>
      <c r="C381" s="266">
        <v>0.1031</v>
      </c>
      <c r="D381" s="266">
        <v>0.5616</v>
      </c>
      <c r="E381" s="267">
        <v>0</v>
      </c>
      <c r="F381" s="268">
        <v>11.1</v>
      </c>
      <c r="G381" s="269">
        <f t="shared" si="9"/>
        <v>114.339111645299</v>
      </c>
    </row>
    <row r="382" ht="24" customHeight="1" spans="1:7">
      <c r="A382" s="265" t="s">
        <v>1333</v>
      </c>
      <c r="B382" s="265">
        <v>20230564</v>
      </c>
      <c r="C382" s="266">
        <v>0.1031</v>
      </c>
      <c r="D382" s="266">
        <v>2.1213</v>
      </c>
      <c r="E382" s="267">
        <v>7.5</v>
      </c>
      <c r="F382" s="268">
        <v>9.85</v>
      </c>
      <c r="G382" s="269">
        <f t="shared" si="9"/>
        <v>6.40862270777353</v>
      </c>
    </row>
    <row r="383" ht="24" customHeight="1" spans="1:7">
      <c r="A383" s="265" t="s">
        <v>1335</v>
      </c>
      <c r="B383" s="265">
        <v>20230565</v>
      </c>
      <c r="C383" s="266">
        <v>0.1031</v>
      </c>
      <c r="D383" s="266">
        <v>2.4786</v>
      </c>
      <c r="E383" s="267">
        <v>2.5</v>
      </c>
      <c r="F383" s="268">
        <v>5</v>
      </c>
      <c r="G383" s="269">
        <f t="shared" si="9"/>
        <v>5.83488763818284</v>
      </c>
    </row>
    <row r="384" ht="24" customHeight="1" spans="1:7">
      <c r="A384" s="265" t="s">
        <v>1279</v>
      </c>
      <c r="B384" s="265">
        <v>20230566</v>
      </c>
      <c r="C384" s="266">
        <v>0.1031</v>
      </c>
      <c r="D384" s="266">
        <v>1.6696</v>
      </c>
      <c r="E384" s="267">
        <v>13.4</v>
      </c>
      <c r="F384" s="268">
        <v>15</v>
      </c>
      <c r="G384" s="269">
        <f t="shared" si="9"/>
        <v>5.54378629611883</v>
      </c>
    </row>
    <row r="385" ht="24" customHeight="1" spans="1:7">
      <c r="A385" s="265"/>
      <c r="B385" s="265">
        <v>20230567</v>
      </c>
      <c r="C385" s="266">
        <v>0.1031</v>
      </c>
      <c r="D385" s="266"/>
      <c r="E385" s="267"/>
      <c r="F385" s="268"/>
      <c r="G385" s="269" t="e">
        <f t="shared" si="9"/>
        <v>#DIV/0!</v>
      </c>
    </row>
    <row r="386" ht="24" customHeight="1" spans="1:7">
      <c r="A386" s="265" t="s">
        <v>1306</v>
      </c>
      <c r="B386" s="265">
        <v>20230568</v>
      </c>
      <c r="C386" s="266">
        <v>0.1031</v>
      </c>
      <c r="D386" s="266">
        <v>2.8101</v>
      </c>
      <c r="E386" s="267">
        <v>10.5</v>
      </c>
      <c r="F386" s="268">
        <v>13.35</v>
      </c>
      <c r="G386" s="269">
        <f t="shared" si="9"/>
        <v>5.86708012170385</v>
      </c>
    </row>
    <row r="387" ht="24" customHeight="1" spans="1:7">
      <c r="A387" s="265" t="s">
        <v>1282</v>
      </c>
      <c r="B387" s="265">
        <v>20230569</v>
      </c>
      <c r="C387" s="266">
        <v>0.1031</v>
      </c>
      <c r="D387" s="266">
        <v>2.5486</v>
      </c>
      <c r="E387" s="267">
        <v>7</v>
      </c>
      <c r="F387" s="268">
        <v>9.2</v>
      </c>
      <c r="G387" s="269">
        <f t="shared" si="9"/>
        <v>4.99367111355254</v>
      </c>
    </row>
    <row r="388" ht="24" customHeight="1" spans="1:7">
      <c r="A388" s="265" t="s">
        <v>1282</v>
      </c>
      <c r="B388" s="265">
        <v>20230570</v>
      </c>
      <c r="C388" s="266">
        <v>0.1031</v>
      </c>
      <c r="D388" s="266">
        <v>3.0843</v>
      </c>
      <c r="E388" s="267">
        <v>9.3</v>
      </c>
      <c r="F388" s="268">
        <v>11.8</v>
      </c>
      <c r="G388" s="269">
        <f t="shared" si="9"/>
        <v>4.68902263074279</v>
      </c>
    </row>
    <row r="389" ht="24" customHeight="1" spans="1:7">
      <c r="A389" s="265" t="s">
        <v>1282</v>
      </c>
      <c r="B389" s="265">
        <v>20230571</v>
      </c>
      <c r="C389" s="266">
        <v>0.1031</v>
      </c>
      <c r="D389" s="266">
        <v>2.2597</v>
      </c>
      <c r="E389" s="267">
        <v>3.7</v>
      </c>
      <c r="F389" s="268">
        <v>5.7</v>
      </c>
      <c r="G389" s="269">
        <f t="shared" si="9"/>
        <v>5.12009647298314</v>
      </c>
    </row>
    <row r="390" ht="24" customHeight="1" spans="1:7">
      <c r="A390" s="265" t="s">
        <v>1282</v>
      </c>
      <c r="B390" s="265">
        <v>20230572</v>
      </c>
      <c r="C390" s="266">
        <v>0.1031</v>
      </c>
      <c r="D390" s="266">
        <v>1.4109</v>
      </c>
      <c r="E390" s="267">
        <v>5.8</v>
      </c>
      <c r="F390" s="268">
        <v>7.1</v>
      </c>
      <c r="G390" s="269">
        <f t="shared" si="9"/>
        <v>5.33023127082004</v>
      </c>
    </row>
    <row r="391" ht="24" customHeight="1" spans="1:7">
      <c r="A391" s="265" t="s">
        <v>1282</v>
      </c>
      <c r="B391" s="265">
        <v>20230573</v>
      </c>
      <c r="C391" s="266">
        <v>0.1031</v>
      </c>
      <c r="D391" s="266">
        <v>3.6577</v>
      </c>
      <c r="E391" s="267">
        <v>6.6</v>
      </c>
      <c r="F391" s="268">
        <v>9.65</v>
      </c>
      <c r="G391" s="269">
        <f t="shared" si="9"/>
        <v>4.82381552615031</v>
      </c>
    </row>
    <row r="392" ht="24" customHeight="1" spans="1:7">
      <c r="A392" s="265"/>
      <c r="B392" s="265">
        <v>20230574</v>
      </c>
      <c r="C392" s="266">
        <v>0.1031</v>
      </c>
      <c r="D392" s="266"/>
      <c r="E392" s="267"/>
      <c r="F392" s="268"/>
      <c r="G392" s="269" t="e">
        <f t="shared" si="9"/>
        <v>#DIV/0!</v>
      </c>
    </row>
    <row r="393" ht="24" customHeight="1" spans="1:7">
      <c r="A393" s="265" t="s">
        <v>1314</v>
      </c>
      <c r="B393" s="265">
        <v>20230575</v>
      </c>
      <c r="C393" s="266">
        <v>0.1031</v>
      </c>
      <c r="D393" s="266">
        <v>2.7918</v>
      </c>
      <c r="E393" s="267">
        <v>2.2</v>
      </c>
      <c r="F393" s="268">
        <v>3.9</v>
      </c>
      <c r="G393" s="269">
        <f t="shared" si="9"/>
        <v>3.52260179812307</v>
      </c>
    </row>
    <row r="394" ht="24" customHeight="1" spans="1:7">
      <c r="A394" s="265" t="s">
        <v>1331</v>
      </c>
      <c r="B394" s="265">
        <v>20230576</v>
      </c>
      <c r="C394" s="266">
        <v>0.1031</v>
      </c>
      <c r="D394" s="266">
        <v>1.5854</v>
      </c>
      <c r="E394" s="267">
        <v>0</v>
      </c>
      <c r="F394" s="268">
        <v>1.3</v>
      </c>
      <c r="G394" s="269">
        <f t="shared" si="9"/>
        <v>4.74354945124259</v>
      </c>
    </row>
    <row r="395" ht="24" customHeight="1" spans="1:7">
      <c r="A395" s="265" t="s">
        <v>1331</v>
      </c>
      <c r="B395" s="265">
        <v>20230577</v>
      </c>
      <c r="C395" s="266">
        <v>0.1031</v>
      </c>
      <c r="D395" s="266">
        <v>1.3629</v>
      </c>
      <c r="E395" s="267">
        <v>7.1</v>
      </c>
      <c r="F395" s="268">
        <v>8.2</v>
      </c>
      <c r="G395" s="269">
        <f t="shared" si="9"/>
        <v>4.6690403551251</v>
      </c>
    </row>
    <row r="396" ht="24" customHeight="1" spans="1:7">
      <c r="A396" s="265" t="s">
        <v>1322</v>
      </c>
      <c r="B396" s="265">
        <v>20230578</v>
      </c>
      <c r="C396" s="266">
        <v>0.1031</v>
      </c>
      <c r="D396" s="266">
        <v>3.4743</v>
      </c>
      <c r="E396" s="267">
        <v>8.2</v>
      </c>
      <c r="F396" s="268">
        <v>12.9</v>
      </c>
      <c r="G396" s="269">
        <f t="shared" si="9"/>
        <v>7.82581317099848</v>
      </c>
    </row>
    <row r="397" ht="24" customHeight="1" spans="1:7">
      <c r="A397" s="265"/>
      <c r="B397" s="265">
        <v>20230579</v>
      </c>
      <c r="C397" s="266">
        <v>0.1031</v>
      </c>
      <c r="D397" s="266"/>
      <c r="E397" s="267"/>
      <c r="F397" s="268"/>
      <c r="G397" s="269" t="e">
        <f t="shared" si="9"/>
        <v>#DIV/0!</v>
      </c>
    </row>
    <row r="398" ht="24" customHeight="1" spans="1:7">
      <c r="A398" s="265"/>
      <c r="B398" s="265">
        <v>20230580</v>
      </c>
      <c r="C398" s="266">
        <v>0.1031</v>
      </c>
      <c r="D398" s="266"/>
      <c r="E398" s="267"/>
      <c r="F398" s="268"/>
      <c r="G398" s="269" t="e">
        <f t="shared" si="9"/>
        <v>#DIV/0!</v>
      </c>
    </row>
    <row r="399" ht="24" customHeight="1" spans="1:7">
      <c r="A399" s="265"/>
      <c r="B399" s="265">
        <v>20230581</v>
      </c>
      <c r="C399" s="266">
        <v>0.1031</v>
      </c>
      <c r="D399" s="266"/>
      <c r="E399" s="267"/>
      <c r="F399" s="268"/>
      <c r="G399" s="269" t="e">
        <f t="shared" si="9"/>
        <v>#DIV/0!</v>
      </c>
    </row>
    <row r="400" ht="24" customHeight="1" spans="1:7">
      <c r="A400" s="265"/>
      <c r="B400" s="265">
        <v>20230582</v>
      </c>
      <c r="C400" s="266">
        <v>0.1031</v>
      </c>
      <c r="D400" s="266"/>
      <c r="E400" s="267"/>
      <c r="F400" s="268"/>
      <c r="G400" s="269" t="e">
        <f t="shared" si="9"/>
        <v>#DIV/0!</v>
      </c>
    </row>
    <row r="401" ht="24" customHeight="1" spans="1:7">
      <c r="A401" s="265"/>
      <c r="B401" s="265">
        <v>20230583</v>
      </c>
      <c r="C401" s="266">
        <v>0.1031</v>
      </c>
      <c r="D401" s="266"/>
      <c r="E401" s="267"/>
      <c r="F401" s="268"/>
      <c r="G401" s="269" t="e">
        <f t="shared" ref="G401:G464" si="10">56.11*C401*(F401-E401)/D401</f>
        <v>#DIV/0!</v>
      </c>
    </row>
    <row r="402" ht="24" customHeight="1" spans="1:7">
      <c r="A402" s="275" t="s">
        <v>1282</v>
      </c>
      <c r="B402" s="275">
        <v>20230584</v>
      </c>
      <c r="C402" s="276">
        <v>0.1031</v>
      </c>
      <c r="D402" s="276">
        <v>1.3577</v>
      </c>
      <c r="E402" s="277">
        <v>3.9</v>
      </c>
      <c r="F402" s="278">
        <v>5.1</v>
      </c>
      <c r="G402" s="279">
        <f t="shared" si="10"/>
        <v>5.1130067025116</v>
      </c>
    </row>
    <row r="403" ht="24" customHeight="1" spans="1:7">
      <c r="A403" s="265" t="s">
        <v>1299</v>
      </c>
      <c r="B403" s="265">
        <v>20230601</v>
      </c>
      <c r="C403" s="266">
        <v>0.1031</v>
      </c>
      <c r="D403" s="266">
        <v>3.353</v>
      </c>
      <c r="E403" s="267">
        <v>13</v>
      </c>
      <c r="F403" s="268">
        <v>16.6</v>
      </c>
      <c r="G403" s="269">
        <f t="shared" si="10"/>
        <v>6.21109084402028</v>
      </c>
    </row>
    <row r="404" ht="24" customHeight="1" spans="1:7">
      <c r="A404" s="265" t="s">
        <v>1279</v>
      </c>
      <c r="B404" s="265">
        <v>20230602</v>
      </c>
      <c r="C404" s="266">
        <v>0.1031</v>
      </c>
      <c r="D404" s="266">
        <v>2.3172</v>
      </c>
      <c r="E404" s="267">
        <v>0</v>
      </c>
      <c r="F404" s="268">
        <v>2.05</v>
      </c>
      <c r="G404" s="269">
        <f t="shared" si="10"/>
        <v>5.11787029604695</v>
      </c>
    </row>
    <row r="405" ht="24" customHeight="1" spans="1:7">
      <c r="A405" s="265" t="s">
        <v>1279</v>
      </c>
      <c r="B405" s="265">
        <v>20230603</v>
      </c>
      <c r="C405" s="266">
        <v>0.1031</v>
      </c>
      <c r="D405" s="266">
        <v>2.4809</v>
      </c>
      <c r="E405" s="267">
        <v>0</v>
      </c>
      <c r="F405" s="268">
        <v>2.05</v>
      </c>
      <c r="G405" s="269">
        <f t="shared" si="10"/>
        <v>4.78017213511226</v>
      </c>
    </row>
    <row r="406" ht="24" customHeight="1" spans="1:7">
      <c r="A406" s="265" t="s">
        <v>1279</v>
      </c>
      <c r="B406" s="265">
        <v>20230604</v>
      </c>
      <c r="C406" s="266">
        <v>0.1031</v>
      </c>
      <c r="D406" s="266">
        <v>1.8616</v>
      </c>
      <c r="E406" s="267">
        <v>0</v>
      </c>
      <c r="F406" s="268">
        <v>1.65</v>
      </c>
      <c r="G406" s="269">
        <f t="shared" si="10"/>
        <v>5.12739184035238</v>
      </c>
    </row>
    <row r="407" ht="24" customHeight="1" spans="1:7">
      <c r="A407" s="265" t="s">
        <v>1331</v>
      </c>
      <c r="B407" s="265">
        <v>20230605</v>
      </c>
      <c r="C407" s="266">
        <v>0.1031</v>
      </c>
      <c r="D407" s="266">
        <v>3.5898</v>
      </c>
      <c r="E407" s="267">
        <v>2.1</v>
      </c>
      <c r="F407" s="268">
        <v>4.25</v>
      </c>
      <c r="G407" s="269">
        <f t="shared" si="10"/>
        <v>3.46471200345423</v>
      </c>
    </row>
    <row r="408" ht="24" customHeight="1" spans="1:7">
      <c r="A408" s="265" t="s">
        <v>1331</v>
      </c>
      <c r="B408" s="265">
        <v>20230606</v>
      </c>
      <c r="C408" s="266">
        <v>0.1031</v>
      </c>
      <c r="D408" s="266">
        <v>2.0736</v>
      </c>
      <c r="E408" s="267">
        <v>10.6</v>
      </c>
      <c r="F408" s="268">
        <v>11.85</v>
      </c>
      <c r="G408" s="269">
        <f t="shared" si="10"/>
        <v>3.48725706500772</v>
      </c>
    </row>
    <row r="409" ht="24" customHeight="1" spans="1:7">
      <c r="A409" s="265" t="s">
        <v>1290</v>
      </c>
      <c r="B409" s="265">
        <v>20230607</v>
      </c>
      <c r="C409" s="266">
        <v>0.1031</v>
      </c>
      <c r="D409" s="266">
        <v>1.79</v>
      </c>
      <c r="E409" s="267">
        <v>6</v>
      </c>
      <c r="F409" s="268">
        <v>7.35</v>
      </c>
      <c r="G409" s="269">
        <f t="shared" si="10"/>
        <v>4.36294432960894</v>
      </c>
    </row>
    <row r="410" ht="24" customHeight="1" spans="1:7">
      <c r="A410" s="265" t="s">
        <v>1282</v>
      </c>
      <c r="B410" s="265">
        <v>20230608</v>
      </c>
      <c r="C410" s="266">
        <v>0.1031</v>
      </c>
      <c r="D410" s="266">
        <v>2.8831</v>
      </c>
      <c r="E410" s="267">
        <v>2.6</v>
      </c>
      <c r="F410" s="268">
        <v>5</v>
      </c>
      <c r="G410" s="269">
        <f t="shared" si="10"/>
        <v>4.81560070757171</v>
      </c>
    </row>
    <row r="411" ht="24" customHeight="1" spans="1:7">
      <c r="A411" s="265" t="s">
        <v>1282</v>
      </c>
      <c r="B411" s="265">
        <v>20230609</v>
      </c>
      <c r="C411" s="266">
        <v>0.1031</v>
      </c>
      <c r="D411" s="266">
        <v>2.9142</v>
      </c>
      <c r="E411" s="267">
        <v>8</v>
      </c>
      <c r="F411" s="268">
        <v>10.55</v>
      </c>
      <c r="G411" s="269">
        <f t="shared" si="10"/>
        <v>5.06197225653696</v>
      </c>
    </row>
    <row r="412" ht="24" customHeight="1" spans="1:7">
      <c r="A412" s="265" t="s">
        <v>1282</v>
      </c>
      <c r="B412" s="265">
        <v>20230610</v>
      </c>
      <c r="C412" s="266">
        <v>0.1031</v>
      </c>
      <c r="D412" s="266">
        <v>1.6843</v>
      </c>
      <c r="E412" s="267">
        <v>7.4</v>
      </c>
      <c r="F412" s="268">
        <v>9</v>
      </c>
      <c r="G412" s="269">
        <f t="shared" si="10"/>
        <v>5.49540200676839</v>
      </c>
    </row>
    <row r="413" ht="24" customHeight="1" spans="1:7">
      <c r="A413" s="265" t="s">
        <v>1309</v>
      </c>
      <c r="B413" s="265">
        <v>20230611</v>
      </c>
      <c r="C413" s="266">
        <v>0.1031</v>
      </c>
      <c r="D413" s="266">
        <v>2.3098</v>
      </c>
      <c r="E413" s="267">
        <v>4.5</v>
      </c>
      <c r="F413" s="268">
        <v>6.45</v>
      </c>
      <c r="G413" s="269">
        <f t="shared" si="10"/>
        <v>4.88381459433717</v>
      </c>
    </row>
    <row r="414" ht="24" customHeight="1" spans="1:7">
      <c r="A414" s="265" t="s">
        <v>1309</v>
      </c>
      <c r="B414" s="265">
        <v>20230612</v>
      </c>
      <c r="C414" s="266">
        <v>0.1031</v>
      </c>
      <c r="D414" s="266">
        <v>2.4106</v>
      </c>
      <c r="E414" s="267">
        <v>11</v>
      </c>
      <c r="F414" s="268">
        <v>13.25</v>
      </c>
      <c r="G414" s="269">
        <f t="shared" si="10"/>
        <v>5.39953424458641</v>
      </c>
    </row>
    <row r="415" ht="24" customHeight="1" spans="1:7">
      <c r="A415" s="265" t="s">
        <v>1300</v>
      </c>
      <c r="B415" s="265">
        <v>20230613</v>
      </c>
      <c r="C415" s="266">
        <v>0.1031</v>
      </c>
      <c r="D415" s="266">
        <v>2.6537</v>
      </c>
      <c r="E415" s="267">
        <v>0</v>
      </c>
      <c r="F415" s="268">
        <v>2.55</v>
      </c>
      <c r="G415" s="269">
        <f t="shared" si="10"/>
        <v>5.5588798846893</v>
      </c>
    </row>
    <row r="416" ht="24" customHeight="1" spans="1:7">
      <c r="A416" s="265" t="s">
        <v>1300</v>
      </c>
      <c r="B416" s="265">
        <v>20230614</v>
      </c>
      <c r="C416" s="266">
        <v>0.1031</v>
      </c>
      <c r="D416" s="266">
        <v>2.6852</v>
      </c>
      <c r="E416" s="267">
        <v>8.1</v>
      </c>
      <c r="F416" s="268">
        <v>10.55</v>
      </c>
      <c r="G416" s="269">
        <f t="shared" si="10"/>
        <v>5.27823083941606</v>
      </c>
    </row>
    <row r="417" ht="24" customHeight="1" spans="1:7">
      <c r="A417" s="265" t="s">
        <v>1313</v>
      </c>
      <c r="B417" s="265">
        <v>20230615</v>
      </c>
      <c r="C417" s="266">
        <v>0.1031</v>
      </c>
      <c r="D417" s="266">
        <v>2.4937</v>
      </c>
      <c r="E417" s="267">
        <v>6.5</v>
      </c>
      <c r="F417" s="268">
        <v>8.35</v>
      </c>
      <c r="G417" s="269">
        <f t="shared" si="10"/>
        <v>4.29167135180655</v>
      </c>
    </row>
    <row r="418" ht="24" customHeight="1" spans="1:7">
      <c r="A418" s="265" t="s">
        <v>1290</v>
      </c>
      <c r="B418" s="265">
        <v>20230616</v>
      </c>
      <c r="C418" s="266">
        <v>0.1031</v>
      </c>
      <c r="D418" s="266">
        <v>2.336</v>
      </c>
      <c r="E418" s="267">
        <v>2.1</v>
      </c>
      <c r="F418" s="268">
        <v>4.15</v>
      </c>
      <c r="G418" s="269">
        <f t="shared" si="10"/>
        <v>5.07668195633562</v>
      </c>
    </row>
    <row r="419" ht="24" customHeight="1" spans="1:7">
      <c r="A419" s="265" t="s">
        <v>1283</v>
      </c>
      <c r="B419" s="265">
        <v>20230617</v>
      </c>
      <c r="C419" s="266">
        <v>0.1031</v>
      </c>
      <c r="D419" s="266">
        <v>1.9356</v>
      </c>
      <c r="E419" s="267">
        <v>5.9</v>
      </c>
      <c r="F419" s="268">
        <v>7.4</v>
      </c>
      <c r="G419" s="269">
        <f t="shared" si="10"/>
        <v>4.48306029138252</v>
      </c>
    </row>
    <row r="420" ht="24" customHeight="1" spans="1:7">
      <c r="A420" s="265" t="s">
        <v>1284</v>
      </c>
      <c r="B420" s="265">
        <v>20230618</v>
      </c>
      <c r="C420" s="266">
        <v>0.1031</v>
      </c>
      <c r="D420" s="266">
        <v>2.6522</v>
      </c>
      <c r="E420" s="267">
        <v>4.5</v>
      </c>
      <c r="F420" s="268">
        <v>7.25</v>
      </c>
      <c r="G420" s="269">
        <f t="shared" si="10"/>
        <v>5.99826097202323</v>
      </c>
    </row>
    <row r="421" ht="24" customHeight="1" spans="1:7">
      <c r="A421" s="265" t="s">
        <v>1320</v>
      </c>
      <c r="B421" s="265">
        <v>20230619</v>
      </c>
      <c r="C421" s="266">
        <v>0.1031</v>
      </c>
      <c r="D421" s="266">
        <v>2.1498</v>
      </c>
      <c r="E421" s="267">
        <v>12</v>
      </c>
      <c r="F421" s="268">
        <v>15.05</v>
      </c>
      <c r="G421" s="269">
        <f t="shared" si="10"/>
        <v>8.20730767978417</v>
      </c>
    </row>
    <row r="422" ht="24" customHeight="1" spans="1:7">
      <c r="A422" s="265" t="s">
        <v>1311</v>
      </c>
      <c r="B422" s="265">
        <v>20230620</v>
      </c>
      <c r="C422" s="266">
        <v>0.1031</v>
      </c>
      <c r="D422" s="266">
        <v>1.8753</v>
      </c>
      <c r="E422" s="267">
        <v>2.1</v>
      </c>
      <c r="F422" s="268">
        <v>4.85</v>
      </c>
      <c r="G422" s="269">
        <f t="shared" si="10"/>
        <v>8.4832228176825</v>
      </c>
    </row>
    <row r="423" ht="24" customHeight="1" spans="1:7">
      <c r="A423" s="265" t="s">
        <v>1314</v>
      </c>
      <c r="B423" s="265">
        <v>20230621</v>
      </c>
      <c r="C423" s="266">
        <v>0.1031</v>
      </c>
      <c r="D423" s="266">
        <v>1.9931</v>
      </c>
      <c r="E423" s="267">
        <v>10</v>
      </c>
      <c r="F423" s="268">
        <v>11.15</v>
      </c>
      <c r="G423" s="269">
        <f t="shared" si="10"/>
        <v>3.33785668054789</v>
      </c>
    </row>
    <row r="424" ht="24" customHeight="1" spans="1:7">
      <c r="A424" s="265" t="s">
        <v>1314</v>
      </c>
      <c r="B424" s="265">
        <v>20230622</v>
      </c>
      <c r="C424" s="266">
        <v>0.1031</v>
      </c>
      <c r="D424" s="266">
        <v>2.0311</v>
      </c>
      <c r="E424" s="267">
        <v>11.2</v>
      </c>
      <c r="F424" s="268">
        <v>12.7</v>
      </c>
      <c r="G424" s="269">
        <f t="shared" si="10"/>
        <v>4.27227192161883</v>
      </c>
    </row>
    <row r="425" ht="24" customHeight="1" spans="1:7">
      <c r="A425" s="265" t="s">
        <v>1298</v>
      </c>
      <c r="B425" s="265">
        <v>20230623</v>
      </c>
      <c r="C425" s="266">
        <v>0.1031</v>
      </c>
      <c r="D425" s="266">
        <v>3.9148</v>
      </c>
      <c r="E425" s="267">
        <v>0</v>
      </c>
      <c r="F425" s="268">
        <v>2.05</v>
      </c>
      <c r="G425" s="269">
        <f t="shared" si="10"/>
        <v>3.02930649075304</v>
      </c>
    </row>
    <row r="426" ht="24" customHeight="1" spans="1:7">
      <c r="A426" s="265" t="s">
        <v>1279</v>
      </c>
      <c r="B426" s="265">
        <v>20230624</v>
      </c>
      <c r="C426" s="266">
        <v>0.1031</v>
      </c>
      <c r="D426" s="266">
        <v>2.3586</v>
      </c>
      <c r="E426" s="267">
        <v>3.5</v>
      </c>
      <c r="F426" s="268">
        <v>5.75</v>
      </c>
      <c r="G426" s="269">
        <f t="shared" si="10"/>
        <v>5.51857765199695</v>
      </c>
    </row>
    <row r="427" ht="24" customHeight="1" spans="1:7">
      <c r="A427" s="265" t="s">
        <v>1279</v>
      </c>
      <c r="B427" s="265">
        <v>20230625</v>
      </c>
      <c r="C427" s="266">
        <v>0.1031</v>
      </c>
      <c r="D427" s="266">
        <v>2.6381</v>
      </c>
      <c r="E427" s="267">
        <v>2.9</v>
      </c>
      <c r="F427" s="268">
        <v>5.55</v>
      </c>
      <c r="G427" s="269">
        <f t="shared" si="10"/>
        <v>5.81103584018801</v>
      </c>
    </row>
    <row r="428" ht="24" customHeight="1" spans="1:7">
      <c r="A428" s="265" t="s">
        <v>1279</v>
      </c>
      <c r="B428" s="265">
        <v>20230626</v>
      </c>
      <c r="C428" s="266">
        <v>0.1031</v>
      </c>
      <c r="D428" s="266">
        <v>2.7001</v>
      </c>
      <c r="E428" s="267">
        <v>6</v>
      </c>
      <c r="F428" s="268">
        <v>8.55</v>
      </c>
      <c r="G428" s="269">
        <f t="shared" si="10"/>
        <v>5.46335304247991</v>
      </c>
    </row>
    <row r="429" ht="24" customHeight="1" spans="1:7">
      <c r="A429" s="265" t="s">
        <v>1287</v>
      </c>
      <c r="B429" s="265">
        <v>20230627</v>
      </c>
      <c r="C429" s="266">
        <v>0.1031</v>
      </c>
      <c r="D429" s="280">
        <v>3.2977</v>
      </c>
      <c r="E429" s="281">
        <v>2</v>
      </c>
      <c r="F429" s="282">
        <v>4.85</v>
      </c>
      <c r="G429" s="284">
        <f t="shared" si="10"/>
        <v>4.99956995784941</v>
      </c>
    </row>
    <row r="430" ht="24" customHeight="1" spans="1:7">
      <c r="A430" s="265" t="s">
        <v>1289</v>
      </c>
      <c r="B430" s="265">
        <v>20230628</v>
      </c>
      <c r="C430" s="266">
        <v>0.1031</v>
      </c>
      <c r="D430" s="266">
        <v>2.5662</v>
      </c>
      <c r="E430" s="267">
        <v>3</v>
      </c>
      <c r="F430" s="268">
        <v>5.5</v>
      </c>
      <c r="G430" s="269">
        <f t="shared" si="10"/>
        <v>5.63570746629257</v>
      </c>
    </row>
    <row r="431" ht="24" customHeight="1" spans="1:7">
      <c r="A431" s="265" t="s">
        <v>1306</v>
      </c>
      <c r="B431" s="265">
        <v>20230629</v>
      </c>
      <c r="C431" s="266">
        <v>0.1031</v>
      </c>
      <c r="D431" s="266">
        <v>3.0103</v>
      </c>
      <c r="E431" s="271">
        <v>0</v>
      </c>
      <c r="F431" s="268">
        <v>2.95</v>
      </c>
      <c r="G431" s="269">
        <f t="shared" si="10"/>
        <v>5.66906153871707</v>
      </c>
    </row>
    <row r="432" ht="24" customHeight="1" spans="1:7">
      <c r="A432" s="265" t="s">
        <v>1290</v>
      </c>
      <c r="B432" s="265">
        <v>20230630</v>
      </c>
      <c r="C432" s="266">
        <v>0.1031</v>
      </c>
      <c r="D432" s="266">
        <v>2.6801</v>
      </c>
      <c r="E432" s="267">
        <v>1</v>
      </c>
      <c r="F432" s="268">
        <v>3.25</v>
      </c>
      <c r="G432" s="269">
        <f t="shared" si="10"/>
        <v>4.8565789522779</v>
      </c>
    </row>
    <row r="433" ht="24" customHeight="1" spans="1:7">
      <c r="A433" s="265" t="s">
        <v>1313</v>
      </c>
      <c r="B433" s="265">
        <v>20230631</v>
      </c>
      <c r="C433" s="266">
        <v>0.1031</v>
      </c>
      <c r="D433" s="266">
        <v>3.3053</v>
      </c>
      <c r="E433" s="267">
        <v>14</v>
      </c>
      <c r="F433" s="268">
        <v>16.7</v>
      </c>
      <c r="G433" s="269">
        <f t="shared" si="10"/>
        <v>4.72554403533718</v>
      </c>
    </row>
    <row r="434" ht="24" customHeight="1" spans="1:7">
      <c r="A434" s="265" t="s">
        <v>1331</v>
      </c>
      <c r="B434" s="265">
        <v>20230632</v>
      </c>
      <c r="C434" s="266">
        <v>0.1031</v>
      </c>
      <c r="D434" s="266">
        <v>2.1497</v>
      </c>
      <c r="E434" s="267">
        <v>9</v>
      </c>
      <c r="F434" s="268">
        <v>10.35</v>
      </c>
      <c r="G434" s="269">
        <f t="shared" si="10"/>
        <v>3.63291173186956</v>
      </c>
    </row>
    <row r="435" ht="24" customHeight="1" spans="1:7">
      <c r="A435" s="265" t="s">
        <v>1336</v>
      </c>
      <c r="B435" s="265">
        <v>20230633</v>
      </c>
      <c r="C435" s="266">
        <v>0.1031</v>
      </c>
      <c r="D435" s="266">
        <v>2.5315</v>
      </c>
      <c r="E435" s="267">
        <v>6</v>
      </c>
      <c r="F435" s="268">
        <v>8.55</v>
      </c>
      <c r="G435" s="269">
        <f t="shared" si="10"/>
        <v>5.82721688722102</v>
      </c>
    </row>
    <row r="436" ht="24" customHeight="1" spans="1:7">
      <c r="A436" s="265" t="s">
        <v>1302</v>
      </c>
      <c r="B436" s="265">
        <v>20230634</v>
      </c>
      <c r="C436" s="266">
        <v>0.1031</v>
      </c>
      <c r="D436" s="266">
        <v>2.56</v>
      </c>
      <c r="E436" s="267">
        <v>11.5</v>
      </c>
      <c r="F436" s="268">
        <v>13.95</v>
      </c>
      <c r="G436" s="269">
        <f t="shared" si="10"/>
        <v>5.53636931640625</v>
      </c>
    </row>
    <row r="437" ht="24" customHeight="1" spans="1:7">
      <c r="A437" s="265" t="s">
        <v>1302</v>
      </c>
      <c r="B437" s="265">
        <v>20230635</v>
      </c>
      <c r="C437" s="266">
        <v>0.1031</v>
      </c>
      <c r="D437" s="266">
        <v>2.4087</v>
      </c>
      <c r="E437" s="267">
        <v>6</v>
      </c>
      <c r="F437" s="268">
        <v>8.35</v>
      </c>
      <c r="G437" s="269">
        <f t="shared" si="10"/>
        <v>5.64396203346203</v>
      </c>
    </row>
    <row r="438" s="250" customFormat="1" ht="24" customHeight="1" spans="1:7">
      <c r="A438" s="265" t="s">
        <v>1311</v>
      </c>
      <c r="B438" s="265">
        <v>20230636</v>
      </c>
      <c r="C438" s="266">
        <v>0.1031</v>
      </c>
      <c r="D438" s="266">
        <v>1.6061</v>
      </c>
      <c r="E438" s="267">
        <v>8.5</v>
      </c>
      <c r="F438" s="268">
        <v>11.05</v>
      </c>
      <c r="G438" s="269">
        <f t="shared" si="10"/>
        <v>9.18473292447544</v>
      </c>
    </row>
    <row r="439" ht="24" customHeight="1" spans="1:7">
      <c r="A439" s="265" t="s">
        <v>1314</v>
      </c>
      <c r="B439" s="265">
        <v>20230637</v>
      </c>
      <c r="C439" s="266">
        <v>0.1031</v>
      </c>
      <c r="D439" s="266">
        <v>2.0082</v>
      </c>
      <c r="E439" s="267">
        <v>8.5</v>
      </c>
      <c r="F439" s="268">
        <v>10</v>
      </c>
      <c r="G439" s="269">
        <f t="shared" si="10"/>
        <v>4.32098969226173</v>
      </c>
    </row>
    <row r="440" ht="24" customHeight="1" spans="1:7">
      <c r="A440" s="265" t="s">
        <v>1334</v>
      </c>
      <c r="B440" s="265">
        <v>20230638</v>
      </c>
      <c r="C440" s="266">
        <v>0.1031</v>
      </c>
      <c r="D440" s="266">
        <v>2.1806</v>
      </c>
      <c r="E440" s="267">
        <v>0</v>
      </c>
      <c r="F440" s="268">
        <v>1.3</v>
      </c>
      <c r="G440" s="269">
        <f t="shared" si="10"/>
        <v>3.44878625149042</v>
      </c>
    </row>
    <row r="441" ht="24" customHeight="1" spans="1:7">
      <c r="A441" s="265" t="s">
        <v>1334</v>
      </c>
      <c r="B441" s="265">
        <v>20230639</v>
      </c>
      <c r="C441" s="266">
        <v>0.1031</v>
      </c>
      <c r="D441" s="266">
        <v>3.8831</v>
      </c>
      <c r="E441" s="267">
        <v>5</v>
      </c>
      <c r="F441" s="268">
        <v>8.25</v>
      </c>
      <c r="G441" s="269">
        <f t="shared" si="10"/>
        <v>4.84176514897891</v>
      </c>
    </row>
    <row r="442" ht="24" customHeight="1" spans="1:7">
      <c r="A442" s="265" t="s">
        <v>1337</v>
      </c>
      <c r="B442" s="265">
        <v>20230640</v>
      </c>
      <c r="C442" s="266">
        <v>0.1031</v>
      </c>
      <c r="D442" s="266">
        <v>0.3508</v>
      </c>
      <c r="E442" s="267">
        <v>12</v>
      </c>
      <c r="F442" s="268">
        <v>18</v>
      </c>
      <c r="G442" s="269">
        <f t="shared" si="10"/>
        <v>98.9442588369441</v>
      </c>
    </row>
    <row r="443" ht="24" customHeight="1" spans="1:7">
      <c r="A443" s="265" t="s">
        <v>1312</v>
      </c>
      <c r="B443" s="265">
        <v>20230641</v>
      </c>
      <c r="C443" s="266">
        <v>0.1031</v>
      </c>
      <c r="D443" s="266">
        <v>1.5126</v>
      </c>
      <c r="E443" s="267">
        <v>9</v>
      </c>
      <c r="F443" s="268">
        <v>10.75</v>
      </c>
      <c r="G443" s="269">
        <f t="shared" si="10"/>
        <v>6.69287766098109</v>
      </c>
    </row>
    <row r="444" ht="24" customHeight="1" spans="1:7">
      <c r="A444" s="265" t="s">
        <v>1293</v>
      </c>
      <c r="B444" s="265">
        <v>20230642</v>
      </c>
      <c r="C444" s="266">
        <v>0.1031</v>
      </c>
      <c r="D444" s="266">
        <v>0.2301</v>
      </c>
      <c r="E444" s="266">
        <v>10.5</v>
      </c>
      <c r="F444" s="266">
        <v>13.3</v>
      </c>
      <c r="G444" s="269">
        <f t="shared" si="10"/>
        <v>70.3947622772708</v>
      </c>
    </row>
    <row r="445" ht="24" customHeight="1" spans="1:7">
      <c r="A445" s="265" t="s">
        <v>1320</v>
      </c>
      <c r="B445" s="265">
        <v>20230643</v>
      </c>
      <c r="C445" s="266">
        <v>0.1031</v>
      </c>
      <c r="D445" s="266">
        <v>2.2965</v>
      </c>
      <c r="E445" s="267">
        <v>0</v>
      </c>
      <c r="F445" s="268">
        <v>2.85</v>
      </c>
      <c r="G445" s="269">
        <f t="shared" si="10"/>
        <v>7.17922135858916</v>
      </c>
    </row>
    <row r="446" ht="24" customHeight="1" spans="1:7">
      <c r="A446" s="266" t="s">
        <v>1293</v>
      </c>
      <c r="B446" s="265">
        <v>20230644</v>
      </c>
      <c r="C446" s="266">
        <v>0.1031</v>
      </c>
      <c r="D446" s="266">
        <v>0.5612</v>
      </c>
      <c r="E446" s="267">
        <v>0</v>
      </c>
      <c r="F446" s="268">
        <v>6.55</v>
      </c>
      <c r="G446" s="269">
        <f t="shared" si="10"/>
        <v>67.5184667676408</v>
      </c>
    </row>
    <row r="447" ht="24" customHeight="1" spans="1:7">
      <c r="A447" s="266" t="s">
        <v>1290</v>
      </c>
      <c r="B447" s="265">
        <v>20230645</v>
      </c>
      <c r="C447" s="266">
        <v>0.1031</v>
      </c>
      <c r="D447" s="266">
        <v>2.1831</v>
      </c>
      <c r="E447" s="267">
        <v>6</v>
      </c>
      <c r="F447" s="268">
        <v>7.95</v>
      </c>
      <c r="G447" s="269">
        <f t="shared" si="10"/>
        <v>5.16725525628693</v>
      </c>
    </row>
    <row r="448" ht="24" customHeight="1" spans="1:7">
      <c r="A448" s="266" t="s">
        <v>1290</v>
      </c>
      <c r="B448" s="265">
        <v>20230646</v>
      </c>
      <c r="C448" s="266">
        <v>0.1031</v>
      </c>
      <c r="D448" s="266">
        <v>1.5837</v>
      </c>
      <c r="E448" s="267">
        <v>5.5</v>
      </c>
      <c r="F448" s="268">
        <v>6.95</v>
      </c>
      <c r="G448" s="269">
        <f t="shared" si="10"/>
        <v>5.29656150154701</v>
      </c>
    </row>
    <row r="449" ht="24" customHeight="1" spans="1:7">
      <c r="A449" s="266" t="s">
        <v>1296</v>
      </c>
      <c r="B449" s="265">
        <v>20230647</v>
      </c>
      <c r="C449" s="266">
        <v>0.1031</v>
      </c>
      <c r="D449" s="266">
        <v>1.7972</v>
      </c>
      <c r="E449" s="267">
        <v>0</v>
      </c>
      <c r="F449" s="268">
        <v>2.55</v>
      </c>
      <c r="G449" s="269">
        <f t="shared" si="10"/>
        <v>8.20810124081905</v>
      </c>
    </row>
    <row r="450" ht="24" customHeight="1" spans="1:7">
      <c r="A450" s="266" t="s">
        <v>1332</v>
      </c>
      <c r="B450" s="265">
        <v>20230648</v>
      </c>
      <c r="C450" s="266">
        <v>0.1031</v>
      </c>
      <c r="D450" s="266">
        <v>1.5784</v>
      </c>
      <c r="E450" s="267">
        <v>3.3</v>
      </c>
      <c r="F450" s="268">
        <v>5.05</v>
      </c>
      <c r="G450" s="269">
        <f t="shared" si="10"/>
        <v>6.41386641535732</v>
      </c>
    </row>
    <row r="451" ht="24" customHeight="1" spans="1:7">
      <c r="A451" s="266" t="s">
        <v>1284</v>
      </c>
      <c r="B451" s="265">
        <v>20230649</v>
      </c>
      <c r="C451" s="266">
        <v>0.1031</v>
      </c>
      <c r="D451" s="266">
        <v>2.6338</v>
      </c>
      <c r="E451" s="267">
        <v>8</v>
      </c>
      <c r="F451" s="268">
        <v>10.25</v>
      </c>
      <c r="G451" s="269">
        <f t="shared" si="10"/>
        <v>4.941953546207</v>
      </c>
    </row>
    <row r="452" ht="24" customHeight="1" spans="1:7">
      <c r="A452" s="266" t="s">
        <v>1320</v>
      </c>
      <c r="B452" s="265">
        <v>20230650</v>
      </c>
      <c r="C452" s="266">
        <v>0.1031</v>
      </c>
      <c r="D452" s="266">
        <v>2.2394</v>
      </c>
      <c r="E452" s="267">
        <v>3</v>
      </c>
      <c r="F452" s="268">
        <v>5.95</v>
      </c>
      <c r="G452" s="269">
        <f t="shared" si="10"/>
        <v>7.62060192462267</v>
      </c>
    </row>
    <row r="453" ht="24" customHeight="1" spans="1:7">
      <c r="A453" s="266" t="s">
        <v>1286</v>
      </c>
      <c r="B453" s="265">
        <v>20230651</v>
      </c>
      <c r="C453" s="266">
        <v>0.1031</v>
      </c>
      <c r="D453" s="266">
        <v>1.199</v>
      </c>
      <c r="E453" s="267">
        <v>4</v>
      </c>
      <c r="F453" s="268">
        <v>10.05</v>
      </c>
      <c r="G453" s="269">
        <f t="shared" si="10"/>
        <v>29.1900692660551</v>
      </c>
    </row>
    <row r="454" ht="24" customHeight="1" spans="1:7">
      <c r="A454" s="266" t="s">
        <v>1313</v>
      </c>
      <c r="B454" s="265">
        <v>20230652</v>
      </c>
      <c r="C454" s="266">
        <v>0.1031</v>
      </c>
      <c r="D454" s="266">
        <v>4.3401</v>
      </c>
      <c r="E454" s="267">
        <v>10.5</v>
      </c>
      <c r="F454" s="268">
        <v>13.25</v>
      </c>
      <c r="G454" s="269">
        <f t="shared" si="10"/>
        <v>3.66548875601945</v>
      </c>
    </row>
    <row r="455" ht="24" customHeight="1" spans="1:7">
      <c r="A455" s="266" t="s">
        <v>1338</v>
      </c>
      <c r="B455" s="265">
        <v>20230653</v>
      </c>
      <c r="C455" s="266">
        <v>0.1031</v>
      </c>
      <c r="D455" s="266">
        <v>1.4965</v>
      </c>
      <c r="E455" s="267">
        <v>1</v>
      </c>
      <c r="F455" s="268">
        <v>3.25</v>
      </c>
      <c r="G455" s="269">
        <f t="shared" si="10"/>
        <v>8.69770614767792</v>
      </c>
    </row>
    <row r="456" ht="24" customHeight="1" spans="1:7">
      <c r="A456" s="266" t="s">
        <v>1279</v>
      </c>
      <c r="B456" s="265">
        <v>20230654</v>
      </c>
      <c r="C456" s="266">
        <v>0.1031</v>
      </c>
      <c r="D456" s="266">
        <v>2.2179</v>
      </c>
      <c r="E456" s="267">
        <v>5.1</v>
      </c>
      <c r="F456" s="268">
        <v>7.3</v>
      </c>
      <c r="G456" s="269">
        <f t="shared" si="10"/>
        <v>5.73825249109518</v>
      </c>
    </row>
    <row r="457" ht="24" customHeight="1" spans="1:7">
      <c r="A457" s="266" t="s">
        <v>1279</v>
      </c>
      <c r="B457" s="265">
        <v>20230655</v>
      </c>
      <c r="C457" s="266">
        <v>0.1031</v>
      </c>
      <c r="D457" s="266">
        <v>2.1957</v>
      </c>
      <c r="E457" s="267">
        <v>2</v>
      </c>
      <c r="F457" s="268">
        <v>4.2</v>
      </c>
      <c r="G457" s="269">
        <f t="shared" si="10"/>
        <v>5.79627007332514</v>
      </c>
    </row>
    <row r="458" ht="24" customHeight="1" spans="1:7">
      <c r="A458" s="266" t="s">
        <v>1339</v>
      </c>
      <c r="B458" s="265">
        <v>20230656</v>
      </c>
      <c r="C458" s="266">
        <v>0.1031</v>
      </c>
      <c r="D458" s="266">
        <v>2.6157</v>
      </c>
      <c r="E458" s="267">
        <v>3</v>
      </c>
      <c r="F458" s="268">
        <v>5.05</v>
      </c>
      <c r="G458" s="269">
        <f t="shared" si="10"/>
        <v>4.53382614596475</v>
      </c>
    </row>
    <row r="459" ht="24" customHeight="1" spans="1:7">
      <c r="A459" s="266" t="s">
        <v>1282</v>
      </c>
      <c r="B459" s="265">
        <v>20230657</v>
      </c>
      <c r="C459" s="266">
        <v>0.1031</v>
      </c>
      <c r="D459" s="266">
        <v>2.8462</v>
      </c>
      <c r="E459" s="267">
        <v>8</v>
      </c>
      <c r="F459" s="268">
        <v>10.55</v>
      </c>
      <c r="G459" s="269">
        <f t="shared" si="10"/>
        <v>5.18291038929099</v>
      </c>
    </row>
    <row r="460" ht="24" customHeight="1" spans="1:7">
      <c r="A460" s="266" t="s">
        <v>1282</v>
      </c>
      <c r="B460" s="265">
        <v>20230658</v>
      </c>
      <c r="C460" s="266">
        <v>0.1031</v>
      </c>
      <c r="D460" s="266">
        <v>2.7833</v>
      </c>
      <c r="E460" s="267">
        <v>7</v>
      </c>
      <c r="F460" s="268">
        <v>9.35</v>
      </c>
      <c r="G460" s="269">
        <f t="shared" si="10"/>
        <v>4.88434999820357</v>
      </c>
    </row>
    <row r="461" ht="24" customHeight="1" spans="1:7">
      <c r="A461" s="266" t="s">
        <v>1282</v>
      </c>
      <c r="B461" s="265">
        <v>20230659</v>
      </c>
      <c r="C461" s="266">
        <v>0.1031</v>
      </c>
      <c r="D461" s="270">
        <v>2.9791</v>
      </c>
      <c r="E461" s="267">
        <v>6.2</v>
      </c>
      <c r="F461" s="268">
        <v>8.8</v>
      </c>
      <c r="G461" s="269">
        <f t="shared" si="10"/>
        <v>5.04878876170656</v>
      </c>
    </row>
    <row r="462" ht="24" customHeight="1" spans="1:7">
      <c r="A462" s="266" t="s">
        <v>1282</v>
      </c>
      <c r="B462" s="265">
        <v>20230660</v>
      </c>
      <c r="C462" s="266">
        <v>0.1031</v>
      </c>
      <c r="D462" s="266">
        <v>2.5075</v>
      </c>
      <c r="E462" s="267">
        <v>0</v>
      </c>
      <c r="F462" s="268">
        <v>2.2</v>
      </c>
      <c r="G462" s="269">
        <f t="shared" si="10"/>
        <v>5.07552151545364</v>
      </c>
    </row>
    <row r="463" ht="24" customHeight="1" spans="1:7">
      <c r="A463" s="266" t="s">
        <v>1282</v>
      </c>
      <c r="B463" s="265">
        <v>20230661</v>
      </c>
      <c r="C463" s="266">
        <v>0.1031</v>
      </c>
      <c r="D463" s="266">
        <v>2.569</v>
      </c>
      <c r="E463" s="267">
        <v>7.2</v>
      </c>
      <c r="F463" s="268">
        <v>9.55</v>
      </c>
      <c r="G463" s="269">
        <f t="shared" si="10"/>
        <v>5.29179110548852</v>
      </c>
    </row>
    <row r="464" ht="24" customHeight="1" spans="1:7">
      <c r="A464" s="266" t="s">
        <v>1302</v>
      </c>
      <c r="B464" s="265">
        <v>20230662</v>
      </c>
      <c r="C464" s="266">
        <v>0.1031</v>
      </c>
      <c r="D464" s="266">
        <v>2.5349</v>
      </c>
      <c r="E464" s="267">
        <v>1</v>
      </c>
      <c r="F464" s="268">
        <v>3.3</v>
      </c>
      <c r="G464" s="269">
        <f t="shared" si="10"/>
        <v>5.24887147421989</v>
      </c>
    </row>
    <row r="465" ht="24" customHeight="1" spans="1:7">
      <c r="A465" s="266" t="s">
        <v>1302</v>
      </c>
      <c r="B465" s="265">
        <v>20230663</v>
      </c>
      <c r="C465" s="266">
        <v>0.1031</v>
      </c>
      <c r="D465" s="266">
        <v>2.0147</v>
      </c>
      <c r="E465" s="267">
        <v>0</v>
      </c>
      <c r="F465" s="268">
        <v>1.8</v>
      </c>
      <c r="G465" s="269">
        <f t="shared" ref="G465:G528" si="11">56.11*C465*(F465-E465)/D465</f>
        <v>5.16845872834665</v>
      </c>
    </row>
    <row r="466" ht="24" customHeight="1" spans="1:7">
      <c r="A466" s="266" t="s">
        <v>1302</v>
      </c>
      <c r="B466" s="265">
        <v>20230664</v>
      </c>
      <c r="C466" s="266">
        <v>0.1031</v>
      </c>
      <c r="D466" s="266">
        <v>2.6342</v>
      </c>
      <c r="E466" s="267">
        <v>4</v>
      </c>
      <c r="F466" s="268">
        <v>6.65</v>
      </c>
      <c r="G466" s="269">
        <f t="shared" si="11"/>
        <v>5.81963922633058</v>
      </c>
    </row>
    <row r="467" ht="24" customHeight="1" spans="1:7">
      <c r="A467" s="266" t="s">
        <v>1340</v>
      </c>
      <c r="B467" s="265">
        <v>20230665</v>
      </c>
      <c r="C467" s="266">
        <v>0.1031</v>
      </c>
      <c r="D467" s="266">
        <v>2.2295</v>
      </c>
      <c r="E467" s="267">
        <v>0</v>
      </c>
      <c r="F467" s="268">
        <v>2.55</v>
      </c>
      <c r="G467" s="269">
        <f t="shared" si="11"/>
        <v>6.61655059430366</v>
      </c>
    </row>
    <row r="468" ht="24" customHeight="1" spans="1:7">
      <c r="A468" s="266" t="s">
        <v>1331</v>
      </c>
      <c r="B468" s="265">
        <v>20230666</v>
      </c>
      <c r="C468" s="266">
        <v>0.1031</v>
      </c>
      <c r="D468" s="266">
        <v>2.5992</v>
      </c>
      <c r="E468" s="267">
        <v>4.5</v>
      </c>
      <c r="F468" s="268">
        <v>6.15</v>
      </c>
      <c r="G468" s="269">
        <f t="shared" si="11"/>
        <v>3.67234250923361</v>
      </c>
    </row>
    <row r="469" ht="24" customHeight="1" spans="1:7">
      <c r="A469" s="266" t="s">
        <v>1286</v>
      </c>
      <c r="B469" s="265">
        <v>20230667</v>
      </c>
      <c r="C469" s="266">
        <v>0.1031</v>
      </c>
      <c r="D469" s="274">
        <v>0.4179</v>
      </c>
      <c r="E469" s="271">
        <v>5</v>
      </c>
      <c r="F469" s="272">
        <v>7.1</v>
      </c>
      <c r="G469" s="273">
        <f t="shared" si="11"/>
        <v>29.0700552763819</v>
      </c>
    </row>
    <row r="470" ht="24" customHeight="1" spans="1:7">
      <c r="A470" s="266" t="s">
        <v>1284</v>
      </c>
      <c r="B470" s="265">
        <v>20230668</v>
      </c>
      <c r="C470" s="266">
        <v>0.1031</v>
      </c>
      <c r="D470" s="266">
        <v>2.2768</v>
      </c>
      <c r="E470" s="267">
        <v>2.5</v>
      </c>
      <c r="F470" s="268">
        <v>4.7</v>
      </c>
      <c r="G470" s="269">
        <f t="shared" si="11"/>
        <v>5.58980595572734</v>
      </c>
    </row>
    <row r="471" ht="24" customHeight="1" spans="1:7">
      <c r="A471" s="266" t="s">
        <v>1302</v>
      </c>
      <c r="B471" s="265">
        <v>20230669</v>
      </c>
      <c r="C471" s="266">
        <v>0.1031</v>
      </c>
      <c r="D471" s="266">
        <v>2.2461</v>
      </c>
      <c r="E471" s="267">
        <v>3</v>
      </c>
      <c r="F471" s="268">
        <v>4.95</v>
      </c>
      <c r="G471" s="269">
        <f t="shared" si="11"/>
        <v>5.02232088954187</v>
      </c>
    </row>
    <row r="472" ht="24" customHeight="1" spans="1:7">
      <c r="A472" s="266" t="s">
        <v>1302</v>
      </c>
      <c r="B472" s="265">
        <v>20230670</v>
      </c>
      <c r="C472" s="266">
        <v>0.1031</v>
      </c>
      <c r="D472" s="266">
        <v>2.2911</v>
      </c>
      <c r="E472" s="267">
        <v>0</v>
      </c>
      <c r="F472" s="268">
        <v>2.05</v>
      </c>
      <c r="G472" s="269">
        <f t="shared" si="11"/>
        <v>5.17617260267993</v>
      </c>
    </row>
    <row r="473" ht="24" customHeight="1" spans="1:7">
      <c r="A473" s="266" t="s">
        <v>1285</v>
      </c>
      <c r="B473" s="265">
        <v>20230671</v>
      </c>
      <c r="C473" s="266">
        <v>0.1031</v>
      </c>
      <c r="D473" s="266">
        <v>2.2257</v>
      </c>
      <c r="E473" s="267">
        <v>14</v>
      </c>
      <c r="F473" s="268">
        <v>17.25</v>
      </c>
      <c r="G473" s="269">
        <f t="shared" si="11"/>
        <v>8.44725625645864</v>
      </c>
    </row>
    <row r="474" ht="24" customHeight="1" spans="1:7">
      <c r="A474" s="266" t="s">
        <v>1320</v>
      </c>
      <c r="B474" s="265">
        <v>20230672</v>
      </c>
      <c r="C474" s="266">
        <v>0.1031</v>
      </c>
      <c r="D474" s="266">
        <v>2.4346</v>
      </c>
      <c r="E474" s="267">
        <v>4</v>
      </c>
      <c r="F474" s="268">
        <v>6.95</v>
      </c>
      <c r="G474" s="269">
        <f t="shared" si="11"/>
        <v>7.0096015567239</v>
      </c>
    </row>
    <row r="475" ht="24" customHeight="1" spans="1:7">
      <c r="A475" s="266" t="s">
        <v>1295</v>
      </c>
      <c r="B475" s="265">
        <v>20230673</v>
      </c>
      <c r="C475" s="266">
        <v>0.1031</v>
      </c>
      <c r="D475" s="266">
        <v>2.9836</v>
      </c>
      <c r="E475" s="267">
        <v>7</v>
      </c>
      <c r="F475" s="268">
        <v>10.75</v>
      </c>
      <c r="G475" s="269">
        <f t="shared" si="11"/>
        <v>7.27092396769004</v>
      </c>
    </row>
    <row r="476" ht="24" customHeight="1" spans="1:7">
      <c r="A476" s="266" t="s">
        <v>1308</v>
      </c>
      <c r="B476" s="265">
        <v>20230674</v>
      </c>
      <c r="C476" s="266">
        <v>0.1031</v>
      </c>
      <c r="D476" s="266">
        <v>2.4018</v>
      </c>
      <c r="E476" s="267">
        <v>6</v>
      </c>
      <c r="F476" s="268">
        <v>8.35</v>
      </c>
      <c r="G476" s="269">
        <f t="shared" si="11"/>
        <v>5.6601762636356</v>
      </c>
    </row>
    <row r="477" ht="24" customHeight="1" spans="1:7">
      <c r="A477" s="266" t="s">
        <v>1334</v>
      </c>
      <c r="B477" s="265">
        <v>20230675</v>
      </c>
      <c r="C477" s="266">
        <v>0.1031</v>
      </c>
      <c r="D477" s="266">
        <v>2.4864</v>
      </c>
      <c r="E477" s="267">
        <v>3.2</v>
      </c>
      <c r="F477" s="268">
        <v>5.95</v>
      </c>
      <c r="G477" s="269">
        <f t="shared" si="11"/>
        <v>6.39824153394466</v>
      </c>
    </row>
    <row r="478" ht="24" customHeight="1" spans="1:7">
      <c r="A478" s="266" t="s">
        <v>1282</v>
      </c>
      <c r="B478" s="265">
        <v>20230676</v>
      </c>
      <c r="C478" s="266">
        <v>0.1031</v>
      </c>
      <c r="D478" s="266">
        <v>2.492</v>
      </c>
      <c r="E478" s="267">
        <v>0</v>
      </c>
      <c r="F478" s="268">
        <v>2.5</v>
      </c>
      <c r="G478" s="269">
        <f t="shared" si="11"/>
        <v>5.80351223916533</v>
      </c>
    </row>
    <row r="479" ht="24" customHeight="1" spans="1:7">
      <c r="A479" s="266" t="s">
        <v>1282</v>
      </c>
      <c r="B479" s="265">
        <v>20230677</v>
      </c>
      <c r="C479" s="266">
        <v>0.1031</v>
      </c>
      <c r="D479" s="266">
        <v>2.5725</v>
      </c>
      <c r="E479" s="267">
        <v>11</v>
      </c>
      <c r="F479" s="268">
        <v>13.25</v>
      </c>
      <c r="G479" s="269">
        <f t="shared" si="11"/>
        <v>5.05971516034985</v>
      </c>
    </row>
    <row r="480" ht="24" customHeight="1" spans="1:7">
      <c r="A480" s="266" t="s">
        <v>1279</v>
      </c>
      <c r="B480" s="265">
        <v>20230678</v>
      </c>
      <c r="C480" s="266">
        <v>0.1031</v>
      </c>
      <c r="D480" s="266">
        <v>2.5203</v>
      </c>
      <c r="E480" s="267">
        <v>11.5</v>
      </c>
      <c r="F480" s="268">
        <v>13.85</v>
      </c>
      <c r="G480" s="269">
        <f t="shared" si="11"/>
        <v>5.39404489544895</v>
      </c>
    </row>
    <row r="481" ht="24" customHeight="1" spans="1:7">
      <c r="A481" s="266" t="s">
        <v>1279</v>
      </c>
      <c r="B481" s="265">
        <v>20230679</v>
      </c>
      <c r="C481" s="266">
        <v>0.1031</v>
      </c>
      <c r="D481" s="266">
        <v>2.6167</v>
      </c>
      <c r="E481" s="267">
        <v>7.5</v>
      </c>
      <c r="F481" s="268">
        <v>10.05</v>
      </c>
      <c r="G481" s="269">
        <f t="shared" si="11"/>
        <v>5.63748215309359</v>
      </c>
    </row>
    <row r="482" ht="24" customHeight="1" spans="1:7">
      <c r="A482" s="266" t="s">
        <v>1279</v>
      </c>
      <c r="B482" s="265">
        <v>20230680</v>
      </c>
      <c r="C482" s="266">
        <v>0.1031</v>
      </c>
      <c r="D482" s="266">
        <v>2.7299</v>
      </c>
      <c r="E482" s="267">
        <v>0.5</v>
      </c>
      <c r="F482" s="268">
        <v>3.15</v>
      </c>
      <c r="G482" s="269">
        <f t="shared" si="11"/>
        <v>5.61562461994945</v>
      </c>
    </row>
    <row r="483" ht="24" customHeight="1" spans="1:7">
      <c r="A483" s="266" t="s">
        <v>1309</v>
      </c>
      <c r="B483" s="265">
        <v>20230681</v>
      </c>
      <c r="C483" s="266">
        <v>0.1031</v>
      </c>
      <c r="D483" s="266">
        <v>2.6588</v>
      </c>
      <c r="E483" s="267">
        <v>0</v>
      </c>
      <c r="F483" s="268">
        <v>2.6</v>
      </c>
      <c r="G483" s="269">
        <f t="shared" si="11"/>
        <v>5.65700564164285</v>
      </c>
    </row>
    <row r="484" ht="24" customHeight="1" spans="1:7">
      <c r="A484" s="266" t="s">
        <v>1290</v>
      </c>
      <c r="B484" s="265">
        <v>20230682</v>
      </c>
      <c r="C484" s="266">
        <v>0.1031</v>
      </c>
      <c r="D484" s="266">
        <v>2.1602</v>
      </c>
      <c r="E484" s="267">
        <v>5.3</v>
      </c>
      <c r="F484" s="268">
        <v>7.3</v>
      </c>
      <c r="G484" s="269">
        <f t="shared" si="11"/>
        <v>5.35593093232108</v>
      </c>
    </row>
    <row r="485" ht="24" customHeight="1" spans="1:7">
      <c r="A485" s="266" t="s">
        <v>1282</v>
      </c>
      <c r="B485" s="265">
        <v>20230683</v>
      </c>
      <c r="C485" s="266">
        <v>0.1031</v>
      </c>
      <c r="D485" s="266">
        <v>2.5449</v>
      </c>
      <c r="E485" s="267">
        <v>4.5</v>
      </c>
      <c r="F485" s="268">
        <v>6.85</v>
      </c>
      <c r="G485" s="269">
        <f t="shared" si="11"/>
        <v>5.34190394514519</v>
      </c>
    </row>
    <row r="486" ht="24" customHeight="1" spans="1:7">
      <c r="A486" s="266" t="s">
        <v>1282</v>
      </c>
      <c r="B486" s="265">
        <v>20230684</v>
      </c>
      <c r="C486" s="266">
        <v>0.1031</v>
      </c>
      <c r="D486" s="266">
        <v>2.5618</v>
      </c>
      <c r="E486" s="267">
        <v>13.2</v>
      </c>
      <c r="F486" s="268">
        <v>15.65</v>
      </c>
      <c r="G486" s="269">
        <f t="shared" si="11"/>
        <v>5.53247929190413</v>
      </c>
    </row>
    <row r="487" ht="24" customHeight="1" spans="1:7">
      <c r="A487" s="266" t="s">
        <v>1282</v>
      </c>
      <c r="B487" s="265">
        <v>20230685</v>
      </c>
      <c r="C487" s="266">
        <v>0.1031</v>
      </c>
      <c r="D487" s="266">
        <v>2.3311</v>
      </c>
      <c r="E487" s="267">
        <v>3</v>
      </c>
      <c r="F487" s="268">
        <v>5.25</v>
      </c>
      <c r="G487" s="269">
        <f t="shared" si="11"/>
        <v>5.58368034404358</v>
      </c>
    </row>
    <row r="488" ht="24" customHeight="1" spans="1:7">
      <c r="A488" s="266" t="s">
        <v>1320</v>
      </c>
      <c r="B488" s="265">
        <v>20230686</v>
      </c>
      <c r="C488" s="266">
        <v>0.1031</v>
      </c>
      <c r="D488" s="266">
        <v>2.6508</v>
      </c>
      <c r="E488" s="267">
        <v>7</v>
      </c>
      <c r="F488" s="268">
        <v>10.45</v>
      </c>
      <c r="G488" s="269">
        <f t="shared" si="11"/>
        <v>7.52906535762788</v>
      </c>
    </row>
    <row r="489" ht="24" customHeight="1" spans="1:7">
      <c r="A489" s="266" t="s">
        <v>1340</v>
      </c>
      <c r="B489" s="265">
        <v>20230687</v>
      </c>
      <c r="C489" s="266">
        <v>0.1031</v>
      </c>
      <c r="D489" s="266">
        <v>2.4222</v>
      </c>
      <c r="E489" s="267">
        <v>10.5</v>
      </c>
      <c r="F489" s="268">
        <v>13.1</v>
      </c>
      <c r="G489" s="269">
        <f t="shared" si="11"/>
        <v>6.20958079431921</v>
      </c>
    </row>
    <row r="490" ht="24" customHeight="1" spans="1:7">
      <c r="A490" s="266" t="s">
        <v>1320</v>
      </c>
      <c r="B490" s="265">
        <v>20230688</v>
      </c>
      <c r="C490" s="266">
        <v>0.1031</v>
      </c>
      <c r="D490" s="266">
        <v>2.3335</v>
      </c>
      <c r="E490" s="267">
        <v>1</v>
      </c>
      <c r="F490" s="268">
        <v>3.55</v>
      </c>
      <c r="G490" s="269">
        <f t="shared" si="11"/>
        <v>6.32166254553246</v>
      </c>
    </row>
    <row r="491" ht="24" customHeight="1" spans="1:7">
      <c r="A491" s="276" t="s">
        <v>1303</v>
      </c>
      <c r="B491" s="275">
        <v>20230689</v>
      </c>
      <c r="C491" s="276">
        <v>0.1031</v>
      </c>
      <c r="D491" s="276">
        <v>1.0292</v>
      </c>
      <c r="E491" s="277">
        <v>4</v>
      </c>
      <c r="F491" s="278">
        <v>13.85</v>
      </c>
      <c r="G491" s="279">
        <f t="shared" si="11"/>
        <v>55.3650105421687</v>
      </c>
    </row>
    <row r="492" ht="24" customHeight="1" spans="1:7">
      <c r="A492" s="266" t="s">
        <v>1290</v>
      </c>
      <c r="B492" s="283">
        <v>20230701</v>
      </c>
      <c r="C492" s="266">
        <v>0.1031</v>
      </c>
      <c r="D492" s="266">
        <v>1.4544</v>
      </c>
      <c r="E492" s="267">
        <v>2.6</v>
      </c>
      <c r="F492" s="268">
        <v>4</v>
      </c>
      <c r="G492" s="269">
        <f t="shared" si="11"/>
        <v>5.56856256875688</v>
      </c>
    </row>
    <row r="493" ht="24" customHeight="1" spans="1:7">
      <c r="A493" s="266" t="s">
        <v>1290</v>
      </c>
      <c r="B493" s="283">
        <v>20230702</v>
      </c>
      <c r="C493" s="266">
        <v>0.1031</v>
      </c>
      <c r="D493" s="266">
        <v>2.949</v>
      </c>
      <c r="E493" s="267">
        <v>8.6</v>
      </c>
      <c r="F493" s="268">
        <v>11.5</v>
      </c>
      <c r="G493" s="269">
        <f t="shared" si="11"/>
        <v>5.68881956595456</v>
      </c>
    </row>
    <row r="494" ht="24" customHeight="1" spans="1:7">
      <c r="A494" s="266" t="s">
        <v>1279</v>
      </c>
      <c r="B494" s="283">
        <v>20230703</v>
      </c>
      <c r="C494" s="266">
        <v>0.1031</v>
      </c>
      <c r="D494" s="266">
        <v>2.4129</v>
      </c>
      <c r="E494" s="267">
        <v>0</v>
      </c>
      <c r="F494" s="268">
        <v>2.5</v>
      </c>
      <c r="G494" s="269">
        <f t="shared" si="11"/>
        <v>5.99376372829375</v>
      </c>
    </row>
    <row r="495" ht="24" customHeight="1" spans="1:7">
      <c r="A495" s="266" t="s">
        <v>1299</v>
      </c>
      <c r="B495" s="283">
        <v>20230704</v>
      </c>
      <c r="C495" s="266">
        <v>0.1031</v>
      </c>
      <c r="D495" s="266">
        <v>2.3011</v>
      </c>
      <c r="E495" s="267">
        <v>0</v>
      </c>
      <c r="F495" s="268">
        <v>2.7</v>
      </c>
      <c r="G495" s="269">
        <f t="shared" si="11"/>
        <v>6.78777137021425</v>
      </c>
    </row>
    <row r="496" ht="24" customHeight="1" spans="1:7">
      <c r="A496" s="266" t="s">
        <v>1279</v>
      </c>
      <c r="B496" s="283">
        <v>20230705</v>
      </c>
      <c r="C496" s="266">
        <v>0.1031</v>
      </c>
      <c r="D496" s="266">
        <v>1.939</v>
      </c>
      <c r="E496" s="267">
        <v>5.7</v>
      </c>
      <c r="F496" s="268">
        <v>7.55</v>
      </c>
      <c r="G496" s="269">
        <f t="shared" si="11"/>
        <v>5.51941250644662</v>
      </c>
    </row>
    <row r="497" ht="24" customHeight="1" spans="1:7">
      <c r="A497" s="266" t="s">
        <v>1334</v>
      </c>
      <c r="B497" s="283">
        <v>20230706</v>
      </c>
      <c r="C497" s="266">
        <v>0.1031</v>
      </c>
      <c r="D497" s="266">
        <v>1.8656</v>
      </c>
      <c r="E497" s="267">
        <v>8.4</v>
      </c>
      <c r="F497" s="268">
        <v>10.4</v>
      </c>
      <c r="G497" s="269">
        <f t="shared" si="11"/>
        <v>6.20169489708405</v>
      </c>
    </row>
    <row r="498" ht="24" customHeight="1" spans="1:7">
      <c r="A498" s="266" t="s">
        <v>1313</v>
      </c>
      <c r="B498" s="283">
        <v>20230707</v>
      </c>
      <c r="C498" s="266">
        <v>0.1031</v>
      </c>
      <c r="D498" s="266">
        <v>1.438</v>
      </c>
      <c r="E498" s="267">
        <v>2.7</v>
      </c>
      <c r="F498" s="268">
        <v>3.85</v>
      </c>
      <c r="G498" s="269">
        <f t="shared" si="11"/>
        <v>4.62634363699583</v>
      </c>
    </row>
    <row r="499" ht="24" customHeight="1" spans="1:7">
      <c r="A499" s="266" t="s">
        <v>1282</v>
      </c>
      <c r="B499" s="283">
        <v>20230708</v>
      </c>
      <c r="C499" s="266">
        <v>0.1031</v>
      </c>
      <c r="D499" s="266">
        <v>3.9911</v>
      </c>
      <c r="E499" s="267">
        <v>1.6</v>
      </c>
      <c r="F499" s="268">
        <v>5</v>
      </c>
      <c r="G499" s="269">
        <f t="shared" si="11"/>
        <v>4.92816501716319</v>
      </c>
    </row>
    <row r="500" ht="24" customHeight="1" spans="1:7">
      <c r="A500" s="266" t="s">
        <v>1282</v>
      </c>
      <c r="B500" s="283">
        <v>20230709</v>
      </c>
      <c r="C500" s="266">
        <v>0.1031</v>
      </c>
      <c r="D500" s="266">
        <v>2.4499</v>
      </c>
      <c r="E500" s="267">
        <v>4.9</v>
      </c>
      <c r="F500" s="268">
        <v>6.9</v>
      </c>
      <c r="G500" s="269">
        <f t="shared" si="11"/>
        <v>4.72259357524797</v>
      </c>
    </row>
    <row r="501" ht="24" customHeight="1" spans="1:7">
      <c r="A501" s="266" t="s">
        <v>1282</v>
      </c>
      <c r="B501" s="283">
        <v>20230710</v>
      </c>
      <c r="C501" s="266">
        <v>0.1031</v>
      </c>
      <c r="D501" s="266">
        <v>2.706</v>
      </c>
      <c r="E501" s="267">
        <v>13.1</v>
      </c>
      <c r="F501" s="268">
        <v>15.6</v>
      </c>
      <c r="G501" s="269">
        <f t="shared" si="11"/>
        <v>5.34455007390983</v>
      </c>
    </row>
    <row r="502" ht="24" customHeight="1" spans="1:7">
      <c r="A502" s="266" t="s">
        <v>1282</v>
      </c>
      <c r="B502" s="283">
        <v>20230711</v>
      </c>
      <c r="C502" s="266">
        <v>0.1031</v>
      </c>
      <c r="D502" s="266">
        <v>2.2244</v>
      </c>
      <c r="E502" s="267">
        <v>2</v>
      </c>
      <c r="F502" s="268">
        <v>4.25</v>
      </c>
      <c r="G502" s="269">
        <f t="shared" si="11"/>
        <v>5.8515182745909</v>
      </c>
    </row>
    <row r="503" ht="24" customHeight="1" spans="1:7">
      <c r="A503" s="266" t="s">
        <v>1340</v>
      </c>
      <c r="B503" s="283">
        <v>20230712</v>
      </c>
      <c r="C503" s="266">
        <v>0.1031</v>
      </c>
      <c r="D503" s="266">
        <v>2.3482</v>
      </c>
      <c r="E503" s="267">
        <v>10.5</v>
      </c>
      <c r="F503" s="268">
        <v>13.7</v>
      </c>
      <c r="G503" s="269">
        <f t="shared" si="11"/>
        <v>7.88340482071374</v>
      </c>
    </row>
    <row r="504" ht="24" customHeight="1" spans="1:7">
      <c r="A504" s="266" t="s">
        <v>1340</v>
      </c>
      <c r="B504" s="283">
        <v>20230713</v>
      </c>
      <c r="C504" s="266">
        <v>0.1031</v>
      </c>
      <c r="D504" s="266">
        <v>2.2114</v>
      </c>
      <c r="E504" s="267">
        <v>4</v>
      </c>
      <c r="F504" s="268">
        <v>6.8</v>
      </c>
      <c r="G504" s="269">
        <f t="shared" si="11"/>
        <v>7.32469693406892</v>
      </c>
    </row>
    <row r="505" ht="24" customHeight="1" spans="1:7">
      <c r="A505" s="266" t="s">
        <v>1340</v>
      </c>
      <c r="B505" s="283">
        <v>20230714</v>
      </c>
      <c r="C505" s="266">
        <v>0.1031</v>
      </c>
      <c r="D505" s="266">
        <v>2.1366</v>
      </c>
      <c r="E505" s="267">
        <v>5.9</v>
      </c>
      <c r="F505" s="268">
        <v>8.5</v>
      </c>
      <c r="G505" s="269">
        <f t="shared" si="11"/>
        <v>7.03961742956098</v>
      </c>
    </row>
    <row r="506" ht="24" customHeight="1" spans="1:7">
      <c r="A506" s="266" t="s">
        <v>1312</v>
      </c>
      <c r="B506" s="283">
        <v>20230715</v>
      </c>
      <c r="C506" s="266">
        <v>0.1031</v>
      </c>
      <c r="D506" s="266">
        <v>2.3147</v>
      </c>
      <c r="E506" s="267">
        <v>0</v>
      </c>
      <c r="F506" s="268">
        <v>2.6</v>
      </c>
      <c r="G506" s="269">
        <f t="shared" si="11"/>
        <v>6.49796803041431</v>
      </c>
    </row>
    <row r="507" ht="24" customHeight="1" spans="1:7">
      <c r="A507" s="266" t="s">
        <v>1330</v>
      </c>
      <c r="B507" s="283">
        <v>20230716</v>
      </c>
      <c r="C507" s="266">
        <v>0.1031</v>
      </c>
      <c r="D507" s="266">
        <v>1.4617</v>
      </c>
      <c r="E507" s="267">
        <v>4</v>
      </c>
      <c r="F507" s="268">
        <v>5.25</v>
      </c>
      <c r="G507" s="269">
        <f t="shared" si="11"/>
        <v>4.94710012314428</v>
      </c>
    </row>
    <row r="508" ht="24" customHeight="1" spans="1:7">
      <c r="A508" s="266" t="s">
        <v>1341</v>
      </c>
      <c r="B508" s="283">
        <v>20230717</v>
      </c>
      <c r="C508" s="266">
        <v>0.1031</v>
      </c>
      <c r="D508" s="266">
        <v>3.5431</v>
      </c>
      <c r="E508" s="267">
        <v>5</v>
      </c>
      <c r="F508" s="268">
        <v>8.4</v>
      </c>
      <c r="G508" s="269">
        <f t="shared" si="11"/>
        <v>5.55129671756372</v>
      </c>
    </row>
    <row r="509" ht="24" customHeight="1" spans="1:7">
      <c r="A509" s="266" t="s">
        <v>1302</v>
      </c>
      <c r="B509" s="283">
        <v>20230718</v>
      </c>
      <c r="C509" s="266">
        <v>0.1031</v>
      </c>
      <c r="D509" s="266">
        <v>2.3035</v>
      </c>
      <c r="E509" s="267">
        <v>2.7</v>
      </c>
      <c r="F509" s="268">
        <v>4.9</v>
      </c>
      <c r="G509" s="269">
        <f t="shared" si="11"/>
        <v>5.52501419578902</v>
      </c>
    </row>
    <row r="510" ht="24" customHeight="1" spans="1:7">
      <c r="A510" s="266" t="s">
        <v>1302</v>
      </c>
      <c r="B510" s="283">
        <v>20230719</v>
      </c>
      <c r="C510" s="266">
        <v>0.1031</v>
      </c>
      <c r="D510" s="266">
        <v>1.6785</v>
      </c>
      <c r="E510" s="267">
        <v>11.5</v>
      </c>
      <c r="F510" s="268">
        <v>13.1</v>
      </c>
      <c r="G510" s="269">
        <f t="shared" si="11"/>
        <v>5.51439118260351</v>
      </c>
    </row>
    <row r="511" ht="24" customHeight="1" spans="1:7">
      <c r="A511" s="266" t="s">
        <v>1302</v>
      </c>
      <c r="B511" s="283">
        <v>20230720</v>
      </c>
      <c r="C511" s="266">
        <v>0.1031</v>
      </c>
      <c r="D511" s="266">
        <v>1.599</v>
      </c>
      <c r="E511" s="267">
        <v>4</v>
      </c>
      <c r="F511" s="268">
        <v>5.65</v>
      </c>
      <c r="G511" s="269">
        <f t="shared" si="11"/>
        <v>5.96945131332083</v>
      </c>
    </row>
    <row r="512" ht="24" customHeight="1" spans="1:7">
      <c r="A512" s="266" t="s">
        <v>1284</v>
      </c>
      <c r="B512" s="283">
        <v>20230721</v>
      </c>
      <c r="C512" s="266">
        <v>0.1031</v>
      </c>
      <c r="D512" s="266">
        <v>2.2998</v>
      </c>
      <c r="E512" s="267">
        <v>0.9</v>
      </c>
      <c r="F512" s="268">
        <v>3.15</v>
      </c>
      <c r="G512" s="269">
        <f t="shared" si="11"/>
        <v>5.65967355857031</v>
      </c>
    </row>
    <row r="513" ht="24" customHeight="1" spans="1:7">
      <c r="A513" s="266" t="s">
        <v>1292</v>
      </c>
      <c r="B513" s="283">
        <v>20230722</v>
      </c>
      <c r="C513" s="266">
        <v>0.1031</v>
      </c>
      <c r="D513" s="266">
        <v>0.6382</v>
      </c>
      <c r="E513" s="267">
        <v>0</v>
      </c>
      <c r="F513" s="268">
        <v>5.8</v>
      </c>
      <c r="G513" s="269">
        <f t="shared" si="11"/>
        <v>52.5738918834221</v>
      </c>
    </row>
    <row r="514" ht="24" customHeight="1" spans="1:7">
      <c r="A514" s="266" t="s">
        <v>1314</v>
      </c>
      <c r="B514" s="283">
        <v>20230723</v>
      </c>
      <c r="C514" s="266">
        <v>0.1031</v>
      </c>
      <c r="D514" s="266">
        <v>2.0923</v>
      </c>
      <c r="E514" s="267">
        <v>10.3</v>
      </c>
      <c r="F514" s="268">
        <v>11.85</v>
      </c>
      <c r="G514" s="269">
        <f t="shared" si="11"/>
        <v>4.2855510920996</v>
      </c>
    </row>
    <row r="515" ht="24" customHeight="1" spans="1:7">
      <c r="A515" s="266" t="s">
        <v>1284</v>
      </c>
      <c r="B515" s="283">
        <v>20230724</v>
      </c>
      <c r="C515" s="266">
        <v>0.1031</v>
      </c>
      <c r="D515" s="266">
        <v>1.967</v>
      </c>
      <c r="E515" s="267">
        <v>8.2</v>
      </c>
      <c r="F515" s="268">
        <v>10.25</v>
      </c>
      <c r="G515" s="269">
        <f t="shared" si="11"/>
        <v>6.02904374682257</v>
      </c>
    </row>
    <row r="516" ht="24" customHeight="1" spans="1:7">
      <c r="A516" s="266" t="s">
        <v>1282</v>
      </c>
      <c r="B516" s="283">
        <v>20230725</v>
      </c>
      <c r="C516" s="266">
        <v>0.1031</v>
      </c>
      <c r="D516" s="266">
        <v>3.3985</v>
      </c>
      <c r="E516" s="267">
        <v>5</v>
      </c>
      <c r="F516" s="268">
        <v>7.85</v>
      </c>
      <c r="G516" s="269">
        <f t="shared" si="11"/>
        <v>4.85128199205532</v>
      </c>
    </row>
    <row r="517" ht="24" customHeight="1" spans="1:7">
      <c r="A517" s="266" t="s">
        <v>1290</v>
      </c>
      <c r="B517" s="283">
        <v>20230726</v>
      </c>
      <c r="C517" s="266">
        <v>0.1031</v>
      </c>
      <c r="D517" s="266">
        <v>1.6033</v>
      </c>
      <c r="E517" s="267">
        <v>0.2</v>
      </c>
      <c r="F517" s="268">
        <v>1.95</v>
      </c>
      <c r="G517" s="269">
        <f t="shared" si="11"/>
        <v>6.31425606561467</v>
      </c>
    </row>
    <row r="518" ht="24" customHeight="1" spans="1:7">
      <c r="A518" s="266" t="s">
        <v>1293</v>
      </c>
      <c r="B518" s="283">
        <v>20230727</v>
      </c>
      <c r="C518" s="266">
        <v>0.1031</v>
      </c>
      <c r="D518" s="266">
        <v>0.4918</v>
      </c>
      <c r="E518" s="267">
        <v>0</v>
      </c>
      <c r="F518" s="268">
        <v>5.8</v>
      </c>
      <c r="G518" s="269">
        <f t="shared" si="11"/>
        <v>68.2241923546157</v>
      </c>
    </row>
    <row r="519" ht="24" customHeight="1" spans="1:7">
      <c r="A519" s="266" t="s">
        <v>1342</v>
      </c>
      <c r="B519" s="283">
        <v>20230728</v>
      </c>
      <c r="C519" s="266">
        <v>0.1031</v>
      </c>
      <c r="D519" s="266">
        <v>0.454</v>
      </c>
      <c r="E519" s="267">
        <v>0</v>
      </c>
      <c r="F519" s="268">
        <v>6.7</v>
      </c>
      <c r="G519" s="269">
        <f t="shared" si="11"/>
        <v>85.3724773127753</v>
      </c>
    </row>
    <row r="520" ht="24" customHeight="1" spans="1:7">
      <c r="A520" s="266" t="s">
        <v>1290</v>
      </c>
      <c r="B520" s="283">
        <v>20230729</v>
      </c>
      <c r="C520" s="266">
        <v>0.1031</v>
      </c>
      <c r="D520" s="266">
        <v>2.0962</v>
      </c>
      <c r="E520" s="267">
        <v>4.3</v>
      </c>
      <c r="F520" s="268">
        <v>5.8</v>
      </c>
      <c r="G520" s="269">
        <f t="shared" si="11"/>
        <v>4.13959140349203</v>
      </c>
    </row>
    <row r="521" ht="24" customHeight="1" spans="1:7">
      <c r="A521" s="266" t="s">
        <v>1283</v>
      </c>
      <c r="B521" s="283">
        <v>20230730</v>
      </c>
      <c r="C521" s="266">
        <v>0.1031</v>
      </c>
      <c r="D521" s="266">
        <v>2.5614</v>
      </c>
      <c r="E521" s="267">
        <v>1.7</v>
      </c>
      <c r="F521" s="268">
        <v>3.9</v>
      </c>
      <c r="G521" s="269">
        <f t="shared" si="11"/>
        <v>4.96871640509097</v>
      </c>
    </row>
    <row r="522" ht="24" customHeight="1" spans="1:7">
      <c r="A522" s="266" t="s">
        <v>1343</v>
      </c>
      <c r="B522" s="283">
        <v>20230731</v>
      </c>
      <c r="C522" s="266">
        <v>0.1031</v>
      </c>
      <c r="D522" s="266">
        <v>2.5328</v>
      </c>
      <c r="E522" s="267">
        <v>10.9</v>
      </c>
      <c r="F522" s="268">
        <v>14.3</v>
      </c>
      <c r="G522" s="269">
        <f t="shared" si="11"/>
        <v>7.76563463360708</v>
      </c>
    </row>
    <row r="523" ht="24" customHeight="1" spans="1:7">
      <c r="A523" s="266" t="s">
        <v>1344</v>
      </c>
      <c r="B523" s="283">
        <v>20230732</v>
      </c>
      <c r="C523" s="266">
        <v>0.1031</v>
      </c>
      <c r="D523" s="266">
        <v>2.807</v>
      </c>
      <c r="E523" s="267">
        <v>14.4</v>
      </c>
      <c r="F523" s="268">
        <v>17.55</v>
      </c>
      <c r="G523" s="269">
        <f t="shared" si="11"/>
        <v>6.49182905236908</v>
      </c>
    </row>
    <row r="524" ht="24" customHeight="1" spans="1:7">
      <c r="A524" s="274" t="s">
        <v>1345</v>
      </c>
      <c r="B524" s="283">
        <v>20230733</v>
      </c>
      <c r="C524" s="274">
        <v>0.1031</v>
      </c>
      <c r="D524" s="274">
        <v>2.2003</v>
      </c>
      <c r="E524" s="271">
        <v>0</v>
      </c>
      <c r="F524" s="272">
        <v>1.4</v>
      </c>
      <c r="G524" s="273">
        <f t="shared" si="11"/>
        <v>3.68082416034177</v>
      </c>
    </row>
    <row r="525" ht="24" customHeight="1" spans="1:7">
      <c r="A525" s="266" t="s">
        <v>1282</v>
      </c>
      <c r="B525" s="283">
        <v>20230734</v>
      </c>
      <c r="C525" s="266">
        <v>0.1031</v>
      </c>
      <c r="D525" s="266">
        <v>2.1217</v>
      </c>
      <c r="E525" s="267">
        <v>0</v>
      </c>
      <c r="F525" s="268">
        <v>1.65</v>
      </c>
      <c r="G525" s="269">
        <f t="shared" si="11"/>
        <v>4.49882294857897</v>
      </c>
    </row>
    <row r="526" ht="24" customHeight="1" spans="1:7">
      <c r="A526" s="266" t="s">
        <v>1282</v>
      </c>
      <c r="B526" s="283">
        <v>20230735</v>
      </c>
      <c r="C526" s="266">
        <v>0.1031</v>
      </c>
      <c r="D526" s="266">
        <v>2.9384</v>
      </c>
      <c r="E526" s="267">
        <v>11.6</v>
      </c>
      <c r="F526" s="268">
        <v>14.3</v>
      </c>
      <c r="G526" s="269">
        <f t="shared" si="11"/>
        <v>5.31559375850803</v>
      </c>
    </row>
    <row r="527" ht="24" customHeight="1" spans="1:7">
      <c r="A527" s="266" t="s">
        <v>1282</v>
      </c>
      <c r="B527" s="283">
        <v>20230736</v>
      </c>
      <c r="C527" s="266">
        <v>0.1031</v>
      </c>
      <c r="D527" s="266">
        <v>2.2305</v>
      </c>
      <c r="E527" s="267">
        <v>8.4</v>
      </c>
      <c r="F527" s="268">
        <v>10.05</v>
      </c>
      <c r="G527" s="269">
        <f t="shared" si="11"/>
        <v>4.27937800941493</v>
      </c>
    </row>
    <row r="528" ht="24" customHeight="1" spans="1:7">
      <c r="A528" s="266" t="s">
        <v>1282</v>
      </c>
      <c r="B528" s="283">
        <v>20230737</v>
      </c>
      <c r="C528" s="266">
        <v>0.1031</v>
      </c>
      <c r="D528" s="266">
        <v>2.851</v>
      </c>
      <c r="E528" s="267">
        <v>3.6</v>
      </c>
      <c r="F528" s="268">
        <v>6.1</v>
      </c>
      <c r="G528" s="269">
        <f t="shared" si="11"/>
        <v>5.07272974394949</v>
      </c>
    </row>
    <row r="529" ht="24" customHeight="1" spans="1:7">
      <c r="A529" s="266" t="s">
        <v>1282</v>
      </c>
      <c r="B529" s="283">
        <v>20230738</v>
      </c>
      <c r="C529" s="266">
        <v>0.1031</v>
      </c>
      <c r="D529" s="266">
        <v>3.5336</v>
      </c>
      <c r="E529" s="267">
        <v>0.4</v>
      </c>
      <c r="F529" s="268">
        <v>3.5</v>
      </c>
      <c r="G529" s="269">
        <f t="shared" ref="G529:G592" si="12">56.11*C529*(F529-E529)/D529</f>
        <v>5.07508407856011</v>
      </c>
    </row>
    <row r="530" ht="24" customHeight="1" spans="1:7">
      <c r="A530" s="266" t="s">
        <v>1309</v>
      </c>
      <c r="B530" s="283">
        <v>20230739</v>
      </c>
      <c r="C530" s="266">
        <v>0.1031</v>
      </c>
      <c r="D530" s="266">
        <v>1.8062</v>
      </c>
      <c r="E530" s="267">
        <v>3.9</v>
      </c>
      <c r="F530" s="268">
        <v>5.3</v>
      </c>
      <c r="G530" s="269">
        <f t="shared" si="12"/>
        <v>4.48395382571144</v>
      </c>
    </row>
    <row r="531" ht="24" customHeight="1" spans="1:7">
      <c r="A531" s="266" t="s">
        <v>1334</v>
      </c>
      <c r="B531" s="283">
        <v>20230740</v>
      </c>
      <c r="C531" s="266">
        <v>0.1031</v>
      </c>
      <c r="D531" s="266">
        <v>2.7733</v>
      </c>
      <c r="E531" s="267">
        <v>11.6</v>
      </c>
      <c r="F531" s="268">
        <v>14.8</v>
      </c>
      <c r="G531" s="269">
        <f t="shared" si="12"/>
        <v>6.67501215158836</v>
      </c>
    </row>
    <row r="532" ht="24" customHeight="1" spans="1:7">
      <c r="A532" s="266" t="s">
        <v>1314</v>
      </c>
      <c r="B532" s="283">
        <v>20230741</v>
      </c>
      <c r="C532" s="266">
        <v>0.1031</v>
      </c>
      <c r="D532" s="266">
        <v>1.8928</v>
      </c>
      <c r="E532" s="267">
        <v>0</v>
      </c>
      <c r="F532" s="268">
        <v>1.35</v>
      </c>
      <c r="G532" s="269">
        <f t="shared" si="12"/>
        <v>4.12598813926458</v>
      </c>
    </row>
    <row r="533" ht="24" customHeight="1" spans="1:7">
      <c r="A533" s="266" t="s">
        <v>1308</v>
      </c>
      <c r="B533" s="283">
        <v>20230742</v>
      </c>
      <c r="C533" s="266">
        <v>0.1031</v>
      </c>
      <c r="D533" s="266">
        <v>1.701</v>
      </c>
      <c r="E533" s="267">
        <v>10.2</v>
      </c>
      <c r="F533" s="268">
        <v>11.5</v>
      </c>
      <c r="G533" s="269">
        <f t="shared" si="12"/>
        <v>4.42117771898883</v>
      </c>
    </row>
    <row r="534" ht="24" customHeight="1" spans="1:7">
      <c r="A534" s="266" t="s">
        <v>1324</v>
      </c>
      <c r="B534" s="283">
        <v>20230743</v>
      </c>
      <c r="C534" s="266">
        <v>0.1031</v>
      </c>
      <c r="D534" s="266">
        <v>1.9122</v>
      </c>
      <c r="E534" s="267">
        <v>14.9</v>
      </c>
      <c r="F534" s="268">
        <v>16.2</v>
      </c>
      <c r="G534" s="269">
        <f t="shared" si="12"/>
        <v>3.9328643970296</v>
      </c>
    </row>
    <row r="535" ht="24" customHeight="1" spans="1:7">
      <c r="A535" s="266" t="s">
        <v>1302</v>
      </c>
      <c r="B535" s="283">
        <v>20230744</v>
      </c>
      <c r="C535" s="266">
        <v>0.1031</v>
      </c>
      <c r="D535" s="266">
        <v>1.6838</v>
      </c>
      <c r="E535" s="267">
        <v>0</v>
      </c>
      <c r="F535" s="268">
        <v>1.7</v>
      </c>
      <c r="G535" s="269">
        <f t="shared" si="12"/>
        <v>5.84059846775151</v>
      </c>
    </row>
    <row r="536" ht="24" customHeight="1" spans="1:7">
      <c r="A536" s="265" t="s">
        <v>1309</v>
      </c>
      <c r="B536" s="283">
        <v>20230745</v>
      </c>
      <c r="C536" s="266">
        <v>0.1031</v>
      </c>
      <c r="D536" s="266">
        <v>1.9395</v>
      </c>
      <c r="E536" s="267">
        <v>1.8</v>
      </c>
      <c r="F536" s="268">
        <v>3.5</v>
      </c>
      <c r="G536" s="269">
        <f t="shared" si="12"/>
        <v>5.0705850476927</v>
      </c>
    </row>
    <row r="537" ht="24" customHeight="1" spans="1:7">
      <c r="A537" s="265" t="s">
        <v>1285</v>
      </c>
      <c r="B537" s="283">
        <v>20230746</v>
      </c>
      <c r="C537" s="266">
        <v>0.1031</v>
      </c>
      <c r="D537" s="266">
        <v>2.5623</v>
      </c>
      <c r="E537" s="267">
        <v>14.4</v>
      </c>
      <c r="F537" s="268">
        <v>17.9</v>
      </c>
      <c r="G537" s="269">
        <f t="shared" si="12"/>
        <v>7.9019995706982</v>
      </c>
    </row>
    <row r="538" ht="24" customHeight="1" spans="1:7">
      <c r="A538" s="265" t="s">
        <v>1293</v>
      </c>
      <c r="B538" s="283">
        <v>20230747</v>
      </c>
      <c r="C538" s="266">
        <v>0.1031</v>
      </c>
      <c r="D538" s="266">
        <v>0.4683</v>
      </c>
      <c r="E538" s="267">
        <v>6</v>
      </c>
      <c r="F538" s="268">
        <v>11.5</v>
      </c>
      <c r="G538" s="269">
        <f t="shared" si="12"/>
        <v>67.9418652573137</v>
      </c>
    </row>
    <row r="539" ht="24" customHeight="1" spans="1:7">
      <c r="A539" s="265" t="s">
        <v>1279</v>
      </c>
      <c r="B539" s="283">
        <v>20230748</v>
      </c>
      <c r="C539" s="266">
        <v>0.1031</v>
      </c>
      <c r="D539" s="266">
        <v>1.7232</v>
      </c>
      <c r="E539" s="267">
        <v>14.9</v>
      </c>
      <c r="F539" s="268">
        <v>16.5</v>
      </c>
      <c r="G539" s="269">
        <f t="shared" si="12"/>
        <v>5.37134726090993</v>
      </c>
    </row>
    <row r="540" ht="24" customHeight="1" spans="1:7">
      <c r="A540" s="265" t="s">
        <v>1306</v>
      </c>
      <c r="B540" s="283">
        <v>20230749</v>
      </c>
      <c r="C540" s="266">
        <v>0.1031</v>
      </c>
      <c r="D540" s="266">
        <v>1.8794</v>
      </c>
      <c r="E540" s="267">
        <v>0</v>
      </c>
      <c r="F540" s="268">
        <v>1.75</v>
      </c>
      <c r="G540" s="269">
        <f t="shared" si="12"/>
        <v>5.38663762370969</v>
      </c>
    </row>
    <row r="541" ht="24" customHeight="1" spans="1:7">
      <c r="A541" s="265" t="s">
        <v>1332</v>
      </c>
      <c r="B541" s="283">
        <v>20230750</v>
      </c>
      <c r="C541" s="266">
        <v>0.1031</v>
      </c>
      <c r="D541" s="266">
        <v>3.055</v>
      </c>
      <c r="E541" s="267">
        <v>11.5</v>
      </c>
      <c r="F541" s="268">
        <v>14.6</v>
      </c>
      <c r="G541" s="269">
        <f t="shared" si="12"/>
        <v>5.87015289689034</v>
      </c>
    </row>
    <row r="542" ht="24" customHeight="1" spans="1:7">
      <c r="A542" s="265" t="s">
        <v>1282</v>
      </c>
      <c r="B542" s="283">
        <v>20230751</v>
      </c>
      <c r="C542" s="266">
        <v>0.1031</v>
      </c>
      <c r="D542" s="266">
        <v>2.082</v>
      </c>
      <c r="E542" s="267">
        <v>3.4</v>
      </c>
      <c r="F542" s="268">
        <v>5.1</v>
      </c>
      <c r="G542" s="269">
        <f t="shared" si="12"/>
        <v>4.72353491834774</v>
      </c>
    </row>
    <row r="543" ht="24" customHeight="1" spans="1:7">
      <c r="A543" s="265" t="s">
        <v>1282</v>
      </c>
      <c r="B543" s="283">
        <v>20230752</v>
      </c>
      <c r="C543" s="266">
        <v>0.1031</v>
      </c>
      <c r="D543" s="266">
        <v>3.1545</v>
      </c>
      <c r="E543" s="267">
        <v>1.8</v>
      </c>
      <c r="F543" s="268">
        <v>4.4</v>
      </c>
      <c r="G543" s="269">
        <f t="shared" si="12"/>
        <v>4.76806042161991</v>
      </c>
    </row>
    <row r="544" ht="24" customHeight="1" spans="1:7">
      <c r="A544" s="265" t="s">
        <v>1296</v>
      </c>
      <c r="B544" s="283">
        <v>20230753</v>
      </c>
      <c r="C544" s="266">
        <v>0.1031</v>
      </c>
      <c r="D544" s="266">
        <v>2.2461</v>
      </c>
      <c r="E544" s="267">
        <v>5.2</v>
      </c>
      <c r="F544" s="268">
        <v>8.3</v>
      </c>
      <c r="G544" s="269">
        <f t="shared" si="12"/>
        <v>7.98420243978452</v>
      </c>
    </row>
    <row r="545" ht="24" customHeight="1" spans="1:7">
      <c r="A545" s="265" t="s">
        <v>1302</v>
      </c>
      <c r="B545" s="283">
        <v>20230754</v>
      </c>
      <c r="C545" s="266">
        <v>0.1031</v>
      </c>
      <c r="D545" s="266">
        <v>1.9065</v>
      </c>
      <c r="E545" s="267">
        <v>17.7</v>
      </c>
      <c r="F545" s="268">
        <v>19.3</v>
      </c>
      <c r="G545" s="269">
        <f t="shared" si="12"/>
        <v>4.85492032520326</v>
      </c>
    </row>
    <row r="546" ht="24" customHeight="1" spans="1:7">
      <c r="A546" s="265" t="s">
        <v>1330</v>
      </c>
      <c r="B546" s="283">
        <v>20230755</v>
      </c>
      <c r="C546" s="266">
        <v>0.1031</v>
      </c>
      <c r="D546" s="266">
        <v>1.5625</v>
      </c>
      <c r="E546" s="267">
        <v>16.6</v>
      </c>
      <c r="F546" s="268">
        <v>17.55</v>
      </c>
      <c r="G546" s="269">
        <f t="shared" si="12"/>
        <v>3.517244128</v>
      </c>
    </row>
    <row r="547" ht="24" customHeight="1" spans="1:7">
      <c r="A547" s="265" t="s">
        <v>1340</v>
      </c>
      <c r="B547" s="283">
        <v>20230756</v>
      </c>
      <c r="C547" s="266">
        <v>0.1031</v>
      </c>
      <c r="D547" s="266">
        <v>2.3883</v>
      </c>
      <c r="E547" s="267">
        <v>8.3</v>
      </c>
      <c r="F547" s="268">
        <v>11.2</v>
      </c>
      <c r="G547" s="269">
        <f t="shared" si="12"/>
        <v>7.02438089854708</v>
      </c>
    </row>
    <row r="548" ht="24" customHeight="1" spans="1:7">
      <c r="A548" s="265" t="s">
        <v>1282</v>
      </c>
      <c r="B548" s="283">
        <v>20230757</v>
      </c>
      <c r="C548" s="266">
        <v>0.1031</v>
      </c>
      <c r="D548" s="266">
        <v>3.7235</v>
      </c>
      <c r="E548" s="267">
        <v>3.9</v>
      </c>
      <c r="F548" s="268">
        <v>7</v>
      </c>
      <c r="G548" s="269">
        <f t="shared" si="12"/>
        <v>4.81625274607224</v>
      </c>
    </row>
    <row r="549" ht="24" customHeight="1" spans="1:7">
      <c r="A549" s="265" t="s">
        <v>1296</v>
      </c>
      <c r="B549" s="283">
        <v>20230758</v>
      </c>
      <c r="C549" s="266">
        <v>0.1031</v>
      </c>
      <c r="D549" s="266">
        <v>1.4214</v>
      </c>
      <c r="E549" s="267">
        <v>7.2</v>
      </c>
      <c r="F549" s="268">
        <v>9.25</v>
      </c>
      <c r="G549" s="269">
        <f t="shared" si="12"/>
        <v>8.34327356831293</v>
      </c>
    </row>
    <row r="550" ht="24" customHeight="1" spans="1:7">
      <c r="A550" s="265" t="s">
        <v>1302</v>
      </c>
      <c r="B550" s="283">
        <v>20230759</v>
      </c>
      <c r="C550" s="266">
        <v>0.1031</v>
      </c>
      <c r="D550" s="266">
        <v>2.3162</v>
      </c>
      <c r="E550" s="267">
        <v>4.8</v>
      </c>
      <c r="F550" s="268">
        <v>7.1</v>
      </c>
      <c r="G550" s="269">
        <f t="shared" si="12"/>
        <v>5.74447988083931</v>
      </c>
    </row>
    <row r="551" ht="24" customHeight="1" spans="1:7">
      <c r="A551" s="265" t="s">
        <v>1337</v>
      </c>
      <c r="B551" s="283">
        <v>20230760</v>
      </c>
      <c r="C551" s="266">
        <v>0.1031</v>
      </c>
      <c r="D551" s="266">
        <v>0.359</v>
      </c>
      <c r="E551" s="267">
        <v>7.2</v>
      </c>
      <c r="F551" s="268">
        <v>14</v>
      </c>
      <c r="G551" s="269">
        <f t="shared" si="12"/>
        <v>109.575484122563</v>
      </c>
    </row>
    <row r="552" ht="24" customHeight="1" spans="1:7">
      <c r="A552" s="265" t="s">
        <v>1279</v>
      </c>
      <c r="B552" s="265">
        <v>20230761</v>
      </c>
      <c r="C552" s="266">
        <v>0.1031</v>
      </c>
      <c r="D552" s="266">
        <v>1.7457</v>
      </c>
      <c r="E552" s="267">
        <v>0</v>
      </c>
      <c r="F552" s="268">
        <v>1.6</v>
      </c>
      <c r="G552" s="269">
        <f t="shared" si="12"/>
        <v>5.30211697313399</v>
      </c>
    </row>
    <row r="553" ht="24" customHeight="1" spans="1:7">
      <c r="A553" s="265" t="s">
        <v>1279</v>
      </c>
      <c r="B553" s="265">
        <v>20230762</v>
      </c>
      <c r="C553" s="266">
        <v>0.1031</v>
      </c>
      <c r="D553" s="266">
        <v>2.2251</v>
      </c>
      <c r="E553" s="267">
        <v>10</v>
      </c>
      <c r="F553" s="268">
        <v>12</v>
      </c>
      <c r="G553" s="269">
        <f t="shared" si="12"/>
        <v>5.19971327131365</v>
      </c>
    </row>
    <row r="554" ht="24" customHeight="1" spans="1:7">
      <c r="A554" s="265" t="s">
        <v>1332</v>
      </c>
      <c r="B554" s="265">
        <v>20230763</v>
      </c>
      <c r="C554" s="266">
        <v>0.1031</v>
      </c>
      <c r="D554" s="266">
        <v>2.0196</v>
      </c>
      <c r="E554" s="267">
        <v>0</v>
      </c>
      <c r="F554" s="268">
        <v>1.92</v>
      </c>
      <c r="G554" s="269">
        <f t="shared" si="12"/>
        <v>5.4996468211527</v>
      </c>
    </row>
    <row r="555" ht="24" customHeight="1" spans="1:7">
      <c r="A555" s="265" t="s">
        <v>1282</v>
      </c>
      <c r="B555" s="265">
        <v>20230764</v>
      </c>
      <c r="C555" s="266">
        <v>0.1031</v>
      </c>
      <c r="D555" s="266">
        <v>2.9866</v>
      </c>
      <c r="E555" s="267">
        <v>3</v>
      </c>
      <c r="F555" s="268">
        <v>5.6</v>
      </c>
      <c r="G555" s="269">
        <f t="shared" si="12"/>
        <v>5.0361101587089</v>
      </c>
    </row>
    <row r="556" ht="24" customHeight="1" spans="1:7">
      <c r="A556" s="265" t="s">
        <v>1312</v>
      </c>
      <c r="B556" s="265">
        <v>20230765</v>
      </c>
      <c r="C556" s="266">
        <v>0.1031</v>
      </c>
      <c r="D556" s="266">
        <v>1.464</v>
      </c>
      <c r="E556" s="267">
        <v>1</v>
      </c>
      <c r="F556" s="268">
        <v>2.9</v>
      </c>
      <c r="G556" s="269">
        <f t="shared" si="12"/>
        <v>7.50777862021858</v>
      </c>
    </row>
    <row r="557" ht="24" customHeight="1" spans="1:7">
      <c r="A557" s="287" t="s">
        <v>1284</v>
      </c>
      <c r="B557" s="287">
        <v>20230766</v>
      </c>
      <c r="C557" s="288">
        <v>0.1031</v>
      </c>
      <c r="D557" s="288">
        <v>2.215</v>
      </c>
      <c r="E557" s="289">
        <v>7</v>
      </c>
      <c r="F557" s="290">
        <v>9.2</v>
      </c>
      <c r="G557" s="291">
        <f t="shared" si="12"/>
        <v>5.74576532731377</v>
      </c>
    </row>
    <row r="558" ht="24" customHeight="1" spans="1:7">
      <c r="A558" s="265" t="s">
        <v>1290</v>
      </c>
      <c r="B558" s="265">
        <v>20230801</v>
      </c>
      <c r="C558" s="266">
        <v>0.1031</v>
      </c>
      <c r="D558" s="266">
        <v>1.7965</v>
      </c>
      <c r="E558" s="267">
        <v>0</v>
      </c>
      <c r="F558" s="268">
        <v>1.4</v>
      </c>
      <c r="G558" s="269">
        <f t="shared" si="12"/>
        <v>4.50816443083774</v>
      </c>
    </row>
    <row r="559" ht="24" customHeight="1" spans="1:7">
      <c r="A559" s="265" t="s">
        <v>1305</v>
      </c>
      <c r="B559" s="265">
        <v>20230802</v>
      </c>
      <c r="C559" s="266">
        <v>0.1031</v>
      </c>
      <c r="D559" s="266">
        <v>2.7754</v>
      </c>
      <c r="E559" s="267">
        <v>2</v>
      </c>
      <c r="F559" s="268">
        <v>3.5</v>
      </c>
      <c r="G559" s="269">
        <f t="shared" si="12"/>
        <v>3.12654446205952</v>
      </c>
    </row>
    <row r="560" ht="24" customHeight="1" spans="1:7">
      <c r="A560" s="265" t="s">
        <v>1313</v>
      </c>
      <c r="B560" s="265">
        <v>20230803</v>
      </c>
      <c r="C560" s="266">
        <v>0.1031</v>
      </c>
      <c r="D560" s="266">
        <v>3.3331</v>
      </c>
      <c r="E560" s="267">
        <v>0</v>
      </c>
      <c r="F560" s="268">
        <v>2.4</v>
      </c>
      <c r="G560" s="269">
        <f t="shared" si="12"/>
        <v>4.1654491014371</v>
      </c>
    </row>
    <row r="561" ht="24" customHeight="1" spans="1:7">
      <c r="A561" s="265" t="s">
        <v>1282</v>
      </c>
      <c r="B561" s="265">
        <v>20230804</v>
      </c>
      <c r="C561" s="266">
        <v>0.1031</v>
      </c>
      <c r="D561" s="266">
        <v>2.5783</v>
      </c>
      <c r="E561" s="267">
        <v>1.7</v>
      </c>
      <c r="F561" s="268">
        <v>3.8</v>
      </c>
      <c r="G561" s="269">
        <f t="shared" si="12"/>
        <v>4.71177756661366</v>
      </c>
    </row>
    <row r="562" ht="24" customHeight="1" spans="1:7">
      <c r="A562" s="265" t="s">
        <v>1340</v>
      </c>
      <c r="B562" s="265">
        <v>20230805</v>
      </c>
      <c r="C562" s="266">
        <v>0.1031</v>
      </c>
      <c r="D562" s="266">
        <v>2.6905</v>
      </c>
      <c r="E562" s="267">
        <v>4</v>
      </c>
      <c r="F562" s="268">
        <v>7.3</v>
      </c>
      <c r="G562" s="269">
        <f t="shared" si="12"/>
        <v>7.09544891284148</v>
      </c>
    </row>
    <row r="563" ht="24" customHeight="1" spans="1:7">
      <c r="A563" s="265" t="s">
        <v>1284</v>
      </c>
      <c r="B563" s="265">
        <v>20230806</v>
      </c>
      <c r="C563" s="266">
        <v>0.1031</v>
      </c>
      <c r="D563" s="266">
        <v>2.8186</v>
      </c>
      <c r="E563" s="267">
        <v>12.5</v>
      </c>
      <c r="F563" s="268">
        <v>15.7</v>
      </c>
      <c r="G563" s="269">
        <f t="shared" si="12"/>
        <v>6.56773263322217</v>
      </c>
    </row>
    <row r="564" ht="24" customHeight="1" spans="1:7">
      <c r="A564" s="265" t="s">
        <v>1282</v>
      </c>
      <c r="B564" s="265">
        <v>20230807</v>
      </c>
      <c r="C564" s="266">
        <v>0.1031</v>
      </c>
      <c r="D564" s="266">
        <v>2.2861</v>
      </c>
      <c r="E564" s="267">
        <v>0</v>
      </c>
      <c r="F564" s="268">
        <v>2</v>
      </c>
      <c r="G564" s="269">
        <f t="shared" si="12"/>
        <v>5.06096933642448</v>
      </c>
    </row>
    <row r="565" ht="24" customHeight="1" spans="1:7">
      <c r="A565" s="265" t="s">
        <v>1336</v>
      </c>
      <c r="B565" s="265">
        <v>20230808</v>
      </c>
      <c r="C565" s="266">
        <v>0.1031</v>
      </c>
      <c r="D565" s="266">
        <v>2.7517</v>
      </c>
      <c r="E565" s="267">
        <v>0</v>
      </c>
      <c r="F565" s="268">
        <v>3.1</v>
      </c>
      <c r="G565" s="269">
        <f t="shared" si="12"/>
        <v>6.5171774175964</v>
      </c>
    </row>
    <row r="566" ht="24" customHeight="1" spans="1:7">
      <c r="A566" s="265" t="s">
        <v>1302</v>
      </c>
      <c r="B566" s="265">
        <v>20230809</v>
      </c>
      <c r="C566" s="266">
        <v>0.1031</v>
      </c>
      <c r="D566" s="266">
        <v>1.7134</v>
      </c>
      <c r="E566" s="267">
        <v>0</v>
      </c>
      <c r="F566" s="268">
        <v>1.55</v>
      </c>
      <c r="G566" s="269">
        <f t="shared" si="12"/>
        <v>5.23325466907902</v>
      </c>
    </row>
    <row r="567" ht="24" customHeight="1" spans="1:7">
      <c r="A567" s="265" t="s">
        <v>1282</v>
      </c>
      <c r="B567" s="265">
        <v>20230810</v>
      </c>
      <c r="C567" s="266">
        <v>0.1031</v>
      </c>
      <c r="D567" s="266">
        <v>2.5691</v>
      </c>
      <c r="E567" s="267">
        <v>0</v>
      </c>
      <c r="F567" s="268">
        <v>2.6</v>
      </c>
      <c r="G567" s="269">
        <f t="shared" si="12"/>
        <v>5.85451971507532</v>
      </c>
    </row>
    <row r="568" ht="24" customHeight="1" spans="1:7">
      <c r="A568" s="265" t="s">
        <v>1302</v>
      </c>
      <c r="B568" s="265">
        <v>20230811</v>
      </c>
      <c r="C568" s="266">
        <v>0.1031</v>
      </c>
      <c r="D568" s="266">
        <v>2.2782</v>
      </c>
      <c r="E568" s="267">
        <v>5.2</v>
      </c>
      <c r="F568" s="268">
        <v>7.3</v>
      </c>
      <c r="G568" s="269">
        <f t="shared" si="12"/>
        <v>5.33244495654464</v>
      </c>
    </row>
    <row r="569" ht="24" customHeight="1" spans="1:7">
      <c r="A569" s="265" t="s">
        <v>1295</v>
      </c>
      <c r="B569" s="265">
        <v>20230812</v>
      </c>
      <c r="C569" s="266">
        <v>0.1031</v>
      </c>
      <c r="D569" s="266">
        <v>1.9781</v>
      </c>
      <c r="E569" s="267">
        <v>0</v>
      </c>
      <c r="F569" s="268">
        <v>2.5</v>
      </c>
      <c r="G569" s="269">
        <f t="shared" si="12"/>
        <v>7.31123426520398</v>
      </c>
    </row>
    <row r="570" ht="24" customHeight="1" spans="1:7">
      <c r="A570" s="265" t="s">
        <v>1346</v>
      </c>
      <c r="B570" s="265">
        <v>20230813</v>
      </c>
      <c r="C570" s="266">
        <v>0.1031</v>
      </c>
      <c r="D570" s="266">
        <v>2.2077</v>
      </c>
      <c r="E570" s="267">
        <v>0</v>
      </c>
      <c r="F570" s="268">
        <v>1.9</v>
      </c>
      <c r="G570" s="269">
        <f t="shared" si="12"/>
        <v>4.9786600987453</v>
      </c>
    </row>
    <row r="571" ht="24" customHeight="1" spans="1:7">
      <c r="A571" s="265" t="s">
        <v>1279</v>
      </c>
      <c r="B571" s="265">
        <v>20230814</v>
      </c>
      <c r="C571" s="266">
        <v>0.1031</v>
      </c>
      <c r="D571" s="266">
        <v>2.4269</v>
      </c>
      <c r="E571" s="267">
        <v>0</v>
      </c>
      <c r="F571" s="268">
        <v>2.15</v>
      </c>
      <c r="G571" s="269">
        <f t="shared" si="12"/>
        <v>5.1249013762413</v>
      </c>
    </row>
    <row r="572" ht="24" customHeight="1" spans="1:7">
      <c r="A572" s="265" t="s">
        <v>1300</v>
      </c>
      <c r="B572" s="265">
        <v>20230815</v>
      </c>
      <c r="C572" s="266">
        <v>0.1031</v>
      </c>
      <c r="D572" s="266">
        <v>1.75</v>
      </c>
      <c r="E572" s="267">
        <v>0</v>
      </c>
      <c r="F572" s="268">
        <v>1.8</v>
      </c>
      <c r="G572" s="269">
        <f t="shared" si="12"/>
        <v>5.95022502857143</v>
      </c>
    </row>
    <row r="573" ht="24" customHeight="1" spans="1:7">
      <c r="A573" s="265" t="s">
        <v>1279</v>
      </c>
      <c r="B573" s="265">
        <v>20230816</v>
      </c>
      <c r="C573" s="266">
        <v>0.1031</v>
      </c>
      <c r="D573" s="266">
        <v>2.3954</v>
      </c>
      <c r="E573" s="267">
        <v>0</v>
      </c>
      <c r="F573" s="268">
        <v>2</v>
      </c>
      <c r="G573" s="269">
        <f t="shared" si="12"/>
        <v>4.83004174668114</v>
      </c>
    </row>
    <row r="574" ht="24" customHeight="1" spans="1:7">
      <c r="A574" s="265" t="s">
        <v>1279</v>
      </c>
      <c r="B574" s="265">
        <v>20230817</v>
      </c>
      <c r="C574" s="266">
        <v>0.1031</v>
      </c>
      <c r="D574" s="266">
        <v>2.5364</v>
      </c>
      <c r="E574" s="267">
        <v>0</v>
      </c>
      <c r="F574" s="268">
        <v>2.1</v>
      </c>
      <c r="G574" s="269">
        <f t="shared" si="12"/>
        <v>4.78961366503706</v>
      </c>
    </row>
    <row r="575" ht="24" customHeight="1" spans="1:7">
      <c r="A575" s="265" t="s">
        <v>1279</v>
      </c>
      <c r="B575" s="265">
        <v>20230818</v>
      </c>
      <c r="C575" s="266">
        <v>0.1031</v>
      </c>
      <c r="D575" s="266">
        <v>2.1762</v>
      </c>
      <c r="E575" s="267">
        <v>10.3</v>
      </c>
      <c r="F575" s="268">
        <v>12.3</v>
      </c>
      <c r="G575" s="269">
        <f t="shared" si="12"/>
        <v>5.31655270655271</v>
      </c>
    </row>
    <row r="576" ht="24" customHeight="1" spans="1:7">
      <c r="A576" s="265" t="s">
        <v>1279</v>
      </c>
      <c r="B576" s="265">
        <v>20230819</v>
      </c>
      <c r="C576" s="266">
        <v>0.1031</v>
      </c>
      <c r="D576" s="274">
        <v>1.2747</v>
      </c>
      <c r="E576" s="271">
        <v>2</v>
      </c>
      <c r="F576" s="272">
        <v>3.2</v>
      </c>
      <c r="G576" s="273">
        <f t="shared" si="12"/>
        <v>5.44593174864674</v>
      </c>
    </row>
    <row r="577" ht="24" customHeight="1" spans="1:7">
      <c r="A577" s="265" t="s">
        <v>1290</v>
      </c>
      <c r="B577" s="265">
        <v>20230820</v>
      </c>
      <c r="C577" s="266">
        <v>0.1031</v>
      </c>
      <c r="D577" s="266">
        <v>2.4723</v>
      </c>
      <c r="E577" s="267">
        <v>0</v>
      </c>
      <c r="F577" s="268">
        <v>2.4</v>
      </c>
      <c r="G577" s="269">
        <f t="shared" si="12"/>
        <v>5.61576604780973</v>
      </c>
    </row>
    <row r="578" ht="24" customHeight="1" spans="1:7">
      <c r="A578" s="265" t="s">
        <v>1290</v>
      </c>
      <c r="B578" s="265">
        <v>20230821</v>
      </c>
      <c r="C578" s="266">
        <v>0.1031</v>
      </c>
      <c r="D578" s="266">
        <v>2.5373</v>
      </c>
      <c r="E578" s="267">
        <v>2.1</v>
      </c>
      <c r="F578" s="268">
        <v>4.1</v>
      </c>
      <c r="G578" s="269">
        <f t="shared" si="12"/>
        <v>4.55991881133488</v>
      </c>
    </row>
    <row r="579" ht="24" customHeight="1" spans="1:7">
      <c r="A579" s="265" t="s">
        <v>1295</v>
      </c>
      <c r="B579" s="265">
        <v>20230822</v>
      </c>
      <c r="C579" s="266">
        <v>0.1031</v>
      </c>
      <c r="D579" s="266">
        <v>2.1462</v>
      </c>
      <c r="E579" s="267">
        <v>0</v>
      </c>
      <c r="F579" s="268">
        <v>2.4</v>
      </c>
      <c r="G579" s="269">
        <f t="shared" si="12"/>
        <v>6.46904221414593</v>
      </c>
    </row>
    <row r="580" ht="24" customHeight="1" spans="1:7">
      <c r="A580" s="265" t="s">
        <v>1295</v>
      </c>
      <c r="B580" s="265">
        <v>20230823</v>
      </c>
      <c r="C580" s="266">
        <v>0.1031</v>
      </c>
      <c r="D580" s="266">
        <v>1.9049</v>
      </c>
      <c r="E580" s="267">
        <v>2</v>
      </c>
      <c r="F580" s="268">
        <v>4.3</v>
      </c>
      <c r="G580" s="269">
        <f t="shared" si="12"/>
        <v>6.98480985878524</v>
      </c>
    </row>
    <row r="581" ht="24" customHeight="1" spans="1:7">
      <c r="A581" s="265" t="s">
        <v>1282</v>
      </c>
      <c r="B581" s="265">
        <v>20230824</v>
      </c>
      <c r="C581" s="266">
        <v>0.1031</v>
      </c>
      <c r="D581" s="266">
        <v>2.3832</v>
      </c>
      <c r="E581" s="267">
        <v>7.9</v>
      </c>
      <c r="F581" s="268">
        <v>10.05</v>
      </c>
      <c r="G581" s="269">
        <f t="shared" si="12"/>
        <v>5.21887510490097</v>
      </c>
    </row>
    <row r="582" ht="24" customHeight="1" spans="1:7">
      <c r="A582" s="265" t="s">
        <v>1282</v>
      </c>
      <c r="B582" s="265">
        <v>20230825</v>
      </c>
      <c r="C582" s="266">
        <v>0.1031</v>
      </c>
      <c r="D582" s="266">
        <v>2.3414</v>
      </c>
      <c r="E582" s="267">
        <v>8</v>
      </c>
      <c r="F582" s="268">
        <v>10.2</v>
      </c>
      <c r="G582" s="269">
        <f t="shared" si="12"/>
        <v>5.43558136157854</v>
      </c>
    </row>
    <row r="583" ht="24" customHeight="1" spans="1:7">
      <c r="A583" s="265" t="s">
        <v>1282</v>
      </c>
      <c r="B583" s="265">
        <v>20230826</v>
      </c>
      <c r="C583" s="266">
        <v>0.1031</v>
      </c>
      <c r="D583" s="266">
        <v>2.8309</v>
      </c>
      <c r="E583" s="267">
        <v>7.7</v>
      </c>
      <c r="F583" s="268">
        <v>10.2</v>
      </c>
      <c r="G583" s="269">
        <f t="shared" si="12"/>
        <v>5.10874721819916</v>
      </c>
    </row>
    <row r="584" ht="24" customHeight="1" spans="1:7">
      <c r="A584" s="265" t="s">
        <v>1282</v>
      </c>
      <c r="B584" s="265">
        <v>20230827</v>
      </c>
      <c r="C584" s="266">
        <v>0.1031</v>
      </c>
      <c r="D584" s="266">
        <v>2.8182</v>
      </c>
      <c r="E584" s="267">
        <v>0</v>
      </c>
      <c r="F584" s="268">
        <v>2.4</v>
      </c>
      <c r="G584" s="269">
        <f t="shared" si="12"/>
        <v>4.92649861613796</v>
      </c>
    </row>
    <row r="585" ht="24" customHeight="1" spans="1:7">
      <c r="A585" s="265" t="s">
        <v>1282</v>
      </c>
      <c r="B585" s="265">
        <v>20230828</v>
      </c>
      <c r="C585" s="266">
        <v>0.1031</v>
      </c>
      <c r="D585" s="266">
        <v>2.2627</v>
      </c>
      <c r="E585" s="267">
        <v>2</v>
      </c>
      <c r="F585" s="268">
        <v>4</v>
      </c>
      <c r="G585" s="269">
        <f t="shared" si="12"/>
        <v>5.11330799487338</v>
      </c>
    </row>
    <row r="586" ht="24" customHeight="1" spans="1:7">
      <c r="A586" s="265" t="s">
        <v>1332</v>
      </c>
      <c r="B586" s="265">
        <v>20230829</v>
      </c>
      <c r="C586" s="266">
        <v>0.1031</v>
      </c>
      <c r="D586" s="266">
        <v>1.5906</v>
      </c>
      <c r="E586" s="267">
        <v>15.2</v>
      </c>
      <c r="F586" s="268">
        <v>16.55</v>
      </c>
      <c r="G586" s="269">
        <f t="shared" si="12"/>
        <v>4.9098895699736</v>
      </c>
    </row>
    <row r="587" ht="24" customHeight="1" spans="1:7">
      <c r="A587" s="265" t="s">
        <v>1332</v>
      </c>
      <c r="B587" s="265">
        <v>20230830</v>
      </c>
      <c r="C587" s="266">
        <v>0.1031</v>
      </c>
      <c r="D587" s="266">
        <v>2.4918</v>
      </c>
      <c r="E587" s="267">
        <v>4.5</v>
      </c>
      <c r="F587" s="268">
        <v>6.5</v>
      </c>
      <c r="G587" s="269">
        <f t="shared" si="12"/>
        <v>4.64318243839794</v>
      </c>
    </row>
    <row r="588" ht="24" customHeight="1" spans="1:7">
      <c r="A588" s="265" t="s">
        <v>1313</v>
      </c>
      <c r="B588" s="265">
        <v>20230831</v>
      </c>
      <c r="C588" s="266">
        <v>0.1031</v>
      </c>
      <c r="D588" s="280">
        <v>2.3978</v>
      </c>
      <c r="E588" s="281">
        <v>8.6</v>
      </c>
      <c r="F588" s="282">
        <v>10.3</v>
      </c>
      <c r="G588" s="269">
        <f t="shared" si="12"/>
        <v>4.10142618233381</v>
      </c>
    </row>
    <row r="589" ht="24" customHeight="1" spans="1:7">
      <c r="A589" s="265" t="s">
        <v>1339</v>
      </c>
      <c r="B589" s="265">
        <v>20230832</v>
      </c>
      <c r="C589" s="266">
        <v>0.1031</v>
      </c>
      <c r="D589" s="266">
        <v>1.981</v>
      </c>
      <c r="E589" s="267">
        <v>0</v>
      </c>
      <c r="F589" s="268">
        <v>1.6</v>
      </c>
      <c r="G589" s="269">
        <f t="shared" si="12"/>
        <v>4.67234003028773</v>
      </c>
    </row>
    <row r="590" ht="24" customHeight="1" spans="1:7">
      <c r="A590" s="265" t="s">
        <v>1335</v>
      </c>
      <c r="B590" s="265">
        <v>20230833</v>
      </c>
      <c r="C590" s="266">
        <v>0.1031</v>
      </c>
      <c r="D590" s="266">
        <v>1.9841</v>
      </c>
      <c r="E590" s="267">
        <v>0</v>
      </c>
      <c r="F590" s="268">
        <v>1.8</v>
      </c>
      <c r="G590" s="269">
        <f t="shared" si="12"/>
        <v>5.24816985030996</v>
      </c>
    </row>
    <row r="591" ht="24" customHeight="1" spans="1:7">
      <c r="A591" s="265" t="s">
        <v>1331</v>
      </c>
      <c r="B591" s="265">
        <v>20230834</v>
      </c>
      <c r="C591" s="266">
        <v>0.1031</v>
      </c>
      <c r="D591" s="266">
        <v>1.4654</v>
      </c>
      <c r="E591" s="267">
        <v>0</v>
      </c>
      <c r="F591" s="268">
        <v>1.2</v>
      </c>
      <c r="G591" s="269">
        <f t="shared" si="12"/>
        <v>4.73722478504163</v>
      </c>
    </row>
    <row r="592" ht="24" customHeight="1" spans="1:7">
      <c r="A592" s="265" t="s">
        <v>1320</v>
      </c>
      <c r="B592" s="265">
        <v>20230835</v>
      </c>
      <c r="C592" s="266">
        <v>0.1031</v>
      </c>
      <c r="D592" s="266">
        <v>2.4036</v>
      </c>
      <c r="E592" s="267">
        <v>2</v>
      </c>
      <c r="F592" s="268">
        <v>4.8</v>
      </c>
      <c r="G592" s="269">
        <f t="shared" si="12"/>
        <v>6.73898934930937</v>
      </c>
    </row>
    <row r="593" ht="24" customHeight="1" spans="1:7">
      <c r="A593" s="265" t="s">
        <v>1320</v>
      </c>
      <c r="B593" s="265">
        <v>20230836</v>
      </c>
      <c r="C593" s="266">
        <v>0.1031</v>
      </c>
      <c r="D593" s="266">
        <v>2.6509</v>
      </c>
      <c r="E593" s="267">
        <v>11</v>
      </c>
      <c r="F593" s="268">
        <v>15.1</v>
      </c>
      <c r="G593" s="269">
        <f t="shared" ref="G593:G656" si="13">56.11*C593*(F593-E593)/D593</f>
        <v>8.94724738767965</v>
      </c>
    </row>
    <row r="594" ht="24" customHeight="1" spans="1:7">
      <c r="A594" s="265" t="s">
        <v>1320</v>
      </c>
      <c r="B594" s="265">
        <v>20230837</v>
      </c>
      <c r="C594" s="266">
        <v>0.1031</v>
      </c>
      <c r="D594" s="266">
        <v>1.8976</v>
      </c>
      <c r="E594" s="267">
        <v>5</v>
      </c>
      <c r="F594" s="268">
        <v>7.6</v>
      </c>
      <c r="G594" s="269">
        <f t="shared" si="13"/>
        <v>7.92624715430017</v>
      </c>
    </row>
    <row r="595" ht="24" customHeight="1" spans="1:7">
      <c r="A595" s="265" t="s">
        <v>1308</v>
      </c>
      <c r="B595" s="265">
        <v>20230838</v>
      </c>
      <c r="C595" s="266">
        <v>0.1031</v>
      </c>
      <c r="D595" s="266">
        <v>1.5213</v>
      </c>
      <c r="E595" s="267">
        <v>6.5</v>
      </c>
      <c r="F595" s="268">
        <v>7.8</v>
      </c>
      <c r="G595" s="269">
        <f t="shared" si="13"/>
        <v>4.94341898376388</v>
      </c>
    </row>
    <row r="596" ht="24" customHeight="1" spans="1:7">
      <c r="A596" s="265" t="s">
        <v>1302</v>
      </c>
      <c r="B596" s="265">
        <v>20230839</v>
      </c>
      <c r="C596" s="266">
        <v>0.1031</v>
      </c>
      <c r="D596" s="266">
        <v>3.0797</v>
      </c>
      <c r="E596" s="267">
        <v>5.5</v>
      </c>
      <c r="F596" s="268">
        <v>8.8</v>
      </c>
      <c r="G596" s="269">
        <f t="shared" si="13"/>
        <v>6.19875484625126</v>
      </c>
    </row>
    <row r="597" ht="24" customHeight="1" spans="1:7">
      <c r="A597" s="265" t="s">
        <v>1302</v>
      </c>
      <c r="B597" s="265">
        <v>20230840</v>
      </c>
      <c r="C597" s="266">
        <v>0.1031</v>
      </c>
      <c r="D597" s="266">
        <v>1.7235</v>
      </c>
      <c r="E597" s="267">
        <v>2.1</v>
      </c>
      <c r="F597" s="268">
        <v>3.9</v>
      </c>
      <c r="G597" s="269">
        <f t="shared" si="13"/>
        <v>6.0417138381201</v>
      </c>
    </row>
    <row r="598" ht="24" customHeight="1" spans="1:7">
      <c r="A598" s="265" t="s">
        <v>1285</v>
      </c>
      <c r="B598" s="265">
        <v>20230841</v>
      </c>
      <c r="C598" s="266">
        <v>0.1031</v>
      </c>
      <c r="D598" s="266">
        <v>2.8593</v>
      </c>
      <c r="E598" s="267">
        <v>0</v>
      </c>
      <c r="F598" s="268">
        <v>4.4</v>
      </c>
      <c r="G598" s="269">
        <f t="shared" si="13"/>
        <v>8.90208806351205</v>
      </c>
    </row>
    <row r="599" ht="24" customHeight="1" spans="1:7">
      <c r="A599" s="265" t="s">
        <v>1312</v>
      </c>
      <c r="B599" s="265">
        <v>20230842</v>
      </c>
      <c r="C599" s="266">
        <v>0.1031</v>
      </c>
      <c r="D599" s="266">
        <v>1.5831</v>
      </c>
      <c r="E599" s="267">
        <v>0</v>
      </c>
      <c r="F599" s="268">
        <v>1.8</v>
      </c>
      <c r="G599" s="269">
        <f t="shared" si="13"/>
        <v>6.57753382603752</v>
      </c>
    </row>
    <row r="600" ht="24" customHeight="1" spans="1:7">
      <c r="A600" s="265" t="s">
        <v>1340</v>
      </c>
      <c r="B600" s="265">
        <v>20230843</v>
      </c>
      <c r="C600" s="266">
        <v>0.1031</v>
      </c>
      <c r="D600" s="266">
        <v>1.6731</v>
      </c>
      <c r="E600" s="267">
        <v>12</v>
      </c>
      <c r="F600" s="268">
        <v>13.4</v>
      </c>
      <c r="G600" s="269">
        <f t="shared" si="13"/>
        <v>4.84066547128086</v>
      </c>
    </row>
    <row r="601" ht="24" customHeight="1" spans="1:7">
      <c r="A601" s="265" t="s">
        <v>1293</v>
      </c>
      <c r="B601" s="265">
        <v>20230844</v>
      </c>
      <c r="C601" s="266">
        <v>0.1031</v>
      </c>
      <c r="D601" s="266">
        <v>0.252</v>
      </c>
      <c r="E601" s="267">
        <v>0</v>
      </c>
      <c r="F601" s="268">
        <v>3.1</v>
      </c>
      <c r="G601" s="269">
        <f t="shared" si="13"/>
        <v>71.1639567460317</v>
      </c>
    </row>
    <row r="602" ht="24" customHeight="1" spans="1:7">
      <c r="A602" s="265" t="s">
        <v>1334</v>
      </c>
      <c r="B602" s="265">
        <v>20230845</v>
      </c>
      <c r="C602" s="266">
        <v>0.1031</v>
      </c>
      <c r="D602" s="266">
        <v>2.4726</v>
      </c>
      <c r="E602" s="267">
        <v>3.5</v>
      </c>
      <c r="F602" s="268">
        <v>5.3</v>
      </c>
      <c r="G602" s="269">
        <f t="shared" si="13"/>
        <v>4.21131351613686</v>
      </c>
    </row>
    <row r="603" ht="24" customHeight="1" spans="1:7">
      <c r="A603" s="265" t="s">
        <v>1279</v>
      </c>
      <c r="B603" s="265">
        <v>20230846</v>
      </c>
      <c r="C603" s="266">
        <v>0.1031</v>
      </c>
      <c r="D603" s="266">
        <v>2.0565</v>
      </c>
      <c r="E603" s="267">
        <v>0</v>
      </c>
      <c r="F603" s="268">
        <v>1.9</v>
      </c>
      <c r="G603" s="269">
        <f t="shared" si="13"/>
        <v>5.34470600534889</v>
      </c>
    </row>
    <row r="604" ht="24" customHeight="1" spans="1:7">
      <c r="A604" s="265" t="s">
        <v>1299</v>
      </c>
      <c r="B604" s="265">
        <v>20230847</v>
      </c>
      <c r="C604" s="266">
        <v>0.1031</v>
      </c>
      <c r="D604" s="266">
        <v>1.813</v>
      </c>
      <c r="E604" s="267">
        <v>6.5</v>
      </c>
      <c r="F604" s="268">
        <v>8.5</v>
      </c>
      <c r="G604" s="269">
        <f t="shared" si="13"/>
        <v>6.38162272476558</v>
      </c>
    </row>
    <row r="605" ht="24" customHeight="1" spans="1:7">
      <c r="A605" s="265" t="s">
        <v>1289</v>
      </c>
      <c r="B605" s="265">
        <v>20230848</v>
      </c>
      <c r="C605" s="266">
        <v>0.1031</v>
      </c>
      <c r="D605" s="266">
        <v>1.79</v>
      </c>
      <c r="E605" s="267">
        <v>9.5</v>
      </c>
      <c r="F605" s="268">
        <v>11.4</v>
      </c>
      <c r="G605" s="269">
        <f t="shared" si="13"/>
        <v>6.14044016759777</v>
      </c>
    </row>
    <row r="606" ht="24" customHeight="1" spans="1:7">
      <c r="A606" s="265" t="s">
        <v>1308</v>
      </c>
      <c r="B606" s="265">
        <v>20230849</v>
      </c>
      <c r="C606" s="266">
        <v>0.1043</v>
      </c>
      <c r="D606" s="266">
        <v>1.8435</v>
      </c>
      <c r="E606" s="267">
        <v>4.6</v>
      </c>
      <c r="F606" s="268">
        <v>6.1</v>
      </c>
      <c r="G606" s="269">
        <f t="shared" si="13"/>
        <v>4.76181692432872</v>
      </c>
    </row>
    <row r="607" ht="24" customHeight="1" spans="1:7">
      <c r="A607" s="265" t="s">
        <v>1282</v>
      </c>
      <c r="B607" s="265">
        <v>20230850</v>
      </c>
      <c r="C607" s="266">
        <v>0.1031</v>
      </c>
      <c r="D607" s="266">
        <v>2.4024</v>
      </c>
      <c r="E607" s="267">
        <v>0</v>
      </c>
      <c r="F607" s="268">
        <v>2.05</v>
      </c>
      <c r="G607" s="269">
        <f t="shared" si="13"/>
        <v>4.9363674034299</v>
      </c>
    </row>
    <row r="608" ht="24" customHeight="1" spans="1:7">
      <c r="A608" s="265" t="s">
        <v>1290</v>
      </c>
      <c r="B608" s="265">
        <v>20230851</v>
      </c>
      <c r="C608" s="266">
        <v>0.1031</v>
      </c>
      <c r="D608" s="266">
        <v>2.248</v>
      </c>
      <c r="E608" s="267">
        <v>8</v>
      </c>
      <c r="F608" s="268">
        <v>9.8</v>
      </c>
      <c r="G608" s="269">
        <f t="shared" si="13"/>
        <v>4.63207019572954</v>
      </c>
    </row>
    <row r="609" ht="24" customHeight="1" spans="1:7">
      <c r="A609" s="265" t="s">
        <v>1334</v>
      </c>
      <c r="B609" s="265">
        <v>20230852</v>
      </c>
      <c r="C609" s="266">
        <v>0.1031</v>
      </c>
      <c r="D609" s="266">
        <v>3.6531</v>
      </c>
      <c r="E609" s="267">
        <v>14</v>
      </c>
      <c r="F609" s="268">
        <v>17.8</v>
      </c>
      <c r="G609" s="269">
        <f t="shared" si="13"/>
        <v>6.0175674906244</v>
      </c>
    </row>
    <row r="610" ht="24" customHeight="1" spans="1:7">
      <c r="A610" s="265" t="s">
        <v>1286</v>
      </c>
      <c r="B610" s="265">
        <v>20230853</v>
      </c>
      <c r="C610" s="266">
        <v>0.1031</v>
      </c>
      <c r="D610" s="266">
        <v>1.7422</v>
      </c>
      <c r="E610" s="267">
        <v>5.1</v>
      </c>
      <c r="F610" s="268">
        <v>14.25</v>
      </c>
      <c r="G610" s="269">
        <f t="shared" si="13"/>
        <v>30.3823959074733</v>
      </c>
    </row>
    <row r="611" ht="24" customHeight="1" spans="1:7">
      <c r="A611" s="265" t="s">
        <v>1284</v>
      </c>
      <c r="B611" s="265">
        <v>20230854</v>
      </c>
      <c r="C611" s="266">
        <v>0.1031</v>
      </c>
      <c r="D611" s="266">
        <v>1.9386</v>
      </c>
      <c r="E611" s="267">
        <v>4.5</v>
      </c>
      <c r="F611" s="268">
        <v>6.3</v>
      </c>
      <c r="G611" s="269">
        <f t="shared" si="13"/>
        <v>5.37134726090993</v>
      </c>
    </row>
    <row r="612" ht="24" customHeight="1" spans="1:7">
      <c r="A612" s="265" t="s">
        <v>1292</v>
      </c>
      <c r="B612" s="265">
        <v>20230855</v>
      </c>
      <c r="C612" s="266">
        <v>0.1031</v>
      </c>
      <c r="D612" s="266">
        <v>0.33</v>
      </c>
      <c r="E612" s="267">
        <v>0</v>
      </c>
      <c r="F612" s="268">
        <v>3.25</v>
      </c>
      <c r="G612" s="269">
        <f t="shared" si="13"/>
        <v>56.9729037878788</v>
      </c>
    </row>
    <row r="613" ht="24" customHeight="1" spans="1:7">
      <c r="A613" s="265" t="s">
        <v>1303</v>
      </c>
      <c r="B613" s="265">
        <v>20230856</v>
      </c>
      <c r="C613" s="266">
        <v>0.1031</v>
      </c>
      <c r="D613" s="266">
        <v>0.56</v>
      </c>
      <c r="E613" s="267">
        <v>3.5</v>
      </c>
      <c r="F613" s="268">
        <v>9.2</v>
      </c>
      <c r="G613" s="269">
        <f t="shared" si="13"/>
        <v>58.8824351785714</v>
      </c>
    </row>
    <row r="614" ht="24" customHeight="1" spans="1:7">
      <c r="A614" s="265" t="s">
        <v>1282</v>
      </c>
      <c r="B614" s="265">
        <v>20230857</v>
      </c>
      <c r="C614" s="266">
        <v>0.1031</v>
      </c>
      <c r="D614" s="266">
        <v>1.7361</v>
      </c>
      <c r="E614" s="267">
        <v>0</v>
      </c>
      <c r="F614" s="268">
        <v>1.55</v>
      </c>
      <c r="G614" s="269">
        <f t="shared" si="13"/>
        <v>5.16482837970163</v>
      </c>
    </row>
    <row r="615" ht="24" customHeight="1" spans="1:7">
      <c r="A615" s="265" t="s">
        <v>1302</v>
      </c>
      <c r="B615" s="265">
        <v>20230858</v>
      </c>
      <c r="C615" s="266">
        <v>0.1031</v>
      </c>
      <c r="D615" s="266">
        <v>2.284</v>
      </c>
      <c r="E615" s="267">
        <v>2.5</v>
      </c>
      <c r="F615" s="268">
        <v>5</v>
      </c>
      <c r="G615" s="269">
        <f t="shared" si="13"/>
        <v>6.33202823992995</v>
      </c>
    </row>
    <row r="616" ht="24" customHeight="1" spans="1:7">
      <c r="A616" s="265" t="s">
        <v>1302</v>
      </c>
      <c r="B616" s="265">
        <v>20230859</v>
      </c>
      <c r="C616" s="266">
        <v>0.1043</v>
      </c>
      <c r="D616" s="266">
        <v>1.8463</v>
      </c>
      <c r="E616" s="267">
        <v>7</v>
      </c>
      <c r="F616" s="268">
        <v>8.5</v>
      </c>
      <c r="G616" s="269">
        <f t="shared" si="13"/>
        <v>4.75459540703028</v>
      </c>
    </row>
    <row r="617" ht="24" customHeight="1" spans="1:7">
      <c r="A617" s="265" t="s">
        <v>1304</v>
      </c>
      <c r="B617" s="265">
        <v>20230860</v>
      </c>
      <c r="C617" s="266">
        <v>0.1031</v>
      </c>
      <c r="D617" s="266"/>
      <c r="E617" s="267"/>
      <c r="F617" s="268" t="s">
        <v>1347</v>
      </c>
      <c r="G617" s="269" t="e">
        <f t="shared" si="13"/>
        <v>#VALUE!</v>
      </c>
    </row>
    <row r="618" ht="24" customHeight="1" spans="1:7">
      <c r="A618" s="265" t="s">
        <v>1332</v>
      </c>
      <c r="B618" s="265">
        <v>20230861</v>
      </c>
      <c r="C618" s="266">
        <v>0.1031</v>
      </c>
      <c r="D618" s="266">
        <v>2.315</v>
      </c>
      <c r="E618" s="267">
        <v>14.5</v>
      </c>
      <c r="F618" s="268">
        <v>16.2</v>
      </c>
      <c r="G618" s="269">
        <f t="shared" si="13"/>
        <v>4.24812082073434</v>
      </c>
    </row>
    <row r="619" ht="24" customHeight="1" spans="1:7">
      <c r="A619" s="265" t="s">
        <v>1340</v>
      </c>
      <c r="B619" s="265">
        <v>20230862</v>
      </c>
      <c r="C619" s="266">
        <v>0.1031</v>
      </c>
      <c r="D619" s="266">
        <v>1.6282</v>
      </c>
      <c r="E619" s="267">
        <v>10</v>
      </c>
      <c r="F619" s="268">
        <v>11.95</v>
      </c>
      <c r="G619" s="269">
        <f t="shared" si="13"/>
        <v>6.92828580641199</v>
      </c>
    </row>
    <row r="620" ht="24" customHeight="1" spans="1:7">
      <c r="A620" s="265" t="s">
        <v>1293</v>
      </c>
      <c r="B620" s="265">
        <v>20230863</v>
      </c>
      <c r="C620" s="266">
        <v>0.1031</v>
      </c>
      <c r="D620" s="266">
        <v>0.4185</v>
      </c>
      <c r="E620" s="267">
        <v>12.4</v>
      </c>
      <c r="F620" s="268">
        <v>17.8</v>
      </c>
      <c r="G620" s="269">
        <f t="shared" si="13"/>
        <v>74.6444</v>
      </c>
    </row>
    <row r="621" ht="24" customHeight="1" spans="1:7">
      <c r="A621" s="265" t="s">
        <v>1337</v>
      </c>
      <c r="B621" s="265">
        <v>20230864</v>
      </c>
      <c r="C621" s="266">
        <v>0.1043</v>
      </c>
      <c r="D621" s="266">
        <v>0.1086</v>
      </c>
      <c r="E621" s="267">
        <v>0</v>
      </c>
      <c r="F621" s="268">
        <v>1.9</v>
      </c>
      <c r="G621" s="269">
        <f t="shared" si="13"/>
        <v>102.387833333333</v>
      </c>
    </row>
    <row r="622" ht="24" customHeight="1" spans="1:7">
      <c r="A622" s="265" t="s">
        <v>1279</v>
      </c>
      <c r="B622" s="265">
        <v>20230865</v>
      </c>
      <c r="C622" s="266">
        <v>0.1043</v>
      </c>
      <c r="D622" s="266">
        <v>1.4865</v>
      </c>
      <c r="E622" s="267">
        <v>3.2</v>
      </c>
      <c r="F622" s="268">
        <v>4.45</v>
      </c>
      <c r="G622" s="269">
        <f t="shared" si="13"/>
        <v>4.92118483013791</v>
      </c>
    </row>
    <row r="623" ht="24" customHeight="1" spans="1:7">
      <c r="A623" s="265" t="s">
        <v>1279</v>
      </c>
      <c r="B623" s="265">
        <v>20230866</v>
      </c>
      <c r="C623" s="266">
        <v>0.1043</v>
      </c>
      <c r="D623" s="266">
        <v>1.29</v>
      </c>
      <c r="E623" s="267">
        <v>0</v>
      </c>
      <c r="F623" s="268">
        <v>1</v>
      </c>
      <c r="G623" s="269">
        <f t="shared" si="13"/>
        <v>4.53664573643411</v>
      </c>
    </row>
    <row r="624" ht="24" customHeight="1" spans="1:7">
      <c r="A624" s="265" t="s">
        <v>1279</v>
      </c>
      <c r="B624" s="265">
        <v>20230867</v>
      </c>
      <c r="C624" s="266">
        <v>0.1043</v>
      </c>
      <c r="D624" s="266">
        <v>1.8475</v>
      </c>
      <c r="E624" s="267">
        <v>2.5</v>
      </c>
      <c r="F624" s="268">
        <v>4</v>
      </c>
      <c r="G624" s="269">
        <f t="shared" si="13"/>
        <v>4.75150717185386</v>
      </c>
    </row>
    <row r="625" ht="24" customHeight="1" spans="1:7">
      <c r="A625" s="265" t="s">
        <v>1300</v>
      </c>
      <c r="B625" s="265">
        <v>20230868</v>
      </c>
      <c r="C625" s="266">
        <v>0.1043</v>
      </c>
      <c r="D625" s="266">
        <v>1.7841</v>
      </c>
      <c r="E625" s="267">
        <v>3</v>
      </c>
      <c r="F625" s="268">
        <v>4.6</v>
      </c>
      <c r="G625" s="269">
        <f t="shared" si="13"/>
        <v>5.24838114455468</v>
      </c>
    </row>
    <row r="626" ht="24" customHeight="1" spans="1:7">
      <c r="A626" s="265" t="s">
        <v>1300</v>
      </c>
      <c r="B626" s="265">
        <v>20230869</v>
      </c>
      <c r="C626" s="266">
        <v>0.1043</v>
      </c>
      <c r="D626" s="266">
        <v>2.2543</v>
      </c>
      <c r="E626" s="267">
        <v>1</v>
      </c>
      <c r="F626" s="268">
        <v>3.1</v>
      </c>
      <c r="G626" s="269">
        <f t="shared" si="13"/>
        <v>5.45170265714412</v>
      </c>
    </row>
    <row r="627" ht="24" customHeight="1" spans="1:7">
      <c r="A627" s="265" t="s">
        <v>1332</v>
      </c>
      <c r="B627" s="265">
        <v>20230870</v>
      </c>
      <c r="C627" s="266">
        <v>0.1043</v>
      </c>
      <c r="D627" s="266">
        <v>1.9515</v>
      </c>
      <c r="E627" s="267">
        <v>8.6</v>
      </c>
      <c r="F627" s="268">
        <v>9.95</v>
      </c>
      <c r="G627" s="269">
        <f t="shared" si="13"/>
        <v>4.04845941583397</v>
      </c>
    </row>
    <row r="628" ht="24" customHeight="1" spans="1:7">
      <c r="A628" s="265" t="s">
        <v>1332</v>
      </c>
      <c r="B628" s="265">
        <v>20230871</v>
      </c>
      <c r="C628" s="266">
        <v>0.1043</v>
      </c>
      <c r="D628" s="266">
        <v>2.9194</v>
      </c>
      <c r="E628" s="267">
        <v>4</v>
      </c>
      <c r="F628" s="268">
        <v>6.15</v>
      </c>
      <c r="G628" s="269">
        <f t="shared" si="13"/>
        <v>4.30992222716997</v>
      </c>
    </row>
    <row r="629" ht="24" customHeight="1" spans="1:7">
      <c r="A629" s="265" t="s">
        <v>1290</v>
      </c>
      <c r="B629" s="283">
        <v>20230872</v>
      </c>
      <c r="C629" s="266">
        <v>0.1043</v>
      </c>
      <c r="D629" s="266">
        <v>2.1587</v>
      </c>
      <c r="E629" s="267">
        <v>10</v>
      </c>
      <c r="F629" s="268">
        <v>11.55</v>
      </c>
      <c r="G629" s="269">
        <f t="shared" si="13"/>
        <v>4.2020767823227</v>
      </c>
    </row>
    <row r="630" ht="24" customHeight="1" spans="1:7">
      <c r="A630" s="265" t="s">
        <v>1290</v>
      </c>
      <c r="B630" s="283">
        <v>20230873</v>
      </c>
      <c r="C630" s="266">
        <v>0.1043</v>
      </c>
      <c r="D630" s="266">
        <v>2.2146</v>
      </c>
      <c r="E630" s="267">
        <v>10</v>
      </c>
      <c r="F630" s="268">
        <v>11.7</v>
      </c>
      <c r="G630" s="269">
        <f t="shared" si="13"/>
        <v>4.49239776934887</v>
      </c>
    </row>
    <row r="631" ht="24" customHeight="1" spans="1:7">
      <c r="A631" s="265" t="s">
        <v>1283</v>
      </c>
      <c r="B631" s="283">
        <v>20230874</v>
      </c>
      <c r="C631" s="266">
        <v>0.1043</v>
      </c>
      <c r="D631" s="266">
        <v>1.4935</v>
      </c>
      <c r="E631" s="267">
        <v>4.6</v>
      </c>
      <c r="F631" s="268">
        <v>5.7</v>
      </c>
      <c r="G631" s="269">
        <f t="shared" si="13"/>
        <v>4.31034502845665</v>
      </c>
    </row>
    <row r="632" ht="24" customHeight="1" spans="1:7">
      <c r="A632" s="265" t="s">
        <v>1331</v>
      </c>
      <c r="B632" s="283">
        <v>20230875</v>
      </c>
      <c r="C632" s="266">
        <v>0.1043</v>
      </c>
      <c r="D632" s="280">
        <v>2.4729</v>
      </c>
      <c r="E632" s="281">
        <v>11.6</v>
      </c>
      <c r="F632" s="282">
        <v>13.4</v>
      </c>
      <c r="G632" s="284">
        <f t="shared" si="13"/>
        <v>4.25981293218489</v>
      </c>
    </row>
    <row r="633" ht="24" customHeight="1" spans="1:7">
      <c r="A633" s="265" t="s">
        <v>1282</v>
      </c>
      <c r="B633" s="265">
        <v>20230876</v>
      </c>
      <c r="C633" s="266">
        <v>0.1043</v>
      </c>
      <c r="D633" s="266">
        <v>2.4004</v>
      </c>
      <c r="E633" s="267">
        <v>7.5</v>
      </c>
      <c r="F633" s="268">
        <v>9.6</v>
      </c>
      <c r="G633" s="269">
        <f t="shared" si="13"/>
        <v>5.11988556073988</v>
      </c>
    </row>
    <row r="634" ht="24" customHeight="1" spans="1:7">
      <c r="A634" s="265" t="s">
        <v>1282</v>
      </c>
      <c r="B634" s="265">
        <v>20230877</v>
      </c>
      <c r="C634" s="266">
        <v>0.1043</v>
      </c>
      <c r="D634" s="266">
        <v>2.8001</v>
      </c>
      <c r="E634" s="267">
        <v>4.1</v>
      </c>
      <c r="F634" s="268">
        <v>6.5</v>
      </c>
      <c r="G634" s="269">
        <f t="shared" si="13"/>
        <v>5.01605485518374</v>
      </c>
    </row>
    <row r="635" ht="24" customHeight="1" spans="1:7">
      <c r="A635" s="265" t="s">
        <v>1282</v>
      </c>
      <c r="B635" s="265">
        <v>20230878</v>
      </c>
      <c r="C635" s="266">
        <v>0.1043</v>
      </c>
      <c r="D635" s="266">
        <v>2.1474</v>
      </c>
      <c r="E635" s="267">
        <v>6.5</v>
      </c>
      <c r="F635" s="268">
        <v>8.5</v>
      </c>
      <c r="G635" s="269">
        <f t="shared" si="13"/>
        <v>5.45056626618236</v>
      </c>
    </row>
    <row r="636" ht="24" customHeight="1" spans="1:7">
      <c r="A636" s="265" t="s">
        <v>1312</v>
      </c>
      <c r="B636" s="265">
        <v>20230879</v>
      </c>
      <c r="C636" s="266">
        <v>0.1043</v>
      </c>
      <c r="D636" s="266">
        <v>1.5833</v>
      </c>
      <c r="E636" s="267">
        <v>5</v>
      </c>
      <c r="F636" s="268">
        <v>6.8</v>
      </c>
      <c r="G636" s="269">
        <f t="shared" si="13"/>
        <v>6.65325042632476</v>
      </c>
    </row>
    <row r="637" ht="24" customHeight="1" spans="1:7">
      <c r="A637" s="265" t="s">
        <v>1340</v>
      </c>
      <c r="B637" s="265">
        <v>20230880</v>
      </c>
      <c r="C637" s="266">
        <v>0.1043</v>
      </c>
      <c r="D637" s="266">
        <v>1.8976</v>
      </c>
      <c r="E637" s="267">
        <v>9.7</v>
      </c>
      <c r="F637" s="268">
        <v>12</v>
      </c>
      <c r="G637" s="269">
        <f t="shared" si="13"/>
        <v>7.09329041947724</v>
      </c>
    </row>
    <row r="638" ht="24" customHeight="1" spans="1:7">
      <c r="A638" s="265" t="s">
        <v>1285</v>
      </c>
      <c r="B638" s="265">
        <v>20230881</v>
      </c>
      <c r="C638" s="266">
        <v>0.1043</v>
      </c>
      <c r="D638" s="266">
        <v>1.7817</v>
      </c>
      <c r="E638" s="267">
        <v>9.2</v>
      </c>
      <c r="F638" s="268">
        <v>12.2</v>
      </c>
      <c r="G638" s="269">
        <f t="shared" si="13"/>
        <v>9.85397036538138</v>
      </c>
    </row>
    <row r="639" ht="24" customHeight="1" spans="1:7">
      <c r="A639" s="265" t="s">
        <v>1330</v>
      </c>
      <c r="B639" s="265">
        <v>20230882</v>
      </c>
      <c r="C639" s="266">
        <v>0.1043</v>
      </c>
      <c r="D639" s="266">
        <v>1.5184</v>
      </c>
      <c r="E639" s="267">
        <v>0</v>
      </c>
      <c r="F639" s="268">
        <v>0.9</v>
      </c>
      <c r="G639" s="269">
        <f t="shared" si="13"/>
        <v>3.46881302687039</v>
      </c>
    </row>
    <row r="640" ht="24" customHeight="1" spans="1:7">
      <c r="A640" s="265" t="s">
        <v>1330</v>
      </c>
      <c r="B640" s="283">
        <v>20230883</v>
      </c>
      <c r="C640" s="266">
        <v>0.1043</v>
      </c>
      <c r="D640" s="266">
        <v>1.4061</v>
      </c>
      <c r="E640" s="267">
        <v>1.5</v>
      </c>
      <c r="F640" s="268">
        <v>2.2</v>
      </c>
      <c r="G640" s="269">
        <f t="shared" si="13"/>
        <v>2.9134422160586</v>
      </c>
    </row>
    <row r="641" ht="24" customHeight="1" spans="1:7">
      <c r="A641" s="265" t="s">
        <v>1311</v>
      </c>
      <c r="B641" s="283">
        <v>20230884</v>
      </c>
      <c r="C641" s="266">
        <v>0.1043</v>
      </c>
      <c r="D641" s="266">
        <v>2.4729</v>
      </c>
      <c r="E641" s="267">
        <v>11.6</v>
      </c>
      <c r="F641" s="268">
        <v>13.4</v>
      </c>
      <c r="G641" s="269">
        <f t="shared" si="13"/>
        <v>4.25981293218489</v>
      </c>
    </row>
    <row r="642" ht="24" customHeight="1" spans="1:7">
      <c r="A642" s="265" t="s">
        <v>1336</v>
      </c>
      <c r="B642" s="283">
        <v>20230885</v>
      </c>
      <c r="C642" s="266">
        <v>0.1043</v>
      </c>
      <c r="D642" s="266">
        <v>3.3077</v>
      </c>
      <c r="E642" s="267">
        <v>6.4</v>
      </c>
      <c r="F642" s="268">
        <v>9.6</v>
      </c>
      <c r="G642" s="269">
        <f t="shared" si="13"/>
        <v>5.66172071227741</v>
      </c>
    </row>
    <row r="643" ht="24" customHeight="1" spans="1:7">
      <c r="A643" s="265" t="s">
        <v>1322</v>
      </c>
      <c r="B643" s="265">
        <v>20230886</v>
      </c>
      <c r="C643" s="266">
        <v>0.1043</v>
      </c>
      <c r="D643" s="266">
        <v>2.1815</v>
      </c>
      <c r="E643" s="267">
        <v>7</v>
      </c>
      <c r="F643" s="268">
        <v>9.8</v>
      </c>
      <c r="G643" s="269">
        <f t="shared" si="13"/>
        <v>7.51151244556498</v>
      </c>
    </row>
    <row r="644" ht="24" customHeight="1" spans="1:7">
      <c r="A644" s="265" t="s">
        <v>1348</v>
      </c>
      <c r="B644" s="265">
        <v>20230887</v>
      </c>
      <c r="C644" s="266">
        <v>0.1043</v>
      </c>
      <c r="D644" s="266">
        <v>1.4413</v>
      </c>
      <c r="E644" s="267">
        <v>5.5</v>
      </c>
      <c r="F644" s="268">
        <v>7.4</v>
      </c>
      <c r="G644" s="269">
        <f t="shared" si="13"/>
        <v>7.71478436134046</v>
      </c>
    </row>
    <row r="645" ht="24" customHeight="1" spans="1:7">
      <c r="A645" s="265" t="s">
        <v>1319</v>
      </c>
      <c r="B645" s="265">
        <v>20230888</v>
      </c>
      <c r="C645" s="266">
        <v>0.1043</v>
      </c>
      <c r="D645" s="266">
        <v>2.1689</v>
      </c>
      <c r="E645" s="267">
        <v>4</v>
      </c>
      <c r="F645" s="268">
        <v>6.4</v>
      </c>
      <c r="G645" s="269">
        <f t="shared" si="13"/>
        <v>6.47584268523215</v>
      </c>
    </row>
    <row r="646" ht="24" customHeight="1" spans="1:7">
      <c r="A646" s="265" t="s">
        <v>1284</v>
      </c>
      <c r="B646" s="265">
        <v>20230889</v>
      </c>
      <c r="C646" s="266">
        <v>0.1043</v>
      </c>
      <c r="D646" s="266">
        <v>2.518</v>
      </c>
      <c r="E646" s="267">
        <v>6.5</v>
      </c>
      <c r="F646" s="268">
        <v>9.1</v>
      </c>
      <c r="G646" s="269">
        <f t="shared" si="13"/>
        <v>6.04285536139793</v>
      </c>
    </row>
    <row r="647" ht="24" customHeight="1" spans="1:7">
      <c r="A647" s="265" t="s">
        <v>1295</v>
      </c>
      <c r="B647" s="265">
        <v>20230890</v>
      </c>
      <c r="C647" s="266">
        <v>0.1043</v>
      </c>
      <c r="D647" s="266">
        <v>2.0513</v>
      </c>
      <c r="E647" s="267">
        <v>1.5</v>
      </c>
      <c r="F647" s="268">
        <v>3.9</v>
      </c>
      <c r="G647" s="269">
        <f t="shared" si="13"/>
        <v>6.84709949787939</v>
      </c>
    </row>
    <row r="648" ht="24" customHeight="1" spans="1:7">
      <c r="A648" s="265" t="s">
        <v>1295</v>
      </c>
      <c r="B648" s="265">
        <v>20230891</v>
      </c>
      <c r="C648" s="266">
        <v>0.1043</v>
      </c>
      <c r="D648" s="266">
        <v>1.7622</v>
      </c>
      <c r="E648" s="267">
        <v>2.5</v>
      </c>
      <c r="F648" s="268">
        <v>4.5</v>
      </c>
      <c r="G648" s="269">
        <f t="shared" si="13"/>
        <v>6.6420077176257</v>
      </c>
    </row>
    <row r="649" ht="24" customHeight="1" spans="1:7">
      <c r="A649" s="265" t="s">
        <v>1295</v>
      </c>
      <c r="B649" s="283">
        <v>20230892</v>
      </c>
      <c r="C649" s="266">
        <v>0.1043</v>
      </c>
      <c r="D649" s="266">
        <v>2.4324</v>
      </c>
      <c r="E649" s="267">
        <v>7</v>
      </c>
      <c r="F649" s="268">
        <v>9.8</v>
      </c>
      <c r="G649" s="269">
        <f t="shared" si="13"/>
        <v>6.7367062983062</v>
      </c>
    </row>
    <row r="650" ht="24" customHeight="1" spans="1:7">
      <c r="A650" s="265" t="s">
        <v>1302</v>
      </c>
      <c r="B650" s="283">
        <v>20230893</v>
      </c>
      <c r="C650" s="266">
        <v>0.1043</v>
      </c>
      <c r="D650" s="274">
        <v>0.9997</v>
      </c>
      <c r="E650" s="271">
        <v>0</v>
      </c>
      <c r="F650" s="272">
        <v>1</v>
      </c>
      <c r="G650" s="269">
        <f t="shared" si="13"/>
        <v>5.85402920876263</v>
      </c>
    </row>
    <row r="651" ht="24" customHeight="1" spans="1:7">
      <c r="A651" s="265" t="s">
        <v>1279</v>
      </c>
      <c r="B651" s="283">
        <v>20230894</v>
      </c>
      <c r="C651" s="266">
        <v>0.102</v>
      </c>
      <c r="D651" s="266">
        <v>2.0067</v>
      </c>
      <c r="E651" s="267">
        <v>9</v>
      </c>
      <c r="F651" s="268">
        <v>10.5</v>
      </c>
      <c r="G651" s="269">
        <f t="shared" si="13"/>
        <v>4.27808342054119</v>
      </c>
    </row>
    <row r="652" ht="24" customHeight="1" spans="1:7">
      <c r="A652" s="265" t="s">
        <v>1306</v>
      </c>
      <c r="B652" s="283">
        <v>20230895</v>
      </c>
      <c r="C652" s="266">
        <v>0.102</v>
      </c>
      <c r="D652" s="266">
        <v>1.7308</v>
      </c>
      <c r="E652" s="267">
        <v>6</v>
      </c>
      <c r="F652" s="268">
        <v>7.55</v>
      </c>
      <c r="G652" s="269">
        <f t="shared" si="13"/>
        <v>5.12537034897157</v>
      </c>
    </row>
    <row r="653" ht="24" customHeight="1" spans="1:7">
      <c r="A653" s="266" t="s">
        <v>1282</v>
      </c>
      <c r="B653" s="283">
        <v>20230896</v>
      </c>
      <c r="C653" s="266">
        <v>0.102</v>
      </c>
      <c r="D653" s="266">
        <v>1.4821</v>
      </c>
      <c r="E653" s="267">
        <v>2.3</v>
      </c>
      <c r="F653" s="268">
        <v>3.7</v>
      </c>
      <c r="G653" s="269">
        <f t="shared" si="13"/>
        <v>5.40618581742123</v>
      </c>
    </row>
    <row r="654" ht="24" customHeight="1" spans="1:7">
      <c r="A654" s="266" t="s">
        <v>1334</v>
      </c>
      <c r="B654" s="283">
        <v>20230897</v>
      </c>
      <c r="C654" s="266">
        <v>0.1043</v>
      </c>
      <c r="D654" s="266">
        <v>1.6879</v>
      </c>
      <c r="E654" s="267">
        <v>0</v>
      </c>
      <c r="F654" s="268">
        <v>1.65</v>
      </c>
      <c r="G654" s="269">
        <f t="shared" si="13"/>
        <v>5.72086643166064</v>
      </c>
    </row>
    <row r="655" ht="24" customHeight="1" spans="1:7">
      <c r="A655" s="276" t="s">
        <v>1340</v>
      </c>
      <c r="B655" s="275">
        <v>20230898</v>
      </c>
      <c r="C655" s="276">
        <v>0.1043</v>
      </c>
      <c r="D655" s="276">
        <v>1.9035</v>
      </c>
      <c r="E655" s="277">
        <v>7</v>
      </c>
      <c r="F655" s="278">
        <v>9.5</v>
      </c>
      <c r="G655" s="279">
        <f t="shared" si="13"/>
        <v>7.68620042027843</v>
      </c>
    </row>
    <row r="656" ht="24" customHeight="1" spans="1:7">
      <c r="A656" s="266" t="s">
        <v>1279</v>
      </c>
      <c r="B656" s="283">
        <v>20230901</v>
      </c>
      <c r="C656" s="266">
        <v>0.102</v>
      </c>
      <c r="D656" s="266">
        <v>1.8386</v>
      </c>
      <c r="E656" s="267">
        <v>1.8</v>
      </c>
      <c r="F656" s="268">
        <v>3.5</v>
      </c>
      <c r="G656" s="269">
        <f t="shared" si="13"/>
        <v>5.29178396606113</v>
      </c>
    </row>
    <row r="657" ht="24" customHeight="1" spans="1:7">
      <c r="A657" s="266" t="s">
        <v>1298</v>
      </c>
      <c r="B657" s="283">
        <v>20230902</v>
      </c>
      <c r="C657" s="266">
        <v>0.102</v>
      </c>
      <c r="D657" s="266">
        <v>3.05</v>
      </c>
      <c r="E657" s="267">
        <v>4.6</v>
      </c>
      <c r="F657" s="268">
        <v>6</v>
      </c>
      <c r="G657" s="269">
        <f t="shared" ref="G657:G720" si="14">56.11*C657*(F657-E657)/D657</f>
        <v>2.62705180327869</v>
      </c>
    </row>
    <row r="658" ht="24" customHeight="1" spans="1:7">
      <c r="A658" s="266" t="s">
        <v>1282</v>
      </c>
      <c r="B658" s="283">
        <v>20230903</v>
      </c>
      <c r="C658" s="266">
        <v>0.102</v>
      </c>
      <c r="D658" s="266">
        <v>1.6575</v>
      </c>
      <c r="E658" s="267">
        <v>2.7</v>
      </c>
      <c r="F658" s="268">
        <v>4.1</v>
      </c>
      <c r="G658" s="269">
        <f t="shared" si="14"/>
        <v>4.83409230769231</v>
      </c>
    </row>
    <row r="659" ht="24" customHeight="1" spans="1:7">
      <c r="A659" s="266" t="s">
        <v>1282</v>
      </c>
      <c r="B659" s="283">
        <v>20230904</v>
      </c>
      <c r="C659" s="266">
        <v>0.102</v>
      </c>
      <c r="D659" s="266">
        <v>1.992</v>
      </c>
      <c r="E659" s="267">
        <v>0</v>
      </c>
      <c r="F659" s="268">
        <v>1.75</v>
      </c>
      <c r="G659" s="269">
        <f t="shared" si="14"/>
        <v>5.02792921686747</v>
      </c>
    </row>
    <row r="660" ht="24" customHeight="1" spans="1:7">
      <c r="A660" s="266" t="s">
        <v>1282</v>
      </c>
      <c r="B660" s="283">
        <v>20230905</v>
      </c>
      <c r="C660" s="266">
        <v>0.102</v>
      </c>
      <c r="D660" s="266">
        <v>1.398</v>
      </c>
      <c r="E660" s="267">
        <v>6.3</v>
      </c>
      <c r="F660" s="268">
        <v>7.5</v>
      </c>
      <c r="G660" s="269">
        <f t="shared" si="14"/>
        <v>4.91263519313305</v>
      </c>
    </row>
    <row r="661" ht="24" customHeight="1" spans="1:7">
      <c r="A661" s="266" t="s">
        <v>1332</v>
      </c>
      <c r="B661" s="283">
        <v>20230906</v>
      </c>
      <c r="C661" s="266">
        <v>0.102</v>
      </c>
      <c r="D661" s="266">
        <v>1.2706</v>
      </c>
      <c r="E661" s="267">
        <v>6</v>
      </c>
      <c r="F661" s="268">
        <v>7</v>
      </c>
      <c r="G661" s="269">
        <f t="shared" si="14"/>
        <v>4.50434440421848</v>
      </c>
    </row>
    <row r="662" ht="24" customHeight="1" spans="1:7">
      <c r="A662" s="266" t="s">
        <v>1282</v>
      </c>
      <c r="B662" s="283">
        <v>20230907</v>
      </c>
      <c r="C662" s="266">
        <v>0.102</v>
      </c>
      <c r="D662" s="266">
        <v>1.7745</v>
      </c>
      <c r="E662" s="267">
        <v>3</v>
      </c>
      <c r="F662" s="268">
        <v>4.4</v>
      </c>
      <c r="G662" s="269">
        <f t="shared" si="14"/>
        <v>4.51536094674556</v>
      </c>
    </row>
    <row r="663" ht="24" customHeight="1" spans="1:7">
      <c r="A663" s="266" t="s">
        <v>1282</v>
      </c>
      <c r="B663" s="283">
        <v>20230908</v>
      </c>
      <c r="C663" s="266">
        <v>0.102</v>
      </c>
      <c r="D663" s="266">
        <v>2.5696</v>
      </c>
      <c r="E663" s="267">
        <v>8.2</v>
      </c>
      <c r="F663" s="268">
        <v>10.1</v>
      </c>
      <c r="G663" s="269">
        <f t="shared" si="14"/>
        <v>4.23183297011208</v>
      </c>
    </row>
    <row r="664" ht="24" customHeight="1" spans="1:7">
      <c r="A664" s="266" t="s">
        <v>1309</v>
      </c>
      <c r="B664" s="283">
        <v>20230909</v>
      </c>
      <c r="C664" s="266">
        <v>0.102</v>
      </c>
      <c r="D664" s="266">
        <v>1.5785</v>
      </c>
      <c r="E664" s="267">
        <v>1.5</v>
      </c>
      <c r="F664" s="268">
        <v>2.85</v>
      </c>
      <c r="G664" s="269">
        <f t="shared" si="14"/>
        <v>4.89473994298385</v>
      </c>
    </row>
    <row r="665" ht="24" customHeight="1" spans="1:7">
      <c r="A665" s="266" t="s">
        <v>1330</v>
      </c>
      <c r="B665" s="283">
        <v>20230910</v>
      </c>
      <c r="C665" s="266">
        <v>0.102</v>
      </c>
      <c r="D665" s="266">
        <v>1.3086</v>
      </c>
      <c r="E665" s="267">
        <v>0</v>
      </c>
      <c r="F665" s="268">
        <v>0.75</v>
      </c>
      <c r="G665" s="269">
        <f t="shared" si="14"/>
        <v>3.28015818431912</v>
      </c>
    </row>
    <row r="666" ht="24" customHeight="1" spans="1:7">
      <c r="A666" s="266" t="s">
        <v>1302</v>
      </c>
      <c r="B666" s="283">
        <v>20230911</v>
      </c>
      <c r="C666" s="266">
        <v>0.102</v>
      </c>
      <c r="D666" s="266">
        <v>1.2542</v>
      </c>
      <c r="E666" s="267">
        <v>7.8</v>
      </c>
      <c r="F666" s="268">
        <v>8.9</v>
      </c>
      <c r="G666" s="269">
        <f t="shared" si="14"/>
        <v>5.01956785201722</v>
      </c>
    </row>
    <row r="667" ht="24" customHeight="1" spans="1:7">
      <c r="A667" s="266" t="s">
        <v>1284</v>
      </c>
      <c r="B667" s="283">
        <v>20230912</v>
      </c>
      <c r="C667" s="266">
        <v>0.102</v>
      </c>
      <c r="D667" s="266">
        <v>2.1396</v>
      </c>
      <c r="E667" s="267">
        <v>1.9</v>
      </c>
      <c r="F667" s="268">
        <v>4.35</v>
      </c>
      <c r="G667" s="269">
        <f t="shared" si="14"/>
        <v>6.55350953449243</v>
      </c>
    </row>
    <row r="668" ht="24" customHeight="1" spans="1:7">
      <c r="A668" s="266" t="s">
        <v>1320</v>
      </c>
      <c r="B668" s="283">
        <v>20230913</v>
      </c>
      <c r="C668" s="266">
        <v>0.102</v>
      </c>
      <c r="D668" s="266">
        <v>1.5105</v>
      </c>
      <c r="E668" s="267">
        <v>0</v>
      </c>
      <c r="F668" s="268">
        <v>1.7</v>
      </c>
      <c r="G668" s="269">
        <f t="shared" si="14"/>
        <v>6.441227408143</v>
      </c>
    </row>
    <row r="669" ht="24" customHeight="1" spans="1:7">
      <c r="A669" s="266" t="s">
        <v>1340</v>
      </c>
      <c r="B669" s="283">
        <v>20230914</v>
      </c>
      <c r="C669" s="266">
        <v>0.102</v>
      </c>
      <c r="D669" s="266">
        <v>2.2539</v>
      </c>
      <c r="E669" s="267">
        <v>0</v>
      </c>
      <c r="F669" s="268">
        <v>2.55</v>
      </c>
      <c r="G669" s="269">
        <f t="shared" si="14"/>
        <v>6.47509250632237</v>
      </c>
    </row>
    <row r="670" ht="24" customHeight="1" spans="1:7">
      <c r="A670" s="266" t="s">
        <v>1349</v>
      </c>
      <c r="B670" s="283">
        <v>20230915</v>
      </c>
      <c r="C670" s="266">
        <v>0.102</v>
      </c>
      <c r="D670" s="266">
        <v>1.6632</v>
      </c>
      <c r="E670" s="267">
        <v>5.8</v>
      </c>
      <c r="F670" s="268">
        <v>5.9</v>
      </c>
      <c r="G670" s="269">
        <f t="shared" si="14"/>
        <v>0.344108946608948</v>
      </c>
    </row>
    <row r="671" ht="24" customHeight="1" spans="1:7">
      <c r="A671" s="266" t="s">
        <v>1293</v>
      </c>
      <c r="B671" s="283">
        <v>20230916</v>
      </c>
      <c r="C671" s="266">
        <v>0.102</v>
      </c>
      <c r="D671" s="266">
        <v>0.429</v>
      </c>
      <c r="E671" s="267">
        <v>0.9</v>
      </c>
      <c r="F671" s="268">
        <v>6.2</v>
      </c>
      <c r="G671" s="269">
        <f t="shared" si="14"/>
        <v>70.7064475524475</v>
      </c>
    </row>
    <row r="672" ht="24" customHeight="1" spans="1:7">
      <c r="A672" s="266" t="s">
        <v>1293</v>
      </c>
      <c r="B672" s="283">
        <v>20230917</v>
      </c>
      <c r="C672" s="266">
        <v>0.102</v>
      </c>
      <c r="D672" s="266">
        <v>0.257</v>
      </c>
      <c r="E672" s="267">
        <v>3.6</v>
      </c>
      <c r="F672" s="268">
        <v>6.9</v>
      </c>
      <c r="G672" s="269">
        <f t="shared" si="14"/>
        <v>73.4888171206226</v>
      </c>
    </row>
    <row r="673" ht="24" customHeight="1" spans="1:7">
      <c r="A673" s="266" t="s">
        <v>1279</v>
      </c>
      <c r="B673" s="283">
        <v>20230918</v>
      </c>
      <c r="C673" s="266">
        <v>0.102</v>
      </c>
      <c r="D673" s="266">
        <v>1.152</v>
      </c>
      <c r="E673" s="267">
        <v>0.4</v>
      </c>
      <c r="F673" s="268">
        <v>1.35</v>
      </c>
      <c r="G673" s="269">
        <f t="shared" si="14"/>
        <v>4.71966927083333</v>
      </c>
    </row>
    <row r="674" ht="24" customHeight="1" spans="1:7">
      <c r="A674" s="266" t="s">
        <v>1286</v>
      </c>
      <c r="B674" s="283">
        <v>20230919</v>
      </c>
      <c r="C674" s="266">
        <v>0.102</v>
      </c>
      <c r="D674" s="266">
        <v>2.0535</v>
      </c>
      <c r="E674" s="267">
        <v>0</v>
      </c>
      <c r="F674" s="268">
        <v>10.3</v>
      </c>
      <c r="G674" s="269">
        <f t="shared" si="14"/>
        <v>28.7066793279766</v>
      </c>
    </row>
    <row r="675" ht="24" customHeight="1" spans="1:7">
      <c r="A675" s="266" t="s">
        <v>1350</v>
      </c>
      <c r="B675" s="283">
        <v>20230920</v>
      </c>
      <c r="C675" s="266">
        <v>0.102</v>
      </c>
      <c r="D675" s="266">
        <v>1.0015</v>
      </c>
      <c r="E675" s="267">
        <v>7</v>
      </c>
      <c r="F675" s="268">
        <v>8</v>
      </c>
      <c r="G675" s="269">
        <f t="shared" si="14"/>
        <v>5.71464802795806</v>
      </c>
    </row>
    <row r="676" ht="24" customHeight="1" spans="1:7">
      <c r="A676" s="266" t="s">
        <v>1351</v>
      </c>
      <c r="B676" s="283">
        <v>20230921</v>
      </c>
      <c r="C676" s="266">
        <v>0.102</v>
      </c>
      <c r="D676" s="266">
        <v>1.6327</v>
      </c>
      <c r="E676" s="267">
        <v>7.1</v>
      </c>
      <c r="F676" s="268">
        <v>9.1</v>
      </c>
      <c r="G676" s="269">
        <f t="shared" si="14"/>
        <v>7.01074294114044</v>
      </c>
    </row>
    <row r="677" ht="24" customHeight="1" spans="1:7">
      <c r="A677" s="266" t="s">
        <v>1282</v>
      </c>
      <c r="B677" s="283">
        <v>20230922</v>
      </c>
      <c r="C677" s="266">
        <v>0.102</v>
      </c>
      <c r="D677" s="266">
        <v>2.4551</v>
      </c>
      <c r="E677" s="267">
        <v>3</v>
      </c>
      <c r="F677" s="268">
        <v>5.35</v>
      </c>
      <c r="G677" s="269">
        <f t="shared" si="14"/>
        <v>5.47821555130137</v>
      </c>
    </row>
    <row r="678" ht="24" customHeight="1" spans="1:7">
      <c r="A678" s="266" t="s">
        <v>1320</v>
      </c>
      <c r="B678" s="283">
        <v>20230923</v>
      </c>
      <c r="C678" s="266">
        <v>0.102</v>
      </c>
      <c r="D678" s="266">
        <v>1.7741</v>
      </c>
      <c r="E678" s="267">
        <v>2.6</v>
      </c>
      <c r="F678" s="268">
        <v>5.3</v>
      </c>
      <c r="G678" s="269">
        <f t="shared" si="14"/>
        <v>8.71015951750183</v>
      </c>
    </row>
    <row r="679" ht="24" customHeight="1" spans="1:7">
      <c r="A679" s="266" t="s">
        <v>1342</v>
      </c>
      <c r="B679" s="283">
        <v>20230924</v>
      </c>
      <c r="C679" s="266">
        <v>0.102</v>
      </c>
      <c r="D679" s="266">
        <v>0.2511</v>
      </c>
      <c r="E679" s="267">
        <v>8.7</v>
      </c>
      <c r="F679" s="268">
        <v>12.4</v>
      </c>
      <c r="G679" s="269">
        <f t="shared" si="14"/>
        <v>84.3325925925926</v>
      </c>
    </row>
    <row r="680" ht="24" customHeight="1" spans="1:7">
      <c r="A680" s="266" t="s">
        <v>1279</v>
      </c>
      <c r="B680" s="283">
        <v>20230925</v>
      </c>
      <c r="C680" s="266">
        <v>0.102</v>
      </c>
      <c r="D680" s="266">
        <v>2.671</v>
      </c>
      <c r="E680" s="267">
        <v>7.1</v>
      </c>
      <c r="F680" s="268">
        <v>9.6</v>
      </c>
      <c r="G680" s="269">
        <f t="shared" si="14"/>
        <v>5.35681392736803</v>
      </c>
    </row>
    <row r="681" ht="24" customHeight="1" spans="1:7">
      <c r="A681" s="266" t="s">
        <v>1279</v>
      </c>
      <c r="B681" s="283">
        <v>20230926</v>
      </c>
      <c r="C681" s="266">
        <v>0.102</v>
      </c>
      <c r="D681" s="266">
        <v>2.2138</v>
      </c>
      <c r="E681" s="267">
        <v>3.1</v>
      </c>
      <c r="F681" s="268">
        <v>4.9</v>
      </c>
      <c r="G681" s="269">
        <f t="shared" si="14"/>
        <v>4.65344475562381</v>
      </c>
    </row>
    <row r="682" ht="24" customHeight="1" spans="1:7">
      <c r="A682" s="266" t="s">
        <v>1279</v>
      </c>
      <c r="B682" s="283">
        <v>20230927</v>
      </c>
      <c r="C682" s="266">
        <v>0.102</v>
      </c>
      <c r="D682" s="266">
        <v>2.0428</v>
      </c>
      <c r="E682" s="267">
        <v>6.3</v>
      </c>
      <c r="F682" s="268">
        <v>8</v>
      </c>
      <c r="G682" s="269">
        <f t="shared" si="14"/>
        <v>4.76281280595261</v>
      </c>
    </row>
    <row r="683" ht="24" customHeight="1" spans="1:7">
      <c r="A683" s="266" t="s">
        <v>1279</v>
      </c>
      <c r="B683" s="283">
        <v>20230928</v>
      </c>
      <c r="C683" s="266">
        <v>0.102</v>
      </c>
      <c r="D683" s="266">
        <v>1.7334</v>
      </c>
      <c r="E683" s="267">
        <v>1.3</v>
      </c>
      <c r="F683" s="268">
        <v>2.85</v>
      </c>
      <c r="G683" s="269">
        <f t="shared" si="14"/>
        <v>5.11768258913119</v>
      </c>
    </row>
    <row r="684" ht="24" customHeight="1" spans="1:7">
      <c r="A684" s="266" t="s">
        <v>1279</v>
      </c>
      <c r="B684" s="283">
        <v>20230929</v>
      </c>
      <c r="C684" s="266">
        <v>0.102</v>
      </c>
      <c r="D684" s="266">
        <v>1.6109</v>
      </c>
      <c r="E684" s="267">
        <v>4.8</v>
      </c>
      <c r="F684" s="268">
        <v>6.3</v>
      </c>
      <c r="G684" s="269">
        <f t="shared" si="14"/>
        <v>5.32921348314607</v>
      </c>
    </row>
    <row r="685" ht="24" customHeight="1" spans="1:7">
      <c r="A685" s="266" t="s">
        <v>1306</v>
      </c>
      <c r="B685" s="283">
        <v>20230930</v>
      </c>
      <c r="C685" s="266">
        <v>0.102</v>
      </c>
      <c r="D685" s="266">
        <v>1.396</v>
      </c>
      <c r="E685" s="267">
        <v>2.5</v>
      </c>
      <c r="F685" s="268">
        <v>3.8</v>
      </c>
      <c r="G685" s="269">
        <f t="shared" si="14"/>
        <v>5.32964613180516</v>
      </c>
    </row>
    <row r="686" ht="24" customHeight="1" spans="1:7">
      <c r="A686" s="266" t="s">
        <v>1282</v>
      </c>
      <c r="B686" s="283">
        <v>20230931</v>
      </c>
      <c r="C686" s="266">
        <v>0.102</v>
      </c>
      <c r="D686" s="266">
        <v>2.7898</v>
      </c>
      <c r="E686" s="267">
        <v>5.2</v>
      </c>
      <c r="F686" s="268">
        <v>7.85</v>
      </c>
      <c r="G686" s="269">
        <f t="shared" si="14"/>
        <v>5.43642304107821</v>
      </c>
    </row>
    <row r="687" ht="24" customHeight="1" spans="1:7">
      <c r="A687" s="266" t="s">
        <v>1282</v>
      </c>
      <c r="B687" s="283">
        <v>20230932</v>
      </c>
      <c r="C687" s="266">
        <v>0.102</v>
      </c>
      <c r="D687" s="266">
        <v>1.248</v>
      </c>
      <c r="E687" s="267">
        <v>13.2</v>
      </c>
      <c r="F687" s="268">
        <v>14.45</v>
      </c>
      <c r="G687" s="269">
        <f t="shared" si="14"/>
        <v>5.73239182692308</v>
      </c>
    </row>
    <row r="688" ht="24" customHeight="1" spans="1:7">
      <c r="A688" s="266" t="s">
        <v>1282</v>
      </c>
      <c r="B688" s="283">
        <v>20230933</v>
      </c>
      <c r="C688" s="266">
        <v>0.102</v>
      </c>
      <c r="D688" s="266">
        <v>1.4368</v>
      </c>
      <c r="E688" s="267">
        <v>13.9</v>
      </c>
      <c r="F688" s="268">
        <v>15.6</v>
      </c>
      <c r="G688" s="269">
        <f t="shared" si="14"/>
        <v>6.77162722717149</v>
      </c>
    </row>
    <row r="689" ht="24" customHeight="1" spans="1:7">
      <c r="A689" s="266" t="s">
        <v>1282</v>
      </c>
      <c r="B689" s="283">
        <v>20230934</v>
      </c>
      <c r="C689" s="266">
        <v>0.102</v>
      </c>
      <c r="D689" s="266">
        <v>2.4595</v>
      </c>
      <c r="E689" s="267">
        <v>2.4</v>
      </c>
      <c r="F689" s="268">
        <v>4.8</v>
      </c>
      <c r="G689" s="269">
        <f t="shared" si="14"/>
        <v>5.58476438300468</v>
      </c>
    </row>
    <row r="690" ht="24" customHeight="1" spans="1:7">
      <c r="A690" s="266" t="s">
        <v>1331</v>
      </c>
      <c r="B690" s="283">
        <v>20230935</v>
      </c>
      <c r="C690" s="266">
        <v>0.102</v>
      </c>
      <c r="D690" s="266">
        <v>2.264</v>
      </c>
      <c r="E690" s="267">
        <v>10</v>
      </c>
      <c r="F690" s="268">
        <v>11.6</v>
      </c>
      <c r="G690" s="269">
        <f t="shared" si="14"/>
        <v>4.04467844522968</v>
      </c>
    </row>
    <row r="691" ht="24" customHeight="1" spans="1:7">
      <c r="A691" s="266" t="s">
        <v>1332</v>
      </c>
      <c r="B691" s="283">
        <v>20230936</v>
      </c>
      <c r="C691" s="266">
        <v>0.102</v>
      </c>
      <c r="D691" s="266">
        <v>1.4042</v>
      </c>
      <c r="E691" s="267">
        <v>1.2</v>
      </c>
      <c r="F691" s="268">
        <v>2.35</v>
      </c>
      <c r="G691" s="269">
        <f t="shared" si="14"/>
        <v>4.68715496368039</v>
      </c>
    </row>
    <row r="692" ht="24" customHeight="1" spans="1:7">
      <c r="A692" s="266" t="s">
        <v>1332</v>
      </c>
      <c r="B692" s="283">
        <v>20230937</v>
      </c>
      <c r="C692" s="266">
        <v>0.102</v>
      </c>
      <c r="D692" s="266">
        <v>1.3123</v>
      </c>
      <c r="E692" s="267">
        <v>10.7</v>
      </c>
      <c r="F692" s="268">
        <v>11.8</v>
      </c>
      <c r="G692" s="269">
        <f t="shared" si="14"/>
        <v>4.79733445096396</v>
      </c>
    </row>
    <row r="693" ht="24" customHeight="1" spans="1:7">
      <c r="A693" s="266" t="s">
        <v>1297</v>
      </c>
      <c r="B693" s="283">
        <v>20230938</v>
      </c>
      <c r="C693" s="266">
        <v>0.102</v>
      </c>
      <c r="D693" s="266">
        <v>2.2039</v>
      </c>
      <c r="E693" s="267">
        <v>0</v>
      </c>
      <c r="F693" s="268">
        <v>2.3</v>
      </c>
      <c r="G693" s="269">
        <f t="shared" si="14"/>
        <v>5.97277825672671</v>
      </c>
    </row>
    <row r="694" ht="24" customHeight="1" spans="1:7">
      <c r="A694" s="266" t="s">
        <v>1302</v>
      </c>
      <c r="B694" s="283">
        <v>20230939</v>
      </c>
      <c r="C694" s="266">
        <v>0.102</v>
      </c>
      <c r="D694" s="266">
        <v>1.4271</v>
      </c>
      <c r="E694" s="267">
        <v>0.1</v>
      </c>
      <c r="F694" s="268">
        <v>1.25</v>
      </c>
      <c r="G694" s="269">
        <f t="shared" si="14"/>
        <v>4.61194240067269</v>
      </c>
    </row>
    <row r="695" ht="24" customHeight="1" spans="1:7">
      <c r="A695" s="266" t="s">
        <v>1285</v>
      </c>
      <c r="B695" s="283">
        <v>20230940</v>
      </c>
      <c r="C695" s="266">
        <v>0.102</v>
      </c>
      <c r="D695" s="266">
        <v>1.1107</v>
      </c>
      <c r="E695" s="267">
        <v>1.3</v>
      </c>
      <c r="F695" s="268">
        <v>3</v>
      </c>
      <c r="G695" s="269">
        <f t="shared" si="14"/>
        <v>8.7597677140542</v>
      </c>
    </row>
    <row r="696" ht="24" customHeight="1" spans="1:7">
      <c r="A696" s="266" t="s">
        <v>1340</v>
      </c>
      <c r="B696" s="283">
        <v>20230941</v>
      </c>
      <c r="C696" s="266">
        <v>0.102</v>
      </c>
      <c r="D696" s="266">
        <v>1.2164</v>
      </c>
      <c r="E696" s="267">
        <v>11.7</v>
      </c>
      <c r="F696" s="268">
        <v>13</v>
      </c>
      <c r="G696" s="269">
        <f t="shared" si="14"/>
        <v>6.11656198618876</v>
      </c>
    </row>
    <row r="697" ht="24" customHeight="1" spans="1:7">
      <c r="A697" s="266" t="s">
        <v>1340</v>
      </c>
      <c r="B697" s="283">
        <v>20230942</v>
      </c>
      <c r="C697" s="266">
        <v>0.102</v>
      </c>
      <c r="D697" s="266">
        <v>1.5408</v>
      </c>
      <c r="E697" s="267">
        <v>4.6</v>
      </c>
      <c r="F697" s="268">
        <v>6.2</v>
      </c>
      <c r="G697" s="269">
        <f t="shared" si="14"/>
        <v>5.94311526479751</v>
      </c>
    </row>
    <row r="698" ht="24" customHeight="1" spans="1:7">
      <c r="A698" s="266" t="s">
        <v>1290</v>
      </c>
      <c r="B698" s="283">
        <v>20230943</v>
      </c>
      <c r="C698" s="266">
        <v>0.102</v>
      </c>
      <c r="D698" s="266">
        <v>2.303</v>
      </c>
      <c r="E698" s="267">
        <v>3.1</v>
      </c>
      <c r="F698" s="268">
        <v>5.1</v>
      </c>
      <c r="G698" s="269">
        <f t="shared" si="14"/>
        <v>4.97023013460703</v>
      </c>
    </row>
    <row r="699" ht="24" customHeight="1" spans="1:7">
      <c r="A699" s="266" t="s">
        <v>1290</v>
      </c>
      <c r="B699" s="283">
        <v>20230944</v>
      </c>
      <c r="C699" s="266">
        <v>0.102</v>
      </c>
      <c r="D699" s="266">
        <v>1.5889</v>
      </c>
      <c r="E699" s="267">
        <v>5</v>
      </c>
      <c r="F699" s="268">
        <v>6.5</v>
      </c>
      <c r="G699" s="269">
        <f t="shared" si="14"/>
        <v>5.40300207690855</v>
      </c>
    </row>
    <row r="700" ht="24" customHeight="1" spans="1:7">
      <c r="A700" s="266" t="s">
        <v>1300</v>
      </c>
      <c r="B700" s="283">
        <v>20230945</v>
      </c>
      <c r="C700" s="266">
        <v>0.102</v>
      </c>
      <c r="D700" s="266">
        <v>1.938</v>
      </c>
      <c r="E700" s="267">
        <v>0.1</v>
      </c>
      <c r="F700" s="268">
        <v>1.85</v>
      </c>
      <c r="G700" s="269">
        <f t="shared" si="14"/>
        <v>5.16802631578947</v>
      </c>
    </row>
    <row r="701" ht="24" customHeight="1" spans="1:7">
      <c r="A701" s="266" t="s">
        <v>1313</v>
      </c>
      <c r="B701" s="283">
        <v>20230946</v>
      </c>
      <c r="C701" s="266">
        <v>0.102</v>
      </c>
      <c r="D701" s="266">
        <v>2.768</v>
      </c>
      <c r="E701" s="267">
        <v>4.6</v>
      </c>
      <c r="F701" s="268">
        <v>6.3</v>
      </c>
      <c r="G701" s="269">
        <f t="shared" si="14"/>
        <v>3.51498338150289</v>
      </c>
    </row>
    <row r="702" ht="24" customHeight="1" spans="1:7">
      <c r="A702" s="266" t="s">
        <v>1334</v>
      </c>
      <c r="B702" s="283">
        <v>20230947</v>
      </c>
      <c r="C702" s="266">
        <v>0.102</v>
      </c>
      <c r="D702" s="266">
        <v>1.7579</v>
      </c>
      <c r="E702" s="267">
        <v>8.2</v>
      </c>
      <c r="F702" s="268">
        <v>9.1</v>
      </c>
      <c r="G702" s="269">
        <f t="shared" si="14"/>
        <v>2.93014278400364</v>
      </c>
    </row>
    <row r="703" ht="24" customHeight="1" spans="1:7">
      <c r="A703" s="266" t="s">
        <v>1302</v>
      </c>
      <c r="B703" s="283">
        <v>20230948</v>
      </c>
      <c r="C703" s="266">
        <v>0.102</v>
      </c>
      <c r="D703" s="266">
        <v>1.6939</v>
      </c>
      <c r="E703" s="267">
        <v>5.1</v>
      </c>
      <c r="F703" s="268">
        <v>6.8</v>
      </c>
      <c r="G703" s="269">
        <f t="shared" si="14"/>
        <v>5.74383021429836</v>
      </c>
    </row>
    <row r="704" ht="24" customHeight="1" spans="1:7">
      <c r="A704" s="266" t="s">
        <v>1302</v>
      </c>
      <c r="B704" s="283">
        <v>20230949</v>
      </c>
      <c r="C704" s="266">
        <v>0.102</v>
      </c>
      <c r="D704" s="266">
        <v>1.188</v>
      </c>
      <c r="E704" s="267">
        <v>0</v>
      </c>
      <c r="F704" s="268">
        <v>1.1</v>
      </c>
      <c r="G704" s="269">
        <f t="shared" si="14"/>
        <v>5.29927777777778</v>
      </c>
    </row>
    <row r="705" ht="24" customHeight="1" spans="1:7">
      <c r="A705" s="266" t="s">
        <v>1308</v>
      </c>
      <c r="B705" s="283">
        <v>20230950</v>
      </c>
      <c r="C705" s="266">
        <v>0.102</v>
      </c>
      <c r="D705" s="266">
        <v>1.6703</v>
      </c>
      <c r="E705" s="267">
        <v>0</v>
      </c>
      <c r="F705" s="268">
        <v>1.2</v>
      </c>
      <c r="G705" s="269">
        <f t="shared" si="14"/>
        <v>4.11175477459139</v>
      </c>
    </row>
    <row r="706" ht="24" customHeight="1" spans="1:7">
      <c r="A706" s="266" t="s">
        <v>1333</v>
      </c>
      <c r="B706" s="283">
        <v>20230951</v>
      </c>
      <c r="C706" s="266">
        <v>0.102</v>
      </c>
      <c r="D706" s="266">
        <v>1.3826</v>
      </c>
      <c r="E706" s="267">
        <v>1.3</v>
      </c>
      <c r="F706" s="268">
        <v>2.9</v>
      </c>
      <c r="G706" s="269">
        <f t="shared" si="14"/>
        <v>6.62313901345291</v>
      </c>
    </row>
    <row r="707" ht="24" customHeight="1" spans="1:7">
      <c r="A707" s="266" t="s">
        <v>1282</v>
      </c>
      <c r="B707" s="283">
        <v>20230952</v>
      </c>
      <c r="C707" s="266">
        <v>0.102</v>
      </c>
      <c r="D707" s="266">
        <v>1.7256</v>
      </c>
      <c r="E707" s="267">
        <v>6.4</v>
      </c>
      <c r="F707" s="268">
        <v>8.1</v>
      </c>
      <c r="G707" s="269">
        <f t="shared" si="14"/>
        <v>5.63831363004172</v>
      </c>
    </row>
    <row r="708" ht="24" customHeight="1" spans="1:7">
      <c r="A708" s="266" t="s">
        <v>1282</v>
      </c>
      <c r="B708" s="283">
        <v>20230953</v>
      </c>
      <c r="C708" s="266">
        <v>0.102</v>
      </c>
      <c r="D708" s="266">
        <v>1.8663</v>
      </c>
      <c r="E708" s="267">
        <v>13.1</v>
      </c>
      <c r="F708" s="268">
        <v>15</v>
      </c>
      <c r="G708" s="269">
        <f t="shared" si="14"/>
        <v>5.82656486095483</v>
      </c>
    </row>
    <row r="709" ht="24" customHeight="1" spans="1:7">
      <c r="A709" s="266" t="s">
        <v>1284</v>
      </c>
      <c r="B709" s="283">
        <v>20230954</v>
      </c>
      <c r="C709" s="266">
        <v>0.102</v>
      </c>
      <c r="D709" s="266">
        <v>2.3034</v>
      </c>
      <c r="E709" s="267">
        <v>8.1</v>
      </c>
      <c r="F709" s="268">
        <v>10.5</v>
      </c>
      <c r="G709" s="269">
        <f t="shared" si="14"/>
        <v>5.96324042719458</v>
      </c>
    </row>
    <row r="710" ht="24" customHeight="1" spans="1:7">
      <c r="A710" s="265" t="s">
        <v>1302</v>
      </c>
      <c r="B710" s="283">
        <v>20230955</v>
      </c>
      <c r="C710" s="266">
        <v>0.102</v>
      </c>
      <c r="D710" s="266">
        <v>1.9407</v>
      </c>
      <c r="E710" s="267">
        <v>0.8</v>
      </c>
      <c r="F710" s="268">
        <v>2.6</v>
      </c>
      <c r="G710" s="269">
        <f t="shared" si="14"/>
        <v>5.30828876178698</v>
      </c>
    </row>
    <row r="711" ht="24" customHeight="1" spans="1:7">
      <c r="A711" s="265" t="s">
        <v>1287</v>
      </c>
      <c r="B711" s="283">
        <v>20230956</v>
      </c>
      <c r="C711" s="266">
        <v>0.102</v>
      </c>
      <c r="D711" s="266">
        <v>1.8573</v>
      </c>
      <c r="E711" s="267">
        <v>0.6</v>
      </c>
      <c r="F711" s="268">
        <v>2.1</v>
      </c>
      <c r="G711" s="269">
        <f t="shared" si="14"/>
        <v>4.62220965918269</v>
      </c>
    </row>
    <row r="712" ht="24" customHeight="1" spans="1:7">
      <c r="A712" s="265" t="s">
        <v>1334</v>
      </c>
      <c r="B712" s="283">
        <v>20230957</v>
      </c>
      <c r="C712" s="266">
        <v>0.102</v>
      </c>
      <c r="D712" s="266">
        <v>1.905</v>
      </c>
      <c r="E712" s="267">
        <v>11</v>
      </c>
      <c r="F712" s="268">
        <v>13</v>
      </c>
      <c r="G712" s="269">
        <f t="shared" si="14"/>
        <v>6.00862992125984</v>
      </c>
    </row>
    <row r="713" ht="24" customHeight="1" spans="1:7">
      <c r="A713" s="265" t="s">
        <v>1279</v>
      </c>
      <c r="B713" s="283">
        <v>20230958</v>
      </c>
      <c r="C713" s="266">
        <v>0.102</v>
      </c>
      <c r="D713" s="266">
        <v>1.5639</v>
      </c>
      <c r="E713" s="267">
        <v>6.4</v>
      </c>
      <c r="F713" s="268">
        <v>7.9</v>
      </c>
      <c r="G713" s="269">
        <f t="shared" si="14"/>
        <v>5.48937272204105</v>
      </c>
    </row>
    <row r="714" ht="24" customHeight="1" spans="1:7">
      <c r="A714" s="265" t="s">
        <v>1279</v>
      </c>
      <c r="B714" s="283">
        <v>20230959</v>
      </c>
      <c r="C714" s="266">
        <v>0.102</v>
      </c>
      <c r="D714" s="266">
        <v>1.9992</v>
      </c>
      <c r="E714" s="267">
        <v>1.6</v>
      </c>
      <c r="F714" s="268">
        <v>3.3</v>
      </c>
      <c r="G714" s="269">
        <f t="shared" si="14"/>
        <v>4.86668367346939</v>
      </c>
    </row>
    <row r="715" ht="24" customHeight="1" spans="1:7">
      <c r="A715" s="265" t="s">
        <v>1279</v>
      </c>
      <c r="B715" s="283">
        <v>20230960</v>
      </c>
      <c r="C715" s="266">
        <v>0.102</v>
      </c>
      <c r="D715" s="266">
        <v>1.3507</v>
      </c>
      <c r="E715" s="267">
        <v>8.9</v>
      </c>
      <c r="F715" s="268">
        <v>10.2</v>
      </c>
      <c r="G715" s="269">
        <f t="shared" si="14"/>
        <v>5.5083926852743</v>
      </c>
    </row>
    <row r="716" ht="24" customHeight="1" spans="1:7">
      <c r="A716" s="265" t="s">
        <v>1279</v>
      </c>
      <c r="B716" s="283">
        <v>20230961</v>
      </c>
      <c r="C716" s="266">
        <v>0.102</v>
      </c>
      <c r="D716" s="266">
        <v>1.2986</v>
      </c>
      <c r="E716" s="267">
        <v>14.1</v>
      </c>
      <c r="F716" s="268">
        <v>15.2</v>
      </c>
      <c r="G716" s="269">
        <f t="shared" si="14"/>
        <v>4.84794547974742</v>
      </c>
    </row>
    <row r="717" ht="24" customHeight="1" spans="1:7">
      <c r="A717" s="265" t="s">
        <v>1279</v>
      </c>
      <c r="B717" s="283">
        <v>20230962</v>
      </c>
      <c r="C717" s="266">
        <v>0.102</v>
      </c>
      <c r="D717" s="266">
        <v>1.2747</v>
      </c>
      <c r="E717" s="267">
        <v>13.35</v>
      </c>
      <c r="F717" s="268">
        <v>14.35</v>
      </c>
      <c r="G717" s="269">
        <f t="shared" si="14"/>
        <v>4.48985643680866</v>
      </c>
    </row>
    <row r="718" ht="24" customHeight="1" spans="1:7">
      <c r="A718" s="265" t="s">
        <v>1299</v>
      </c>
      <c r="B718" s="283">
        <v>20230963</v>
      </c>
      <c r="C718" s="266">
        <v>0.102</v>
      </c>
      <c r="D718" s="266">
        <v>1.5388</v>
      </c>
      <c r="E718" s="267">
        <v>7</v>
      </c>
      <c r="F718" s="268">
        <v>8.45</v>
      </c>
      <c r="G718" s="269">
        <f t="shared" si="14"/>
        <v>5.3929484013517</v>
      </c>
    </row>
    <row r="719" ht="24" customHeight="1" spans="1:7">
      <c r="A719" s="265" t="s">
        <v>1282</v>
      </c>
      <c r="B719" s="283">
        <v>20230964</v>
      </c>
      <c r="C719" s="266">
        <v>0.102</v>
      </c>
      <c r="D719" s="266">
        <v>3.3071</v>
      </c>
      <c r="E719" s="267">
        <v>5.9</v>
      </c>
      <c r="F719" s="268">
        <v>8.7</v>
      </c>
      <c r="G719" s="269">
        <f t="shared" si="14"/>
        <v>4.84563998669529</v>
      </c>
    </row>
    <row r="720" ht="24" customHeight="1" spans="1:7">
      <c r="A720" s="265" t="s">
        <v>1282</v>
      </c>
      <c r="B720" s="283">
        <v>20230965</v>
      </c>
      <c r="C720" s="266">
        <v>0.102</v>
      </c>
      <c r="D720" s="266">
        <v>1.8907</v>
      </c>
      <c r="E720" s="267">
        <v>2.9</v>
      </c>
      <c r="F720" s="268">
        <v>4.5</v>
      </c>
      <c r="G720" s="269">
        <f t="shared" si="14"/>
        <v>4.84326016819167</v>
      </c>
    </row>
    <row r="721" ht="24" customHeight="1" spans="1:7">
      <c r="A721" s="265" t="s">
        <v>1282</v>
      </c>
      <c r="B721" s="283">
        <v>20230966</v>
      </c>
      <c r="C721" s="266">
        <v>0.102</v>
      </c>
      <c r="D721" s="266">
        <v>1.7737</v>
      </c>
      <c r="E721" s="267">
        <v>14.6</v>
      </c>
      <c r="F721" s="268">
        <v>16.1</v>
      </c>
      <c r="G721" s="269">
        <f t="shared" ref="G721:G783" si="15">56.11*C721*(F721-E721)/D721</f>
        <v>4.84006878277048</v>
      </c>
    </row>
    <row r="722" ht="24" customHeight="1" spans="1:7">
      <c r="A722" s="265" t="s">
        <v>1282</v>
      </c>
      <c r="B722" s="283">
        <v>20230967</v>
      </c>
      <c r="C722" s="266">
        <v>0.102</v>
      </c>
      <c r="D722" s="266">
        <v>1.3474</v>
      </c>
      <c r="E722" s="267">
        <v>15.3</v>
      </c>
      <c r="F722" s="268">
        <v>16.6</v>
      </c>
      <c r="G722" s="269">
        <f t="shared" si="15"/>
        <v>5.52188362772748</v>
      </c>
    </row>
    <row r="723" ht="24" customHeight="1" spans="1:7">
      <c r="A723" s="265" t="s">
        <v>1282</v>
      </c>
      <c r="B723" s="283">
        <v>20230968</v>
      </c>
      <c r="C723" s="266">
        <v>0.102</v>
      </c>
      <c r="D723" s="266">
        <v>2.1347</v>
      </c>
      <c r="E723" s="267">
        <v>0</v>
      </c>
      <c r="F723" s="268">
        <v>1.7</v>
      </c>
      <c r="G723" s="269">
        <f t="shared" si="15"/>
        <v>4.55777111537921</v>
      </c>
    </row>
    <row r="724" ht="24" customHeight="1" spans="1:7">
      <c r="A724" s="265" t="s">
        <v>1300</v>
      </c>
      <c r="B724" s="283">
        <v>20230969</v>
      </c>
      <c r="C724" s="266">
        <v>0.102</v>
      </c>
      <c r="D724" s="266">
        <v>1.6234</v>
      </c>
      <c r="E724" s="267">
        <v>6.8</v>
      </c>
      <c r="F724" s="268">
        <v>8.6</v>
      </c>
      <c r="G724" s="269">
        <f t="shared" si="15"/>
        <v>6.34581495626463</v>
      </c>
    </row>
    <row r="725" ht="24" customHeight="1" spans="1:7">
      <c r="A725" s="265" t="s">
        <v>1331</v>
      </c>
      <c r="B725" s="283">
        <v>20230970</v>
      </c>
      <c r="C725" s="266">
        <v>0.102</v>
      </c>
      <c r="D725" s="266">
        <v>2.2074</v>
      </c>
      <c r="E725" s="267">
        <v>0</v>
      </c>
      <c r="F725" s="268">
        <v>1.6</v>
      </c>
      <c r="G725" s="269">
        <f t="shared" si="15"/>
        <v>4.14838814895352</v>
      </c>
    </row>
    <row r="726" ht="24" customHeight="1" spans="1:7">
      <c r="A726" s="265" t="s">
        <v>1332</v>
      </c>
      <c r="B726" s="283">
        <v>20230971</v>
      </c>
      <c r="C726" s="266">
        <v>0.102</v>
      </c>
      <c r="D726" s="266">
        <v>1.8076</v>
      </c>
      <c r="E726" s="267">
        <v>1.5</v>
      </c>
      <c r="F726" s="268">
        <v>2.85</v>
      </c>
      <c r="G726" s="269">
        <f t="shared" si="15"/>
        <v>4.27436766983846</v>
      </c>
    </row>
    <row r="727" ht="24" customHeight="1" spans="1:7">
      <c r="A727" s="265" t="s">
        <v>1340</v>
      </c>
      <c r="B727" s="283">
        <v>20230972</v>
      </c>
      <c r="C727" s="266">
        <v>0.102</v>
      </c>
      <c r="D727" s="266">
        <v>1.6545</v>
      </c>
      <c r="E727" s="267">
        <v>18.7</v>
      </c>
      <c r="F727" s="268">
        <v>20.6</v>
      </c>
      <c r="G727" s="269">
        <f t="shared" si="15"/>
        <v>6.5724496826836</v>
      </c>
    </row>
    <row r="728" ht="24" customHeight="1" spans="1:7">
      <c r="A728" s="265" t="s">
        <v>1290</v>
      </c>
      <c r="B728" s="283">
        <v>20230973</v>
      </c>
      <c r="C728" s="266">
        <v>0.102</v>
      </c>
      <c r="D728" s="266">
        <v>1.8535</v>
      </c>
      <c r="E728" s="267">
        <v>20.7</v>
      </c>
      <c r="F728" s="268">
        <v>22.5</v>
      </c>
      <c r="G728" s="269">
        <f t="shared" si="15"/>
        <v>5.55802319935258</v>
      </c>
    </row>
    <row r="729" ht="24" customHeight="1" spans="1:7">
      <c r="A729" s="265" t="s">
        <v>1302</v>
      </c>
      <c r="B729" s="283">
        <v>20230974</v>
      </c>
      <c r="C729" s="266">
        <v>0.102</v>
      </c>
      <c r="D729" s="266">
        <v>2.0316</v>
      </c>
      <c r="E729" s="267">
        <v>2.7</v>
      </c>
      <c r="F729" s="268">
        <v>4.45</v>
      </c>
      <c r="G729" s="269">
        <f t="shared" si="15"/>
        <v>4.92992468989959</v>
      </c>
    </row>
    <row r="730" ht="24" customHeight="1" spans="1:7">
      <c r="A730" s="265" t="s">
        <v>1348</v>
      </c>
      <c r="B730" s="283">
        <v>20230975</v>
      </c>
      <c r="C730" s="266">
        <v>0.102</v>
      </c>
      <c r="D730" s="266">
        <v>1.965</v>
      </c>
      <c r="E730" s="267">
        <v>2</v>
      </c>
      <c r="F730" s="268">
        <v>4.9</v>
      </c>
      <c r="G730" s="269">
        <f t="shared" si="15"/>
        <v>8.44648244274809</v>
      </c>
    </row>
    <row r="731" ht="24" customHeight="1" spans="1:7">
      <c r="A731" s="265" t="s">
        <v>1284</v>
      </c>
      <c r="B731" s="283">
        <v>20230976</v>
      </c>
      <c r="C731" s="266">
        <v>0.102</v>
      </c>
      <c r="D731" s="266">
        <v>2.619</v>
      </c>
      <c r="E731" s="267">
        <v>3.4</v>
      </c>
      <c r="F731" s="268">
        <v>5.75</v>
      </c>
      <c r="G731" s="269">
        <f t="shared" si="15"/>
        <v>5.13538258877434</v>
      </c>
    </row>
    <row r="732" ht="24" customHeight="1" spans="1:7">
      <c r="A732" s="265" t="s">
        <v>1320</v>
      </c>
      <c r="B732" s="283">
        <v>20230977</v>
      </c>
      <c r="C732" s="266">
        <v>0.102</v>
      </c>
      <c r="D732" s="266">
        <v>2.0439</v>
      </c>
      <c r="E732" s="267">
        <v>4.6</v>
      </c>
      <c r="F732" s="268">
        <v>6.8</v>
      </c>
      <c r="G732" s="269">
        <f t="shared" si="15"/>
        <v>6.16032291207985</v>
      </c>
    </row>
    <row r="733" ht="24" customHeight="1" spans="1:7">
      <c r="A733" s="265" t="s">
        <v>1333</v>
      </c>
      <c r="B733" s="283">
        <v>20230978</v>
      </c>
      <c r="C733" s="266">
        <v>0.102</v>
      </c>
      <c r="D733" s="266">
        <v>1.4531</v>
      </c>
      <c r="E733" s="267">
        <v>12.1</v>
      </c>
      <c r="F733" s="268">
        <v>14.5</v>
      </c>
      <c r="G733" s="269">
        <f t="shared" si="15"/>
        <v>9.45270662721079</v>
      </c>
    </row>
    <row r="734" ht="24" customHeight="1" spans="1:7">
      <c r="A734" s="265" t="s">
        <v>1285</v>
      </c>
      <c r="B734" s="283">
        <v>20230979</v>
      </c>
      <c r="C734" s="266">
        <v>0.102</v>
      </c>
      <c r="D734" s="266">
        <v>1.956</v>
      </c>
      <c r="E734" s="267">
        <v>6</v>
      </c>
      <c r="F734" s="268">
        <v>8.85</v>
      </c>
      <c r="G734" s="269">
        <f t="shared" si="15"/>
        <v>8.33904754601227</v>
      </c>
    </row>
    <row r="735" ht="24" customHeight="1" spans="1:7">
      <c r="A735" s="265" t="s">
        <v>1312</v>
      </c>
      <c r="B735" s="283">
        <v>20230980</v>
      </c>
      <c r="C735" s="266">
        <v>0.102</v>
      </c>
      <c r="D735" s="266">
        <v>1.4767</v>
      </c>
      <c r="E735" s="267">
        <v>8</v>
      </c>
      <c r="F735" s="268">
        <v>9.75</v>
      </c>
      <c r="G735" s="269">
        <f t="shared" si="15"/>
        <v>6.78244396289023</v>
      </c>
    </row>
    <row r="736" ht="24" customHeight="1" spans="1:7">
      <c r="A736" s="265" t="s">
        <v>1340</v>
      </c>
      <c r="B736" s="283">
        <v>20230981</v>
      </c>
      <c r="C736" s="266">
        <v>0.102</v>
      </c>
      <c r="D736" s="266">
        <v>1.186</v>
      </c>
      <c r="E736" s="267">
        <v>10.3</v>
      </c>
      <c r="F736" s="268">
        <v>11.35</v>
      </c>
      <c r="G736" s="269">
        <f t="shared" si="15"/>
        <v>5.06693170320404</v>
      </c>
    </row>
    <row r="737" ht="24" customHeight="1" spans="1:7">
      <c r="A737" s="265" t="s">
        <v>1340</v>
      </c>
      <c r="B737" s="283">
        <v>20230982</v>
      </c>
      <c r="C737" s="266">
        <v>0.102</v>
      </c>
      <c r="D737" s="266">
        <v>1.2805</v>
      </c>
      <c r="E737" s="267">
        <v>11.8</v>
      </c>
      <c r="F737" s="268">
        <v>13.25</v>
      </c>
      <c r="G737" s="269">
        <f t="shared" si="15"/>
        <v>6.48080359234674</v>
      </c>
    </row>
    <row r="738" ht="24" customHeight="1" spans="1:7">
      <c r="A738" s="265" t="s">
        <v>1340</v>
      </c>
      <c r="B738" s="283">
        <v>20230983</v>
      </c>
      <c r="C738" s="266">
        <v>0.102</v>
      </c>
      <c r="D738" s="266">
        <v>2.8362</v>
      </c>
      <c r="E738" s="267">
        <v>3</v>
      </c>
      <c r="F738" s="268">
        <v>5.8</v>
      </c>
      <c r="G738" s="269">
        <f t="shared" si="15"/>
        <v>5.65017135603977</v>
      </c>
    </row>
    <row r="739" ht="24" customHeight="1" spans="1:7">
      <c r="A739" s="265" t="s">
        <v>1304</v>
      </c>
      <c r="B739" s="283">
        <v>20230984</v>
      </c>
      <c r="C739" s="266">
        <v>0.102</v>
      </c>
      <c r="D739" s="266"/>
      <c r="E739" s="267"/>
      <c r="F739" s="268"/>
      <c r="G739" s="269" t="e">
        <f t="shared" si="15"/>
        <v>#DIV/0!</v>
      </c>
    </row>
    <row r="740" ht="24" customHeight="1" spans="1:7">
      <c r="A740" s="265" t="s">
        <v>1352</v>
      </c>
      <c r="B740" s="283">
        <v>20230985</v>
      </c>
      <c r="C740" s="266">
        <v>0.102</v>
      </c>
      <c r="D740" s="266">
        <v>1.468</v>
      </c>
      <c r="E740" s="267">
        <v>5.9</v>
      </c>
      <c r="F740" s="268">
        <v>8.95</v>
      </c>
      <c r="G740" s="269">
        <f t="shared" si="15"/>
        <v>11.890886239782</v>
      </c>
    </row>
    <row r="741" ht="24" customHeight="1" spans="1:7">
      <c r="A741" s="265" t="s">
        <v>1292</v>
      </c>
      <c r="B741" s="283">
        <v>20230986</v>
      </c>
      <c r="C741" s="266">
        <v>0.102</v>
      </c>
      <c r="D741" s="266">
        <v>0.4155</v>
      </c>
      <c r="E741" s="267">
        <v>3.6</v>
      </c>
      <c r="F741" s="268">
        <v>7.6</v>
      </c>
      <c r="G741" s="269">
        <f t="shared" si="15"/>
        <v>55.0971841155235</v>
      </c>
    </row>
    <row r="742" ht="24" customHeight="1" spans="1:7">
      <c r="A742" s="265" t="s">
        <v>1353</v>
      </c>
      <c r="B742" s="283">
        <v>20230987</v>
      </c>
      <c r="C742" s="266">
        <v>0.102</v>
      </c>
      <c r="D742" s="266">
        <v>2.2664</v>
      </c>
      <c r="E742" s="267">
        <v>0</v>
      </c>
      <c r="F742" s="268">
        <v>4.6</v>
      </c>
      <c r="G742" s="269">
        <f t="shared" si="15"/>
        <v>11.6161366043064</v>
      </c>
    </row>
    <row r="743" ht="24" customHeight="1" spans="1:7">
      <c r="A743" s="265" t="s">
        <v>1279</v>
      </c>
      <c r="B743" s="283">
        <v>20230988</v>
      </c>
      <c r="C743" s="266">
        <v>0.102</v>
      </c>
      <c r="D743" s="266">
        <v>2.209</v>
      </c>
      <c r="E743" s="267">
        <v>16.7</v>
      </c>
      <c r="F743" s="268">
        <v>18.5</v>
      </c>
      <c r="G743" s="269">
        <f t="shared" si="15"/>
        <v>4.66355636034405</v>
      </c>
    </row>
    <row r="744" ht="24" customHeight="1" spans="1:7">
      <c r="A744" s="265" t="s">
        <v>1279</v>
      </c>
      <c r="B744" s="283">
        <v>20230989</v>
      </c>
      <c r="C744" s="266">
        <v>0.102</v>
      </c>
      <c r="D744" s="266">
        <v>1.8867</v>
      </c>
      <c r="E744" s="267">
        <v>3.5</v>
      </c>
      <c r="F744" s="268">
        <v>4.9</v>
      </c>
      <c r="G744" s="269">
        <f t="shared" si="15"/>
        <v>4.24683733502942</v>
      </c>
    </row>
    <row r="745" ht="24" customHeight="1" spans="1:7">
      <c r="A745" s="265" t="s">
        <v>1279</v>
      </c>
      <c r="B745" s="283">
        <v>20230990</v>
      </c>
      <c r="C745" s="266">
        <v>0.102</v>
      </c>
      <c r="D745" s="266">
        <v>2.0751</v>
      </c>
      <c r="E745" s="267">
        <v>5.4</v>
      </c>
      <c r="F745" s="268">
        <v>7.2</v>
      </c>
      <c r="G745" s="269">
        <f t="shared" si="15"/>
        <v>4.96448171172474</v>
      </c>
    </row>
    <row r="746" ht="24" customHeight="1" spans="1:7">
      <c r="A746" s="265" t="s">
        <v>1282</v>
      </c>
      <c r="B746" s="283">
        <v>20230991</v>
      </c>
      <c r="C746" s="266">
        <v>0.102</v>
      </c>
      <c r="D746" s="266">
        <v>1.4978</v>
      </c>
      <c r="E746" s="267">
        <v>2.3</v>
      </c>
      <c r="F746" s="268">
        <v>3.45</v>
      </c>
      <c r="G746" s="269">
        <f t="shared" si="15"/>
        <v>4.39424689544666</v>
      </c>
    </row>
    <row r="747" ht="24" customHeight="1" spans="1:7">
      <c r="A747" s="265" t="s">
        <v>1302</v>
      </c>
      <c r="B747" s="283">
        <v>20230992</v>
      </c>
      <c r="C747" s="266">
        <v>0.102</v>
      </c>
      <c r="D747" s="266">
        <v>1.5782</v>
      </c>
      <c r="E747" s="267">
        <v>5.1</v>
      </c>
      <c r="F747" s="268">
        <v>6.7</v>
      </c>
      <c r="G747" s="269">
        <f t="shared" si="15"/>
        <v>5.80227601064504</v>
      </c>
    </row>
    <row r="748" ht="24" customHeight="1" spans="1:7">
      <c r="A748" s="265" t="s">
        <v>1330</v>
      </c>
      <c r="B748" s="283">
        <v>20230993</v>
      </c>
      <c r="C748" s="266">
        <v>0.102</v>
      </c>
      <c r="D748" s="266">
        <v>1.1814</v>
      </c>
      <c r="E748" s="267">
        <v>0</v>
      </c>
      <c r="F748" s="268">
        <v>0.7</v>
      </c>
      <c r="G748" s="269">
        <f t="shared" si="15"/>
        <v>3.39110716099543</v>
      </c>
    </row>
    <row r="749" ht="24" customHeight="1" spans="1:7">
      <c r="A749" s="265" t="s">
        <v>1353</v>
      </c>
      <c r="B749" s="283">
        <v>20230994</v>
      </c>
      <c r="C749" s="266">
        <v>0.102</v>
      </c>
      <c r="D749" s="266">
        <v>1.5114</v>
      </c>
      <c r="E749" s="267">
        <v>7.35</v>
      </c>
      <c r="F749" s="268">
        <v>10.3</v>
      </c>
      <c r="G749" s="269">
        <f t="shared" si="15"/>
        <v>11.170768161969</v>
      </c>
    </row>
    <row r="750" ht="24" customHeight="1" spans="1:7">
      <c r="A750" s="265" t="s">
        <v>1282</v>
      </c>
      <c r="B750" s="283">
        <v>20230995</v>
      </c>
      <c r="C750" s="266">
        <v>0.102</v>
      </c>
      <c r="D750" s="266">
        <v>2.1481</v>
      </c>
      <c r="E750" s="267">
        <v>15.2</v>
      </c>
      <c r="F750" s="268">
        <v>17.2</v>
      </c>
      <c r="G750" s="269">
        <f t="shared" si="15"/>
        <v>5.32863460732741</v>
      </c>
    </row>
    <row r="751" ht="24" customHeight="1" spans="1:7">
      <c r="A751" s="265" t="s">
        <v>1284</v>
      </c>
      <c r="B751" s="283">
        <v>20230996</v>
      </c>
      <c r="C751" s="266">
        <v>0.102</v>
      </c>
      <c r="D751" s="266">
        <v>1.796</v>
      </c>
      <c r="E751" s="267">
        <v>5.7</v>
      </c>
      <c r="F751" s="268">
        <v>7.4</v>
      </c>
      <c r="G751" s="269">
        <f t="shared" si="15"/>
        <v>5.41730178173719</v>
      </c>
    </row>
    <row r="752" ht="24" customHeight="1" spans="1:7">
      <c r="A752" s="265" t="s">
        <v>1293</v>
      </c>
      <c r="B752" s="283">
        <v>20230997</v>
      </c>
      <c r="C752" s="266">
        <v>0.102</v>
      </c>
      <c r="D752" s="266">
        <v>0.3538</v>
      </c>
      <c r="E752" s="267">
        <v>10.4</v>
      </c>
      <c r="F752" s="268">
        <v>15</v>
      </c>
      <c r="G752" s="269">
        <f t="shared" si="15"/>
        <v>74.411565856416</v>
      </c>
    </row>
    <row r="753" ht="24" customHeight="1" spans="1:7">
      <c r="A753" s="265" t="s">
        <v>1354</v>
      </c>
      <c r="B753" s="283">
        <v>20230998</v>
      </c>
      <c r="C753" s="266">
        <v>0.102</v>
      </c>
      <c r="D753" s="266">
        <v>1.7004</v>
      </c>
      <c r="E753" s="267">
        <v>8.6</v>
      </c>
      <c r="F753" s="268">
        <v>10.2</v>
      </c>
      <c r="G753" s="269">
        <f t="shared" si="15"/>
        <v>5.38529287226535</v>
      </c>
    </row>
    <row r="754" ht="24" customHeight="1" spans="1:7">
      <c r="A754" s="287" t="s">
        <v>1337</v>
      </c>
      <c r="B754" s="275">
        <v>20230999</v>
      </c>
      <c r="C754" s="288">
        <v>0.102</v>
      </c>
      <c r="D754" s="288">
        <v>0.802</v>
      </c>
      <c r="E754" s="289">
        <v>0</v>
      </c>
      <c r="F754" s="290">
        <v>13.2</v>
      </c>
      <c r="G754" s="291">
        <f t="shared" si="15"/>
        <v>94.1976359102244</v>
      </c>
    </row>
    <row r="755" ht="24" customHeight="1" spans="1:7">
      <c r="A755" s="283" t="s">
        <v>1279</v>
      </c>
      <c r="B755" s="283">
        <v>20231001</v>
      </c>
      <c r="C755" s="266">
        <v>0.102</v>
      </c>
      <c r="D755" s="266">
        <v>2.4223</v>
      </c>
      <c r="E755" s="267">
        <v>3</v>
      </c>
      <c r="F755" s="268">
        <v>5.3</v>
      </c>
      <c r="G755" s="269">
        <f t="shared" si="15"/>
        <v>5.4342591751641</v>
      </c>
    </row>
    <row r="756" ht="24" customHeight="1" spans="1:7">
      <c r="A756" s="283" t="s">
        <v>1279</v>
      </c>
      <c r="B756" s="283">
        <v>20231002</v>
      </c>
      <c r="C756" s="266">
        <v>0.102</v>
      </c>
      <c r="D756" s="266">
        <v>1.9467</v>
      </c>
      <c r="E756" s="267">
        <v>7</v>
      </c>
      <c r="F756" s="268">
        <v>8.6</v>
      </c>
      <c r="G756" s="269">
        <f t="shared" si="15"/>
        <v>4.7039358915087</v>
      </c>
    </row>
    <row r="757" ht="24" customHeight="1" spans="1:7">
      <c r="A757" s="283" t="s">
        <v>1279</v>
      </c>
      <c r="B757" s="283">
        <v>20231003</v>
      </c>
      <c r="C757" s="266">
        <v>0.102</v>
      </c>
      <c r="D757" s="266">
        <v>2.5411</v>
      </c>
      <c r="E757" s="267">
        <v>0</v>
      </c>
      <c r="F757" s="268">
        <v>2.3</v>
      </c>
      <c r="G757" s="269">
        <f t="shared" si="15"/>
        <v>5.18019991342332</v>
      </c>
    </row>
    <row r="758" ht="24" customHeight="1" spans="1:7">
      <c r="A758" s="283" t="s">
        <v>1279</v>
      </c>
      <c r="B758" s="283">
        <v>20231004</v>
      </c>
      <c r="C758" s="266">
        <v>0.102</v>
      </c>
      <c r="D758" s="266">
        <v>2.9218</v>
      </c>
      <c r="E758" s="267">
        <v>12.4</v>
      </c>
      <c r="F758" s="268">
        <v>14.9</v>
      </c>
      <c r="G758" s="269">
        <f t="shared" si="15"/>
        <v>4.89699842562804</v>
      </c>
    </row>
    <row r="759" ht="24" customHeight="1" spans="1:7">
      <c r="A759" s="283" t="s">
        <v>1279</v>
      </c>
      <c r="B759" s="283">
        <v>20231005</v>
      </c>
      <c r="C759" s="266">
        <v>0.102</v>
      </c>
      <c r="D759" s="266">
        <v>1.8879</v>
      </c>
      <c r="E759" s="267">
        <v>4.7</v>
      </c>
      <c r="F759" s="268">
        <v>6.2</v>
      </c>
      <c r="G759" s="269">
        <f t="shared" si="15"/>
        <v>4.54729064039409</v>
      </c>
    </row>
    <row r="760" ht="24" customHeight="1" spans="1:7">
      <c r="A760" s="283" t="s">
        <v>1279</v>
      </c>
      <c r="B760" s="283">
        <v>20231006</v>
      </c>
      <c r="C760" s="266">
        <v>0.102</v>
      </c>
      <c r="D760" s="266">
        <v>2.3536</v>
      </c>
      <c r="E760" s="267">
        <v>13.5</v>
      </c>
      <c r="F760" s="268">
        <v>15.3</v>
      </c>
      <c r="G760" s="269">
        <f t="shared" si="15"/>
        <v>4.37703772943576</v>
      </c>
    </row>
    <row r="761" ht="24" customHeight="1" spans="1:7">
      <c r="A761" s="283" t="s">
        <v>1337</v>
      </c>
      <c r="B761" s="283">
        <v>20231007</v>
      </c>
      <c r="C761" s="266">
        <v>0.102</v>
      </c>
      <c r="D761" s="266">
        <v>0.5075</v>
      </c>
      <c r="E761" s="267">
        <v>4.6</v>
      </c>
      <c r="F761" s="268">
        <v>13.1</v>
      </c>
      <c r="G761" s="269">
        <f t="shared" si="15"/>
        <v>95.8568866995074</v>
      </c>
    </row>
    <row r="762" ht="24" customHeight="1" spans="1:7">
      <c r="A762" s="283" t="s">
        <v>1290</v>
      </c>
      <c r="B762" s="283">
        <v>20231008</v>
      </c>
      <c r="C762" s="266">
        <v>0.102</v>
      </c>
      <c r="D762" s="266">
        <v>1.7879</v>
      </c>
      <c r="E762" s="267">
        <v>0</v>
      </c>
      <c r="F762" s="268">
        <v>1.4</v>
      </c>
      <c r="G762" s="269">
        <f t="shared" si="15"/>
        <v>4.48151910062084</v>
      </c>
    </row>
    <row r="763" ht="24" customHeight="1" spans="1:7">
      <c r="A763" s="283" t="s">
        <v>1290</v>
      </c>
      <c r="B763" s="283">
        <v>20231009</v>
      </c>
      <c r="C763" s="266">
        <v>0.102</v>
      </c>
      <c r="D763" s="266">
        <v>2.6739</v>
      </c>
      <c r="E763" s="267">
        <v>2.2</v>
      </c>
      <c r="F763" s="268">
        <v>4.5</v>
      </c>
      <c r="G763" s="269">
        <f t="shared" si="15"/>
        <v>4.92292381914058</v>
      </c>
    </row>
    <row r="764" ht="24" customHeight="1" spans="1:7">
      <c r="A764" s="283" t="s">
        <v>1290</v>
      </c>
      <c r="B764" s="283">
        <v>20231010</v>
      </c>
      <c r="C764" s="266">
        <v>0.102</v>
      </c>
      <c r="D764" s="266">
        <v>2.0899</v>
      </c>
      <c r="E764" s="267">
        <v>10.5</v>
      </c>
      <c r="F764" s="268">
        <v>12.15</v>
      </c>
      <c r="G764" s="269">
        <f t="shared" si="15"/>
        <v>4.51854777740562</v>
      </c>
    </row>
    <row r="765" ht="24" customHeight="1" spans="1:7">
      <c r="A765" s="283" t="s">
        <v>1289</v>
      </c>
      <c r="B765" s="283">
        <v>20231011</v>
      </c>
      <c r="C765" s="266">
        <v>0.102</v>
      </c>
      <c r="D765" s="266">
        <v>1.7109</v>
      </c>
      <c r="E765" s="267">
        <v>15</v>
      </c>
      <c r="F765" s="268">
        <v>16.75</v>
      </c>
      <c r="G765" s="269">
        <f t="shared" si="15"/>
        <v>5.85401543047519</v>
      </c>
    </row>
    <row r="766" ht="24" customHeight="1" spans="1:7">
      <c r="A766" s="283" t="s">
        <v>1355</v>
      </c>
      <c r="B766" s="283">
        <v>20231012</v>
      </c>
      <c r="C766" s="266">
        <v>0.102</v>
      </c>
      <c r="D766" s="266">
        <v>2.1846</v>
      </c>
      <c r="E766" s="267">
        <v>2</v>
      </c>
      <c r="F766" s="268">
        <v>4.1</v>
      </c>
      <c r="G766" s="269">
        <f t="shared" si="15"/>
        <v>5.50158472946992</v>
      </c>
    </row>
    <row r="767" ht="24" customHeight="1" spans="1:7">
      <c r="A767" s="283" t="s">
        <v>1290</v>
      </c>
      <c r="B767" s="283">
        <v>20231013</v>
      </c>
      <c r="C767" s="266">
        <v>0.102</v>
      </c>
      <c r="D767" s="266">
        <v>1.4302</v>
      </c>
      <c r="E767" s="267">
        <v>5</v>
      </c>
      <c r="F767" s="268">
        <v>6.4</v>
      </c>
      <c r="G767" s="269">
        <f t="shared" si="15"/>
        <v>5.60236889945462</v>
      </c>
    </row>
    <row r="768" ht="24" customHeight="1" spans="1:7">
      <c r="A768" s="283" t="s">
        <v>1290</v>
      </c>
      <c r="B768" s="283">
        <v>20231014</v>
      </c>
      <c r="C768" s="266">
        <v>0.102</v>
      </c>
      <c r="D768" s="266">
        <v>4.1123</v>
      </c>
      <c r="E768" s="267">
        <v>8</v>
      </c>
      <c r="F768" s="268">
        <v>11.75</v>
      </c>
      <c r="G768" s="269">
        <f t="shared" si="15"/>
        <v>5.21899545266639</v>
      </c>
    </row>
    <row r="769" ht="24" customHeight="1" spans="1:7">
      <c r="A769" s="283" t="s">
        <v>1283</v>
      </c>
      <c r="B769" s="283">
        <v>20231015</v>
      </c>
      <c r="C769" s="266">
        <v>0.102</v>
      </c>
      <c r="D769" s="266">
        <v>2.4639</v>
      </c>
      <c r="E769" s="267">
        <v>10.8</v>
      </c>
      <c r="F769" s="268">
        <v>12.4</v>
      </c>
      <c r="G769" s="269">
        <f t="shared" si="15"/>
        <v>3.71652745647145</v>
      </c>
    </row>
    <row r="770" ht="24" customHeight="1" spans="1:7">
      <c r="A770" s="283" t="s">
        <v>1331</v>
      </c>
      <c r="B770" s="283">
        <v>20231016</v>
      </c>
      <c r="C770" s="266">
        <v>0.102</v>
      </c>
      <c r="D770" s="266">
        <v>3.0186</v>
      </c>
      <c r="E770" s="267">
        <v>12</v>
      </c>
      <c r="F770" s="268">
        <v>14.2</v>
      </c>
      <c r="G770" s="269">
        <f t="shared" si="15"/>
        <v>4.17116676605048</v>
      </c>
    </row>
    <row r="771" ht="24" customHeight="1" spans="1:7">
      <c r="A771" s="283" t="s">
        <v>1331</v>
      </c>
      <c r="B771" s="283">
        <v>20231017</v>
      </c>
      <c r="C771" s="266">
        <v>0.102</v>
      </c>
      <c r="D771" s="266">
        <v>2.7663</v>
      </c>
      <c r="E771" s="267">
        <v>12</v>
      </c>
      <c r="F771" s="268">
        <v>13.8</v>
      </c>
      <c r="G771" s="269">
        <f t="shared" si="15"/>
        <v>3.724034269602</v>
      </c>
    </row>
    <row r="772" ht="24" customHeight="1" spans="1:7">
      <c r="A772" s="283" t="s">
        <v>1282</v>
      </c>
      <c r="B772" s="283">
        <v>20231018</v>
      </c>
      <c r="C772" s="266">
        <v>0.102</v>
      </c>
      <c r="D772" s="266">
        <v>3.1169</v>
      </c>
      <c r="E772" s="267">
        <v>9</v>
      </c>
      <c r="F772" s="268">
        <v>11.9</v>
      </c>
      <c r="G772" s="269">
        <f t="shared" si="15"/>
        <v>5.3249504315185</v>
      </c>
    </row>
    <row r="773" ht="24" customHeight="1" spans="1:7">
      <c r="A773" s="283" t="s">
        <v>1282</v>
      </c>
      <c r="B773" s="283">
        <v>20231019</v>
      </c>
      <c r="C773" s="266">
        <v>0.102</v>
      </c>
      <c r="D773" s="266">
        <v>2.4112</v>
      </c>
      <c r="E773" s="267">
        <v>8</v>
      </c>
      <c r="F773" s="268">
        <v>10.2</v>
      </c>
      <c r="G773" s="269">
        <f t="shared" si="15"/>
        <v>5.22191605839416</v>
      </c>
    </row>
    <row r="774" ht="24" customHeight="1" spans="1:7">
      <c r="A774" s="283" t="s">
        <v>1282</v>
      </c>
      <c r="B774" s="283">
        <v>20231020</v>
      </c>
      <c r="C774" s="266">
        <v>0.102</v>
      </c>
      <c r="D774" s="266">
        <v>2.3364</v>
      </c>
      <c r="E774" s="267">
        <v>18</v>
      </c>
      <c r="F774" s="268">
        <v>20.25</v>
      </c>
      <c r="G774" s="269">
        <f t="shared" si="15"/>
        <v>5.51157550077042</v>
      </c>
    </row>
    <row r="775" ht="24" customHeight="1" spans="1:7">
      <c r="A775" s="283" t="s">
        <v>1282</v>
      </c>
      <c r="B775" s="283">
        <v>20231021</v>
      </c>
      <c r="C775" s="266">
        <v>0.102</v>
      </c>
      <c r="D775" s="266">
        <v>2.6695</v>
      </c>
      <c r="E775" s="267">
        <v>9</v>
      </c>
      <c r="F775" s="268">
        <v>11</v>
      </c>
      <c r="G775" s="269">
        <f t="shared" si="15"/>
        <v>4.28785914965349</v>
      </c>
    </row>
    <row r="776" ht="24" customHeight="1" spans="1:7">
      <c r="A776" s="283" t="s">
        <v>1282</v>
      </c>
      <c r="B776" s="283">
        <v>20231022</v>
      </c>
      <c r="C776" s="266">
        <v>0.102</v>
      </c>
      <c r="D776" s="266">
        <v>1.9207</v>
      </c>
      <c r="E776" s="267">
        <v>2.5</v>
      </c>
      <c r="F776" s="268">
        <v>4.2</v>
      </c>
      <c r="G776" s="269">
        <f t="shared" si="15"/>
        <v>5.06558754620711</v>
      </c>
    </row>
    <row r="777" ht="24" customHeight="1" spans="1:7">
      <c r="A777" s="283" t="s">
        <v>1282</v>
      </c>
      <c r="B777" s="283">
        <v>20231023</v>
      </c>
      <c r="C777" s="266">
        <v>0.102</v>
      </c>
      <c r="D777" s="266">
        <v>2.5385</v>
      </c>
      <c r="E777" s="267">
        <v>9</v>
      </c>
      <c r="F777" s="268">
        <v>11.2</v>
      </c>
      <c r="G777" s="269">
        <f t="shared" si="15"/>
        <v>4.96004884774473</v>
      </c>
    </row>
    <row r="778" ht="24" customHeight="1" spans="1:7">
      <c r="A778" s="283" t="s">
        <v>1282</v>
      </c>
      <c r="B778" s="283">
        <v>20231024</v>
      </c>
      <c r="C778" s="266">
        <v>0.102</v>
      </c>
      <c r="D778" s="266">
        <v>1.8631</v>
      </c>
      <c r="E778" s="267">
        <v>3.3</v>
      </c>
      <c r="F778" s="268">
        <v>5.3</v>
      </c>
      <c r="G778" s="269">
        <f t="shared" si="15"/>
        <v>6.14376039933444</v>
      </c>
    </row>
    <row r="779" ht="24" customHeight="1" spans="1:7">
      <c r="A779" s="283" t="s">
        <v>1282</v>
      </c>
      <c r="B779" s="283">
        <v>20231025</v>
      </c>
      <c r="C779" s="266">
        <v>0.102</v>
      </c>
      <c r="D779" s="266">
        <v>3.0174</v>
      </c>
      <c r="E779" s="267">
        <v>5</v>
      </c>
      <c r="F779" s="268">
        <v>7.55</v>
      </c>
      <c r="G779" s="269">
        <f t="shared" si="15"/>
        <v>4.83668423145755</v>
      </c>
    </row>
    <row r="780" ht="24" customHeight="1" spans="1:7">
      <c r="A780" s="283" t="s">
        <v>1282</v>
      </c>
      <c r="B780" s="283">
        <v>20231026</v>
      </c>
      <c r="C780" s="266">
        <v>0.102</v>
      </c>
      <c r="D780" s="266">
        <v>3.1168</v>
      </c>
      <c r="E780" s="267">
        <v>8</v>
      </c>
      <c r="F780" s="268">
        <v>10.7</v>
      </c>
      <c r="G780" s="269">
        <f t="shared" si="15"/>
        <v>4.9578715349076</v>
      </c>
    </row>
    <row r="781" ht="24" customHeight="1" spans="1:7">
      <c r="A781" s="283" t="s">
        <v>1301</v>
      </c>
      <c r="B781" s="283">
        <v>20231027</v>
      </c>
      <c r="C781" s="266">
        <v>0.102</v>
      </c>
      <c r="D781" s="266">
        <v>1.8017</v>
      </c>
      <c r="E781" s="267">
        <v>3</v>
      </c>
      <c r="F781" s="268">
        <v>4.5</v>
      </c>
      <c r="G781" s="269">
        <f t="shared" si="15"/>
        <v>4.76484986401732</v>
      </c>
    </row>
    <row r="782" ht="24" customHeight="1" spans="1:7">
      <c r="A782" s="283" t="s">
        <v>1297</v>
      </c>
      <c r="B782" s="283">
        <v>20231028</v>
      </c>
      <c r="C782" s="266">
        <v>0.102</v>
      </c>
      <c r="D782" s="266">
        <v>2.6671</v>
      </c>
      <c r="E782" s="267">
        <v>12</v>
      </c>
      <c r="F782" s="268">
        <v>14.5</v>
      </c>
      <c r="G782" s="269">
        <f t="shared" si="15"/>
        <v>5.36464699486333</v>
      </c>
    </row>
    <row r="783" ht="24" customHeight="1" spans="1:7">
      <c r="A783" s="283" t="s">
        <v>1354</v>
      </c>
      <c r="B783" s="283">
        <v>20231029</v>
      </c>
      <c r="C783" s="266">
        <v>0.102</v>
      </c>
      <c r="D783" s="266">
        <v>1.9801</v>
      </c>
      <c r="E783" s="267">
        <v>12.3</v>
      </c>
      <c r="F783" s="268">
        <v>14.4</v>
      </c>
      <c r="G783" s="269">
        <f t="shared" si="15"/>
        <v>6.06977526387556</v>
      </c>
    </row>
    <row r="784" ht="24" customHeight="1" spans="1:7">
      <c r="A784" s="283" t="s">
        <v>1356</v>
      </c>
      <c r="B784" s="283">
        <v>20231030</v>
      </c>
      <c r="C784" s="266">
        <v>0.102</v>
      </c>
      <c r="D784" s="266">
        <v>2.4607</v>
      </c>
      <c r="E784" s="267">
        <v>10.2</v>
      </c>
      <c r="F784" s="268">
        <v>12.2</v>
      </c>
      <c r="G784" s="269">
        <f t="shared" ref="G784:G847" si="16">56.11*C784*(F784-E784)/D784</f>
        <v>4.65170073556305</v>
      </c>
    </row>
    <row r="785" ht="24" customHeight="1" spans="1:7">
      <c r="A785" s="283" t="s">
        <v>1334</v>
      </c>
      <c r="B785" s="283">
        <v>20231031</v>
      </c>
      <c r="C785" s="266">
        <v>0.102</v>
      </c>
      <c r="D785" s="266">
        <v>2.0918</v>
      </c>
      <c r="E785" s="267">
        <v>5.3</v>
      </c>
      <c r="F785" s="268">
        <v>8</v>
      </c>
      <c r="G785" s="269">
        <f t="shared" si="16"/>
        <v>7.38727124964146</v>
      </c>
    </row>
    <row r="786" ht="24" customHeight="1" spans="1:7">
      <c r="A786" s="283" t="s">
        <v>1302</v>
      </c>
      <c r="B786" s="283">
        <v>20231032</v>
      </c>
      <c r="C786" s="266">
        <v>0.102</v>
      </c>
      <c r="D786" s="266">
        <v>1.9247</v>
      </c>
      <c r="E786" s="267">
        <v>2.5</v>
      </c>
      <c r="F786" s="268">
        <v>4.1</v>
      </c>
      <c r="G786" s="269">
        <f t="shared" si="16"/>
        <v>4.75770353821375</v>
      </c>
    </row>
    <row r="787" ht="24" customHeight="1" spans="1:7">
      <c r="A787" s="283" t="s">
        <v>1302</v>
      </c>
      <c r="B787" s="283">
        <v>20231033</v>
      </c>
      <c r="C787" s="266">
        <v>0.102</v>
      </c>
      <c r="D787" s="266">
        <v>1.7609</v>
      </c>
      <c r="E787" s="267">
        <v>6.5</v>
      </c>
      <c r="F787" s="268">
        <v>8</v>
      </c>
      <c r="G787" s="269">
        <f t="shared" si="16"/>
        <v>4.87525129195298</v>
      </c>
    </row>
    <row r="788" ht="24" customHeight="1" spans="1:7">
      <c r="A788" s="283" t="s">
        <v>1302</v>
      </c>
      <c r="B788" s="283">
        <v>20231034</v>
      </c>
      <c r="C788" s="266">
        <v>0.102</v>
      </c>
      <c r="D788" s="266">
        <v>1.9427</v>
      </c>
      <c r="E788" s="267">
        <v>0</v>
      </c>
      <c r="F788" s="268">
        <v>1.5</v>
      </c>
      <c r="G788" s="269">
        <f t="shared" si="16"/>
        <v>4.41901992072888</v>
      </c>
    </row>
    <row r="789" ht="24" customHeight="1" spans="1:7">
      <c r="A789" s="283" t="s">
        <v>1284</v>
      </c>
      <c r="B789" s="283">
        <v>20231035</v>
      </c>
      <c r="C789" s="266">
        <v>0.102</v>
      </c>
      <c r="D789" s="266">
        <v>2.6518</v>
      </c>
      <c r="E789" s="267">
        <v>0</v>
      </c>
      <c r="F789" s="268">
        <v>3.3</v>
      </c>
      <c r="G789" s="269">
        <f t="shared" si="16"/>
        <v>7.1221909646278</v>
      </c>
    </row>
    <row r="790" ht="24" customHeight="1" spans="1:7">
      <c r="A790" s="283" t="s">
        <v>1312</v>
      </c>
      <c r="B790" s="283">
        <v>20231036</v>
      </c>
      <c r="C790" s="266">
        <v>0.102</v>
      </c>
      <c r="D790" s="266">
        <v>2.3811</v>
      </c>
      <c r="E790" s="267">
        <v>0</v>
      </c>
      <c r="F790" s="268">
        <v>3.1</v>
      </c>
      <c r="G790" s="269">
        <f t="shared" si="16"/>
        <v>7.45117046743102</v>
      </c>
    </row>
    <row r="791" ht="24" customHeight="1" spans="1:7">
      <c r="A791" s="283" t="s">
        <v>1340</v>
      </c>
      <c r="B791" s="283">
        <v>20231037</v>
      </c>
      <c r="C791" s="266">
        <v>0.102</v>
      </c>
      <c r="D791" s="266">
        <v>1.0976</v>
      </c>
      <c r="E791" s="267">
        <v>6.5</v>
      </c>
      <c r="F791" s="268">
        <v>7.6</v>
      </c>
      <c r="G791" s="269">
        <f t="shared" si="16"/>
        <v>5.73573432944606</v>
      </c>
    </row>
    <row r="792" ht="24" customHeight="1" spans="1:7">
      <c r="A792" s="283" t="s">
        <v>1340</v>
      </c>
      <c r="B792" s="283">
        <v>20231038</v>
      </c>
      <c r="C792" s="266">
        <v>0.102</v>
      </c>
      <c r="D792" s="266">
        <v>1.8373</v>
      </c>
      <c r="E792" s="267">
        <v>0.5</v>
      </c>
      <c r="F792" s="268">
        <v>2.5</v>
      </c>
      <c r="G792" s="269">
        <f t="shared" si="16"/>
        <v>6.23003320089261</v>
      </c>
    </row>
    <row r="793" ht="24" customHeight="1" spans="1:7">
      <c r="A793" s="283" t="s">
        <v>1340</v>
      </c>
      <c r="B793" s="283">
        <v>20231039</v>
      </c>
      <c r="C793" s="266">
        <v>0.102</v>
      </c>
      <c r="D793" s="266">
        <v>1.6825</v>
      </c>
      <c r="E793" s="267">
        <v>1.5</v>
      </c>
      <c r="F793" s="268">
        <v>3.5</v>
      </c>
      <c r="G793" s="269">
        <f t="shared" si="16"/>
        <v>6.80323328380386</v>
      </c>
    </row>
    <row r="794" ht="24" customHeight="1" spans="1:7">
      <c r="A794" s="283" t="s">
        <v>1320</v>
      </c>
      <c r="B794" s="283">
        <v>20231040</v>
      </c>
      <c r="C794" s="266">
        <v>0.102</v>
      </c>
      <c r="D794" s="266">
        <v>1.5237</v>
      </c>
      <c r="E794" s="267">
        <v>6</v>
      </c>
      <c r="F794" s="268">
        <v>8.1</v>
      </c>
      <c r="G794" s="269">
        <f t="shared" si="16"/>
        <v>7.88787950383934</v>
      </c>
    </row>
    <row r="795" ht="24" customHeight="1" spans="1:7">
      <c r="A795" s="283" t="s">
        <v>1285</v>
      </c>
      <c r="B795" s="283">
        <v>20231041</v>
      </c>
      <c r="C795" s="266">
        <v>0.102</v>
      </c>
      <c r="D795" s="266">
        <v>1.974</v>
      </c>
      <c r="E795" s="267">
        <v>8</v>
      </c>
      <c r="F795" s="268">
        <v>11.6</v>
      </c>
      <c r="G795" s="269">
        <f t="shared" si="16"/>
        <v>10.4374832826748</v>
      </c>
    </row>
    <row r="796" ht="24" customHeight="1" spans="1:7">
      <c r="A796" s="283" t="s">
        <v>1308</v>
      </c>
      <c r="B796" s="283">
        <v>20231042</v>
      </c>
      <c r="C796" s="266">
        <v>0.102</v>
      </c>
      <c r="D796" s="266">
        <v>2.2203</v>
      </c>
      <c r="E796" s="267">
        <v>0</v>
      </c>
      <c r="F796" s="268">
        <v>1.9</v>
      </c>
      <c r="G796" s="269">
        <f t="shared" si="16"/>
        <v>4.89758951493041</v>
      </c>
    </row>
    <row r="797" ht="24" customHeight="1" spans="1:7">
      <c r="A797" s="283" t="s">
        <v>1308</v>
      </c>
      <c r="B797" s="283">
        <v>20231043</v>
      </c>
      <c r="C797" s="266">
        <v>0.102</v>
      </c>
      <c r="D797" s="266">
        <v>2.8381</v>
      </c>
      <c r="E797" s="267">
        <v>2</v>
      </c>
      <c r="F797" s="268">
        <v>4.4</v>
      </c>
      <c r="G797" s="269">
        <f t="shared" si="16"/>
        <v>4.83976181248018</v>
      </c>
    </row>
    <row r="798" ht="24" customHeight="1" spans="1:7">
      <c r="A798" s="283" t="s">
        <v>1354</v>
      </c>
      <c r="B798" s="283">
        <v>20231044</v>
      </c>
      <c r="C798" s="266">
        <v>0.102</v>
      </c>
      <c r="D798" s="266">
        <v>1.8275</v>
      </c>
      <c r="E798" s="267">
        <v>11</v>
      </c>
      <c r="F798" s="268">
        <v>12.9</v>
      </c>
      <c r="G798" s="269">
        <f t="shared" si="16"/>
        <v>5.95026976744186</v>
      </c>
    </row>
    <row r="799" ht="24" customHeight="1" spans="1:7">
      <c r="A799" s="283" t="s">
        <v>1314</v>
      </c>
      <c r="B799" s="283">
        <v>20231045</v>
      </c>
      <c r="C799" s="266">
        <v>0.102</v>
      </c>
      <c r="D799" s="266">
        <v>2.3026</v>
      </c>
      <c r="E799" s="267">
        <v>7.5</v>
      </c>
      <c r="F799" s="268">
        <v>8.7</v>
      </c>
      <c r="G799" s="269">
        <f t="shared" si="16"/>
        <v>2.98265612785547</v>
      </c>
    </row>
    <row r="800" ht="24" customHeight="1" spans="1:7">
      <c r="A800" s="283" t="s">
        <v>1354</v>
      </c>
      <c r="B800" s="283">
        <v>20231046</v>
      </c>
      <c r="C800" s="266">
        <v>0.102</v>
      </c>
      <c r="D800" s="266">
        <v>2.6567</v>
      </c>
      <c r="E800" s="267">
        <v>4.3</v>
      </c>
      <c r="F800" s="268">
        <v>6.9</v>
      </c>
      <c r="G800" s="269">
        <f t="shared" si="16"/>
        <v>5.60107351225204</v>
      </c>
    </row>
    <row r="801" ht="24" customHeight="1" spans="1:7">
      <c r="A801" s="283" t="s">
        <v>1282</v>
      </c>
      <c r="B801" s="283">
        <v>20231047</v>
      </c>
      <c r="C801" s="266">
        <v>0.102</v>
      </c>
      <c r="D801" s="266">
        <v>2.8448</v>
      </c>
      <c r="E801" s="267">
        <v>2.6</v>
      </c>
      <c r="F801" s="268">
        <v>4.9</v>
      </c>
      <c r="G801" s="269">
        <f t="shared" si="16"/>
        <v>4.62718152418448</v>
      </c>
    </row>
    <row r="802" ht="24" customHeight="1" spans="1:7">
      <c r="A802" s="283" t="s">
        <v>1282</v>
      </c>
      <c r="B802" s="283">
        <v>20231048</v>
      </c>
      <c r="C802" s="266">
        <v>0.102</v>
      </c>
      <c r="D802" s="266">
        <v>2.0565</v>
      </c>
      <c r="E802" s="267">
        <v>3.3</v>
      </c>
      <c r="F802" s="268">
        <v>4.9</v>
      </c>
      <c r="G802" s="269">
        <f t="shared" si="16"/>
        <v>4.45278482859227</v>
      </c>
    </row>
    <row r="803" ht="24" customHeight="1" spans="1:7">
      <c r="A803" s="283" t="s">
        <v>1282</v>
      </c>
      <c r="B803" s="283">
        <v>20231049</v>
      </c>
      <c r="C803" s="266">
        <v>0.102</v>
      </c>
      <c r="D803" s="266">
        <v>2.4527</v>
      </c>
      <c r="E803" s="267">
        <v>5.4</v>
      </c>
      <c r="F803" s="268">
        <v>7.6</v>
      </c>
      <c r="G803" s="269">
        <f t="shared" si="16"/>
        <v>5.13356056590696</v>
      </c>
    </row>
    <row r="804" ht="24" customHeight="1" spans="1:7">
      <c r="A804" s="283" t="s">
        <v>1282</v>
      </c>
      <c r="B804" s="283">
        <v>20231050</v>
      </c>
      <c r="C804" s="266">
        <v>0.102</v>
      </c>
      <c r="D804" s="266">
        <v>2.4292</v>
      </c>
      <c r="E804" s="267">
        <v>3.4</v>
      </c>
      <c r="F804" s="268">
        <v>5.3</v>
      </c>
      <c r="G804" s="269">
        <f t="shared" si="16"/>
        <v>4.47641939733245</v>
      </c>
    </row>
    <row r="805" ht="24" customHeight="1" spans="1:7">
      <c r="A805" s="283" t="s">
        <v>1282</v>
      </c>
      <c r="B805" s="283">
        <v>20231051</v>
      </c>
      <c r="C805" s="266">
        <v>0.102</v>
      </c>
      <c r="D805" s="266">
        <v>2.2436</v>
      </c>
      <c r="E805" s="267">
        <v>0</v>
      </c>
      <c r="F805" s="268">
        <v>1.7</v>
      </c>
      <c r="G805" s="269">
        <f t="shared" si="16"/>
        <v>4.33654573007666</v>
      </c>
    </row>
    <row r="806" ht="24" customHeight="1" spans="1:7">
      <c r="A806" s="283" t="s">
        <v>1282</v>
      </c>
      <c r="B806" s="283">
        <v>20231052</v>
      </c>
      <c r="C806" s="266">
        <v>0.102</v>
      </c>
      <c r="D806" s="266">
        <v>2.7452</v>
      </c>
      <c r="E806" s="267">
        <v>5</v>
      </c>
      <c r="F806" s="268">
        <v>7.5</v>
      </c>
      <c r="G806" s="269">
        <f t="shared" si="16"/>
        <v>5.21202462479965</v>
      </c>
    </row>
    <row r="807" ht="24" customHeight="1" spans="1:7">
      <c r="A807" s="283" t="s">
        <v>1282</v>
      </c>
      <c r="B807" s="283">
        <v>20231053</v>
      </c>
      <c r="C807" s="266">
        <v>0.102</v>
      </c>
      <c r="D807" s="266">
        <v>1.8733</v>
      </c>
      <c r="E807" s="267">
        <v>2.5</v>
      </c>
      <c r="F807" s="268">
        <v>4.3</v>
      </c>
      <c r="G807" s="269">
        <f t="shared" si="16"/>
        <v>5.49927721133828</v>
      </c>
    </row>
    <row r="808" ht="24" customHeight="1" spans="1:7">
      <c r="A808" s="283" t="s">
        <v>1282</v>
      </c>
      <c r="B808" s="283">
        <v>20231054</v>
      </c>
      <c r="C808" s="266">
        <v>0.102</v>
      </c>
      <c r="D808" s="266">
        <v>2.5487</v>
      </c>
      <c r="E808" s="267">
        <v>0</v>
      </c>
      <c r="F808" s="268">
        <v>2.15</v>
      </c>
      <c r="G808" s="269">
        <f t="shared" si="16"/>
        <v>4.8279212932083</v>
      </c>
    </row>
    <row r="809" ht="24" customHeight="1" spans="1:7">
      <c r="A809" s="283" t="s">
        <v>1302</v>
      </c>
      <c r="B809" s="283">
        <v>20231055</v>
      </c>
      <c r="C809" s="266">
        <v>0.102</v>
      </c>
      <c r="D809" s="266">
        <v>1.4614</v>
      </c>
      <c r="E809" s="267">
        <v>0</v>
      </c>
      <c r="F809" s="268">
        <v>1.2</v>
      </c>
      <c r="G809" s="269">
        <f t="shared" si="16"/>
        <v>4.69951005884768</v>
      </c>
    </row>
    <row r="810" ht="24" customHeight="1" spans="1:7">
      <c r="A810" s="283" t="s">
        <v>1340</v>
      </c>
      <c r="B810" s="283">
        <v>20231056</v>
      </c>
      <c r="C810" s="266">
        <v>0.102</v>
      </c>
      <c r="D810" s="266">
        <v>1.3752</v>
      </c>
      <c r="E810" s="267">
        <v>1.5</v>
      </c>
      <c r="F810" s="268">
        <v>3</v>
      </c>
      <c r="G810" s="269">
        <f t="shared" si="16"/>
        <v>6.24260471204189</v>
      </c>
    </row>
    <row r="811" ht="24" customHeight="1" spans="1:7">
      <c r="A811" s="283" t="s">
        <v>1340</v>
      </c>
      <c r="B811" s="283">
        <v>20231057</v>
      </c>
      <c r="C811" s="266">
        <v>0.102</v>
      </c>
      <c r="D811" s="266">
        <v>2.0355</v>
      </c>
      <c r="E811" s="267">
        <v>10.5</v>
      </c>
      <c r="F811" s="268">
        <v>12.3</v>
      </c>
      <c r="G811" s="269">
        <f t="shared" si="16"/>
        <v>5.06106411201179</v>
      </c>
    </row>
    <row r="812" ht="24" customHeight="1" spans="1:7">
      <c r="A812" s="283" t="s">
        <v>1297</v>
      </c>
      <c r="B812" s="283">
        <v>20231058</v>
      </c>
      <c r="C812" s="266">
        <v>0.102</v>
      </c>
      <c r="D812" s="266">
        <v>2.109</v>
      </c>
      <c r="E812" s="267">
        <v>15</v>
      </c>
      <c r="F812" s="268">
        <v>16.9</v>
      </c>
      <c r="G812" s="269">
        <f t="shared" si="16"/>
        <v>5.15605405405405</v>
      </c>
    </row>
    <row r="813" ht="24" customHeight="1" spans="1:7">
      <c r="A813" s="283" t="s">
        <v>1290</v>
      </c>
      <c r="B813" s="283">
        <v>20231059</v>
      </c>
      <c r="C813" s="266">
        <v>0.102</v>
      </c>
      <c r="D813" s="266">
        <v>2.2241</v>
      </c>
      <c r="E813" s="267">
        <v>8.3</v>
      </c>
      <c r="F813" s="268">
        <v>9.9</v>
      </c>
      <c r="G813" s="269">
        <f t="shared" si="16"/>
        <v>4.11723933276381</v>
      </c>
    </row>
    <row r="814" ht="24" customHeight="1" spans="1:7">
      <c r="A814" s="283" t="s">
        <v>1290</v>
      </c>
      <c r="B814" s="283">
        <v>20231060</v>
      </c>
      <c r="C814" s="266">
        <v>0.102</v>
      </c>
      <c r="D814" s="266">
        <v>2.4452</v>
      </c>
      <c r="E814" s="267">
        <v>2.5</v>
      </c>
      <c r="F814" s="268">
        <v>4.2</v>
      </c>
      <c r="G814" s="269">
        <f t="shared" si="16"/>
        <v>3.97900948797644</v>
      </c>
    </row>
    <row r="815" ht="24" customHeight="1" spans="1:7">
      <c r="A815" s="283" t="s">
        <v>1283</v>
      </c>
      <c r="B815" s="283">
        <v>20231061</v>
      </c>
      <c r="C815" s="266">
        <v>0.102</v>
      </c>
      <c r="D815" s="266">
        <v>1.1998</v>
      </c>
      <c r="E815" s="267">
        <v>1.6</v>
      </c>
      <c r="F815" s="268">
        <v>2.4</v>
      </c>
      <c r="G815" s="269">
        <f t="shared" si="16"/>
        <v>3.81611601933655</v>
      </c>
    </row>
    <row r="816" ht="24" customHeight="1" spans="1:7">
      <c r="A816" s="283" t="s">
        <v>1332</v>
      </c>
      <c r="B816" s="283">
        <v>20231062</v>
      </c>
      <c r="C816" s="266">
        <v>0.102</v>
      </c>
      <c r="D816" s="266">
        <v>2.141</v>
      </c>
      <c r="E816" s="267">
        <v>4.4</v>
      </c>
      <c r="F816" s="268">
        <v>5.9</v>
      </c>
      <c r="G816" s="269">
        <f t="shared" si="16"/>
        <v>4.00972909855208</v>
      </c>
    </row>
    <row r="817" ht="24" customHeight="1" spans="1:7">
      <c r="A817" s="283" t="s">
        <v>1309</v>
      </c>
      <c r="B817" s="283">
        <v>20231063</v>
      </c>
      <c r="C817" s="266">
        <v>0.102</v>
      </c>
      <c r="D817" s="266">
        <v>1.6051</v>
      </c>
      <c r="E817" s="267">
        <v>4.2</v>
      </c>
      <c r="F817" s="268">
        <v>5.5</v>
      </c>
      <c r="G817" s="269">
        <f t="shared" si="16"/>
        <v>4.63534110024297</v>
      </c>
    </row>
    <row r="818" ht="24" customHeight="1" spans="1:7">
      <c r="A818" s="283" t="s">
        <v>1336</v>
      </c>
      <c r="B818" s="283">
        <v>20231064</v>
      </c>
      <c r="C818" s="266">
        <v>0.102</v>
      </c>
      <c r="D818" s="266">
        <v>2.1288</v>
      </c>
      <c r="E818" s="267">
        <v>8</v>
      </c>
      <c r="F818" s="268">
        <v>9.7</v>
      </c>
      <c r="G818" s="269">
        <f t="shared" si="16"/>
        <v>4.57040304396843</v>
      </c>
    </row>
    <row r="819" ht="24" customHeight="1" spans="1:7">
      <c r="A819" s="283" t="s">
        <v>1348</v>
      </c>
      <c r="B819" s="283">
        <v>20231065</v>
      </c>
      <c r="C819" s="266">
        <v>0.102</v>
      </c>
      <c r="D819" s="266">
        <v>1.701</v>
      </c>
      <c r="E819" s="267">
        <v>12</v>
      </c>
      <c r="F819" s="268">
        <v>14.6</v>
      </c>
      <c r="G819" s="269">
        <f t="shared" si="16"/>
        <v>8.74801410934744</v>
      </c>
    </row>
    <row r="820" ht="24" customHeight="1" spans="1:7">
      <c r="A820" s="283" t="s">
        <v>1302</v>
      </c>
      <c r="B820" s="283">
        <v>20231066</v>
      </c>
      <c r="C820" s="266">
        <v>0.102</v>
      </c>
      <c r="D820" s="266">
        <v>1.587</v>
      </c>
      <c r="E820" s="267">
        <v>6.4</v>
      </c>
      <c r="F820" s="268">
        <v>7.7</v>
      </c>
      <c r="G820" s="269">
        <f t="shared" si="16"/>
        <v>4.68820793950851</v>
      </c>
    </row>
    <row r="821" ht="24" customHeight="1" spans="1:7">
      <c r="A821" s="283"/>
      <c r="B821" s="283">
        <v>20231067</v>
      </c>
      <c r="C821" s="266">
        <v>0.102</v>
      </c>
      <c r="D821" s="266"/>
      <c r="E821" s="267"/>
      <c r="F821" s="268">
        <v>16.2</v>
      </c>
      <c r="G821" s="269" t="e">
        <f t="shared" si="16"/>
        <v>#DIV/0!</v>
      </c>
    </row>
    <row r="822" ht="24" customHeight="1" spans="1:7">
      <c r="A822" s="283" t="s">
        <v>1340</v>
      </c>
      <c r="B822" s="283">
        <v>20231068</v>
      </c>
      <c r="C822" s="266">
        <v>0.102</v>
      </c>
      <c r="D822" s="266">
        <v>2.032</v>
      </c>
      <c r="E822" s="267">
        <v>4.2</v>
      </c>
      <c r="F822" s="268">
        <v>6.3</v>
      </c>
      <c r="G822" s="269">
        <f t="shared" si="16"/>
        <v>5.91474507874016</v>
      </c>
    </row>
    <row r="823" ht="24" customHeight="1" spans="1:7">
      <c r="A823" s="283" t="s">
        <v>1340</v>
      </c>
      <c r="B823" s="283">
        <v>20231069</v>
      </c>
      <c r="C823" s="266">
        <v>0.102</v>
      </c>
      <c r="D823" s="266">
        <v>1.6341</v>
      </c>
      <c r="E823" s="267">
        <v>10.1</v>
      </c>
      <c r="F823" s="268">
        <v>11.5</v>
      </c>
      <c r="G823" s="269">
        <f t="shared" si="16"/>
        <v>4.90331558656141</v>
      </c>
    </row>
    <row r="824" ht="24" customHeight="1" spans="1:7">
      <c r="A824" s="283" t="s">
        <v>1312</v>
      </c>
      <c r="B824" s="283">
        <v>20231070</v>
      </c>
      <c r="C824" s="266">
        <v>0.102</v>
      </c>
      <c r="D824" s="266">
        <v>1.9495</v>
      </c>
      <c r="E824" s="267">
        <v>1</v>
      </c>
      <c r="F824" s="268">
        <v>3.1</v>
      </c>
      <c r="G824" s="269">
        <f t="shared" si="16"/>
        <v>6.16504847396768</v>
      </c>
    </row>
    <row r="825" ht="24" customHeight="1" spans="1:7">
      <c r="A825" s="283" t="s">
        <v>1312</v>
      </c>
      <c r="B825" s="283">
        <v>20231071</v>
      </c>
      <c r="C825" s="266">
        <v>0.102</v>
      </c>
      <c r="D825" s="266">
        <v>2.7395</v>
      </c>
      <c r="E825" s="267">
        <v>8</v>
      </c>
      <c r="F825" s="268">
        <v>10.1</v>
      </c>
      <c r="G825" s="269">
        <f t="shared" si="16"/>
        <v>4.38721007483117</v>
      </c>
    </row>
    <row r="826" ht="24" customHeight="1" spans="1:7">
      <c r="A826" s="283" t="s">
        <v>1357</v>
      </c>
      <c r="B826" s="283">
        <v>20231072</v>
      </c>
      <c r="C826" s="266">
        <v>0.102</v>
      </c>
      <c r="D826" s="266">
        <v>1.617</v>
      </c>
      <c r="E826" s="267">
        <v>0</v>
      </c>
      <c r="F826" s="268">
        <v>2.1</v>
      </c>
      <c r="G826" s="269">
        <f t="shared" si="16"/>
        <v>7.43275324675325</v>
      </c>
    </row>
    <row r="827" ht="24" customHeight="1" spans="1:7">
      <c r="A827" s="283" t="s">
        <v>1334</v>
      </c>
      <c r="B827" s="283">
        <v>20231073</v>
      </c>
      <c r="C827" s="266">
        <v>0.102</v>
      </c>
      <c r="D827" s="266">
        <v>3.0798</v>
      </c>
      <c r="E827" s="267">
        <v>5</v>
      </c>
      <c r="F827" s="268">
        <v>7.6</v>
      </c>
      <c r="G827" s="269">
        <f t="shared" si="16"/>
        <v>4.83160335086694</v>
      </c>
    </row>
    <row r="828" ht="24" customHeight="1" spans="1:7">
      <c r="A828" s="283" t="s">
        <v>1311</v>
      </c>
      <c r="B828" s="283">
        <v>20231074</v>
      </c>
      <c r="C828" s="266">
        <v>0.102</v>
      </c>
      <c r="D828" s="266">
        <v>1.3165</v>
      </c>
      <c r="E828" s="267">
        <v>8</v>
      </c>
      <c r="F828" s="268">
        <v>10</v>
      </c>
      <c r="G828" s="269">
        <f t="shared" si="16"/>
        <v>8.69459931636916</v>
      </c>
    </row>
    <row r="829" ht="24" customHeight="1" spans="1:7">
      <c r="A829" s="283" t="s">
        <v>1293</v>
      </c>
      <c r="B829" s="283">
        <v>20231075</v>
      </c>
      <c r="C829" s="266">
        <v>0.102</v>
      </c>
      <c r="D829" s="266">
        <v>0.2072</v>
      </c>
      <c r="E829" s="267">
        <v>7</v>
      </c>
      <c r="F829" s="268">
        <v>9.8</v>
      </c>
      <c r="G829" s="269">
        <f t="shared" si="16"/>
        <v>77.3408108108108</v>
      </c>
    </row>
    <row r="830" ht="24" customHeight="1" spans="1:7">
      <c r="A830" s="283" t="s">
        <v>1284</v>
      </c>
      <c r="B830" s="283">
        <v>20231076</v>
      </c>
      <c r="C830" s="266">
        <v>0.102</v>
      </c>
      <c r="D830" s="266">
        <v>2.0732</v>
      </c>
      <c r="E830" s="267">
        <v>8.6</v>
      </c>
      <c r="F830" s="268">
        <v>10.55</v>
      </c>
      <c r="G830" s="269">
        <f t="shared" si="16"/>
        <v>5.38311740304843</v>
      </c>
    </row>
    <row r="831" ht="24" customHeight="1" spans="1:7">
      <c r="A831" s="283" t="s">
        <v>1354</v>
      </c>
      <c r="B831" s="283">
        <v>20231077</v>
      </c>
      <c r="C831" s="266">
        <v>0.102</v>
      </c>
      <c r="D831" s="266">
        <v>2.02</v>
      </c>
      <c r="E831" s="267">
        <v>6.5</v>
      </c>
      <c r="F831" s="268">
        <v>8.5</v>
      </c>
      <c r="G831" s="269">
        <f t="shared" si="16"/>
        <v>5.66655445544554</v>
      </c>
    </row>
    <row r="832" ht="24" customHeight="1" spans="1:7">
      <c r="A832" s="283" t="s">
        <v>1300</v>
      </c>
      <c r="B832" s="283">
        <v>20231078</v>
      </c>
      <c r="C832" s="266">
        <v>0.102</v>
      </c>
      <c r="D832" s="266">
        <v>2.1458</v>
      </c>
      <c r="E832" s="267">
        <v>6</v>
      </c>
      <c r="F832" s="268">
        <v>7.9</v>
      </c>
      <c r="G832" s="269">
        <f t="shared" si="16"/>
        <v>5.06762885637059</v>
      </c>
    </row>
    <row r="833" ht="24" customHeight="1" spans="1:7">
      <c r="A833" s="283" t="s">
        <v>1340</v>
      </c>
      <c r="B833" s="283">
        <v>20231079</v>
      </c>
      <c r="C833" s="266">
        <v>0.102</v>
      </c>
      <c r="D833" s="266">
        <v>1.5471</v>
      </c>
      <c r="E833" s="267">
        <v>0</v>
      </c>
      <c r="F833" s="268">
        <v>1.7</v>
      </c>
      <c r="G833" s="269">
        <f t="shared" si="16"/>
        <v>6.28884622842738</v>
      </c>
    </row>
    <row r="834" ht="24" customHeight="1" spans="1:7">
      <c r="A834" s="283" t="s">
        <v>1358</v>
      </c>
      <c r="B834" s="283">
        <v>20231080</v>
      </c>
      <c r="C834" s="266">
        <v>0.102</v>
      </c>
      <c r="D834" s="266">
        <v>1.9644</v>
      </c>
      <c r="E834" s="267">
        <v>10.6</v>
      </c>
      <c r="F834" s="268">
        <v>12.5</v>
      </c>
      <c r="G834" s="269">
        <f t="shared" si="16"/>
        <v>5.5355925473427</v>
      </c>
    </row>
    <row r="835" ht="24" customHeight="1" spans="1:7">
      <c r="A835" s="275" t="s">
        <v>1332</v>
      </c>
      <c r="B835" s="275">
        <v>20231081</v>
      </c>
      <c r="C835" s="276">
        <v>0.102</v>
      </c>
      <c r="D835" s="276">
        <v>3.1036</v>
      </c>
      <c r="E835" s="277">
        <v>8</v>
      </c>
      <c r="F835" s="278">
        <v>10.4</v>
      </c>
      <c r="G835" s="279">
        <f t="shared" si="16"/>
        <v>4.42574043046784</v>
      </c>
    </row>
    <row r="836" ht="24" customHeight="1" spans="1:7">
      <c r="A836" s="265" t="s">
        <v>1279</v>
      </c>
      <c r="B836" s="283">
        <v>20231101</v>
      </c>
      <c r="C836" s="266">
        <v>0.102</v>
      </c>
      <c r="D836" s="266">
        <v>1.3277</v>
      </c>
      <c r="E836" s="267">
        <v>3.7</v>
      </c>
      <c r="F836" s="268">
        <v>4.9</v>
      </c>
      <c r="G836" s="269">
        <f t="shared" si="16"/>
        <v>5.1727528809219</v>
      </c>
    </row>
    <row r="837" ht="24" customHeight="1" spans="1:7">
      <c r="A837" s="265" t="s">
        <v>1279</v>
      </c>
      <c r="B837" s="283">
        <v>20231102</v>
      </c>
      <c r="C837" s="266">
        <v>0.102</v>
      </c>
      <c r="D837" s="266">
        <v>1.2057</v>
      </c>
      <c r="E837" s="267">
        <v>10.6</v>
      </c>
      <c r="F837" s="268">
        <v>11.7</v>
      </c>
      <c r="G837" s="269">
        <f t="shared" si="16"/>
        <v>5.22148295595919</v>
      </c>
    </row>
    <row r="838" ht="24" customHeight="1" spans="1:7">
      <c r="A838" s="265" t="s">
        <v>1279</v>
      </c>
      <c r="B838" s="283">
        <v>20231103</v>
      </c>
      <c r="C838" s="266">
        <v>0.102</v>
      </c>
      <c r="D838" s="266">
        <v>2.4862</v>
      </c>
      <c r="E838" s="267">
        <v>8.2</v>
      </c>
      <c r="F838" s="268">
        <v>10.4</v>
      </c>
      <c r="G838" s="269">
        <f t="shared" si="16"/>
        <v>5.06438902743142</v>
      </c>
    </row>
    <row r="839" ht="24" customHeight="1" spans="1:7">
      <c r="A839" s="265" t="s">
        <v>1279</v>
      </c>
      <c r="B839" s="283">
        <v>20231104</v>
      </c>
      <c r="C839" s="266">
        <v>0.102</v>
      </c>
      <c r="D839" s="266">
        <v>2.5615</v>
      </c>
      <c r="E839" s="267">
        <v>5.1</v>
      </c>
      <c r="F839" s="268">
        <v>7.4</v>
      </c>
      <c r="G839" s="269">
        <f t="shared" si="16"/>
        <v>5.13894436853406</v>
      </c>
    </row>
    <row r="840" ht="24" customHeight="1" spans="1:7">
      <c r="A840" s="265" t="s">
        <v>1279</v>
      </c>
      <c r="B840" s="283">
        <v>20231105</v>
      </c>
      <c r="C840" s="266">
        <v>0.102</v>
      </c>
      <c r="D840" s="266">
        <v>1.2407</v>
      </c>
      <c r="E840" s="267">
        <v>12.65</v>
      </c>
      <c r="F840" s="268">
        <v>13.55</v>
      </c>
      <c r="G840" s="269">
        <f t="shared" si="16"/>
        <v>4.15160635125333</v>
      </c>
    </row>
    <row r="841" ht="24" customHeight="1" spans="1:7">
      <c r="A841" s="265" t="s">
        <v>1279</v>
      </c>
      <c r="B841" s="283">
        <v>20231106</v>
      </c>
      <c r="C841" s="266">
        <v>0.102</v>
      </c>
      <c r="D841" s="266">
        <v>2.3452</v>
      </c>
      <c r="E841" s="267">
        <v>6.05</v>
      </c>
      <c r="F841" s="268">
        <v>7.95</v>
      </c>
      <c r="G841" s="269">
        <f t="shared" si="16"/>
        <v>4.6367550741941</v>
      </c>
    </row>
    <row r="842" ht="24" customHeight="1" spans="1:7">
      <c r="A842" s="265" t="s">
        <v>1279</v>
      </c>
      <c r="B842" s="283">
        <v>20231107</v>
      </c>
      <c r="C842" s="266">
        <v>0.102</v>
      </c>
      <c r="D842" s="266">
        <v>1.6429</v>
      </c>
      <c r="E842" s="267">
        <v>8.15</v>
      </c>
      <c r="F842" s="268">
        <v>9.45</v>
      </c>
      <c r="G842" s="269">
        <f t="shared" si="16"/>
        <v>4.52869072980704</v>
      </c>
    </row>
    <row r="843" ht="24" customHeight="1" spans="1:7">
      <c r="A843" s="265" t="s">
        <v>1279</v>
      </c>
      <c r="B843" s="283">
        <v>20231108</v>
      </c>
      <c r="C843" s="266">
        <v>0.102</v>
      </c>
      <c r="D843" s="266">
        <v>1.6624</v>
      </c>
      <c r="E843" s="267">
        <v>19.9</v>
      </c>
      <c r="F843" s="268">
        <v>21.2</v>
      </c>
      <c r="G843" s="269">
        <f t="shared" si="16"/>
        <v>4.47556905678537</v>
      </c>
    </row>
    <row r="844" ht="24" customHeight="1" spans="1:7">
      <c r="A844" s="265" t="s">
        <v>1279</v>
      </c>
      <c r="B844" s="283">
        <v>20231109</v>
      </c>
      <c r="C844" s="266">
        <v>0.102</v>
      </c>
      <c r="D844" s="266">
        <v>2.3804</v>
      </c>
      <c r="E844" s="267">
        <v>2.15</v>
      </c>
      <c r="F844" s="268">
        <v>3.95</v>
      </c>
      <c r="G844" s="269">
        <f t="shared" si="16"/>
        <v>4.32775835993951</v>
      </c>
    </row>
    <row r="845" ht="24" customHeight="1" spans="1:7">
      <c r="A845" s="265" t="s">
        <v>1279</v>
      </c>
      <c r="B845" s="283">
        <v>20231110</v>
      </c>
      <c r="C845" s="266">
        <v>0.102</v>
      </c>
      <c r="D845" s="266">
        <v>2.4703</v>
      </c>
      <c r="E845" s="267">
        <v>7.2</v>
      </c>
      <c r="F845" s="268">
        <v>9</v>
      </c>
      <c r="G845" s="269">
        <f t="shared" si="16"/>
        <v>4.17026110189046</v>
      </c>
    </row>
    <row r="846" ht="24" customHeight="1" spans="1:7">
      <c r="A846" s="265" t="s">
        <v>1279</v>
      </c>
      <c r="B846" s="283">
        <v>20231111</v>
      </c>
      <c r="C846" s="266">
        <v>0.102</v>
      </c>
      <c r="D846" s="266">
        <v>2.0726</v>
      </c>
      <c r="E846" s="267">
        <v>5.5</v>
      </c>
      <c r="F846" s="268">
        <v>7</v>
      </c>
      <c r="G846" s="269">
        <f t="shared" si="16"/>
        <v>4.14205828428061</v>
      </c>
    </row>
    <row r="847" ht="24" customHeight="1" spans="1:7">
      <c r="A847" s="265" t="s">
        <v>1279</v>
      </c>
      <c r="B847" s="283">
        <v>20231112</v>
      </c>
      <c r="C847" s="266">
        <v>0.102</v>
      </c>
      <c r="D847" s="266">
        <v>3.7312</v>
      </c>
      <c r="E847" s="267">
        <v>16.8</v>
      </c>
      <c r="F847" s="268">
        <v>20.35</v>
      </c>
      <c r="G847" s="269">
        <f t="shared" si="16"/>
        <v>5.4452806067753</v>
      </c>
    </row>
    <row r="848" ht="24" customHeight="1" spans="1:7">
      <c r="A848" s="265" t="s">
        <v>1279</v>
      </c>
      <c r="B848" s="283">
        <v>20231113</v>
      </c>
      <c r="C848" s="266">
        <v>0.102</v>
      </c>
      <c r="D848" s="266">
        <v>2.2917</v>
      </c>
      <c r="E848" s="267">
        <v>6.55</v>
      </c>
      <c r="F848" s="268">
        <v>8.5</v>
      </c>
      <c r="G848" s="269">
        <f t="shared" ref="G848:G911" si="17">56.11*C848*(F848-E848)/D848</f>
        <v>4.8698690928132</v>
      </c>
    </row>
    <row r="849" ht="24" customHeight="1" spans="1:7">
      <c r="A849" s="265" t="s">
        <v>1279</v>
      </c>
      <c r="B849" s="283">
        <v>20231114</v>
      </c>
      <c r="C849" s="266">
        <v>0.102</v>
      </c>
      <c r="D849" s="266">
        <v>1.5287</v>
      </c>
      <c r="E849" s="267">
        <v>12.6</v>
      </c>
      <c r="F849" s="268">
        <v>13.8</v>
      </c>
      <c r="G849" s="269">
        <f t="shared" si="17"/>
        <v>4.49261725649245</v>
      </c>
    </row>
    <row r="850" ht="24" customHeight="1" spans="1:7">
      <c r="A850" s="265" t="s">
        <v>1350</v>
      </c>
      <c r="B850" s="283">
        <v>20231115</v>
      </c>
      <c r="C850" s="266">
        <v>0.102</v>
      </c>
      <c r="D850" s="266">
        <v>2.682</v>
      </c>
      <c r="E850" s="267">
        <v>7.6</v>
      </c>
      <c r="F850" s="268">
        <v>9.4</v>
      </c>
      <c r="G850" s="269">
        <f t="shared" si="17"/>
        <v>3.84108724832215</v>
      </c>
    </row>
    <row r="851" ht="24" customHeight="1" spans="1:7">
      <c r="A851" s="265" t="s">
        <v>1348</v>
      </c>
      <c r="B851" s="283">
        <v>20231116</v>
      </c>
      <c r="C851" s="266">
        <v>0.102</v>
      </c>
      <c r="D851" s="266">
        <v>1.2613</v>
      </c>
      <c r="E851" s="267">
        <v>6.4</v>
      </c>
      <c r="F851" s="268">
        <v>8.15</v>
      </c>
      <c r="G851" s="269">
        <f t="shared" si="17"/>
        <v>7.9407238563387</v>
      </c>
    </row>
    <row r="852" ht="24" customHeight="1" spans="1:7">
      <c r="A852" s="265" t="s">
        <v>1348</v>
      </c>
      <c r="B852" s="283">
        <v>20231117</v>
      </c>
      <c r="C852" s="266">
        <v>0.102</v>
      </c>
      <c r="D852" s="266">
        <v>2.0849</v>
      </c>
      <c r="E852" s="267">
        <v>3.1</v>
      </c>
      <c r="F852" s="268">
        <v>5.4</v>
      </c>
      <c r="G852" s="269">
        <f t="shared" si="17"/>
        <v>6.31368698738549</v>
      </c>
    </row>
    <row r="853" ht="24" customHeight="1" spans="1:7">
      <c r="A853" s="265" t="s">
        <v>1292</v>
      </c>
      <c r="B853" s="283">
        <v>20231118</v>
      </c>
      <c r="C853" s="266">
        <v>0.102</v>
      </c>
      <c r="D853" s="266">
        <v>0.21</v>
      </c>
      <c r="E853" s="267">
        <v>1</v>
      </c>
      <c r="F853" s="268">
        <v>3.3</v>
      </c>
      <c r="G853" s="269">
        <f t="shared" si="17"/>
        <v>62.6828857142857</v>
      </c>
    </row>
    <row r="854" ht="24" customHeight="1" spans="1:7">
      <c r="A854" s="265" t="s">
        <v>1332</v>
      </c>
      <c r="B854" s="283">
        <v>20231119</v>
      </c>
      <c r="C854" s="266">
        <v>0.102</v>
      </c>
      <c r="D854" s="266">
        <v>1.2841</v>
      </c>
      <c r="E854" s="267">
        <v>14</v>
      </c>
      <c r="F854" s="268">
        <v>15.05</v>
      </c>
      <c r="G854" s="269">
        <f t="shared" si="17"/>
        <v>4.67983879760144</v>
      </c>
    </row>
    <row r="855" ht="24" customHeight="1" spans="1:7">
      <c r="A855" s="265" t="s">
        <v>1282</v>
      </c>
      <c r="B855" s="283">
        <v>20231120</v>
      </c>
      <c r="C855" s="266">
        <v>0.102</v>
      </c>
      <c r="D855" s="266">
        <v>1.5722</v>
      </c>
      <c r="E855" s="267">
        <v>0.05</v>
      </c>
      <c r="F855" s="268" t="s">
        <v>1359</v>
      </c>
      <c r="G855" s="269" t="e">
        <f t="shared" si="17"/>
        <v>#VALUE!</v>
      </c>
    </row>
    <row r="856" ht="24" customHeight="1" spans="1:7">
      <c r="A856" s="265" t="s">
        <v>1339</v>
      </c>
      <c r="B856" s="283">
        <v>20231121</v>
      </c>
      <c r="C856" s="266">
        <v>0.102</v>
      </c>
      <c r="D856" s="266">
        <v>1.0693</v>
      </c>
      <c r="E856" s="267">
        <v>5.7</v>
      </c>
      <c r="F856" s="268">
        <v>6.45</v>
      </c>
      <c r="G856" s="269">
        <f t="shared" si="17"/>
        <v>4.01422893481717</v>
      </c>
    </row>
    <row r="857" ht="24" customHeight="1" spans="1:7">
      <c r="A857" s="265" t="s">
        <v>1284</v>
      </c>
      <c r="B857" s="283">
        <v>20231122</v>
      </c>
      <c r="C857" s="266">
        <v>0.102</v>
      </c>
      <c r="D857" s="266">
        <v>1.1362</v>
      </c>
      <c r="E857" s="267">
        <v>9.6</v>
      </c>
      <c r="F857" s="268">
        <v>10.7</v>
      </c>
      <c r="G857" s="269">
        <f t="shared" si="17"/>
        <v>5.54087484597782</v>
      </c>
    </row>
    <row r="858" ht="24" customHeight="1" spans="1:7">
      <c r="A858" s="265" t="s">
        <v>1360</v>
      </c>
      <c r="B858" s="283">
        <v>20231123</v>
      </c>
      <c r="C858" s="266">
        <v>0.102</v>
      </c>
      <c r="D858" s="266">
        <v>1.0206</v>
      </c>
      <c r="E858" s="267">
        <v>10.8</v>
      </c>
      <c r="F858" s="268">
        <v>12.4</v>
      </c>
      <c r="G858" s="269">
        <f t="shared" si="17"/>
        <v>8.97232216343327</v>
      </c>
    </row>
    <row r="859" ht="24" customHeight="1" spans="1:7">
      <c r="A859" s="265" t="s">
        <v>1324</v>
      </c>
      <c r="B859" s="283">
        <v>20231124</v>
      </c>
      <c r="C859" s="266">
        <v>0.102</v>
      </c>
      <c r="D859" s="266">
        <v>1.8353</v>
      </c>
      <c r="E859" s="267">
        <v>1.8</v>
      </c>
      <c r="F859" s="268">
        <v>2.9</v>
      </c>
      <c r="G859" s="269">
        <f t="shared" si="17"/>
        <v>3.43025227483245</v>
      </c>
    </row>
    <row r="860" ht="24" customHeight="1" spans="1:7">
      <c r="A860" s="265" t="s">
        <v>1334</v>
      </c>
      <c r="B860" s="283">
        <v>20231125</v>
      </c>
      <c r="C860" s="266">
        <v>0.102</v>
      </c>
      <c r="D860" s="266">
        <v>2.014</v>
      </c>
      <c r="E860" s="267">
        <v>14.3</v>
      </c>
      <c r="F860" s="268">
        <v>16.55</v>
      </c>
      <c r="G860" s="269">
        <f t="shared" si="17"/>
        <v>6.39386544190665</v>
      </c>
    </row>
    <row r="861" ht="24" customHeight="1" spans="1:7">
      <c r="A861" s="265" t="s">
        <v>1286</v>
      </c>
      <c r="B861" s="283">
        <v>20231126</v>
      </c>
      <c r="C861" s="266">
        <v>0.102</v>
      </c>
      <c r="D861" s="266">
        <v>0.7928</v>
      </c>
      <c r="E861" s="267">
        <v>9.5</v>
      </c>
      <c r="F861" s="268">
        <v>13.35</v>
      </c>
      <c r="G861" s="269">
        <f t="shared" si="17"/>
        <v>27.7931344601413</v>
      </c>
    </row>
    <row r="862" ht="24" customHeight="1" spans="1:7">
      <c r="A862" s="265" t="s">
        <v>1282</v>
      </c>
      <c r="B862" s="283">
        <v>20231127</v>
      </c>
      <c r="C862" s="266">
        <v>0.102</v>
      </c>
      <c r="D862" s="266">
        <v>2.2707</v>
      </c>
      <c r="E862" s="267">
        <v>11.2</v>
      </c>
      <c r="F862" s="268">
        <v>13.2</v>
      </c>
      <c r="G862" s="269">
        <f t="shared" si="17"/>
        <v>5.04093010965781</v>
      </c>
    </row>
    <row r="863" ht="24" customHeight="1" spans="1:7">
      <c r="A863" s="265" t="s">
        <v>1293</v>
      </c>
      <c r="B863" s="283">
        <v>20231128</v>
      </c>
      <c r="C863" s="266">
        <v>0.102</v>
      </c>
      <c r="D863" s="266">
        <v>0.4972</v>
      </c>
      <c r="E863" s="267">
        <v>0</v>
      </c>
      <c r="F863" s="268">
        <v>6.4</v>
      </c>
      <c r="G863" s="269">
        <f t="shared" si="17"/>
        <v>73.6697666934835</v>
      </c>
    </row>
    <row r="864" ht="24" customHeight="1" spans="1:7">
      <c r="A864" s="265" t="s">
        <v>1354</v>
      </c>
      <c r="B864" s="283">
        <v>20231129</v>
      </c>
      <c r="C864" s="266">
        <v>0.102</v>
      </c>
      <c r="D864" s="266">
        <v>2.1044</v>
      </c>
      <c r="E864" s="267">
        <v>3.1</v>
      </c>
      <c r="F864" s="268">
        <v>5.5</v>
      </c>
      <c r="G864" s="269">
        <f t="shared" si="17"/>
        <v>6.5271469302414</v>
      </c>
    </row>
    <row r="865" ht="24" customHeight="1" spans="1:7">
      <c r="A865" s="265" t="s">
        <v>1302</v>
      </c>
      <c r="B865" s="283">
        <v>20231130</v>
      </c>
      <c r="C865" s="266">
        <v>0.102</v>
      </c>
      <c r="D865" s="266">
        <v>1.4549</v>
      </c>
      <c r="E865" s="267">
        <v>17</v>
      </c>
      <c r="F865" s="268">
        <v>18.45</v>
      </c>
      <c r="G865" s="269">
        <f t="shared" si="17"/>
        <v>5.7039446010035</v>
      </c>
    </row>
    <row r="866" ht="24" customHeight="1" spans="1:7">
      <c r="A866" s="265" t="s">
        <v>1284</v>
      </c>
      <c r="B866" s="283">
        <v>20231131</v>
      </c>
      <c r="C866" s="266">
        <v>0.102</v>
      </c>
      <c r="D866" s="266">
        <v>2.0787</v>
      </c>
      <c r="E866" s="267">
        <v>17.9</v>
      </c>
      <c r="F866" s="268">
        <v>19.75</v>
      </c>
      <c r="G866" s="269">
        <f t="shared" si="17"/>
        <v>5.09354740943859</v>
      </c>
    </row>
    <row r="867" ht="24" customHeight="1" spans="1:7">
      <c r="A867" s="265" t="s">
        <v>1282</v>
      </c>
      <c r="B867" s="283">
        <v>20231132</v>
      </c>
      <c r="C867" s="266">
        <v>0.102</v>
      </c>
      <c r="D867" s="266">
        <v>2.1129</v>
      </c>
      <c r="E867" s="267">
        <v>5.1</v>
      </c>
      <c r="F867" s="268">
        <v>6.75</v>
      </c>
      <c r="G867" s="269">
        <f t="shared" si="17"/>
        <v>4.46936106772682</v>
      </c>
    </row>
    <row r="868" ht="24" customHeight="1" spans="1:7">
      <c r="A868" s="265" t="s">
        <v>1302</v>
      </c>
      <c r="B868" s="283">
        <v>20231133</v>
      </c>
      <c r="C868" s="266">
        <v>0.102</v>
      </c>
      <c r="D868" s="266">
        <v>1.4699</v>
      </c>
      <c r="E868" s="267">
        <v>16</v>
      </c>
      <c r="F868" s="268">
        <v>17.15</v>
      </c>
      <c r="G868" s="269">
        <f t="shared" si="17"/>
        <v>4.47765358187631</v>
      </c>
    </row>
    <row r="869" ht="24" customHeight="1" spans="1:7">
      <c r="A869" s="265" t="s">
        <v>1293</v>
      </c>
      <c r="B869" s="283">
        <v>20231134</v>
      </c>
      <c r="C869" s="266">
        <v>0.102</v>
      </c>
      <c r="D869" s="266">
        <v>0.362</v>
      </c>
      <c r="E869" s="267">
        <v>13</v>
      </c>
      <c r="F869" s="268">
        <v>17.9</v>
      </c>
      <c r="G869" s="269">
        <f t="shared" si="17"/>
        <v>77.469</v>
      </c>
    </row>
    <row r="870" ht="24" customHeight="1" spans="1:7">
      <c r="A870" s="265" t="s">
        <v>1307</v>
      </c>
      <c r="B870" s="283">
        <v>20231135</v>
      </c>
      <c r="C870" s="266">
        <v>0.102</v>
      </c>
      <c r="D870" s="266">
        <v>1.5686</v>
      </c>
      <c r="E870" s="267">
        <v>0</v>
      </c>
      <c r="F870" s="268">
        <v>1.35</v>
      </c>
      <c r="G870" s="269">
        <f t="shared" si="17"/>
        <v>4.92563241106719</v>
      </c>
    </row>
    <row r="871" ht="24" customHeight="1" spans="1:7">
      <c r="A871" s="265" t="s">
        <v>1353</v>
      </c>
      <c r="B871" s="283">
        <v>20231136</v>
      </c>
      <c r="C871" s="266">
        <v>0.102</v>
      </c>
      <c r="D871" s="266">
        <v>1.7926</v>
      </c>
      <c r="E871" s="267">
        <v>12.4</v>
      </c>
      <c r="F871" s="268">
        <v>15.85</v>
      </c>
      <c r="G871" s="269">
        <f t="shared" si="17"/>
        <v>11.0147880174049</v>
      </c>
    </row>
    <row r="872" ht="24" customHeight="1" spans="1:7">
      <c r="A872" s="265" t="s">
        <v>1304</v>
      </c>
      <c r="B872" s="283">
        <v>20231137</v>
      </c>
      <c r="C872" s="266">
        <v>0.102</v>
      </c>
      <c r="D872" s="266"/>
      <c r="E872" s="267"/>
      <c r="F872" s="268"/>
      <c r="G872" s="269" t="e">
        <f t="shared" si="17"/>
        <v>#DIV/0!</v>
      </c>
    </row>
    <row r="873" ht="24" customHeight="1" spans="1:7">
      <c r="A873" s="265" t="s">
        <v>1303</v>
      </c>
      <c r="B873" s="283">
        <v>20231138</v>
      </c>
      <c r="C873" s="266">
        <v>0.102</v>
      </c>
      <c r="D873" s="266">
        <v>1.0886</v>
      </c>
      <c r="E873" s="267">
        <v>0</v>
      </c>
      <c r="F873" s="268">
        <v>12.2</v>
      </c>
      <c r="G873" s="269">
        <f t="shared" si="17"/>
        <v>64.1404409333088</v>
      </c>
    </row>
    <row r="874" ht="24" customHeight="1" spans="1:7">
      <c r="A874" s="265" t="s">
        <v>1290</v>
      </c>
      <c r="B874" s="283">
        <v>20231139</v>
      </c>
      <c r="C874" s="266">
        <v>0.102</v>
      </c>
      <c r="D874" s="266">
        <v>1.456</v>
      </c>
      <c r="E874" s="267">
        <v>20.7</v>
      </c>
      <c r="F874" s="268">
        <v>21.9</v>
      </c>
      <c r="G874" s="269">
        <f t="shared" si="17"/>
        <v>4.71693956043956</v>
      </c>
    </row>
    <row r="875" ht="24" customHeight="1" spans="1:7">
      <c r="A875" s="265" t="s">
        <v>1300</v>
      </c>
      <c r="B875" s="283">
        <v>20231140</v>
      </c>
      <c r="C875" s="266">
        <v>0.102</v>
      </c>
      <c r="D875" s="266">
        <v>2.3021</v>
      </c>
      <c r="E875" s="267">
        <v>0.7</v>
      </c>
      <c r="F875" s="268">
        <v>1.95</v>
      </c>
      <c r="G875" s="269">
        <f t="shared" si="17"/>
        <v>3.10760827070935</v>
      </c>
    </row>
    <row r="876" ht="24" customHeight="1" spans="1:7">
      <c r="A876" s="265" t="s">
        <v>1302</v>
      </c>
      <c r="B876" s="283">
        <v>20231141</v>
      </c>
      <c r="C876" s="266">
        <v>0.102</v>
      </c>
      <c r="D876" s="266">
        <v>1.8244</v>
      </c>
      <c r="E876" s="267">
        <v>4.2</v>
      </c>
      <c r="F876" s="268">
        <v>5.9</v>
      </c>
      <c r="G876" s="269">
        <f t="shared" si="17"/>
        <v>5.33297193597895</v>
      </c>
    </row>
    <row r="877" ht="24" customHeight="1" spans="1:7">
      <c r="A877" s="265" t="s">
        <v>1336</v>
      </c>
      <c r="B877" s="283">
        <v>20231142</v>
      </c>
      <c r="C877" s="266">
        <v>0.102</v>
      </c>
      <c r="D877" s="266">
        <v>2.2117</v>
      </c>
      <c r="E877" s="267">
        <v>12.1</v>
      </c>
      <c r="F877" s="268">
        <v>14.2</v>
      </c>
      <c r="G877" s="269">
        <f t="shared" si="17"/>
        <v>5.43417371252882</v>
      </c>
    </row>
    <row r="878" ht="24" customHeight="1" spans="1:7">
      <c r="A878" s="265" t="s">
        <v>1300</v>
      </c>
      <c r="B878" s="283">
        <v>20231143</v>
      </c>
      <c r="C878" s="266">
        <v>0.102</v>
      </c>
      <c r="D878" s="266">
        <v>2.6457</v>
      </c>
      <c r="E878" s="267">
        <v>6.1</v>
      </c>
      <c r="F878" s="268">
        <v>7.55</v>
      </c>
      <c r="G878" s="269">
        <f t="shared" si="17"/>
        <v>3.13666288694863</v>
      </c>
    </row>
    <row r="879" ht="24" customHeight="1" spans="1:7">
      <c r="A879" s="265" t="s">
        <v>1330</v>
      </c>
      <c r="B879" s="283">
        <v>20231144</v>
      </c>
      <c r="C879" s="266">
        <v>0.102</v>
      </c>
      <c r="D879" s="266">
        <v>1.6355</v>
      </c>
      <c r="E879" s="267">
        <v>0</v>
      </c>
      <c r="F879" s="268">
        <v>0.9</v>
      </c>
      <c r="G879" s="269">
        <f t="shared" si="17"/>
        <v>3.14943320085601</v>
      </c>
    </row>
    <row r="880" ht="24" customHeight="1" spans="1:7">
      <c r="A880" s="265" t="s">
        <v>1330</v>
      </c>
      <c r="B880" s="283">
        <v>20231145</v>
      </c>
      <c r="C880" s="266">
        <v>0.102</v>
      </c>
      <c r="D880" s="266">
        <v>1.5205</v>
      </c>
      <c r="E880" s="267">
        <v>13.1</v>
      </c>
      <c r="F880" s="268">
        <v>13.9</v>
      </c>
      <c r="G880" s="269">
        <f t="shared" si="17"/>
        <v>3.01123051627754</v>
      </c>
    </row>
    <row r="881" ht="24" customHeight="1" spans="1:7">
      <c r="A881" s="265" t="s">
        <v>1302</v>
      </c>
      <c r="B881" s="283">
        <v>20231146</v>
      </c>
      <c r="C881" s="266">
        <v>0.102</v>
      </c>
      <c r="D881" s="266">
        <v>1.4805</v>
      </c>
      <c r="E881" s="267">
        <v>15.2</v>
      </c>
      <c r="F881" s="268">
        <v>16.4</v>
      </c>
      <c r="G881" s="269">
        <f t="shared" si="17"/>
        <v>4.63888145896656</v>
      </c>
    </row>
    <row r="882" ht="24" customHeight="1" spans="1:7">
      <c r="A882" s="265" t="s">
        <v>1302</v>
      </c>
      <c r="B882" s="283">
        <v>20231147</v>
      </c>
      <c r="C882" s="266">
        <v>0.102</v>
      </c>
      <c r="D882" s="266">
        <v>1.6605</v>
      </c>
      <c r="E882" s="267">
        <v>14</v>
      </c>
      <c r="F882" s="268">
        <v>15.25</v>
      </c>
      <c r="G882" s="269">
        <f t="shared" si="17"/>
        <v>4.3083559168925</v>
      </c>
    </row>
    <row r="883" ht="24" customHeight="1" spans="1:7">
      <c r="A883" s="265" t="s">
        <v>1282</v>
      </c>
      <c r="B883" s="283">
        <v>20231148</v>
      </c>
      <c r="C883" s="266">
        <v>0.102</v>
      </c>
      <c r="D883" s="266">
        <v>1.8333</v>
      </c>
      <c r="E883" s="267">
        <v>10.8</v>
      </c>
      <c r="F883" s="268">
        <v>12.15</v>
      </c>
      <c r="G883" s="269">
        <f t="shared" si="17"/>
        <v>4.21444771723122</v>
      </c>
    </row>
    <row r="884" ht="24" customHeight="1" spans="1:7">
      <c r="A884" s="265" t="s">
        <v>1282</v>
      </c>
      <c r="B884" s="283">
        <v>20231149</v>
      </c>
      <c r="C884" s="266">
        <v>0.102</v>
      </c>
      <c r="D884" s="266">
        <v>1.9489</v>
      </c>
      <c r="E884" s="267">
        <v>4.7</v>
      </c>
      <c r="F884" s="268">
        <v>6.4</v>
      </c>
      <c r="G884" s="269">
        <f t="shared" si="17"/>
        <v>4.99229000974909</v>
      </c>
    </row>
    <row r="885" ht="24" customHeight="1" spans="1:7">
      <c r="A885" s="265" t="s">
        <v>1304</v>
      </c>
      <c r="B885" s="283">
        <v>20231150</v>
      </c>
      <c r="C885" s="266">
        <v>0.102</v>
      </c>
      <c r="D885" s="266"/>
      <c r="E885" s="267"/>
      <c r="F885" s="268"/>
      <c r="G885" s="269" t="e">
        <f t="shared" si="17"/>
        <v>#DIV/0!</v>
      </c>
    </row>
    <row r="886" ht="24" customHeight="1" spans="1:7">
      <c r="A886" s="265" t="s">
        <v>1334</v>
      </c>
      <c r="B886" s="283">
        <v>20231151</v>
      </c>
      <c r="C886" s="266">
        <v>0.102</v>
      </c>
      <c r="D886" s="266">
        <v>1.3429</v>
      </c>
      <c r="E886" s="267">
        <v>9.6</v>
      </c>
      <c r="F886" s="268">
        <v>11.05</v>
      </c>
      <c r="G886" s="269">
        <f t="shared" si="17"/>
        <v>6.17966267034031</v>
      </c>
    </row>
    <row r="887" ht="24" customHeight="1" spans="1:7">
      <c r="A887" s="265" t="s">
        <v>1340</v>
      </c>
      <c r="B887" s="283">
        <v>20231152</v>
      </c>
      <c r="C887" s="266">
        <v>0.102</v>
      </c>
      <c r="D887" s="266">
        <v>2.953</v>
      </c>
      <c r="E887" s="267">
        <v>11.2</v>
      </c>
      <c r="F887" s="268">
        <v>13.65</v>
      </c>
      <c r="G887" s="269">
        <f t="shared" si="17"/>
        <v>4.7483538774128</v>
      </c>
    </row>
    <row r="888" ht="24" customHeight="1" spans="1:7">
      <c r="A888" s="265" t="s">
        <v>1355</v>
      </c>
      <c r="B888" s="283">
        <v>20231153</v>
      </c>
      <c r="C888" s="266">
        <v>0.102</v>
      </c>
      <c r="D888" s="266">
        <v>2.9186</v>
      </c>
      <c r="E888" s="267">
        <v>8.4</v>
      </c>
      <c r="F888" s="268">
        <v>10.5</v>
      </c>
      <c r="G888" s="269">
        <f t="shared" si="17"/>
        <v>4.11798876173508</v>
      </c>
    </row>
    <row r="889" ht="24" customHeight="1" spans="1:7">
      <c r="A889" s="265" t="s">
        <v>1303</v>
      </c>
      <c r="B889" s="283">
        <v>20231154</v>
      </c>
      <c r="C889" s="266">
        <v>0.102</v>
      </c>
      <c r="D889" s="266">
        <v>0.6656</v>
      </c>
      <c r="E889" s="267">
        <v>8.7</v>
      </c>
      <c r="F889" s="268">
        <v>15.7</v>
      </c>
      <c r="G889" s="269">
        <f t="shared" si="17"/>
        <v>60.1901141826923</v>
      </c>
    </row>
    <row r="890" ht="24" customHeight="1" spans="1:7">
      <c r="A890" s="265" t="s">
        <v>1354</v>
      </c>
      <c r="B890" s="283">
        <v>20231155</v>
      </c>
      <c r="C890" s="266">
        <v>0.102</v>
      </c>
      <c r="D890" s="266">
        <v>1.629</v>
      </c>
      <c r="E890" s="267">
        <v>7.45</v>
      </c>
      <c r="F890" s="268">
        <v>8.9</v>
      </c>
      <c r="G890" s="269">
        <f t="shared" si="17"/>
        <v>5.09433333333333</v>
      </c>
    </row>
    <row r="891" ht="24" customHeight="1" spans="1:7">
      <c r="A891" s="265" t="s">
        <v>1361</v>
      </c>
      <c r="B891" s="283">
        <v>20231156</v>
      </c>
      <c r="C891" s="266">
        <v>0.102</v>
      </c>
      <c r="D891" s="266">
        <v>1.0761</v>
      </c>
      <c r="E891" s="267">
        <v>12.3</v>
      </c>
      <c r="F891" s="268">
        <v>18.5</v>
      </c>
      <c r="G891" s="269">
        <f t="shared" si="17"/>
        <v>32.9745971563981</v>
      </c>
    </row>
    <row r="892" ht="24" customHeight="1" spans="1:7">
      <c r="A892" s="265" t="s">
        <v>1282</v>
      </c>
      <c r="B892" s="283">
        <v>20231157</v>
      </c>
      <c r="C892" s="266">
        <v>0.102</v>
      </c>
      <c r="D892" s="266">
        <v>1.3705</v>
      </c>
      <c r="E892" s="267">
        <v>8.85</v>
      </c>
      <c r="F892" s="268">
        <v>9.85</v>
      </c>
      <c r="G892" s="269">
        <f t="shared" si="17"/>
        <v>4.17600875592849</v>
      </c>
    </row>
    <row r="893" ht="24" customHeight="1" spans="1:7">
      <c r="A893" s="265" t="s">
        <v>1279</v>
      </c>
      <c r="B893" s="283">
        <v>20231158</v>
      </c>
      <c r="C893" s="266">
        <v>0.102</v>
      </c>
      <c r="D893" s="266">
        <v>1.8698</v>
      </c>
      <c r="E893" s="267">
        <v>9.4</v>
      </c>
      <c r="F893" s="268">
        <v>11.05</v>
      </c>
      <c r="G893" s="269">
        <f t="shared" si="17"/>
        <v>5.05044015402717</v>
      </c>
    </row>
    <row r="894" ht="24" customHeight="1" spans="1:7">
      <c r="A894" s="265" t="s">
        <v>1282</v>
      </c>
      <c r="B894" s="283">
        <v>20231159</v>
      </c>
      <c r="C894" s="266">
        <v>0.102</v>
      </c>
      <c r="D894" s="266">
        <v>1.1979</v>
      </c>
      <c r="E894" s="267">
        <v>9.95</v>
      </c>
      <c r="F894" s="268">
        <v>10.9</v>
      </c>
      <c r="G894" s="269">
        <f t="shared" si="17"/>
        <v>4.53882544452793</v>
      </c>
    </row>
    <row r="895" ht="24" customHeight="1" spans="1:7">
      <c r="A895" s="265"/>
      <c r="B895" s="283">
        <v>20231160</v>
      </c>
      <c r="C895" s="266">
        <v>0.099</v>
      </c>
      <c r="D895" s="266"/>
      <c r="E895" s="267"/>
      <c r="F895" s="268"/>
      <c r="G895" s="269" t="e">
        <f t="shared" si="17"/>
        <v>#DIV/0!</v>
      </c>
    </row>
    <row r="896" ht="24" customHeight="1" spans="1:7">
      <c r="A896" s="265"/>
      <c r="B896" s="283">
        <v>20231161</v>
      </c>
      <c r="C896" s="266">
        <v>0.099</v>
      </c>
      <c r="D896" s="266"/>
      <c r="E896" s="267"/>
      <c r="F896" s="268"/>
      <c r="G896" s="269" t="e">
        <f t="shared" si="17"/>
        <v>#DIV/0!</v>
      </c>
    </row>
    <row r="897" ht="24" customHeight="1" spans="1:7">
      <c r="A897" s="265" t="s">
        <v>1282</v>
      </c>
      <c r="B897" s="283">
        <v>20231162</v>
      </c>
      <c r="C897" s="266">
        <v>0.102</v>
      </c>
      <c r="D897" s="266">
        <v>2.094</v>
      </c>
      <c r="E897" s="267">
        <v>11.35</v>
      </c>
      <c r="F897" s="268">
        <v>12.9</v>
      </c>
      <c r="G897" s="269">
        <f t="shared" si="17"/>
        <v>4.23638538681949</v>
      </c>
    </row>
    <row r="898" ht="24" customHeight="1" spans="1:7">
      <c r="A898" s="265" t="s">
        <v>1282</v>
      </c>
      <c r="B898" s="283">
        <v>20231163</v>
      </c>
      <c r="C898" s="266">
        <v>0.102</v>
      </c>
      <c r="D898" s="266">
        <v>1.4411</v>
      </c>
      <c r="E898" s="267">
        <v>6.4</v>
      </c>
      <c r="F898" s="268">
        <v>7.8</v>
      </c>
      <c r="G898" s="269">
        <f t="shared" si="17"/>
        <v>5.55999444868503</v>
      </c>
    </row>
    <row r="899" ht="24" customHeight="1" spans="1:7">
      <c r="A899" s="265" t="s">
        <v>1295</v>
      </c>
      <c r="B899" s="283">
        <v>20231164</v>
      </c>
      <c r="C899" s="266">
        <v>0.102</v>
      </c>
      <c r="D899" s="266">
        <v>1.7973</v>
      </c>
      <c r="E899" s="267">
        <v>0</v>
      </c>
      <c r="F899" s="268">
        <v>2.1</v>
      </c>
      <c r="G899" s="269">
        <f t="shared" si="17"/>
        <v>6.68712068102153</v>
      </c>
    </row>
    <row r="900" ht="24" customHeight="1" spans="1:7">
      <c r="A900" s="265" t="s">
        <v>1336</v>
      </c>
      <c r="B900" s="283">
        <v>20231165</v>
      </c>
      <c r="C900" s="266">
        <v>0.102</v>
      </c>
      <c r="D900" s="266">
        <v>1.2288</v>
      </c>
      <c r="E900" s="267">
        <v>7.5</v>
      </c>
      <c r="F900" s="268">
        <v>9.65</v>
      </c>
      <c r="G900" s="269">
        <f t="shared" si="17"/>
        <v>10.0137719726563</v>
      </c>
    </row>
    <row r="901" ht="24" customHeight="1" spans="1:7">
      <c r="A901" s="265" t="s">
        <v>1340</v>
      </c>
      <c r="B901" s="283">
        <v>20231166</v>
      </c>
      <c r="C901" s="266">
        <v>0.102</v>
      </c>
      <c r="D901" s="266">
        <v>2.5911</v>
      </c>
      <c r="E901" s="267">
        <v>2.3</v>
      </c>
      <c r="F901" s="268">
        <v>4.45</v>
      </c>
      <c r="G901" s="269">
        <f t="shared" si="17"/>
        <v>4.74891860599745</v>
      </c>
    </row>
    <row r="902" ht="24" customHeight="1" spans="1:7">
      <c r="A902" s="265" t="s">
        <v>1353</v>
      </c>
      <c r="B902" s="283">
        <v>20231167</v>
      </c>
      <c r="C902" s="266">
        <v>0.102</v>
      </c>
      <c r="D902" s="266">
        <v>1.6415</v>
      </c>
      <c r="E902" s="267">
        <v>4.05</v>
      </c>
      <c r="F902" s="268">
        <v>7.3</v>
      </c>
      <c r="G902" s="269">
        <f t="shared" si="17"/>
        <v>11.3313828815108</v>
      </c>
    </row>
    <row r="903" ht="24" customHeight="1" spans="1:7">
      <c r="A903" s="265" t="s">
        <v>1301</v>
      </c>
      <c r="B903" s="283">
        <v>20231168</v>
      </c>
      <c r="C903" s="266">
        <v>0.102</v>
      </c>
      <c r="D903" s="266">
        <v>1.3414</v>
      </c>
      <c r="E903" s="267">
        <v>10.2</v>
      </c>
      <c r="F903" s="268">
        <v>11.2</v>
      </c>
      <c r="G903" s="269">
        <f t="shared" si="17"/>
        <v>4.26660205755181</v>
      </c>
    </row>
    <row r="904" ht="24" customHeight="1" spans="1:7">
      <c r="A904" s="265" t="s">
        <v>1362</v>
      </c>
      <c r="B904" s="283">
        <v>20231169</v>
      </c>
      <c r="C904" s="266">
        <v>0.102</v>
      </c>
      <c r="D904" s="266">
        <v>1.4575</v>
      </c>
      <c r="E904" s="267">
        <v>13.35</v>
      </c>
      <c r="F904" s="268">
        <v>16.7</v>
      </c>
      <c r="G904" s="269">
        <f t="shared" si="17"/>
        <v>13.1545708404803</v>
      </c>
    </row>
    <row r="905" ht="24" customHeight="1" spans="1:7">
      <c r="A905" s="265" t="s">
        <v>1334</v>
      </c>
      <c r="B905" s="283">
        <v>20231170</v>
      </c>
      <c r="C905" s="266">
        <v>0.102</v>
      </c>
      <c r="D905" s="266">
        <v>1.4944</v>
      </c>
      <c r="E905" s="267">
        <v>9.05</v>
      </c>
      <c r="F905" s="268">
        <v>10.2</v>
      </c>
      <c r="G905" s="269">
        <f t="shared" si="17"/>
        <v>4.40424451284796</v>
      </c>
    </row>
    <row r="906" ht="24" customHeight="1" spans="1:7">
      <c r="A906" s="265" t="s">
        <v>1354</v>
      </c>
      <c r="B906" s="283">
        <v>20231171</v>
      </c>
      <c r="C906" s="266">
        <v>0.102</v>
      </c>
      <c r="D906" s="266">
        <v>1.5477</v>
      </c>
      <c r="E906" s="267">
        <v>16.9</v>
      </c>
      <c r="F906" s="268">
        <v>18.35</v>
      </c>
      <c r="G906" s="269">
        <f t="shared" si="17"/>
        <v>5.36193642178718</v>
      </c>
    </row>
    <row r="907" ht="24" customHeight="1" spans="1:7">
      <c r="A907" s="265" t="s">
        <v>1290</v>
      </c>
      <c r="B907" s="283">
        <v>20231172</v>
      </c>
      <c r="C907" s="266">
        <v>0.102</v>
      </c>
      <c r="D907" s="266">
        <v>1.508</v>
      </c>
      <c r="E907" s="267">
        <v>5.3</v>
      </c>
      <c r="F907" s="268">
        <v>6.35</v>
      </c>
      <c r="G907" s="269">
        <f t="shared" si="17"/>
        <v>3.98500066312997</v>
      </c>
    </row>
    <row r="908" ht="24" customHeight="1" spans="1:7">
      <c r="A908" s="265" t="s">
        <v>1300</v>
      </c>
      <c r="B908" s="283">
        <v>20231173</v>
      </c>
      <c r="C908" s="266">
        <v>0.102</v>
      </c>
      <c r="D908" s="266">
        <v>1.8722</v>
      </c>
      <c r="E908" s="267">
        <v>8.3</v>
      </c>
      <c r="F908" s="268">
        <v>9.95</v>
      </c>
      <c r="G908" s="269">
        <f t="shared" si="17"/>
        <v>5.04396592244418</v>
      </c>
    </row>
    <row r="909" ht="24" customHeight="1" spans="1:7">
      <c r="A909" s="265" t="s">
        <v>1340</v>
      </c>
      <c r="B909" s="283">
        <v>20231174</v>
      </c>
      <c r="C909" s="266">
        <v>0.102</v>
      </c>
      <c r="D909" s="266">
        <v>2.0983</v>
      </c>
      <c r="E909" s="267">
        <v>0</v>
      </c>
      <c r="F909" s="268">
        <v>1.7</v>
      </c>
      <c r="G909" s="269">
        <f t="shared" si="17"/>
        <v>4.63683648667969</v>
      </c>
    </row>
    <row r="910" ht="24" customHeight="1" spans="1:7">
      <c r="A910" s="265" t="s">
        <v>1354</v>
      </c>
      <c r="B910" s="283">
        <v>20231175</v>
      </c>
      <c r="C910" s="266">
        <v>0.102</v>
      </c>
      <c r="D910" s="266">
        <v>2.3035</v>
      </c>
      <c r="E910" s="267">
        <v>5.7</v>
      </c>
      <c r="F910" s="268">
        <v>8.05</v>
      </c>
      <c r="G910" s="269">
        <f t="shared" si="17"/>
        <v>5.83875276752768</v>
      </c>
    </row>
    <row r="911" ht="24" customHeight="1" spans="1:7">
      <c r="A911" s="265" t="s">
        <v>1337</v>
      </c>
      <c r="B911" s="283">
        <v>20231176</v>
      </c>
      <c r="C911" s="266">
        <v>0.102</v>
      </c>
      <c r="D911" s="266">
        <v>0.5002</v>
      </c>
      <c r="E911" s="267">
        <v>16.15</v>
      </c>
      <c r="F911" s="268">
        <v>24.55</v>
      </c>
      <c r="G911" s="269">
        <f t="shared" si="17"/>
        <v>96.1116513394642</v>
      </c>
    </row>
    <row r="912" ht="24" customHeight="1" spans="1:7">
      <c r="A912" s="265" t="s">
        <v>1293</v>
      </c>
      <c r="B912" s="283">
        <v>20231177</v>
      </c>
      <c r="C912" s="266">
        <v>0.102</v>
      </c>
      <c r="D912" s="266">
        <v>0.2823</v>
      </c>
      <c r="E912" s="267">
        <v>14.5</v>
      </c>
      <c r="F912" s="268">
        <v>18.3</v>
      </c>
      <c r="G912" s="269">
        <f t="shared" ref="G912:G975" si="18">56.11*C912*(F912-E912)/D912</f>
        <v>77.0394473963868</v>
      </c>
    </row>
    <row r="913" ht="24" customHeight="1" spans="1:7">
      <c r="A913" s="265" t="s">
        <v>1282</v>
      </c>
      <c r="B913" s="283">
        <v>20231178</v>
      </c>
      <c r="C913" s="266">
        <v>0.099</v>
      </c>
      <c r="D913" s="266">
        <v>2.9141</v>
      </c>
      <c r="E913" s="267">
        <v>8.3</v>
      </c>
      <c r="F913" s="268">
        <v>10.4</v>
      </c>
      <c r="G913" s="269">
        <f t="shared" si="18"/>
        <v>4.00304347826087</v>
      </c>
    </row>
    <row r="914" ht="24" customHeight="1" spans="1:7">
      <c r="A914" s="265" t="s">
        <v>1282</v>
      </c>
      <c r="B914" s="283">
        <v>20231179</v>
      </c>
      <c r="C914" s="266">
        <v>0.099</v>
      </c>
      <c r="D914" s="266">
        <v>1.9129</v>
      </c>
      <c r="E914" s="267">
        <v>0</v>
      </c>
      <c r="F914" s="268">
        <v>1.6</v>
      </c>
      <c r="G914" s="269">
        <f t="shared" si="18"/>
        <v>4.64625646923519</v>
      </c>
    </row>
    <row r="915" ht="24" customHeight="1" spans="1:7">
      <c r="A915" s="265" t="s">
        <v>1282</v>
      </c>
      <c r="B915" s="283">
        <v>20231180</v>
      </c>
      <c r="C915" s="266">
        <v>0.099</v>
      </c>
      <c r="D915" s="266">
        <v>1.1276</v>
      </c>
      <c r="E915" s="267">
        <v>4.2</v>
      </c>
      <c r="F915" s="268">
        <v>5.3</v>
      </c>
      <c r="G915" s="269">
        <f t="shared" si="18"/>
        <v>5.41892426392338</v>
      </c>
    </row>
    <row r="916" ht="24" customHeight="1" spans="1:7">
      <c r="A916" s="265" t="s">
        <v>1282</v>
      </c>
      <c r="B916" s="283">
        <v>20231181</v>
      </c>
      <c r="C916" s="266">
        <v>0.099</v>
      </c>
      <c r="D916" s="266">
        <v>1.4087</v>
      </c>
      <c r="E916" s="267">
        <v>0.1</v>
      </c>
      <c r="F916" s="268">
        <v>1.5</v>
      </c>
      <c r="G916" s="269">
        <f t="shared" si="18"/>
        <v>5.52058351671754</v>
      </c>
    </row>
    <row r="917" ht="24" customHeight="1" spans="1:7">
      <c r="A917" s="265" t="s">
        <v>1282</v>
      </c>
      <c r="B917" s="283">
        <v>20231182</v>
      </c>
      <c r="C917" s="266">
        <v>0.099</v>
      </c>
      <c r="D917" s="266">
        <v>1.4074</v>
      </c>
      <c r="E917" s="267">
        <v>2.1</v>
      </c>
      <c r="F917" s="268">
        <v>3.25</v>
      </c>
      <c r="G917" s="269">
        <f t="shared" si="18"/>
        <v>4.53895374449339</v>
      </c>
    </row>
    <row r="918" ht="24" customHeight="1" spans="1:7">
      <c r="A918" s="265" t="s">
        <v>1282</v>
      </c>
      <c r="B918" s="283">
        <v>20231183</v>
      </c>
      <c r="C918" s="266">
        <v>0.099</v>
      </c>
      <c r="D918" s="266">
        <v>1.4705</v>
      </c>
      <c r="E918" s="267">
        <v>11.4</v>
      </c>
      <c r="F918" s="268">
        <v>12.6</v>
      </c>
      <c r="G918" s="269">
        <f t="shared" si="18"/>
        <v>4.53306222373342</v>
      </c>
    </row>
    <row r="919" ht="24" customHeight="1" spans="1:7">
      <c r="A919" s="265" t="s">
        <v>1282</v>
      </c>
      <c r="B919" s="283">
        <v>20231184</v>
      </c>
      <c r="C919" s="266">
        <v>0.099</v>
      </c>
      <c r="D919" s="266">
        <v>1.673</v>
      </c>
      <c r="E919" s="267">
        <v>5</v>
      </c>
      <c r="F919" s="268">
        <v>6.35</v>
      </c>
      <c r="G919" s="269">
        <f t="shared" si="18"/>
        <v>4.48242767483562</v>
      </c>
    </row>
    <row r="920" ht="24" customHeight="1" spans="1:7">
      <c r="A920" s="265" t="s">
        <v>1282</v>
      </c>
      <c r="B920" s="283">
        <v>20231185</v>
      </c>
      <c r="C920" s="266">
        <v>0.099</v>
      </c>
      <c r="D920" s="266">
        <v>1.3168</v>
      </c>
      <c r="E920" s="267">
        <v>8.7</v>
      </c>
      <c r="F920" s="268">
        <v>9.85</v>
      </c>
      <c r="G920" s="269">
        <f t="shared" si="18"/>
        <v>4.85124810145808</v>
      </c>
    </row>
    <row r="921" ht="24" customHeight="1" spans="1:7">
      <c r="A921" s="265" t="s">
        <v>1332</v>
      </c>
      <c r="B921" s="283">
        <v>20231186</v>
      </c>
      <c r="C921" s="266">
        <v>0.099</v>
      </c>
      <c r="D921" s="266">
        <v>2.1465</v>
      </c>
      <c r="E921" s="267">
        <v>5.2</v>
      </c>
      <c r="F921" s="268">
        <v>6.5</v>
      </c>
      <c r="G921" s="269">
        <f t="shared" si="18"/>
        <v>3.36424737945493</v>
      </c>
    </row>
    <row r="922" ht="24" customHeight="1" spans="1:7">
      <c r="A922" s="265" t="s">
        <v>1290</v>
      </c>
      <c r="B922" s="283">
        <v>20231187</v>
      </c>
      <c r="C922" s="266">
        <v>0.099</v>
      </c>
      <c r="D922" s="266">
        <v>1.5282</v>
      </c>
      <c r="E922" s="267">
        <v>3.7</v>
      </c>
      <c r="F922" s="268">
        <v>5.05</v>
      </c>
      <c r="G922" s="269">
        <f t="shared" si="18"/>
        <v>4.90714664310954</v>
      </c>
    </row>
    <row r="923" ht="24" customHeight="1" spans="1:7">
      <c r="A923" s="265" t="s">
        <v>1331</v>
      </c>
      <c r="B923" s="283">
        <v>20231188</v>
      </c>
      <c r="C923" s="266">
        <v>0.099</v>
      </c>
      <c r="D923" s="266">
        <v>1.3136</v>
      </c>
      <c r="E923" s="267">
        <v>1.2</v>
      </c>
      <c r="F923" s="268">
        <v>2</v>
      </c>
      <c r="G923" s="269">
        <f t="shared" si="18"/>
        <v>3.38300243605359</v>
      </c>
    </row>
    <row r="924" ht="24" customHeight="1" spans="1:7">
      <c r="A924" s="265" t="s">
        <v>1331</v>
      </c>
      <c r="B924" s="283">
        <v>20231189</v>
      </c>
      <c r="C924" s="266">
        <v>0.099</v>
      </c>
      <c r="D924" s="266">
        <v>2.3383</v>
      </c>
      <c r="E924" s="267">
        <v>9.8</v>
      </c>
      <c r="F924" s="268">
        <v>11.15</v>
      </c>
      <c r="G924" s="269">
        <f t="shared" si="18"/>
        <v>3.20707415643844</v>
      </c>
    </row>
    <row r="925" ht="24" customHeight="1" spans="1:7">
      <c r="A925" s="265" t="s">
        <v>1313</v>
      </c>
      <c r="B925" s="283">
        <v>20231190</v>
      </c>
      <c r="C925" s="266">
        <v>0.099</v>
      </c>
      <c r="D925" s="266">
        <v>1.7035</v>
      </c>
      <c r="E925" s="267">
        <v>7.1</v>
      </c>
      <c r="F925" s="268">
        <v>8.15</v>
      </c>
      <c r="G925" s="269">
        <f t="shared" si="18"/>
        <v>3.4239122395069</v>
      </c>
    </row>
    <row r="926" ht="24" customHeight="1" spans="1:7">
      <c r="A926" s="265" t="s">
        <v>1283</v>
      </c>
      <c r="B926" s="283">
        <v>20231191</v>
      </c>
      <c r="C926" s="266">
        <v>0.099</v>
      </c>
      <c r="D926" s="266">
        <v>1.2666</v>
      </c>
      <c r="E926" s="267">
        <v>1.8</v>
      </c>
      <c r="F926" s="268">
        <v>2.55</v>
      </c>
      <c r="G926" s="269">
        <f t="shared" si="18"/>
        <v>3.28925272382757</v>
      </c>
    </row>
    <row r="927" ht="24" customHeight="1" spans="1:7">
      <c r="A927" s="265" t="s">
        <v>1295</v>
      </c>
      <c r="B927" s="283">
        <v>20231192</v>
      </c>
      <c r="C927" s="266">
        <v>0.099</v>
      </c>
      <c r="D927" s="266">
        <v>1.2626</v>
      </c>
      <c r="E927" s="267">
        <v>9.2</v>
      </c>
      <c r="F927" s="268">
        <v>10.75</v>
      </c>
      <c r="G927" s="269">
        <f t="shared" si="18"/>
        <v>6.81932480595597</v>
      </c>
    </row>
    <row r="928" ht="24" customHeight="1" spans="1:7">
      <c r="A928" s="265" t="s">
        <v>1334</v>
      </c>
      <c r="B928" s="283">
        <v>20231193</v>
      </c>
      <c r="C928" s="266">
        <v>0.099</v>
      </c>
      <c r="D928" s="266">
        <v>1.3925</v>
      </c>
      <c r="E928" s="267">
        <v>7.4</v>
      </c>
      <c r="F928" s="268">
        <v>9.1</v>
      </c>
      <c r="G928" s="269">
        <f t="shared" si="18"/>
        <v>6.78155332136445</v>
      </c>
    </row>
    <row r="929" ht="24" customHeight="1" spans="1:7">
      <c r="A929" s="265" t="s">
        <v>1353</v>
      </c>
      <c r="B929" s="283">
        <v>20231194</v>
      </c>
      <c r="C929" s="266">
        <v>0.099</v>
      </c>
      <c r="D929" s="266">
        <v>1.5791</v>
      </c>
      <c r="E929" s="267">
        <v>0</v>
      </c>
      <c r="F929" s="268">
        <v>3.05</v>
      </c>
      <c r="G929" s="269">
        <f t="shared" si="18"/>
        <v>10.7291586979925</v>
      </c>
    </row>
    <row r="930" ht="24" customHeight="1" spans="1:7">
      <c r="A930" s="265" t="s">
        <v>1302</v>
      </c>
      <c r="B930" s="283">
        <v>20231195</v>
      </c>
      <c r="C930" s="266">
        <v>0.099</v>
      </c>
      <c r="D930" s="266">
        <v>1.8795</v>
      </c>
      <c r="E930" s="267">
        <v>15.8</v>
      </c>
      <c r="F930" s="268">
        <v>17.95</v>
      </c>
      <c r="G930" s="269">
        <f t="shared" si="18"/>
        <v>6.35435674381484</v>
      </c>
    </row>
    <row r="931" ht="24" customHeight="1" spans="1:7">
      <c r="A931" s="265" t="s">
        <v>1302</v>
      </c>
      <c r="B931" s="283">
        <v>20231196</v>
      </c>
      <c r="C931" s="266">
        <v>0.099</v>
      </c>
      <c r="D931" s="266">
        <v>1.4554</v>
      </c>
      <c r="E931" s="267">
        <v>11.4</v>
      </c>
      <c r="F931" s="268">
        <v>12.65</v>
      </c>
      <c r="G931" s="269">
        <f t="shared" si="18"/>
        <v>4.77093067198021</v>
      </c>
    </row>
    <row r="932" ht="24" customHeight="1" spans="1:7">
      <c r="A932" s="265" t="s">
        <v>1360</v>
      </c>
      <c r="B932" s="283">
        <v>20231197</v>
      </c>
      <c r="C932" s="266">
        <v>0.099</v>
      </c>
      <c r="D932" s="266">
        <v>1.3807</v>
      </c>
      <c r="E932" s="267">
        <v>5.1</v>
      </c>
      <c r="F932" s="268">
        <v>6.95</v>
      </c>
      <c r="G932" s="269">
        <f t="shared" si="18"/>
        <v>7.44299739262693</v>
      </c>
    </row>
    <row r="933" ht="24" customHeight="1" spans="1:7">
      <c r="A933" s="265" t="s">
        <v>1360</v>
      </c>
      <c r="B933" s="283">
        <v>20231198</v>
      </c>
      <c r="C933" s="266">
        <v>0.099</v>
      </c>
      <c r="D933" s="266">
        <v>1.7365</v>
      </c>
      <c r="E933" s="267">
        <v>4.5</v>
      </c>
      <c r="F933" s="268">
        <v>6.65</v>
      </c>
      <c r="G933" s="269">
        <f t="shared" si="18"/>
        <v>6.8776351857184</v>
      </c>
    </row>
    <row r="934" ht="24" customHeight="1" spans="1:7">
      <c r="A934" s="265" t="s">
        <v>1334</v>
      </c>
      <c r="B934" s="283">
        <v>20231199</v>
      </c>
      <c r="C934" s="266">
        <v>0.099</v>
      </c>
      <c r="D934" s="266">
        <v>1.9645</v>
      </c>
      <c r="E934" s="267">
        <v>5.1</v>
      </c>
      <c r="F934" s="268">
        <v>8</v>
      </c>
      <c r="G934" s="269">
        <f t="shared" si="18"/>
        <v>8.20014303894121</v>
      </c>
    </row>
    <row r="935" ht="24" customHeight="1" spans="1:7">
      <c r="A935" s="265" t="s">
        <v>1284</v>
      </c>
      <c r="B935" s="283">
        <v>202311100</v>
      </c>
      <c r="C935" s="266">
        <v>0.099</v>
      </c>
      <c r="D935" s="266">
        <v>1.7834</v>
      </c>
      <c r="E935" s="267">
        <v>3.2</v>
      </c>
      <c r="F935" s="268">
        <v>4.8</v>
      </c>
      <c r="G935" s="269">
        <f t="shared" si="18"/>
        <v>4.98364023774812</v>
      </c>
    </row>
    <row r="936" ht="24" customHeight="1" spans="1:7">
      <c r="A936" s="265" t="s">
        <v>1284</v>
      </c>
      <c r="B936" s="283">
        <v>202311101</v>
      </c>
      <c r="C936" s="266">
        <v>0.099</v>
      </c>
      <c r="D936" s="266">
        <v>1.3139</v>
      </c>
      <c r="E936" s="267">
        <v>10.8</v>
      </c>
      <c r="F936" s="268">
        <v>11.95</v>
      </c>
      <c r="G936" s="269">
        <f t="shared" si="18"/>
        <v>4.86195562828221</v>
      </c>
    </row>
    <row r="937" ht="24" customHeight="1" spans="1:7">
      <c r="A937" s="265" t="s">
        <v>1284</v>
      </c>
      <c r="B937" s="283">
        <v>202311102</v>
      </c>
      <c r="C937" s="266">
        <v>0.099</v>
      </c>
      <c r="D937" s="266">
        <v>1.6893</v>
      </c>
      <c r="E937" s="267">
        <v>2.7</v>
      </c>
      <c r="F937" s="268">
        <v>4.05</v>
      </c>
      <c r="G937" s="269">
        <f t="shared" si="18"/>
        <v>4.4391768779968</v>
      </c>
    </row>
    <row r="938" ht="24" customHeight="1" spans="1:7">
      <c r="A938" s="265" t="s">
        <v>1363</v>
      </c>
      <c r="B938" s="283">
        <v>202311103</v>
      </c>
      <c r="C938" s="266">
        <v>0.099</v>
      </c>
      <c r="D938" s="266">
        <v>1.5369</v>
      </c>
      <c r="E938" s="267">
        <v>12.1</v>
      </c>
      <c r="F938" s="268">
        <v>13.95</v>
      </c>
      <c r="G938" s="269">
        <f t="shared" si="18"/>
        <v>6.68654206519617</v>
      </c>
    </row>
    <row r="939" ht="24" customHeight="1" spans="1:7">
      <c r="A939" s="265" t="s">
        <v>1364</v>
      </c>
      <c r="B939" s="283">
        <v>202311104</v>
      </c>
      <c r="C939" s="266">
        <v>0.099</v>
      </c>
      <c r="D939" s="266">
        <v>2.0558</v>
      </c>
      <c r="E939" s="267">
        <v>0.9</v>
      </c>
      <c r="F939" s="268">
        <v>3.5</v>
      </c>
      <c r="G939" s="269">
        <f t="shared" si="18"/>
        <v>7.02534974219282</v>
      </c>
    </row>
    <row r="940" ht="24" customHeight="1" spans="1:7">
      <c r="A940" s="265" t="s">
        <v>1320</v>
      </c>
      <c r="B940" s="283">
        <v>202311105</v>
      </c>
      <c r="C940" s="266">
        <v>0.099</v>
      </c>
      <c r="D940" s="266">
        <v>1.5045</v>
      </c>
      <c r="E940" s="267">
        <v>12.8</v>
      </c>
      <c r="F940" s="268">
        <v>14.65</v>
      </c>
      <c r="G940" s="269">
        <f t="shared" si="18"/>
        <v>6.83053938185444</v>
      </c>
    </row>
    <row r="941" ht="24" customHeight="1" spans="1:7">
      <c r="A941" s="265" t="s">
        <v>1320</v>
      </c>
      <c r="B941" s="283">
        <v>202311106</v>
      </c>
      <c r="C941" s="266">
        <v>0.099</v>
      </c>
      <c r="D941" s="266">
        <v>2.43</v>
      </c>
      <c r="E941" s="267">
        <v>12.7</v>
      </c>
      <c r="F941" s="268">
        <v>15.25</v>
      </c>
      <c r="G941" s="269">
        <f t="shared" si="18"/>
        <v>5.82920555555556</v>
      </c>
    </row>
    <row r="942" ht="24" customHeight="1" spans="1:7">
      <c r="A942" s="265" t="s">
        <v>1340</v>
      </c>
      <c r="B942" s="283">
        <v>202311107</v>
      </c>
      <c r="C942" s="266">
        <v>0.099</v>
      </c>
      <c r="D942" s="266">
        <v>1.7531</v>
      </c>
      <c r="E942" s="267">
        <v>14.1</v>
      </c>
      <c r="F942" s="268">
        <v>15.6</v>
      </c>
      <c r="G942" s="269">
        <f t="shared" si="18"/>
        <v>4.75291483657521</v>
      </c>
    </row>
    <row r="943" ht="24" customHeight="1" spans="1:7">
      <c r="A943" s="265" t="s">
        <v>1340</v>
      </c>
      <c r="B943" s="283">
        <v>202311108</v>
      </c>
      <c r="C943" s="266">
        <v>0.099</v>
      </c>
      <c r="D943" s="266">
        <v>1.5425</v>
      </c>
      <c r="E943" s="267">
        <v>5.4</v>
      </c>
      <c r="F943" s="268">
        <v>6.6</v>
      </c>
      <c r="G943" s="269">
        <f t="shared" si="18"/>
        <v>4.32147034035656</v>
      </c>
    </row>
    <row r="944" ht="24" customHeight="1" spans="1:7">
      <c r="A944" s="265" t="s">
        <v>1340</v>
      </c>
      <c r="B944" s="283">
        <v>202311109</v>
      </c>
      <c r="C944" s="266">
        <v>0.099</v>
      </c>
      <c r="D944" s="266">
        <v>1.6436</v>
      </c>
      <c r="E944" s="267">
        <v>1.6</v>
      </c>
      <c r="F944" s="268">
        <v>3.35</v>
      </c>
      <c r="G944" s="269">
        <f t="shared" si="18"/>
        <v>5.91449105621806</v>
      </c>
    </row>
    <row r="945" ht="24" customHeight="1" spans="1:7">
      <c r="A945" s="265" t="s">
        <v>1336</v>
      </c>
      <c r="B945" s="283">
        <v>202311110</v>
      </c>
      <c r="C945" s="266">
        <v>0.099</v>
      </c>
      <c r="D945" s="266">
        <v>2.2347</v>
      </c>
      <c r="E945" s="267">
        <v>0</v>
      </c>
      <c r="F945" s="268">
        <v>1.9</v>
      </c>
      <c r="G945" s="269">
        <f t="shared" si="18"/>
        <v>4.72291180024164</v>
      </c>
    </row>
    <row r="946" ht="24" customHeight="1" spans="1:7">
      <c r="A946" s="265" t="s">
        <v>1336</v>
      </c>
      <c r="B946" s="283">
        <v>202311111</v>
      </c>
      <c r="C946" s="266">
        <v>0.099</v>
      </c>
      <c r="D946" s="266">
        <v>1.8554</v>
      </c>
      <c r="E946" s="267">
        <v>6.9</v>
      </c>
      <c r="F946" s="268">
        <v>8.5</v>
      </c>
      <c r="G946" s="269">
        <f t="shared" si="18"/>
        <v>4.79024684704107</v>
      </c>
    </row>
    <row r="947" ht="24" customHeight="1" spans="1:7">
      <c r="A947" s="265" t="s">
        <v>1302</v>
      </c>
      <c r="B947" s="283">
        <v>202311112</v>
      </c>
      <c r="C947" s="266">
        <v>0.099</v>
      </c>
      <c r="D947" s="266">
        <v>1.786</v>
      </c>
      <c r="E947" s="267">
        <v>3.6</v>
      </c>
      <c r="F947" s="268">
        <v>4.9</v>
      </c>
      <c r="G947" s="269">
        <f t="shared" si="18"/>
        <v>4.04331298992161</v>
      </c>
    </row>
    <row r="948" ht="24" customHeight="1" spans="1:7">
      <c r="A948" s="265" t="s">
        <v>1330</v>
      </c>
      <c r="B948" s="283">
        <v>202311113</v>
      </c>
      <c r="C948" s="266">
        <v>0.099</v>
      </c>
      <c r="D948" s="266">
        <v>1.9731</v>
      </c>
      <c r="E948" s="267">
        <v>0</v>
      </c>
      <c r="F948" s="268">
        <v>1</v>
      </c>
      <c r="G948" s="269">
        <f t="shared" si="18"/>
        <v>2.81531093203588</v>
      </c>
    </row>
    <row r="949" ht="24" customHeight="1" spans="1:7">
      <c r="A949" s="265" t="s">
        <v>1354</v>
      </c>
      <c r="B949" s="283">
        <v>202311114</v>
      </c>
      <c r="C949" s="266">
        <v>0.099</v>
      </c>
      <c r="D949" s="266">
        <v>1.697</v>
      </c>
      <c r="E949" s="267">
        <v>16.1</v>
      </c>
      <c r="F949" s="268">
        <v>17.8</v>
      </c>
      <c r="G949" s="269">
        <f t="shared" si="18"/>
        <v>5.56471007660577</v>
      </c>
    </row>
    <row r="950" ht="24" customHeight="1" spans="1:7">
      <c r="A950" s="265" t="s">
        <v>1293</v>
      </c>
      <c r="B950" s="283">
        <v>202311115</v>
      </c>
      <c r="C950" s="266">
        <v>0.099</v>
      </c>
      <c r="D950" s="266">
        <v>0.7274</v>
      </c>
      <c r="E950" s="267">
        <v>6.6</v>
      </c>
      <c r="F950" s="268">
        <v>16</v>
      </c>
      <c r="G950" s="269">
        <f t="shared" si="18"/>
        <v>71.7843909815782</v>
      </c>
    </row>
    <row r="951" ht="24" customHeight="1" spans="1:7">
      <c r="A951" s="265" t="s">
        <v>1365</v>
      </c>
      <c r="B951" s="283">
        <v>202311116</v>
      </c>
      <c r="C951" s="266">
        <v>0.099</v>
      </c>
      <c r="D951" s="266">
        <v>1.3989</v>
      </c>
      <c r="E951" s="267">
        <v>2.1</v>
      </c>
      <c r="F951" s="268">
        <v>4.35</v>
      </c>
      <c r="G951" s="269">
        <f t="shared" si="18"/>
        <v>8.93452176710272</v>
      </c>
    </row>
    <row r="952" ht="24" customHeight="1" spans="1:7">
      <c r="A952" s="287" t="s">
        <v>1337</v>
      </c>
      <c r="B952" s="275">
        <v>202311117</v>
      </c>
      <c r="C952" s="288">
        <v>0.099</v>
      </c>
      <c r="D952" s="288">
        <v>0.6042</v>
      </c>
      <c r="E952" s="289">
        <v>0</v>
      </c>
      <c r="F952" s="290">
        <v>10.5</v>
      </c>
      <c r="G952" s="291">
        <f t="shared" si="18"/>
        <v>96.5348311817279</v>
      </c>
    </row>
    <row r="953" ht="24" customHeight="1" spans="1:7">
      <c r="A953" s="265" t="s">
        <v>1334</v>
      </c>
      <c r="B953" s="265">
        <v>20231201</v>
      </c>
      <c r="C953" s="266">
        <v>0.099</v>
      </c>
      <c r="D953" s="266">
        <v>2.0142</v>
      </c>
      <c r="E953" s="267">
        <v>8.4</v>
      </c>
      <c r="F953" s="268">
        <v>11.5</v>
      </c>
      <c r="G953" s="269">
        <f t="shared" si="18"/>
        <v>8.54937890974084</v>
      </c>
    </row>
    <row r="954" ht="24" customHeight="1" spans="1:7">
      <c r="A954" s="265" t="s">
        <v>1334</v>
      </c>
      <c r="B954" s="265">
        <v>20231202</v>
      </c>
      <c r="C954" s="266">
        <v>0.099</v>
      </c>
      <c r="D954" s="266">
        <v>2.2463</v>
      </c>
      <c r="E954" s="267">
        <v>5.5</v>
      </c>
      <c r="F954" s="268">
        <v>7.55</v>
      </c>
      <c r="G954" s="269">
        <f t="shared" si="18"/>
        <v>5.06945844277256</v>
      </c>
    </row>
    <row r="955" ht="24" customHeight="1" spans="1:7">
      <c r="A955" s="265" t="s">
        <v>1282</v>
      </c>
      <c r="B955" s="265">
        <v>20231203</v>
      </c>
      <c r="C955" s="266">
        <v>0.099</v>
      </c>
      <c r="D955" s="266">
        <v>2.5136</v>
      </c>
      <c r="E955" s="267">
        <v>0</v>
      </c>
      <c r="F955" s="268">
        <v>2.2</v>
      </c>
      <c r="G955" s="269">
        <f t="shared" si="18"/>
        <v>4.86185471037556</v>
      </c>
    </row>
    <row r="956" ht="24" customHeight="1" spans="1:7">
      <c r="A956" s="265" t="s">
        <v>1282</v>
      </c>
      <c r="B956" s="265">
        <v>20231204</v>
      </c>
      <c r="C956" s="266">
        <v>0.099</v>
      </c>
      <c r="D956" s="266">
        <v>1.9328</v>
      </c>
      <c r="E956" s="267">
        <v>5</v>
      </c>
      <c r="F956" s="268">
        <v>7</v>
      </c>
      <c r="G956" s="269">
        <f t="shared" si="18"/>
        <v>5.74802359271523</v>
      </c>
    </row>
    <row r="957" ht="24" customHeight="1" spans="1:7">
      <c r="A957" s="265" t="s">
        <v>1282</v>
      </c>
      <c r="B957" s="265">
        <v>20231205</v>
      </c>
      <c r="C957" s="266">
        <v>0.099</v>
      </c>
      <c r="D957" s="266">
        <v>1.9557</v>
      </c>
      <c r="E957" s="267">
        <v>8</v>
      </c>
      <c r="F957" s="268">
        <v>10.6</v>
      </c>
      <c r="G957" s="269">
        <f t="shared" si="18"/>
        <v>7.38493327197423</v>
      </c>
    </row>
    <row r="958" ht="24" customHeight="1" spans="1:7">
      <c r="A958" s="265" t="s">
        <v>1293</v>
      </c>
      <c r="B958" s="265">
        <v>20231206</v>
      </c>
      <c r="C958" s="266">
        <v>0.099</v>
      </c>
      <c r="D958" s="266">
        <v>0.3184</v>
      </c>
      <c r="E958" s="267">
        <v>0</v>
      </c>
      <c r="F958" s="268">
        <v>4.2</v>
      </c>
      <c r="G958" s="269">
        <f t="shared" si="18"/>
        <v>73.2743027638191</v>
      </c>
    </row>
    <row r="959" ht="24" customHeight="1" spans="1:7">
      <c r="A959" s="265" t="s">
        <v>1366</v>
      </c>
      <c r="B959" s="265">
        <v>20231207</v>
      </c>
      <c r="C959" s="266">
        <v>0.099</v>
      </c>
      <c r="D959" s="266">
        <v>0.4669</v>
      </c>
      <c r="E959" s="267">
        <v>7.1</v>
      </c>
      <c r="F959" s="268">
        <v>11.7</v>
      </c>
      <c r="G959" s="269">
        <f t="shared" si="18"/>
        <v>54.7279802955665</v>
      </c>
    </row>
    <row r="960" ht="24" customHeight="1" spans="1:7">
      <c r="A960" s="265" t="s">
        <v>1282</v>
      </c>
      <c r="B960" s="265">
        <v>20231208</v>
      </c>
      <c r="C960" s="266">
        <v>0.099</v>
      </c>
      <c r="D960" s="266">
        <v>2.6253</v>
      </c>
      <c r="E960" s="267">
        <v>2.6</v>
      </c>
      <c r="F960" s="268">
        <v>4.65</v>
      </c>
      <c r="G960" s="269">
        <f t="shared" si="18"/>
        <v>4.33760884470346</v>
      </c>
    </row>
    <row r="961" ht="24" customHeight="1" spans="1:7">
      <c r="A961" s="265" t="s">
        <v>1313</v>
      </c>
      <c r="B961" s="265">
        <v>20231209</v>
      </c>
      <c r="C961" s="266">
        <v>0.099</v>
      </c>
      <c r="D961" s="266">
        <v>2.8414</v>
      </c>
      <c r="E961" s="267">
        <v>9</v>
      </c>
      <c r="F961" s="268">
        <v>11</v>
      </c>
      <c r="G961" s="269">
        <f t="shared" si="18"/>
        <v>3.90996691771662</v>
      </c>
    </row>
    <row r="962" ht="24" customHeight="1" spans="1:7">
      <c r="A962" s="265" t="s">
        <v>1297</v>
      </c>
      <c r="B962" s="265">
        <v>20231210</v>
      </c>
      <c r="C962" s="266">
        <v>0.099</v>
      </c>
      <c r="D962" s="266">
        <v>2.9815</v>
      </c>
      <c r="E962" s="267">
        <v>2.3</v>
      </c>
      <c r="F962" s="268">
        <v>5.05</v>
      </c>
      <c r="G962" s="269">
        <f t="shared" si="18"/>
        <v>5.1235778970317</v>
      </c>
    </row>
    <row r="963" ht="24" customHeight="1" spans="1:7">
      <c r="A963" s="265" t="s">
        <v>1302</v>
      </c>
      <c r="B963" s="265">
        <v>20231211</v>
      </c>
      <c r="C963" s="266">
        <v>0.099</v>
      </c>
      <c r="D963" s="266">
        <v>2.2544</v>
      </c>
      <c r="E963" s="267">
        <v>0.2</v>
      </c>
      <c r="F963" s="268">
        <v>2.2</v>
      </c>
      <c r="G963" s="269">
        <f t="shared" si="18"/>
        <v>4.92804293825408</v>
      </c>
    </row>
    <row r="964" ht="24" customHeight="1" spans="1:7">
      <c r="A964" s="265" t="s">
        <v>1302</v>
      </c>
      <c r="B964" s="265">
        <v>20231212</v>
      </c>
      <c r="C964" s="266">
        <v>0.099</v>
      </c>
      <c r="D964" s="266">
        <v>1.8094</v>
      </c>
      <c r="E964" s="267">
        <v>5</v>
      </c>
      <c r="F964" s="268">
        <v>7.3</v>
      </c>
      <c r="G964" s="269">
        <f t="shared" si="18"/>
        <v>7.06104067646734</v>
      </c>
    </row>
    <row r="965" ht="24" customHeight="1" spans="1:7">
      <c r="A965" s="265" t="s">
        <v>1302</v>
      </c>
      <c r="B965" s="265">
        <v>20231213</v>
      </c>
      <c r="C965" s="266">
        <v>0.099</v>
      </c>
      <c r="D965" s="266">
        <v>2.188</v>
      </c>
      <c r="E965" s="267">
        <v>2.2</v>
      </c>
      <c r="F965" s="268">
        <v>4.85</v>
      </c>
      <c r="G965" s="269">
        <f t="shared" si="18"/>
        <v>6.72781467093236</v>
      </c>
    </row>
    <row r="966" ht="24" customHeight="1" spans="1:7">
      <c r="A966" s="265" t="s">
        <v>1302</v>
      </c>
      <c r="B966" s="265">
        <v>20231214</v>
      </c>
      <c r="C966" s="266">
        <v>0.099</v>
      </c>
      <c r="D966" s="266">
        <v>2.5333</v>
      </c>
      <c r="E966" s="267">
        <v>7</v>
      </c>
      <c r="F966" s="268">
        <v>9.9</v>
      </c>
      <c r="G966" s="269">
        <f t="shared" si="18"/>
        <v>6.35897090751194</v>
      </c>
    </row>
    <row r="967" ht="24" customHeight="1" spans="1:7">
      <c r="A967" s="265" t="s">
        <v>1360</v>
      </c>
      <c r="B967" s="265">
        <v>20231215</v>
      </c>
      <c r="C967" s="266">
        <v>0.099</v>
      </c>
      <c r="D967" s="266">
        <v>1.6502</v>
      </c>
      <c r="E967" s="267">
        <v>12</v>
      </c>
      <c r="F967" s="268">
        <v>14.6</v>
      </c>
      <c r="G967" s="269">
        <f t="shared" si="18"/>
        <v>8.75209913949824</v>
      </c>
    </row>
    <row r="968" ht="24" customHeight="1" spans="1:7">
      <c r="A968" s="265" t="s">
        <v>1360</v>
      </c>
      <c r="B968" s="265">
        <v>20231216</v>
      </c>
      <c r="C968" s="266">
        <v>0.099</v>
      </c>
      <c r="D968" s="266">
        <v>3.0854</v>
      </c>
      <c r="E968" s="267">
        <v>7</v>
      </c>
      <c r="F968" s="268">
        <v>11.4</v>
      </c>
      <c r="G968" s="269">
        <f t="shared" si="18"/>
        <v>7.92166850327348</v>
      </c>
    </row>
    <row r="969" ht="24" customHeight="1" spans="1:7">
      <c r="A969" s="265" t="s">
        <v>1360</v>
      </c>
      <c r="B969" s="265">
        <v>20231217</v>
      </c>
      <c r="C969" s="266">
        <v>0.099</v>
      </c>
      <c r="D969" s="266">
        <v>1.8039</v>
      </c>
      <c r="E969" s="267">
        <v>8</v>
      </c>
      <c r="F969" s="268">
        <v>11.9</v>
      </c>
      <c r="G969" s="269">
        <f t="shared" si="18"/>
        <v>12.0095742557791</v>
      </c>
    </row>
    <row r="970" ht="24" customHeight="1" spans="1:7">
      <c r="A970" s="265" t="s">
        <v>1309</v>
      </c>
      <c r="B970" s="265">
        <v>20231218</v>
      </c>
      <c r="C970" s="266">
        <v>0.099</v>
      </c>
      <c r="D970" s="266">
        <v>2.497</v>
      </c>
      <c r="E970" s="267">
        <v>3</v>
      </c>
      <c r="F970" s="268">
        <v>4.75</v>
      </c>
      <c r="G970" s="269">
        <f t="shared" si="18"/>
        <v>3.89309471365639</v>
      </c>
    </row>
    <row r="971" ht="24" customHeight="1" spans="1:7">
      <c r="A971" s="265" t="s">
        <v>1286</v>
      </c>
      <c r="B971" s="265">
        <v>20231219</v>
      </c>
      <c r="C971" s="266">
        <v>0.099</v>
      </c>
      <c r="D971" s="266">
        <v>2.2118</v>
      </c>
      <c r="E971" s="267">
        <v>0</v>
      </c>
      <c r="F971" s="268">
        <v>10.3</v>
      </c>
      <c r="G971" s="269">
        <f t="shared" si="18"/>
        <v>25.8682371823854</v>
      </c>
    </row>
    <row r="972" ht="24" customHeight="1" spans="1:7">
      <c r="A972" s="265" t="s">
        <v>1290</v>
      </c>
      <c r="B972" s="265">
        <v>20231220</v>
      </c>
      <c r="C972" s="266">
        <v>0.099</v>
      </c>
      <c r="D972" s="266">
        <v>1.4592</v>
      </c>
      <c r="E972" s="267">
        <v>6.5</v>
      </c>
      <c r="F972" s="268">
        <v>7.9</v>
      </c>
      <c r="G972" s="269">
        <f t="shared" si="18"/>
        <v>5.3295271381579</v>
      </c>
    </row>
    <row r="973" ht="24" customHeight="1" spans="1:7">
      <c r="A973" s="265" t="s">
        <v>1324</v>
      </c>
      <c r="B973" s="265">
        <v>20231221</v>
      </c>
      <c r="C973" s="266">
        <v>0.099</v>
      </c>
      <c r="D973" s="266">
        <v>2.4351</v>
      </c>
      <c r="E973" s="267">
        <v>6.8</v>
      </c>
      <c r="F973" s="268">
        <v>7.9</v>
      </c>
      <c r="G973" s="269">
        <f t="shared" si="18"/>
        <v>2.50929284218307</v>
      </c>
    </row>
    <row r="974" ht="24" customHeight="1" spans="1:7">
      <c r="A974" s="265" t="s">
        <v>1283</v>
      </c>
      <c r="B974" s="265">
        <v>20231222</v>
      </c>
      <c r="C974" s="266">
        <v>0.099</v>
      </c>
      <c r="D974" s="266">
        <v>2.8148</v>
      </c>
      <c r="E974" s="267">
        <v>9.5</v>
      </c>
      <c r="F974" s="268">
        <v>11.4</v>
      </c>
      <c r="G974" s="269">
        <f t="shared" si="18"/>
        <v>3.7495704845815</v>
      </c>
    </row>
    <row r="975" ht="24" customHeight="1" spans="1:7">
      <c r="A975" s="265" t="s">
        <v>1298</v>
      </c>
      <c r="B975" s="265">
        <v>20231223</v>
      </c>
      <c r="C975" s="266">
        <v>0.099</v>
      </c>
      <c r="D975" s="266">
        <v>3.2679</v>
      </c>
      <c r="E975" s="267">
        <v>2.5</v>
      </c>
      <c r="F975" s="268">
        <v>4.2</v>
      </c>
      <c r="G975" s="269">
        <f t="shared" si="18"/>
        <v>2.88971908565134</v>
      </c>
    </row>
    <row r="976" ht="24" customHeight="1" spans="1:7">
      <c r="A976" s="265" t="s">
        <v>1290</v>
      </c>
      <c r="B976" s="265">
        <v>20231224</v>
      </c>
      <c r="C976" s="266">
        <v>0.099</v>
      </c>
      <c r="D976" s="266">
        <v>1.3232</v>
      </c>
      <c r="E976" s="267">
        <v>0</v>
      </c>
      <c r="F976" s="268">
        <v>1.2</v>
      </c>
      <c r="G976" s="269">
        <f t="shared" ref="G976:G1039" si="19">56.11*C976*(F976-E976)/D976</f>
        <v>5.03768742442564</v>
      </c>
    </row>
    <row r="977" ht="24" customHeight="1" spans="1:7">
      <c r="A977" s="265"/>
      <c r="B977" s="265">
        <v>20231225</v>
      </c>
      <c r="C977" s="266">
        <v>0.099</v>
      </c>
      <c r="D977" s="266"/>
      <c r="E977" s="267"/>
      <c r="F977" s="268"/>
      <c r="G977" s="269" t="e">
        <f t="shared" si="19"/>
        <v>#DIV/0!</v>
      </c>
    </row>
    <row r="978" ht="24" customHeight="1" spans="1:7">
      <c r="A978" s="265" t="s">
        <v>1290</v>
      </c>
      <c r="B978" s="265">
        <v>20231226</v>
      </c>
      <c r="C978" s="266">
        <v>0.099</v>
      </c>
      <c r="D978" s="266">
        <v>2.4603</v>
      </c>
      <c r="E978" s="267">
        <v>10</v>
      </c>
      <c r="F978" s="268">
        <v>12.2</v>
      </c>
      <c r="G978" s="269">
        <f t="shared" si="19"/>
        <v>4.96718205096939</v>
      </c>
    </row>
    <row r="979" ht="24" customHeight="1" spans="1:7">
      <c r="A979" s="265"/>
      <c r="B979" s="265">
        <v>20231227</v>
      </c>
      <c r="C979" s="266">
        <v>0.099</v>
      </c>
      <c r="D979" s="266"/>
      <c r="E979" s="267"/>
      <c r="F979" s="268"/>
      <c r="G979" s="269" t="e">
        <f t="shared" si="19"/>
        <v>#DIV/0!</v>
      </c>
    </row>
    <row r="980" ht="24" customHeight="1" spans="1:7">
      <c r="A980" s="265" t="s">
        <v>1305</v>
      </c>
      <c r="B980" s="265">
        <v>20231228</v>
      </c>
      <c r="C980" s="266">
        <v>0.099</v>
      </c>
      <c r="D980" s="266">
        <v>2.7096</v>
      </c>
      <c r="E980" s="267">
        <v>11</v>
      </c>
      <c r="F980" s="268">
        <v>12</v>
      </c>
      <c r="G980" s="269">
        <f t="shared" si="19"/>
        <v>2.05007750221435</v>
      </c>
    </row>
    <row r="981" ht="24" customHeight="1" spans="1:7">
      <c r="A981" s="265" t="s">
        <v>1305</v>
      </c>
      <c r="B981" s="265">
        <v>20231229</v>
      </c>
      <c r="C981" s="266">
        <v>0.099</v>
      </c>
      <c r="D981" s="266">
        <v>1.9119</v>
      </c>
      <c r="E981" s="267">
        <v>1.6</v>
      </c>
      <c r="F981" s="268">
        <v>2.4</v>
      </c>
      <c r="G981" s="269">
        <f t="shared" si="19"/>
        <v>2.32434332339557</v>
      </c>
    </row>
    <row r="982" ht="24" customHeight="1" spans="1:7">
      <c r="A982" s="265" t="s">
        <v>1355</v>
      </c>
      <c r="B982" s="265">
        <v>20231230</v>
      </c>
      <c r="C982" s="266">
        <v>0.099</v>
      </c>
      <c r="D982" s="266">
        <v>2.0316</v>
      </c>
      <c r="E982" s="267">
        <v>0</v>
      </c>
      <c r="F982" s="268">
        <v>1.5</v>
      </c>
      <c r="G982" s="269">
        <f t="shared" si="19"/>
        <v>4.10136591848789</v>
      </c>
    </row>
    <row r="983" ht="24" customHeight="1" spans="1:7">
      <c r="A983" s="265" t="s">
        <v>1355</v>
      </c>
      <c r="B983" s="265">
        <v>20231231</v>
      </c>
      <c r="C983" s="266">
        <v>0.099</v>
      </c>
      <c r="D983" s="266">
        <v>1.8915</v>
      </c>
      <c r="E983" s="267">
        <v>0.5</v>
      </c>
      <c r="F983" s="268">
        <v>2.1</v>
      </c>
      <c r="G983" s="269">
        <f t="shared" si="19"/>
        <v>4.69882315622522</v>
      </c>
    </row>
    <row r="984" ht="24" customHeight="1" spans="1:7">
      <c r="A984" s="265" t="s">
        <v>1355</v>
      </c>
      <c r="B984" s="265">
        <v>20231232</v>
      </c>
      <c r="C984" s="266">
        <v>0.099</v>
      </c>
      <c r="D984" s="266">
        <v>2.3831</v>
      </c>
      <c r="E984" s="267">
        <v>3</v>
      </c>
      <c r="F984" s="268">
        <v>4.9</v>
      </c>
      <c r="G984" s="269">
        <f t="shared" si="19"/>
        <v>4.42880743569301</v>
      </c>
    </row>
    <row r="985" ht="24" customHeight="1" spans="1:7">
      <c r="A985" s="265" t="s">
        <v>1367</v>
      </c>
      <c r="B985" s="265">
        <v>20231233</v>
      </c>
      <c r="C985" s="266">
        <v>0.099</v>
      </c>
      <c r="D985" s="266">
        <v>1.6049</v>
      </c>
      <c r="E985" s="267">
        <v>0</v>
      </c>
      <c r="F985" s="268">
        <v>0.5</v>
      </c>
      <c r="G985" s="269">
        <f t="shared" si="19"/>
        <v>1.73060315284441</v>
      </c>
    </row>
    <row r="986" ht="24" customHeight="1" spans="1:7">
      <c r="A986" s="265" t="s">
        <v>1368</v>
      </c>
      <c r="B986" s="265">
        <v>20231234</v>
      </c>
      <c r="C986" s="266">
        <v>0.099</v>
      </c>
      <c r="D986" s="266">
        <v>0.5175</v>
      </c>
      <c r="E986" s="267">
        <v>2.5</v>
      </c>
      <c r="F986" s="268">
        <v>7.6</v>
      </c>
      <c r="G986" s="269">
        <f t="shared" si="19"/>
        <v>54.7438434782609</v>
      </c>
    </row>
    <row r="987" ht="24" customHeight="1" spans="1:7">
      <c r="A987" s="265" t="s">
        <v>1307</v>
      </c>
      <c r="B987" s="265">
        <v>20231235</v>
      </c>
      <c r="C987" s="266">
        <v>0.099</v>
      </c>
      <c r="D987" s="266">
        <v>1.5783</v>
      </c>
      <c r="E987" s="267">
        <v>1</v>
      </c>
      <c r="F987" s="268">
        <v>2.5</v>
      </c>
      <c r="G987" s="269">
        <f t="shared" si="19"/>
        <v>5.27931001710701</v>
      </c>
    </row>
    <row r="988" ht="24" customHeight="1" spans="1:7">
      <c r="A988" s="265" t="s">
        <v>1335</v>
      </c>
      <c r="B988" s="265">
        <v>20231236</v>
      </c>
      <c r="C988" s="266">
        <v>0.099</v>
      </c>
      <c r="D988" s="266">
        <v>2.2303</v>
      </c>
      <c r="E988" s="267">
        <v>7.6</v>
      </c>
      <c r="F988" s="268">
        <v>9.2</v>
      </c>
      <c r="G988" s="269">
        <f t="shared" si="19"/>
        <v>3.98503519705869</v>
      </c>
    </row>
    <row r="989" ht="24" customHeight="1" spans="1:7">
      <c r="A989" s="265" t="s">
        <v>1288</v>
      </c>
      <c r="B989" s="265">
        <v>20231237</v>
      </c>
      <c r="C989" s="266">
        <v>0.099</v>
      </c>
      <c r="D989" s="266">
        <v>2.0389</v>
      </c>
      <c r="E989" s="267">
        <v>9.5</v>
      </c>
      <c r="F989" s="268">
        <v>10.6</v>
      </c>
      <c r="G989" s="269">
        <f t="shared" si="19"/>
        <v>2.99689979891118</v>
      </c>
    </row>
    <row r="990" ht="24" customHeight="1" spans="1:7">
      <c r="A990" s="265" t="s">
        <v>1304</v>
      </c>
      <c r="B990" s="265">
        <v>20231238</v>
      </c>
      <c r="C990" s="266">
        <v>0.099</v>
      </c>
      <c r="D990" s="266"/>
      <c r="E990" s="267"/>
      <c r="F990" s="268"/>
      <c r="G990" s="269" t="e">
        <f t="shared" si="19"/>
        <v>#DIV/0!</v>
      </c>
    </row>
    <row r="991" ht="24" customHeight="1" spans="1:7">
      <c r="A991" s="265" t="s">
        <v>1304</v>
      </c>
      <c r="B991" s="265">
        <v>20231239</v>
      </c>
      <c r="C991" s="266">
        <v>0.099</v>
      </c>
      <c r="D991" s="266"/>
      <c r="E991" s="267"/>
      <c r="F991" s="268"/>
      <c r="G991" s="269" t="e">
        <f t="shared" si="19"/>
        <v>#DIV/0!</v>
      </c>
    </row>
    <row r="992" ht="24" customHeight="1" spans="1:7">
      <c r="A992" s="265" t="s">
        <v>1304</v>
      </c>
      <c r="B992" s="265">
        <v>20231240</v>
      </c>
      <c r="C992" s="266">
        <v>0.099</v>
      </c>
      <c r="D992" s="266"/>
      <c r="E992" s="267"/>
      <c r="F992" s="268"/>
      <c r="G992" s="269" t="e">
        <f t="shared" si="19"/>
        <v>#DIV/0!</v>
      </c>
    </row>
    <row r="993" ht="24" customHeight="1" spans="1:7">
      <c r="A993" s="265" t="s">
        <v>1293</v>
      </c>
      <c r="B993" s="265">
        <v>20231241</v>
      </c>
      <c r="C993" s="266">
        <v>0.099</v>
      </c>
      <c r="D993" s="266">
        <v>0.2922</v>
      </c>
      <c r="E993" s="267">
        <v>2.5</v>
      </c>
      <c r="F993" s="268">
        <v>6.4</v>
      </c>
      <c r="G993" s="269">
        <f t="shared" si="19"/>
        <v>74.1412422997947</v>
      </c>
    </row>
    <row r="994" ht="24" customHeight="1" spans="1:7">
      <c r="A994" s="265" t="s">
        <v>1334</v>
      </c>
      <c r="B994" s="265">
        <v>20231242</v>
      </c>
      <c r="C994" s="266">
        <v>0.099</v>
      </c>
      <c r="D994" s="266">
        <v>2.402</v>
      </c>
      <c r="E994" s="267">
        <v>11.5</v>
      </c>
      <c r="F994" s="268">
        <v>13.25</v>
      </c>
      <c r="G994" s="269">
        <f t="shared" si="19"/>
        <v>4.04706806827644</v>
      </c>
    </row>
    <row r="995" ht="24" customHeight="1" spans="1:7">
      <c r="A995" s="265" t="s">
        <v>1369</v>
      </c>
      <c r="B995" s="265">
        <v>20231243</v>
      </c>
      <c r="C995" s="266">
        <v>0.099</v>
      </c>
      <c r="D995" s="266">
        <v>1.7456</v>
      </c>
      <c r="E995" s="267">
        <v>5.5</v>
      </c>
      <c r="F995" s="268">
        <v>6.5</v>
      </c>
      <c r="G995" s="269">
        <f t="shared" si="19"/>
        <v>3.1822238771769</v>
      </c>
    </row>
    <row r="996" ht="24" customHeight="1" spans="1:7">
      <c r="A996" s="265" t="s">
        <v>1354</v>
      </c>
      <c r="B996" s="265">
        <v>20231244</v>
      </c>
      <c r="C996" s="266">
        <v>0.099</v>
      </c>
      <c r="D996" s="266">
        <v>1.9381</v>
      </c>
      <c r="E996" s="267">
        <v>6.5</v>
      </c>
      <c r="F996" s="268">
        <v>8.9</v>
      </c>
      <c r="G996" s="269">
        <f t="shared" si="19"/>
        <v>6.87876580155823</v>
      </c>
    </row>
    <row r="997" ht="24" customHeight="1" spans="1:7">
      <c r="A997" s="265" t="s">
        <v>1282</v>
      </c>
      <c r="B997" s="265">
        <v>20231245</v>
      </c>
      <c r="C997" s="266">
        <v>0.099</v>
      </c>
      <c r="D997" s="266">
        <v>2.4919</v>
      </c>
      <c r="E997" s="267">
        <v>5</v>
      </c>
      <c r="F997" s="268">
        <v>7.2</v>
      </c>
      <c r="G997" s="269">
        <f t="shared" si="19"/>
        <v>4.90419278462218</v>
      </c>
    </row>
    <row r="998" ht="24" customHeight="1" spans="1:7">
      <c r="A998" s="265" t="s">
        <v>1358</v>
      </c>
      <c r="B998" s="265">
        <v>20231246</v>
      </c>
      <c r="C998" s="266">
        <v>0.099</v>
      </c>
      <c r="D998" s="266">
        <v>1.7916</v>
      </c>
      <c r="E998" s="267">
        <v>0.5</v>
      </c>
      <c r="F998" s="268">
        <v>2.3</v>
      </c>
      <c r="G998" s="269">
        <f t="shared" si="19"/>
        <v>5.58093436034829</v>
      </c>
    </row>
    <row r="999" ht="24" customHeight="1" spans="1:7">
      <c r="A999" s="265" t="s">
        <v>1355</v>
      </c>
      <c r="B999" s="265">
        <v>20231247</v>
      </c>
      <c r="C999" s="266">
        <v>0.099</v>
      </c>
      <c r="D999" s="266">
        <v>2.345</v>
      </c>
      <c r="E999" s="267">
        <v>7.4</v>
      </c>
      <c r="F999" s="268">
        <v>9.3</v>
      </c>
      <c r="G999" s="269">
        <f t="shared" si="19"/>
        <v>4.50076375266525</v>
      </c>
    </row>
    <row r="1000" ht="24" customHeight="1" spans="1:7">
      <c r="A1000" s="265" t="s">
        <v>1292</v>
      </c>
      <c r="B1000" s="265">
        <v>20231248</v>
      </c>
      <c r="C1000" s="266">
        <v>0.099</v>
      </c>
      <c r="D1000" s="266">
        <v>0.3839</v>
      </c>
      <c r="E1000" s="267">
        <v>0</v>
      </c>
      <c r="F1000" s="268">
        <v>4.45</v>
      </c>
      <c r="G1000" s="269">
        <f t="shared" si="19"/>
        <v>64.3898424068768</v>
      </c>
    </row>
    <row r="1001" ht="24" customHeight="1" spans="1:7">
      <c r="A1001" s="265" t="s">
        <v>1295</v>
      </c>
      <c r="B1001" s="265">
        <v>20231249</v>
      </c>
      <c r="C1001" s="266">
        <v>0.099</v>
      </c>
      <c r="D1001" s="266">
        <v>2.0496</v>
      </c>
      <c r="E1001" s="267">
        <v>10.7</v>
      </c>
      <c r="F1001" s="268">
        <v>13.1</v>
      </c>
      <c r="G1001" s="269">
        <f t="shared" si="19"/>
        <v>6.50455503512881</v>
      </c>
    </row>
    <row r="1002" ht="24" customHeight="1" spans="1:7">
      <c r="A1002" s="265" t="s">
        <v>1282</v>
      </c>
      <c r="B1002" s="265">
        <v>20231250</v>
      </c>
      <c r="C1002" s="266">
        <v>0.099</v>
      </c>
      <c r="D1002" s="266">
        <v>2.4073</v>
      </c>
      <c r="E1002" s="267">
        <v>12.3</v>
      </c>
      <c r="F1002" s="268">
        <v>14.25</v>
      </c>
      <c r="G1002" s="269">
        <f t="shared" si="19"/>
        <v>4.49966165413534</v>
      </c>
    </row>
    <row r="1003" ht="24" customHeight="1" spans="1:7">
      <c r="A1003" s="265" t="s">
        <v>1282</v>
      </c>
      <c r="B1003" s="265">
        <v>20231251</v>
      </c>
      <c r="C1003" s="266">
        <v>0.099</v>
      </c>
      <c r="D1003" s="266">
        <v>2.6379</v>
      </c>
      <c r="E1003" s="267">
        <v>8.5</v>
      </c>
      <c r="F1003" s="268">
        <v>10.45</v>
      </c>
      <c r="G1003" s="269">
        <f t="shared" si="19"/>
        <v>4.10631013306039</v>
      </c>
    </row>
    <row r="1004" ht="24" customHeight="1" spans="1:7">
      <c r="A1004" s="265" t="s">
        <v>1282</v>
      </c>
      <c r="B1004" s="265">
        <v>20231252</v>
      </c>
      <c r="C1004" s="266">
        <v>0.099</v>
      </c>
      <c r="D1004" s="266">
        <v>2.719</v>
      </c>
      <c r="E1004" s="267">
        <v>0.5</v>
      </c>
      <c r="F1004" s="268">
        <v>2.8</v>
      </c>
      <c r="G1004" s="269">
        <f t="shared" si="19"/>
        <v>4.69887716072085</v>
      </c>
    </row>
    <row r="1005" ht="24" customHeight="1" spans="1:7">
      <c r="A1005" s="265" t="s">
        <v>1282</v>
      </c>
      <c r="B1005" s="265">
        <v>20231253</v>
      </c>
      <c r="C1005" s="266">
        <v>0.099</v>
      </c>
      <c r="D1005" s="266">
        <v>2.7815</v>
      </c>
      <c r="E1005" s="267">
        <v>11</v>
      </c>
      <c r="F1005" s="268">
        <v>12.95</v>
      </c>
      <c r="G1005" s="269">
        <f t="shared" si="19"/>
        <v>3.89431439870573</v>
      </c>
    </row>
    <row r="1006" ht="24" customHeight="1" spans="1:7">
      <c r="A1006" s="265" t="s">
        <v>1355</v>
      </c>
      <c r="B1006" s="265">
        <v>20231254</v>
      </c>
      <c r="C1006" s="266">
        <v>0.099</v>
      </c>
      <c r="D1006" s="266">
        <v>1.5209</v>
      </c>
      <c r="E1006" s="267">
        <v>1</v>
      </c>
      <c r="F1006" s="268">
        <v>2.1</v>
      </c>
      <c r="G1006" s="269">
        <f t="shared" si="19"/>
        <v>4.01760733776054</v>
      </c>
    </row>
    <row r="1007" ht="24" customHeight="1" spans="1:7">
      <c r="A1007" s="265" t="s">
        <v>1355</v>
      </c>
      <c r="B1007" s="265">
        <v>20231255</v>
      </c>
      <c r="C1007" s="266">
        <v>0.099</v>
      </c>
      <c r="D1007" s="266">
        <v>1.9179</v>
      </c>
      <c r="E1007" s="267">
        <v>4.6</v>
      </c>
      <c r="F1007" s="268">
        <v>6.1</v>
      </c>
      <c r="G1007" s="269">
        <f t="shared" si="19"/>
        <v>4.34450961989676</v>
      </c>
    </row>
    <row r="1008" ht="24" customHeight="1" spans="1:7">
      <c r="A1008" s="265" t="s">
        <v>1358</v>
      </c>
      <c r="B1008" s="265">
        <v>20231256</v>
      </c>
      <c r="C1008" s="266">
        <v>0.099</v>
      </c>
      <c r="D1008" s="266">
        <v>1.951</v>
      </c>
      <c r="E1008" s="267">
        <v>6.5</v>
      </c>
      <c r="F1008" s="268">
        <v>8.2</v>
      </c>
      <c r="G1008" s="269">
        <f t="shared" si="19"/>
        <v>4.84024243977447</v>
      </c>
    </row>
    <row r="1009" ht="24" customHeight="1" spans="1:7">
      <c r="A1009" s="265" t="s">
        <v>1358</v>
      </c>
      <c r="B1009" s="265">
        <v>20231257</v>
      </c>
      <c r="C1009" s="266">
        <v>0.099</v>
      </c>
      <c r="D1009" s="266">
        <v>2.2832</v>
      </c>
      <c r="E1009" s="267">
        <v>0</v>
      </c>
      <c r="F1009" s="268">
        <v>2.2</v>
      </c>
      <c r="G1009" s="269">
        <f t="shared" si="19"/>
        <v>5.3524693412754</v>
      </c>
    </row>
    <row r="1010" ht="24" customHeight="1" spans="1:7">
      <c r="A1010" s="265" t="s">
        <v>1354</v>
      </c>
      <c r="B1010" s="265">
        <v>20231258</v>
      </c>
      <c r="C1010" s="266">
        <v>0.099</v>
      </c>
      <c r="D1010" s="266">
        <v>2.4753</v>
      </c>
      <c r="E1010" s="267">
        <v>9.5</v>
      </c>
      <c r="F1010" s="268">
        <v>12.2</v>
      </c>
      <c r="G1010" s="269">
        <f t="shared" si="19"/>
        <v>6.05914555811417</v>
      </c>
    </row>
    <row r="1011" ht="24" customHeight="1" spans="1:7">
      <c r="A1011" s="265" t="s">
        <v>1331</v>
      </c>
      <c r="B1011" s="265">
        <v>20231259</v>
      </c>
      <c r="C1011" s="266">
        <v>0.099</v>
      </c>
      <c r="D1011" s="266">
        <v>2.1664</v>
      </c>
      <c r="E1011" s="267">
        <v>0</v>
      </c>
      <c r="F1011" s="268">
        <v>1.7</v>
      </c>
      <c r="G1011" s="269">
        <f t="shared" si="19"/>
        <v>4.35898864475628</v>
      </c>
    </row>
    <row r="1012" ht="24" customHeight="1" spans="1:7">
      <c r="A1012" s="265" t="s">
        <v>1370</v>
      </c>
      <c r="B1012" s="265">
        <v>20231260</v>
      </c>
      <c r="C1012" s="266">
        <v>0.099</v>
      </c>
      <c r="D1012" s="266">
        <v>1.7749</v>
      </c>
      <c r="E1012" s="267">
        <v>8.7</v>
      </c>
      <c r="F1012" s="268">
        <v>11.2</v>
      </c>
      <c r="G1012" s="269">
        <f t="shared" si="19"/>
        <v>7.82422953405826</v>
      </c>
    </row>
    <row r="1013" ht="24" customHeight="1" spans="1:7">
      <c r="A1013" s="265" t="s">
        <v>1336</v>
      </c>
      <c r="B1013" s="265">
        <v>20231261</v>
      </c>
      <c r="C1013" s="266">
        <v>0.099</v>
      </c>
      <c r="D1013" s="266">
        <v>2.7648</v>
      </c>
      <c r="E1013" s="267">
        <v>3</v>
      </c>
      <c r="F1013" s="268">
        <v>5.65</v>
      </c>
      <c r="G1013" s="269">
        <f t="shared" si="19"/>
        <v>5.32423990885417</v>
      </c>
    </row>
    <row r="1014" ht="24" customHeight="1" spans="1:7">
      <c r="A1014" s="265" t="s">
        <v>1336</v>
      </c>
      <c r="B1014" s="265">
        <v>20231262</v>
      </c>
      <c r="C1014" s="266">
        <v>0.099</v>
      </c>
      <c r="D1014" s="266">
        <v>2.766</v>
      </c>
      <c r="E1014" s="267">
        <v>8.2</v>
      </c>
      <c r="F1014" s="268">
        <v>10.95</v>
      </c>
      <c r="G1014" s="269">
        <f t="shared" si="19"/>
        <v>5.52275759219089</v>
      </c>
    </row>
    <row r="1015" ht="24" customHeight="1" spans="1:7">
      <c r="A1015" s="265" t="s">
        <v>1369</v>
      </c>
      <c r="B1015" s="265">
        <v>20231263</v>
      </c>
      <c r="C1015" s="266">
        <v>0.099</v>
      </c>
      <c r="D1015" s="266">
        <v>3.4256</v>
      </c>
      <c r="E1015" s="267">
        <v>2.4</v>
      </c>
      <c r="F1015" s="268">
        <v>4.2</v>
      </c>
      <c r="G1015" s="269">
        <f t="shared" si="19"/>
        <v>2.91884691732835</v>
      </c>
    </row>
    <row r="1016" ht="24" customHeight="1" spans="1:7">
      <c r="A1016" s="265" t="s">
        <v>1290</v>
      </c>
      <c r="B1016" s="265">
        <v>20231264</v>
      </c>
      <c r="C1016" s="266">
        <v>0.099</v>
      </c>
      <c r="D1016" s="266">
        <v>2.5959</v>
      </c>
      <c r="E1016" s="267">
        <v>5.5</v>
      </c>
      <c r="F1016" s="268">
        <v>8</v>
      </c>
      <c r="G1016" s="269">
        <f t="shared" si="19"/>
        <v>5.34967641280481</v>
      </c>
    </row>
    <row r="1017" ht="24" customHeight="1" spans="1:7">
      <c r="A1017" s="265" t="s">
        <v>1313</v>
      </c>
      <c r="B1017" s="265">
        <v>20231265</v>
      </c>
      <c r="C1017" s="266">
        <v>0.099</v>
      </c>
      <c r="D1017" s="266">
        <v>1.8651</v>
      </c>
      <c r="E1017" s="267">
        <v>3.2</v>
      </c>
      <c r="F1017" s="268">
        <v>4.4</v>
      </c>
      <c r="G1017" s="269">
        <f t="shared" si="19"/>
        <v>3.57400032169857</v>
      </c>
    </row>
    <row r="1018" ht="24" customHeight="1" spans="1:7">
      <c r="A1018" s="265" t="s">
        <v>1371</v>
      </c>
      <c r="B1018" s="265">
        <v>20231266</v>
      </c>
      <c r="C1018" s="266">
        <v>0.099</v>
      </c>
      <c r="D1018" s="266">
        <v>1.7614</v>
      </c>
      <c r="E1018" s="267">
        <v>0</v>
      </c>
      <c r="F1018" s="268">
        <v>1.9</v>
      </c>
      <c r="G1018" s="269">
        <f t="shared" si="19"/>
        <v>5.99198989440218</v>
      </c>
    </row>
    <row r="1019" ht="24" customHeight="1" spans="1:7">
      <c r="A1019" s="265" t="s">
        <v>1371</v>
      </c>
      <c r="B1019" s="265">
        <v>20231267</v>
      </c>
      <c r="C1019" s="266">
        <v>0.099</v>
      </c>
      <c r="D1019" s="266">
        <v>2.4395</v>
      </c>
      <c r="E1019" s="267">
        <v>10</v>
      </c>
      <c r="F1019" s="268">
        <v>3.65</v>
      </c>
      <c r="G1019" s="269">
        <f t="shared" si="19"/>
        <v>-14.4593365443738</v>
      </c>
    </row>
    <row r="1020" ht="24" customHeight="1" spans="1:7">
      <c r="A1020" s="265" t="s">
        <v>1331</v>
      </c>
      <c r="B1020" s="265">
        <v>20231268</v>
      </c>
      <c r="C1020" s="266">
        <v>0.099</v>
      </c>
      <c r="D1020" s="266">
        <v>2.176</v>
      </c>
      <c r="E1020" s="267">
        <v>0.2</v>
      </c>
      <c r="F1020" s="268">
        <v>1.6</v>
      </c>
      <c r="G1020" s="269">
        <f t="shared" si="19"/>
        <v>3.57391819852941</v>
      </c>
    </row>
    <row r="1021" ht="24" customHeight="1" spans="1:7">
      <c r="A1021" s="265" t="s">
        <v>1335</v>
      </c>
      <c r="B1021" s="265">
        <v>20231269</v>
      </c>
      <c r="C1021" s="266">
        <v>0.099</v>
      </c>
      <c r="D1021" s="266">
        <v>2.3152</v>
      </c>
      <c r="E1021" s="267">
        <v>1.5</v>
      </c>
      <c r="F1021" s="268">
        <v>3.3</v>
      </c>
      <c r="G1021" s="269">
        <f t="shared" si="19"/>
        <v>4.31876382170007</v>
      </c>
    </row>
    <row r="1022" ht="24" customHeight="1" spans="1:7">
      <c r="A1022" s="265" t="s">
        <v>1282</v>
      </c>
      <c r="B1022" s="265">
        <v>20231270</v>
      </c>
      <c r="C1022" s="266">
        <v>0.099</v>
      </c>
      <c r="D1022" s="266">
        <v>1.8051</v>
      </c>
      <c r="E1022" s="267">
        <v>6</v>
      </c>
      <c r="F1022" s="268">
        <v>7.75</v>
      </c>
      <c r="G1022" s="269">
        <f t="shared" si="19"/>
        <v>5.38532906764168</v>
      </c>
    </row>
    <row r="1023" ht="24" customHeight="1" spans="1:7">
      <c r="A1023" s="265" t="s">
        <v>1355</v>
      </c>
      <c r="B1023" s="265">
        <v>20231271</v>
      </c>
      <c r="C1023" s="266">
        <v>0.099</v>
      </c>
      <c r="D1023" s="266">
        <v>1.5831</v>
      </c>
      <c r="E1023" s="267">
        <v>5</v>
      </c>
      <c r="F1023" s="268">
        <v>6.3</v>
      </c>
      <c r="G1023" s="269">
        <f t="shared" si="19"/>
        <v>4.56152927799886</v>
      </c>
    </row>
    <row r="1024" ht="24" customHeight="1" spans="1:7">
      <c r="A1024" s="265" t="s">
        <v>1355</v>
      </c>
      <c r="B1024" s="265">
        <v>20231272</v>
      </c>
      <c r="C1024" s="266">
        <v>0.099</v>
      </c>
      <c r="D1024" s="266">
        <v>2.2569</v>
      </c>
      <c r="E1024" s="267">
        <v>4</v>
      </c>
      <c r="F1024" s="268">
        <v>5.6</v>
      </c>
      <c r="G1024" s="269">
        <f t="shared" si="19"/>
        <v>3.93806726040143</v>
      </c>
    </row>
    <row r="1025" ht="24" customHeight="1" spans="1:7">
      <c r="A1025" s="265" t="s">
        <v>1355</v>
      </c>
      <c r="B1025" s="265">
        <v>20231273</v>
      </c>
      <c r="C1025" s="266">
        <v>0.099</v>
      </c>
      <c r="D1025" s="266">
        <v>2.2081</v>
      </c>
      <c r="E1025" s="267">
        <v>4.7</v>
      </c>
      <c r="F1025" s="268">
        <v>6.6</v>
      </c>
      <c r="G1025" s="269">
        <f t="shared" si="19"/>
        <v>4.77980662107694</v>
      </c>
    </row>
    <row r="1026" ht="24" customHeight="1" spans="1:7">
      <c r="A1026" s="265" t="s">
        <v>1282</v>
      </c>
      <c r="B1026" s="265">
        <v>20231274</v>
      </c>
      <c r="C1026" s="266">
        <v>0.099</v>
      </c>
      <c r="D1026" s="266">
        <v>2.6586</v>
      </c>
      <c r="E1026" s="267">
        <v>3</v>
      </c>
      <c r="F1026" s="268">
        <v>4.9</v>
      </c>
      <c r="G1026" s="269">
        <f t="shared" si="19"/>
        <v>3.96986797562627</v>
      </c>
    </row>
    <row r="1027" ht="24" customHeight="1" spans="1:7">
      <c r="A1027" s="265" t="s">
        <v>1282</v>
      </c>
      <c r="B1027" s="265">
        <v>20231275</v>
      </c>
      <c r="C1027" s="266">
        <v>0.099</v>
      </c>
      <c r="D1027" s="266">
        <v>3.2301</v>
      </c>
      <c r="E1027" s="267">
        <v>8.1</v>
      </c>
      <c r="F1027" s="268">
        <v>10.6</v>
      </c>
      <c r="G1027" s="269">
        <f t="shared" si="19"/>
        <v>4.29931735859571</v>
      </c>
    </row>
    <row r="1028" ht="24" customHeight="1" spans="1:7">
      <c r="A1028" s="265" t="s">
        <v>1282</v>
      </c>
      <c r="B1028" s="265">
        <v>20231276</v>
      </c>
      <c r="C1028" s="266">
        <v>0.099</v>
      </c>
      <c r="D1028" s="266">
        <v>4.1687</v>
      </c>
      <c r="E1028" s="267">
        <v>0</v>
      </c>
      <c r="F1028" s="268">
        <v>3.1</v>
      </c>
      <c r="G1028" s="269">
        <f t="shared" si="19"/>
        <v>4.13082231870847</v>
      </c>
    </row>
    <row r="1029" ht="24" customHeight="1" spans="1:7">
      <c r="A1029" s="265" t="s">
        <v>1370</v>
      </c>
      <c r="B1029" s="265">
        <v>20231277</v>
      </c>
      <c r="C1029" s="266">
        <v>0.099</v>
      </c>
      <c r="D1029" s="266">
        <v>1.5458</v>
      </c>
      <c r="E1029" s="267">
        <v>6</v>
      </c>
      <c r="F1029" s="268">
        <v>8.8</v>
      </c>
      <c r="G1029" s="269">
        <f t="shared" si="19"/>
        <v>10.0619045154613</v>
      </c>
    </row>
    <row r="1030" ht="24" customHeight="1" spans="1:7">
      <c r="A1030" s="265" t="s">
        <v>1293</v>
      </c>
      <c r="B1030" s="265">
        <v>20231278</v>
      </c>
      <c r="C1030" s="266">
        <v>0.099</v>
      </c>
      <c r="D1030" s="266">
        <v>0.2575</v>
      </c>
      <c r="E1030" s="267">
        <v>12</v>
      </c>
      <c r="F1030" s="268">
        <v>15.2</v>
      </c>
      <c r="G1030" s="269">
        <f t="shared" si="19"/>
        <v>69.0316427184466</v>
      </c>
    </row>
    <row r="1031" ht="24" customHeight="1" spans="1:7">
      <c r="A1031" s="265" t="s">
        <v>1372</v>
      </c>
      <c r="B1031" s="265">
        <v>20231279</v>
      </c>
      <c r="C1031" s="266">
        <v>0.099</v>
      </c>
      <c r="D1031" s="266">
        <v>2.7117</v>
      </c>
      <c r="E1031" s="267">
        <v>0</v>
      </c>
      <c r="F1031" s="268">
        <v>2.65</v>
      </c>
      <c r="G1031" s="269">
        <f t="shared" si="19"/>
        <v>5.42849817457683</v>
      </c>
    </row>
    <row r="1032" ht="24" customHeight="1" spans="1:7">
      <c r="A1032" s="265" t="s">
        <v>1354</v>
      </c>
      <c r="B1032" s="265">
        <v>20231280</v>
      </c>
      <c r="C1032" s="266">
        <v>0.099</v>
      </c>
      <c r="D1032" s="266">
        <v>2.9049</v>
      </c>
      <c r="E1032" s="267">
        <v>8</v>
      </c>
      <c r="F1032" s="268">
        <v>11.2</v>
      </c>
      <c r="G1032" s="269">
        <f t="shared" si="19"/>
        <v>6.11919446452546</v>
      </c>
    </row>
    <row r="1033" ht="24" customHeight="1" spans="1:7">
      <c r="A1033" s="265" t="s">
        <v>1337</v>
      </c>
      <c r="B1033" s="265">
        <v>20231281</v>
      </c>
      <c r="C1033" s="266">
        <v>0.099</v>
      </c>
      <c r="D1033" s="266">
        <v>0.2627</v>
      </c>
      <c r="E1033" s="267">
        <v>0</v>
      </c>
      <c r="F1033" s="268">
        <v>4.3</v>
      </c>
      <c r="G1033" s="269">
        <f t="shared" si="19"/>
        <v>90.925112295394</v>
      </c>
    </row>
    <row r="1034" ht="24" customHeight="1" spans="1:7">
      <c r="A1034" s="265" t="s">
        <v>1302</v>
      </c>
      <c r="B1034" s="265">
        <v>20231282</v>
      </c>
      <c r="C1034" s="266">
        <v>0.099</v>
      </c>
      <c r="D1034" s="266">
        <v>1.7174</v>
      </c>
      <c r="E1034" s="267">
        <v>9</v>
      </c>
      <c r="F1034" s="268">
        <v>10.8</v>
      </c>
      <c r="G1034" s="269">
        <f t="shared" si="19"/>
        <v>5.82205776173285</v>
      </c>
    </row>
    <row r="1035" ht="24" customHeight="1" spans="1:7">
      <c r="A1035" s="265" t="s">
        <v>1350</v>
      </c>
      <c r="B1035" s="265">
        <v>20231283</v>
      </c>
      <c r="C1035" s="266">
        <v>0.099</v>
      </c>
      <c r="D1035" s="266">
        <v>1.8882</v>
      </c>
      <c r="E1035" s="267">
        <v>11.5</v>
      </c>
      <c r="F1035" s="268">
        <v>12.5</v>
      </c>
      <c r="G1035" s="269">
        <f t="shared" si="19"/>
        <v>2.94189704480458</v>
      </c>
    </row>
    <row r="1036" ht="24" customHeight="1" spans="1:7">
      <c r="A1036" s="265" t="s">
        <v>1354</v>
      </c>
      <c r="B1036" s="265">
        <v>20231284</v>
      </c>
      <c r="C1036" s="266">
        <v>0.099</v>
      </c>
      <c r="D1036" s="266">
        <v>2.6842</v>
      </c>
      <c r="E1036" s="267">
        <v>6.5</v>
      </c>
      <c r="F1036" s="268">
        <v>9.15</v>
      </c>
      <c r="G1036" s="269">
        <f t="shared" si="19"/>
        <v>5.48411388868192</v>
      </c>
    </row>
    <row r="1037" ht="24" customHeight="1" spans="1:7">
      <c r="A1037" s="265" t="s">
        <v>1289</v>
      </c>
      <c r="B1037" s="265">
        <v>20231285</v>
      </c>
      <c r="C1037" s="266">
        <v>0.099</v>
      </c>
      <c r="D1037" s="266">
        <v>2.7003</v>
      </c>
      <c r="E1037" s="267">
        <v>0.5</v>
      </c>
      <c r="F1037" s="268">
        <v>3.6</v>
      </c>
      <c r="G1037" s="269">
        <f t="shared" si="19"/>
        <v>6.37712809687813</v>
      </c>
    </row>
    <row r="1038" ht="24" customHeight="1" spans="1:7">
      <c r="A1038" s="265" t="s">
        <v>1373</v>
      </c>
      <c r="B1038" s="265">
        <v>20231286</v>
      </c>
      <c r="C1038" s="266">
        <v>0.099</v>
      </c>
      <c r="D1038" s="266">
        <v>2.3262</v>
      </c>
      <c r="E1038" s="267">
        <v>2.1</v>
      </c>
      <c r="F1038" s="268">
        <v>13.15</v>
      </c>
      <c r="G1038" s="269">
        <f t="shared" si="19"/>
        <v>26.3870408821254</v>
      </c>
    </row>
    <row r="1039" ht="24" customHeight="1" spans="1:7">
      <c r="A1039" s="265" t="s">
        <v>1284</v>
      </c>
      <c r="B1039" s="265">
        <v>20231287</v>
      </c>
      <c r="C1039" s="266">
        <v>0.099</v>
      </c>
      <c r="D1039" s="266">
        <v>2.1295</v>
      </c>
      <c r="E1039" s="267">
        <v>4</v>
      </c>
      <c r="F1039" s="268">
        <v>6</v>
      </c>
      <c r="G1039" s="269">
        <f t="shared" si="19"/>
        <v>5.21708382249354</v>
      </c>
    </row>
    <row r="1040" ht="24" customHeight="1" spans="1:7">
      <c r="A1040" s="265" t="s">
        <v>1284</v>
      </c>
      <c r="B1040" s="265">
        <v>20231288</v>
      </c>
      <c r="C1040" s="266">
        <v>0.099</v>
      </c>
      <c r="D1040" s="266">
        <v>1.8397</v>
      </c>
      <c r="E1040" s="267">
        <v>10</v>
      </c>
      <c r="F1040" s="268">
        <v>11.9</v>
      </c>
      <c r="G1040" s="269">
        <f t="shared" ref="G1040:G1055" si="20">56.11*C1040*(F1040-E1040)/D1040</f>
        <v>5.73696309180845</v>
      </c>
    </row>
    <row r="1041" ht="24" customHeight="1" spans="1:7">
      <c r="A1041" s="265" t="s">
        <v>1302</v>
      </c>
      <c r="B1041" s="265">
        <v>20231289</v>
      </c>
      <c r="C1041" s="266">
        <v>0.099</v>
      </c>
      <c r="D1041" s="266">
        <v>1.9835</v>
      </c>
      <c r="E1041" s="267">
        <v>2.3</v>
      </c>
      <c r="F1041" s="268">
        <v>4.2</v>
      </c>
      <c r="G1041" s="269">
        <f t="shared" si="20"/>
        <v>5.32104411394001</v>
      </c>
    </row>
    <row r="1042" ht="24" customHeight="1" spans="1:7">
      <c r="A1042" s="265" t="s">
        <v>1284</v>
      </c>
      <c r="B1042" s="265">
        <v>20231290</v>
      </c>
      <c r="C1042" s="266">
        <v>0.099</v>
      </c>
      <c r="D1042" s="266">
        <v>2.046</v>
      </c>
      <c r="E1042" s="267">
        <v>1</v>
      </c>
      <c r="F1042" s="268">
        <v>3.3</v>
      </c>
      <c r="G1042" s="269">
        <f t="shared" si="20"/>
        <v>6.2445</v>
      </c>
    </row>
    <row r="1043" ht="24" customHeight="1" spans="1:7">
      <c r="A1043" s="265" t="s">
        <v>1292</v>
      </c>
      <c r="B1043" s="265">
        <v>20231291</v>
      </c>
      <c r="C1043" s="266">
        <v>0.099</v>
      </c>
      <c r="D1043" s="266">
        <v>0.6122</v>
      </c>
      <c r="E1043" s="267">
        <v>4</v>
      </c>
      <c r="F1043" s="268">
        <v>5.6</v>
      </c>
      <c r="G1043" s="269">
        <f t="shared" si="20"/>
        <v>14.5178438418817</v>
      </c>
    </row>
    <row r="1044" ht="24" customHeight="1" spans="1:7">
      <c r="A1044" s="265" t="s">
        <v>1332</v>
      </c>
      <c r="B1044" s="265">
        <v>20231292</v>
      </c>
      <c r="C1044" s="266">
        <v>0.099</v>
      </c>
      <c r="D1044" s="266">
        <v>1.7217</v>
      </c>
      <c r="E1044" s="267">
        <v>3.3</v>
      </c>
      <c r="F1044" s="268">
        <v>4.6</v>
      </c>
      <c r="G1044" s="269">
        <f t="shared" si="20"/>
        <v>4.19431782540512</v>
      </c>
    </row>
    <row r="1045" ht="24" customHeight="1" spans="1:7">
      <c r="A1045" s="265" t="s">
        <v>1282</v>
      </c>
      <c r="B1045" s="265">
        <v>20231293</v>
      </c>
      <c r="C1045" s="266">
        <v>0.099</v>
      </c>
      <c r="D1045" s="266">
        <v>2.2981</v>
      </c>
      <c r="E1045" s="267">
        <v>3.4</v>
      </c>
      <c r="F1045" s="268">
        <v>5.3</v>
      </c>
      <c r="G1045" s="269">
        <f t="shared" si="20"/>
        <v>4.59261607414821</v>
      </c>
    </row>
    <row r="1046" ht="24" customHeight="1" spans="1:7">
      <c r="A1046" s="265" t="s">
        <v>1370</v>
      </c>
      <c r="B1046" s="265">
        <v>20231294</v>
      </c>
      <c r="C1046" s="266">
        <v>0.099</v>
      </c>
      <c r="D1046" s="266">
        <v>1.6432</v>
      </c>
      <c r="E1046" s="267">
        <v>5.5</v>
      </c>
      <c r="F1046" s="268">
        <v>8.2</v>
      </c>
      <c r="G1046" s="269">
        <f t="shared" si="20"/>
        <v>9.12743610029211</v>
      </c>
    </row>
    <row r="1047" ht="24" customHeight="1" spans="1:7">
      <c r="A1047" s="265" t="s">
        <v>1370</v>
      </c>
      <c r="B1047" s="265">
        <v>20231295</v>
      </c>
      <c r="C1047" s="266">
        <v>0.099</v>
      </c>
      <c r="D1047" s="266">
        <v>2.9417</v>
      </c>
      <c r="E1047" s="267">
        <v>8.1</v>
      </c>
      <c r="F1047" s="268">
        <v>12.3</v>
      </c>
      <c r="G1047" s="269">
        <f t="shared" si="20"/>
        <v>7.93097120712513</v>
      </c>
    </row>
    <row r="1048" ht="24" customHeight="1" spans="1:7">
      <c r="A1048" s="265" t="s">
        <v>1354</v>
      </c>
      <c r="B1048" s="265">
        <v>20231296</v>
      </c>
      <c r="C1048" s="266">
        <v>0.099</v>
      </c>
      <c r="D1048" s="266">
        <v>3.9662</v>
      </c>
      <c r="E1048" s="267">
        <v>0</v>
      </c>
      <c r="F1048" s="268">
        <v>3.7</v>
      </c>
      <c r="G1048" s="269">
        <f t="shared" si="20"/>
        <v>5.18206167112097</v>
      </c>
    </row>
    <row r="1049" ht="24" customHeight="1" spans="1:7">
      <c r="A1049" s="265" t="s">
        <v>1341</v>
      </c>
      <c r="B1049" s="265">
        <v>20231297</v>
      </c>
      <c r="C1049" s="266">
        <v>0.099</v>
      </c>
      <c r="D1049" s="266">
        <v>1.9975</v>
      </c>
      <c r="E1049" s="267">
        <v>1</v>
      </c>
      <c r="F1049" s="268">
        <v>3.1</v>
      </c>
      <c r="G1049" s="269">
        <f t="shared" si="20"/>
        <v>5.83993441802253</v>
      </c>
    </row>
    <row r="1050" ht="24" customHeight="1" spans="1:7">
      <c r="A1050" s="265" t="s">
        <v>1354</v>
      </c>
      <c r="B1050" s="265">
        <v>20231298</v>
      </c>
      <c r="C1050" s="266">
        <v>0.099</v>
      </c>
      <c r="D1050" s="266">
        <v>1.6971</v>
      </c>
      <c r="E1050" s="267">
        <v>11</v>
      </c>
      <c r="F1050" s="268">
        <v>12.7</v>
      </c>
      <c r="G1050" s="269">
        <f t="shared" si="20"/>
        <v>5.56438218136821</v>
      </c>
    </row>
    <row r="1051" ht="24" customHeight="1" spans="1:7">
      <c r="A1051" s="265" t="s">
        <v>1290</v>
      </c>
      <c r="B1051" s="265">
        <v>20231299</v>
      </c>
      <c r="C1051" s="266">
        <v>0.099</v>
      </c>
      <c r="D1051" s="266">
        <v>2.2459</v>
      </c>
      <c r="E1051" s="267">
        <v>7</v>
      </c>
      <c r="F1051" s="268">
        <v>9.5</v>
      </c>
      <c r="G1051" s="269">
        <f t="shared" si="20"/>
        <v>6.18336746961129</v>
      </c>
    </row>
    <row r="1052" ht="24" customHeight="1" spans="1:7">
      <c r="A1052" s="265" t="s">
        <v>1331</v>
      </c>
      <c r="B1052" s="265">
        <v>202312100</v>
      </c>
      <c r="C1052" s="266">
        <v>0.099</v>
      </c>
      <c r="D1052" s="266">
        <v>2.2708</v>
      </c>
      <c r="E1052" s="267">
        <v>0.5</v>
      </c>
      <c r="F1052" s="268">
        <v>2.1</v>
      </c>
      <c r="G1052" s="269">
        <f t="shared" si="20"/>
        <v>3.91396159943632</v>
      </c>
    </row>
    <row r="1053" ht="24" customHeight="1" spans="1:7">
      <c r="A1053" s="265" t="s">
        <v>1331</v>
      </c>
      <c r="B1053" s="265">
        <v>202312101</v>
      </c>
      <c r="C1053" s="266">
        <v>0.099</v>
      </c>
      <c r="D1053" s="266">
        <v>1.8361</v>
      </c>
      <c r="E1053" s="267">
        <v>0</v>
      </c>
      <c r="F1053" s="268">
        <v>2.1</v>
      </c>
      <c r="G1053" s="269">
        <f t="shared" si="20"/>
        <v>6.35328631338162</v>
      </c>
    </row>
    <row r="1054" ht="24" customHeight="1" spans="1:7">
      <c r="A1054" s="265" t="s">
        <v>1358</v>
      </c>
      <c r="B1054" s="265">
        <v>202312103</v>
      </c>
      <c r="C1054" s="266">
        <v>0.099</v>
      </c>
      <c r="D1054" s="266">
        <v>1.5036</v>
      </c>
      <c r="E1054" s="267">
        <v>5</v>
      </c>
      <c r="F1054" s="268">
        <v>6.3</v>
      </c>
      <c r="G1054" s="269">
        <f t="shared" si="20"/>
        <v>4.8027114924182</v>
      </c>
    </row>
    <row r="1055" ht="24" customHeight="1" spans="1:7">
      <c r="A1055" s="265" t="s">
        <v>1374</v>
      </c>
      <c r="B1055" s="265">
        <v>202312106</v>
      </c>
      <c r="C1055" s="266">
        <v>0.099</v>
      </c>
      <c r="D1055" s="266">
        <v>1.0196</v>
      </c>
      <c r="E1055" s="267">
        <v>8.8</v>
      </c>
      <c r="F1055" s="268">
        <v>22.4</v>
      </c>
      <c r="G1055" s="269">
        <f t="shared" si="20"/>
        <v>74.0942565712044</v>
      </c>
    </row>
  </sheetData>
  <autoFilter xmlns:etc="http://www.wps.cn/officeDocument/2017/etCustomData" ref="A1:G1055" etc:filterBottomFollowUsedRange="0">
    <extLst/>
  </autoFilter>
  <sortState ref="B403:B405">
    <sortCondition ref="B403:B405"/>
  </sortState>
  <mergeCells count="1">
    <mergeCell ref="H60:H61"/>
  </mergeCells>
  <pageMargins left="0.699305555555556" right="0.699305555555556" top="0.75" bottom="0.75" header="0.3" footer="0.3"/>
  <pageSetup paperSize="9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B1060"/>
  <sheetViews>
    <sheetView tabSelected="1" zoomScale="85" zoomScaleNormal="85" workbookViewId="0">
      <pane xSplit="2" ySplit="3" topLeftCell="I597" activePane="bottomRight" state="frozen"/>
      <selection/>
      <selection pane="topRight"/>
      <selection pane="bottomLeft"/>
      <selection pane="bottomRight" activeCell="P607" sqref="P607"/>
    </sheetView>
  </sheetViews>
  <sheetFormatPr defaultColWidth="9" defaultRowHeight="14.25"/>
  <cols>
    <col min="1" max="1" width="14.6666666666667" style="149" customWidth="1"/>
    <col min="2" max="2" width="14.3333333333333" style="149" customWidth="1"/>
    <col min="3" max="3" width="12.5583333333333" style="149" customWidth="1"/>
    <col min="4" max="4" width="13.775" style="150" customWidth="1"/>
    <col min="5" max="5" width="13.8833333333333" style="150" customWidth="1"/>
    <col min="6" max="6" width="18.3333333333333" style="151" customWidth="1"/>
    <col min="7" max="7" width="15.1083333333333" style="149" customWidth="1"/>
    <col min="8" max="8" width="33.2166666666667" style="149" customWidth="1"/>
    <col min="9" max="9" width="16" style="149" customWidth="1"/>
    <col min="10" max="10" width="8.775" style="146" customWidth="1"/>
    <col min="11" max="11" width="8" style="152" customWidth="1"/>
    <col min="12" max="12" width="11.5583333333333" style="146" customWidth="1"/>
    <col min="13" max="13" width="12.1083333333333" style="153" customWidth="1"/>
    <col min="14" max="14" width="10.4416666666667" style="154" customWidth="1"/>
    <col min="15" max="15" width="9.775" style="146" customWidth="1"/>
    <col min="16" max="16" width="9.66666666666667" style="152" customWidth="1"/>
    <col min="17" max="17" width="20.4416666666667" style="155" customWidth="1"/>
    <col min="18" max="18" width="16.3333333333333" style="152" customWidth="1"/>
    <col min="19" max="19" width="22.775" style="152" customWidth="1"/>
    <col min="20" max="21" width="19.6666666666667" style="152" customWidth="1"/>
    <col min="22" max="22" width="14.6666666666667" style="146" customWidth="1"/>
    <col min="23" max="16384" width="9" style="146"/>
  </cols>
  <sheetData>
    <row r="1" ht="39.9" customHeight="1" spans="1:26">
      <c r="A1" s="156"/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7"/>
    </row>
    <row r="2" ht="24.9" customHeight="1" spans="1:26">
      <c r="A2" s="158"/>
      <c r="B2" s="158" t="s">
        <v>1273</v>
      </c>
      <c r="C2" s="158" t="s">
        <v>1375</v>
      </c>
      <c r="D2" s="159" t="s">
        <v>1376</v>
      </c>
      <c r="E2" s="160" t="s">
        <v>1377</v>
      </c>
      <c r="F2" s="161" t="s">
        <v>1378</v>
      </c>
      <c r="G2" s="158" t="s">
        <v>1379</v>
      </c>
      <c r="H2" s="158" t="s">
        <v>1380</v>
      </c>
      <c r="I2" s="158" t="s">
        <v>1381</v>
      </c>
      <c r="J2" s="162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7"/>
      <c r="V2" s="158" t="s">
        <v>18</v>
      </c>
    </row>
    <row r="3" ht="24.9" customHeight="1" spans="1:26">
      <c r="A3" s="163"/>
      <c r="B3" s="163"/>
      <c r="C3" s="163"/>
      <c r="D3" s="164"/>
      <c r="E3" s="165"/>
      <c r="F3" s="166"/>
      <c r="G3" s="163"/>
      <c r="H3" s="163"/>
      <c r="I3" s="163"/>
      <c r="J3" s="167" t="s">
        <v>1382</v>
      </c>
      <c r="K3" s="168" t="s">
        <v>1383</v>
      </c>
      <c r="L3" s="167" t="s">
        <v>1384</v>
      </c>
      <c r="M3" s="169" t="s">
        <v>1385</v>
      </c>
      <c r="N3" s="170" t="s">
        <v>1386</v>
      </c>
      <c r="O3" s="167" t="s">
        <v>20</v>
      </c>
      <c r="P3" s="171" t="s">
        <v>1387</v>
      </c>
      <c r="Q3" s="172" t="s">
        <v>1388</v>
      </c>
      <c r="R3" s="171" t="s">
        <v>1389</v>
      </c>
      <c r="S3" s="171" t="s">
        <v>1390</v>
      </c>
      <c r="T3" s="168" t="s">
        <v>1391</v>
      </c>
      <c r="U3" s="173" t="s">
        <v>1392</v>
      </c>
      <c r="V3" s="163"/>
      <c r="W3" s="149"/>
    </row>
    <row r="4" s="140" customFormat="1" ht="24" customHeight="1" spans="1:26">
      <c r="A4" s="174" t="s">
        <v>1279</v>
      </c>
      <c r="B4" s="94">
        <v>20230101</v>
      </c>
      <c r="C4" s="175" t="s">
        <v>1393</v>
      </c>
      <c r="D4" s="176" t="s">
        <v>1394</v>
      </c>
      <c r="E4" s="177" t="s">
        <v>1395</v>
      </c>
      <c r="F4" s="178" t="s">
        <v>1396</v>
      </c>
      <c r="G4" s="179"/>
      <c r="H4" s="180"/>
      <c r="I4" s="180"/>
      <c r="J4" s="94">
        <v>200</v>
      </c>
      <c r="K4" s="94">
        <v>74</v>
      </c>
      <c r="L4" s="94">
        <f t="shared" ref="L4:L24" si="0">J4*K4</f>
        <v>14800</v>
      </c>
      <c r="M4" s="94">
        <f t="shared" ref="M4:M24" si="1">L4</f>
        <v>14800</v>
      </c>
      <c r="N4" s="181"/>
      <c r="O4" s="94" t="s">
        <v>1397</v>
      </c>
      <c r="P4" s="91" t="s">
        <v>694</v>
      </c>
      <c r="Q4" s="92">
        <v>65.45</v>
      </c>
      <c r="R4" s="94">
        <v>40</v>
      </c>
      <c r="S4" s="94">
        <v>5.6</v>
      </c>
      <c r="T4" s="94"/>
      <c r="U4" s="94"/>
      <c r="V4" s="94" t="s">
        <v>36</v>
      </c>
      <c r="W4" s="182"/>
    </row>
    <row r="5" s="140" customFormat="1" ht="24" customHeight="1" spans="1:26">
      <c r="A5" s="174" t="s">
        <v>1279</v>
      </c>
      <c r="B5" s="94">
        <v>20230102</v>
      </c>
      <c r="C5" s="175" t="s">
        <v>1398</v>
      </c>
      <c r="D5" s="176" t="s">
        <v>1394</v>
      </c>
      <c r="E5" s="177" t="s">
        <v>1395</v>
      </c>
      <c r="F5" s="178" t="s">
        <v>1396</v>
      </c>
      <c r="G5" s="179"/>
      <c r="H5" s="180"/>
      <c r="I5" s="180"/>
      <c r="J5" s="94">
        <v>200</v>
      </c>
      <c r="K5" s="94">
        <v>74</v>
      </c>
      <c r="L5" s="94">
        <f t="shared" si="0"/>
        <v>14800</v>
      </c>
      <c r="M5" s="94">
        <f t="shared" si="1"/>
        <v>14800</v>
      </c>
      <c r="N5" s="181"/>
      <c r="O5" s="94" t="s">
        <v>1397</v>
      </c>
      <c r="P5" s="91" t="s">
        <v>694</v>
      </c>
      <c r="Q5" s="92">
        <v>65.81</v>
      </c>
      <c r="R5" s="94">
        <v>37</v>
      </c>
      <c r="S5" s="94">
        <v>5.7</v>
      </c>
      <c r="T5" s="94"/>
      <c r="U5" s="94"/>
      <c r="V5" s="94" t="s">
        <v>36</v>
      </c>
      <c r="W5" s="182"/>
    </row>
    <row r="6" s="140" customFormat="1" ht="24" customHeight="1" spans="1:26">
      <c r="A6" s="174" t="s">
        <v>1287</v>
      </c>
      <c r="B6" s="94">
        <v>20230103</v>
      </c>
      <c r="C6" s="175" t="s">
        <v>1399</v>
      </c>
      <c r="D6" s="176" t="s">
        <v>1394</v>
      </c>
      <c r="E6" s="177" t="s">
        <v>1395</v>
      </c>
      <c r="F6" s="178" t="s">
        <v>1396</v>
      </c>
      <c r="G6" s="179"/>
      <c r="H6" s="181"/>
      <c r="I6" s="180"/>
      <c r="J6" s="94">
        <v>200</v>
      </c>
      <c r="K6" s="94">
        <v>74</v>
      </c>
      <c r="L6" s="94">
        <f t="shared" si="0"/>
        <v>14800</v>
      </c>
      <c r="M6" s="94">
        <f t="shared" si="1"/>
        <v>14800</v>
      </c>
      <c r="N6" s="181"/>
      <c r="O6" s="94" t="s">
        <v>1397</v>
      </c>
      <c r="P6" s="91" t="s">
        <v>694</v>
      </c>
      <c r="Q6" s="92">
        <v>65.94</v>
      </c>
      <c r="R6" s="94">
        <v>102</v>
      </c>
      <c r="S6" s="94">
        <v>5.9</v>
      </c>
      <c r="T6" s="94"/>
      <c r="U6" s="94"/>
      <c r="V6" s="94" t="s">
        <v>36</v>
      </c>
      <c r="W6" s="182"/>
    </row>
    <row r="7" s="140" customFormat="1" ht="24" customHeight="1" spans="1:26">
      <c r="A7" s="174" t="s">
        <v>1287</v>
      </c>
      <c r="B7" s="94">
        <v>20230104</v>
      </c>
      <c r="C7" s="175" t="s">
        <v>1400</v>
      </c>
      <c r="D7" s="176" t="s">
        <v>1394</v>
      </c>
      <c r="E7" s="177" t="s">
        <v>1395</v>
      </c>
      <c r="F7" s="178" t="s">
        <v>1396</v>
      </c>
      <c r="G7" s="179"/>
      <c r="H7" s="181"/>
      <c r="I7" s="180"/>
      <c r="J7" s="94">
        <v>200</v>
      </c>
      <c r="K7" s="94">
        <v>74</v>
      </c>
      <c r="L7" s="94">
        <f t="shared" si="0"/>
        <v>14800</v>
      </c>
      <c r="M7" s="94">
        <f t="shared" si="1"/>
        <v>14800</v>
      </c>
      <c r="N7" s="181"/>
      <c r="O7" s="94" t="s">
        <v>1397</v>
      </c>
      <c r="P7" s="91" t="s">
        <v>694</v>
      </c>
      <c r="Q7" s="92">
        <v>65.57</v>
      </c>
      <c r="R7" s="94">
        <v>100</v>
      </c>
      <c r="S7" s="94">
        <v>5.6</v>
      </c>
      <c r="T7" s="94"/>
      <c r="U7" s="94"/>
      <c r="V7" s="94" t="s">
        <v>36</v>
      </c>
      <c r="W7" s="182"/>
    </row>
    <row r="8" s="140" customFormat="1" ht="24" customHeight="1" spans="1:26">
      <c r="A8" s="174" t="s">
        <v>1279</v>
      </c>
      <c r="B8" s="94">
        <v>20230105</v>
      </c>
      <c r="C8" s="175" t="s">
        <v>1393</v>
      </c>
      <c r="D8" s="176" t="s">
        <v>1394</v>
      </c>
      <c r="E8" s="177" t="s">
        <v>1395</v>
      </c>
      <c r="F8" s="178" t="s">
        <v>1401</v>
      </c>
      <c r="G8" s="179"/>
      <c r="H8" s="181"/>
      <c r="I8" s="180"/>
      <c r="J8" s="94">
        <v>200</v>
      </c>
      <c r="K8" s="94">
        <v>77</v>
      </c>
      <c r="L8" s="94">
        <f t="shared" si="0"/>
        <v>15400</v>
      </c>
      <c r="M8" s="94">
        <f t="shared" si="1"/>
        <v>15400</v>
      </c>
      <c r="N8" s="181"/>
      <c r="O8" s="94" t="s">
        <v>1397</v>
      </c>
      <c r="P8" s="91" t="s">
        <v>694</v>
      </c>
      <c r="Q8" s="92">
        <v>66.42</v>
      </c>
      <c r="R8" s="94">
        <v>40</v>
      </c>
      <c r="S8" s="94">
        <v>5.1</v>
      </c>
      <c r="T8" s="94"/>
      <c r="U8" s="94"/>
      <c r="V8" s="94" t="s">
        <v>36</v>
      </c>
      <c r="W8" s="182"/>
    </row>
    <row r="9" s="140" customFormat="1" ht="24" customHeight="1" spans="1:26">
      <c r="A9" s="183" t="s">
        <v>1279</v>
      </c>
      <c r="B9" s="179">
        <v>20230106</v>
      </c>
      <c r="C9" s="179" t="s">
        <v>1398</v>
      </c>
      <c r="D9" s="179" t="s">
        <v>1394</v>
      </c>
      <c r="E9" s="183" t="s">
        <v>1395</v>
      </c>
      <c r="F9" s="184" t="s">
        <v>1402</v>
      </c>
      <c r="G9" s="179"/>
      <c r="H9" s="185" t="s">
        <v>1403</v>
      </c>
      <c r="I9" s="186" t="s">
        <v>1404</v>
      </c>
      <c r="J9" s="179">
        <v>200</v>
      </c>
      <c r="K9" s="179">
        <v>75</v>
      </c>
      <c r="L9" s="179">
        <f t="shared" ref="L9:L10" si="2">J9*K9</f>
        <v>15000</v>
      </c>
      <c r="M9" s="179">
        <f t="shared" ref="M9:M10" si="3">L9</f>
        <v>15000</v>
      </c>
      <c r="N9" s="185"/>
      <c r="O9" s="179" t="s">
        <v>1397</v>
      </c>
      <c r="P9" s="187" t="s">
        <v>694</v>
      </c>
      <c r="Q9" s="188">
        <v>65.49</v>
      </c>
      <c r="R9" s="179">
        <v>42</v>
      </c>
      <c r="S9" s="179">
        <v>5.5</v>
      </c>
      <c r="T9" s="179"/>
      <c r="U9" s="179"/>
      <c r="V9" s="179" t="s">
        <v>453</v>
      </c>
      <c r="W9" s="182"/>
    </row>
    <row r="10" s="140" customFormat="1" ht="24" customHeight="1" spans="1:26">
      <c r="A10" s="183" t="s">
        <v>1279</v>
      </c>
      <c r="B10" s="179">
        <v>20230107</v>
      </c>
      <c r="C10" s="179" t="s">
        <v>1399</v>
      </c>
      <c r="D10" s="179" t="s">
        <v>1394</v>
      </c>
      <c r="E10" s="183" t="s">
        <v>1395</v>
      </c>
      <c r="F10" s="184" t="s">
        <v>1402</v>
      </c>
      <c r="G10" s="179"/>
      <c r="H10" s="185" t="s">
        <v>1403</v>
      </c>
      <c r="I10" s="186" t="s">
        <v>1404</v>
      </c>
      <c r="J10" s="179">
        <v>200</v>
      </c>
      <c r="K10" s="179">
        <v>75</v>
      </c>
      <c r="L10" s="179">
        <f t="shared" si="2"/>
        <v>15000</v>
      </c>
      <c r="M10" s="179">
        <f t="shared" si="3"/>
        <v>15000</v>
      </c>
      <c r="N10" s="185"/>
      <c r="O10" s="179" t="s">
        <v>1397</v>
      </c>
      <c r="P10" s="187" t="s">
        <v>694</v>
      </c>
      <c r="Q10" s="188">
        <v>65.88</v>
      </c>
      <c r="R10" s="179">
        <v>41</v>
      </c>
      <c r="S10" s="179">
        <v>5.4</v>
      </c>
      <c r="T10" s="179"/>
      <c r="U10" s="179"/>
      <c r="V10" s="179" t="s">
        <v>453</v>
      </c>
      <c r="W10" s="182"/>
      <c r="Z10" s="176" t="s">
        <v>1394</v>
      </c>
    </row>
    <row r="11" s="140" customFormat="1" ht="24" customHeight="1" spans="1:26">
      <c r="A11" s="174" t="s">
        <v>1279</v>
      </c>
      <c r="B11" s="94">
        <v>20230108</v>
      </c>
      <c r="C11" s="175" t="s">
        <v>1400</v>
      </c>
      <c r="D11" s="176" t="s">
        <v>1405</v>
      </c>
      <c r="E11" s="177" t="s">
        <v>1395</v>
      </c>
      <c r="F11" s="178" t="s">
        <v>1406</v>
      </c>
      <c r="G11" s="179"/>
      <c r="H11" s="180"/>
      <c r="I11" s="180"/>
      <c r="J11" s="94">
        <v>200</v>
      </c>
      <c r="K11" s="94">
        <v>74</v>
      </c>
      <c r="L11" s="94">
        <f t="shared" si="0"/>
        <v>14800</v>
      </c>
      <c r="M11" s="94">
        <f t="shared" si="1"/>
        <v>14800</v>
      </c>
      <c r="N11" s="181"/>
      <c r="O11" s="94" t="s">
        <v>1397</v>
      </c>
      <c r="P11" s="91" t="s">
        <v>694</v>
      </c>
      <c r="Q11" s="189">
        <v>65.63</v>
      </c>
      <c r="R11" s="94">
        <v>39</v>
      </c>
      <c r="S11" s="94">
        <v>5.6</v>
      </c>
      <c r="T11" s="94"/>
      <c r="U11" s="94"/>
      <c r="V11" s="94" t="s">
        <v>36</v>
      </c>
      <c r="W11" s="182"/>
      <c r="Z11" s="190" t="s">
        <v>1407</v>
      </c>
    </row>
    <row r="12" s="140" customFormat="1" ht="24" customHeight="1" spans="1:26">
      <c r="A12" s="174" t="s">
        <v>1279</v>
      </c>
      <c r="B12" s="94">
        <v>20230109</v>
      </c>
      <c r="C12" s="175" t="s">
        <v>1393</v>
      </c>
      <c r="D12" s="176" t="s">
        <v>1405</v>
      </c>
      <c r="E12" s="177" t="s">
        <v>1395</v>
      </c>
      <c r="F12" s="178" t="s">
        <v>1401</v>
      </c>
      <c r="G12" s="179"/>
      <c r="H12" s="181"/>
      <c r="I12" s="181"/>
      <c r="J12" s="94">
        <v>200</v>
      </c>
      <c r="K12" s="94">
        <v>74</v>
      </c>
      <c r="L12" s="94">
        <f t="shared" si="0"/>
        <v>14800</v>
      </c>
      <c r="M12" s="94">
        <f t="shared" si="1"/>
        <v>14800</v>
      </c>
      <c r="N12" s="181"/>
      <c r="O12" s="94" t="s">
        <v>1397</v>
      </c>
      <c r="P12" s="91" t="s">
        <v>694</v>
      </c>
      <c r="Q12" s="92">
        <v>65.94</v>
      </c>
      <c r="R12" s="94">
        <v>42</v>
      </c>
      <c r="S12" s="94">
        <v>5.1</v>
      </c>
      <c r="T12" s="191"/>
      <c r="U12" s="94"/>
      <c r="V12" s="94" t="s">
        <v>36</v>
      </c>
      <c r="W12" s="182"/>
      <c r="Z12" s="192" t="s">
        <v>1405</v>
      </c>
    </row>
    <row r="13" s="140" customFormat="1" ht="24" customHeight="1" spans="1:26">
      <c r="A13" s="174" t="s">
        <v>1279</v>
      </c>
      <c r="B13" s="94">
        <v>20230110</v>
      </c>
      <c r="C13" s="175" t="s">
        <v>1398</v>
      </c>
      <c r="D13" s="176" t="s">
        <v>1394</v>
      </c>
      <c r="E13" s="177" t="s">
        <v>1395</v>
      </c>
      <c r="F13" s="178" t="s">
        <v>1408</v>
      </c>
      <c r="G13" s="179"/>
      <c r="H13" s="181"/>
      <c r="I13" s="180"/>
      <c r="J13" s="94">
        <v>200</v>
      </c>
      <c r="K13" s="94">
        <v>74</v>
      </c>
      <c r="L13" s="94">
        <f t="shared" si="0"/>
        <v>14800</v>
      </c>
      <c r="M13" s="94">
        <f t="shared" si="1"/>
        <v>14800</v>
      </c>
      <c r="N13" s="181"/>
      <c r="O13" s="94" t="s">
        <v>1397</v>
      </c>
      <c r="P13" s="91" t="s">
        <v>694</v>
      </c>
      <c r="Q13" s="92">
        <v>64.63</v>
      </c>
      <c r="R13" s="94">
        <v>42</v>
      </c>
      <c r="S13" s="193">
        <v>5.2</v>
      </c>
      <c r="T13" s="94"/>
      <c r="U13" s="94"/>
      <c r="V13" s="94" t="s">
        <v>36</v>
      </c>
      <c r="W13" s="182"/>
      <c r="Z13" s="194" t="s">
        <v>1409</v>
      </c>
    </row>
    <row r="14" s="140" customFormat="1" ht="24" customHeight="1" spans="1:26">
      <c r="A14" s="174" t="s">
        <v>1288</v>
      </c>
      <c r="B14" s="94">
        <v>20230111</v>
      </c>
      <c r="C14" s="175" t="s">
        <v>1410</v>
      </c>
      <c r="D14" s="176" t="s">
        <v>1394</v>
      </c>
      <c r="E14" s="177" t="s">
        <v>1395</v>
      </c>
      <c r="F14" s="178" t="s">
        <v>1411</v>
      </c>
      <c r="G14" s="179"/>
      <c r="H14" s="181"/>
      <c r="I14" s="180"/>
      <c r="J14" s="94">
        <v>200</v>
      </c>
      <c r="K14" s="94">
        <v>72</v>
      </c>
      <c r="L14" s="94">
        <f t="shared" si="0"/>
        <v>14400</v>
      </c>
      <c r="M14" s="94">
        <f t="shared" si="1"/>
        <v>14400</v>
      </c>
      <c r="N14" s="181"/>
      <c r="O14" s="94" t="s">
        <v>1397</v>
      </c>
      <c r="P14" s="91" t="s">
        <v>694</v>
      </c>
      <c r="Q14" s="92">
        <v>61.02</v>
      </c>
      <c r="R14" s="94">
        <v>26</v>
      </c>
      <c r="S14" s="94">
        <v>4.5</v>
      </c>
      <c r="T14" s="94"/>
      <c r="U14" s="94"/>
      <c r="V14" s="94" t="s">
        <v>36</v>
      </c>
      <c r="W14" s="182"/>
      <c r="Z14" s="179" t="s">
        <v>1412</v>
      </c>
    </row>
    <row r="15" s="140" customFormat="1" ht="24" customHeight="1" spans="1:26">
      <c r="A15" s="174" t="s">
        <v>1289</v>
      </c>
      <c r="B15" s="94">
        <v>20230112</v>
      </c>
      <c r="C15" s="175" t="s">
        <v>1413</v>
      </c>
      <c r="D15" s="176" t="s">
        <v>1394</v>
      </c>
      <c r="E15" s="177" t="s">
        <v>1395</v>
      </c>
      <c r="F15" s="178" t="s">
        <v>1411</v>
      </c>
      <c r="G15" s="179"/>
      <c r="H15" s="180"/>
      <c r="I15" s="180"/>
      <c r="J15" s="94">
        <v>200</v>
      </c>
      <c r="K15" s="94">
        <v>59</v>
      </c>
      <c r="L15" s="94">
        <f t="shared" si="0"/>
        <v>11800</v>
      </c>
      <c r="M15" s="94">
        <f t="shared" si="1"/>
        <v>11800</v>
      </c>
      <c r="N15" s="181"/>
      <c r="O15" s="94" t="s">
        <v>1397</v>
      </c>
      <c r="P15" s="91" t="s">
        <v>694</v>
      </c>
      <c r="Q15" s="92">
        <v>79.42</v>
      </c>
      <c r="R15" s="94">
        <v>70</v>
      </c>
      <c r="S15" s="94">
        <v>5.7</v>
      </c>
      <c r="T15" s="94"/>
      <c r="U15" s="94"/>
      <c r="V15" s="94" t="s">
        <v>36</v>
      </c>
      <c r="W15" s="182"/>
      <c r="Z15" s="195" t="s">
        <v>1414</v>
      </c>
    </row>
    <row r="16" s="140" customFormat="1" ht="24" customHeight="1" spans="1:26">
      <c r="A16" s="174" t="s">
        <v>1290</v>
      </c>
      <c r="B16" s="94">
        <v>20230113</v>
      </c>
      <c r="C16" s="175" t="s">
        <v>1410</v>
      </c>
      <c r="D16" s="176" t="s">
        <v>1394</v>
      </c>
      <c r="E16" s="177" t="s">
        <v>1395</v>
      </c>
      <c r="F16" s="178" t="s">
        <v>1406</v>
      </c>
      <c r="G16" s="179"/>
      <c r="H16" s="181"/>
      <c r="I16" s="181"/>
      <c r="J16" s="94">
        <v>1000</v>
      </c>
      <c r="K16" s="94">
        <v>17</v>
      </c>
      <c r="L16" s="94">
        <f t="shared" si="0"/>
        <v>17000</v>
      </c>
      <c r="M16" s="94">
        <f t="shared" si="1"/>
        <v>17000</v>
      </c>
      <c r="N16" s="181"/>
      <c r="O16" s="94" t="s">
        <v>1397</v>
      </c>
      <c r="P16" s="91" t="s">
        <v>694</v>
      </c>
      <c r="Q16" s="92">
        <v>60.87</v>
      </c>
      <c r="R16" s="94">
        <v>19</v>
      </c>
      <c r="S16" s="94">
        <v>4.9</v>
      </c>
      <c r="T16" s="94"/>
      <c r="U16" s="94"/>
      <c r="V16" s="94" t="s">
        <v>36</v>
      </c>
      <c r="W16" s="182"/>
    </row>
    <row r="17" s="141" customFormat="1" ht="24" customHeight="1" spans="1:26">
      <c r="A17" s="174" t="s">
        <v>1291</v>
      </c>
      <c r="B17" s="94">
        <v>20230114</v>
      </c>
      <c r="C17" s="175" t="s">
        <v>1413</v>
      </c>
      <c r="D17" s="176" t="s">
        <v>1394</v>
      </c>
      <c r="E17" s="174" t="s">
        <v>1395</v>
      </c>
      <c r="F17" s="178" t="s">
        <v>1406</v>
      </c>
      <c r="G17" s="94"/>
      <c r="H17" s="180"/>
      <c r="I17" s="174"/>
      <c r="J17" s="94">
        <v>1000</v>
      </c>
      <c r="K17" s="94">
        <v>15</v>
      </c>
      <c r="L17" s="176">
        <f t="shared" si="0"/>
        <v>15000</v>
      </c>
      <c r="M17" s="174">
        <f t="shared" si="1"/>
        <v>15000</v>
      </c>
      <c r="N17" s="94"/>
      <c r="O17" s="94" t="s">
        <v>1397</v>
      </c>
      <c r="P17" s="91" t="s">
        <v>694</v>
      </c>
      <c r="Q17" s="92">
        <v>62.3</v>
      </c>
      <c r="R17" s="94">
        <v>15</v>
      </c>
      <c r="S17" s="94">
        <v>4.4</v>
      </c>
      <c r="T17" s="176"/>
      <c r="U17" s="174"/>
      <c r="V17" s="94" t="s">
        <v>36</v>
      </c>
      <c r="W17" s="196"/>
      <c r="Z17" s="197" t="s">
        <v>1415</v>
      </c>
    </row>
    <row r="18" s="140" customFormat="1" ht="24" customHeight="1" spans="1:26">
      <c r="A18" s="174" t="s">
        <v>1291</v>
      </c>
      <c r="B18" s="94">
        <v>20230115</v>
      </c>
      <c r="C18" s="175" t="s">
        <v>1413</v>
      </c>
      <c r="D18" s="176" t="s">
        <v>1394</v>
      </c>
      <c r="E18" s="177" t="s">
        <v>1395</v>
      </c>
      <c r="F18" s="178" t="s">
        <v>1401</v>
      </c>
      <c r="G18" s="179"/>
      <c r="H18" s="181"/>
      <c r="I18" s="181"/>
      <c r="J18" s="94">
        <v>1000</v>
      </c>
      <c r="K18" s="94">
        <v>16</v>
      </c>
      <c r="L18" s="94">
        <f t="shared" si="0"/>
        <v>16000</v>
      </c>
      <c r="M18" s="94">
        <f t="shared" si="1"/>
        <v>16000</v>
      </c>
      <c r="N18" s="181"/>
      <c r="O18" s="94" t="s">
        <v>1397</v>
      </c>
      <c r="P18" s="91" t="s">
        <v>694</v>
      </c>
      <c r="Q18" s="92">
        <v>62.57</v>
      </c>
      <c r="R18" s="94">
        <v>15</v>
      </c>
      <c r="S18" s="94">
        <v>4.9</v>
      </c>
      <c r="T18" s="94"/>
      <c r="U18" s="94"/>
      <c r="V18" s="94" t="s">
        <v>36</v>
      </c>
      <c r="W18" s="182"/>
      <c r="Z18" s="176" t="s">
        <v>1395</v>
      </c>
    </row>
    <row r="19" s="140" customFormat="1" ht="24" customHeight="1" spans="1:26">
      <c r="A19" s="174" t="s">
        <v>1291</v>
      </c>
      <c r="B19" s="94">
        <v>20230116</v>
      </c>
      <c r="C19" s="175" t="s">
        <v>1413</v>
      </c>
      <c r="D19" s="176" t="s">
        <v>1394</v>
      </c>
      <c r="E19" s="177" t="s">
        <v>1395</v>
      </c>
      <c r="F19" s="178" t="s">
        <v>1408</v>
      </c>
      <c r="G19" s="179"/>
      <c r="H19" s="180"/>
      <c r="I19" s="181"/>
      <c r="J19" s="94">
        <v>1000</v>
      </c>
      <c r="K19" s="94">
        <v>16</v>
      </c>
      <c r="L19" s="94">
        <f t="shared" si="0"/>
        <v>16000</v>
      </c>
      <c r="M19" s="94">
        <f t="shared" si="1"/>
        <v>16000</v>
      </c>
      <c r="N19" s="181"/>
      <c r="O19" s="94" t="s">
        <v>1397</v>
      </c>
      <c r="P19" s="91" t="s">
        <v>694</v>
      </c>
      <c r="Q19" s="92">
        <v>60.75</v>
      </c>
      <c r="R19" s="94">
        <v>14</v>
      </c>
      <c r="S19" s="94">
        <v>4.5</v>
      </c>
      <c r="T19" s="94"/>
      <c r="U19" s="94"/>
      <c r="V19" s="94" t="s">
        <v>36</v>
      </c>
      <c r="W19" s="182"/>
    </row>
    <row r="20" s="140" customFormat="1" ht="24" customHeight="1" spans="1:26">
      <c r="A20" s="174" t="s">
        <v>1291</v>
      </c>
      <c r="B20" s="94">
        <v>20230117</v>
      </c>
      <c r="C20" s="175" t="s">
        <v>1413</v>
      </c>
      <c r="D20" s="176" t="s">
        <v>1405</v>
      </c>
      <c r="E20" s="177" t="s">
        <v>1395</v>
      </c>
      <c r="F20" s="178" t="s">
        <v>1416</v>
      </c>
      <c r="G20" s="179"/>
      <c r="H20" s="180"/>
      <c r="I20" s="181"/>
      <c r="J20" s="94">
        <v>1000</v>
      </c>
      <c r="K20" s="94">
        <v>15</v>
      </c>
      <c r="L20" s="94">
        <f t="shared" si="0"/>
        <v>15000</v>
      </c>
      <c r="M20" s="94">
        <f t="shared" si="1"/>
        <v>15000</v>
      </c>
      <c r="N20" s="181"/>
      <c r="O20" s="94" t="s">
        <v>1397</v>
      </c>
      <c r="P20" s="91" t="s">
        <v>694</v>
      </c>
      <c r="Q20" s="92">
        <v>61.91</v>
      </c>
      <c r="R20" s="94">
        <v>15</v>
      </c>
      <c r="S20" s="193">
        <v>4.2</v>
      </c>
      <c r="T20" s="94"/>
      <c r="U20" s="94" t="s">
        <v>1417</v>
      </c>
      <c r="V20" s="94" t="s">
        <v>453</v>
      </c>
      <c r="W20" s="182"/>
    </row>
    <row r="21" s="140" customFormat="1" ht="24" customHeight="1" spans="1:26">
      <c r="A21" s="174" t="s">
        <v>1291</v>
      </c>
      <c r="B21" s="94">
        <v>20230118</v>
      </c>
      <c r="C21" s="175" t="s">
        <v>1413</v>
      </c>
      <c r="D21" s="176" t="s">
        <v>1394</v>
      </c>
      <c r="E21" s="177" t="s">
        <v>1395</v>
      </c>
      <c r="F21" s="178" t="s">
        <v>1418</v>
      </c>
      <c r="G21" s="179"/>
      <c r="H21" s="180"/>
      <c r="I21" s="181"/>
      <c r="J21" s="94">
        <v>200</v>
      </c>
      <c r="K21" s="94">
        <v>82</v>
      </c>
      <c r="L21" s="94">
        <f t="shared" si="0"/>
        <v>16400</v>
      </c>
      <c r="M21" s="94">
        <f t="shared" si="1"/>
        <v>16400</v>
      </c>
      <c r="N21" s="181"/>
      <c r="O21" s="94" t="s">
        <v>1397</v>
      </c>
      <c r="P21" s="91" t="s">
        <v>694</v>
      </c>
      <c r="Q21" s="92">
        <v>61.78</v>
      </c>
      <c r="R21" s="94">
        <v>16</v>
      </c>
      <c r="S21" s="193">
        <v>4.6</v>
      </c>
      <c r="T21" s="94"/>
      <c r="U21" s="94" t="s">
        <v>1417</v>
      </c>
      <c r="V21" s="94" t="s">
        <v>453</v>
      </c>
      <c r="W21" s="182"/>
    </row>
    <row r="22" s="140" customFormat="1" ht="24" customHeight="1" spans="1:26">
      <c r="A22" s="174" t="s">
        <v>1292</v>
      </c>
      <c r="B22" s="94">
        <v>20230119</v>
      </c>
      <c r="C22" s="175" t="s">
        <v>1419</v>
      </c>
      <c r="D22" s="198" t="s">
        <v>1420</v>
      </c>
      <c r="E22" s="177" t="s">
        <v>1395</v>
      </c>
      <c r="F22" s="178" t="s">
        <v>1421</v>
      </c>
      <c r="G22" s="179"/>
      <c r="H22" s="180"/>
      <c r="I22" s="181"/>
      <c r="J22" s="94">
        <v>200</v>
      </c>
      <c r="K22" s="94">
        <v>25</v>
      </c>
      <c r="L22" s="94">
        <f t="shared" ref="L22" si="4">J22*K22</f>
        <v>5000</v>
      </c>
      <c r="M22" s="94">
        <f t="shared" ref="M22" si="5">L22</f>
        <v>5000</v>
      </c>
      <c r="N22" s="181"/>
      <c r="O22" s="94" t="s">
        <v>1397</v>
      </c>
      <c r="P22" s="91" t="s">
        <v>694</v>
      </c>
      <c r="Q22" s="92">
        <v>78.52</v>
      </c>
      <c r="R22" s="94"/>
      <c r="S22" s="193">
        <v>54.7</v>
      </c>
      <c r="T22" s="94"/>
      <c r="U22" s="94"/>
      <c r="V22" s="94" t="s">
        <v>36</v>
      </c>
      <c r="W22" s="182"/>
    </row>
    <row r="23" s="140" customFormat="1" ht="24" customHeight="1" spans="1:26">
      <c r="A23" s="174" t="s">
        <v>1293</v>
      </c>
      <c r="B23" s="94">
        <v>20230120</v>
      </c>
      <c r="C23" s="175" t="s">
        <v>1422</v>
      </c>
      <c r="D23" s="198" t="s">
        <v>1420</v>
      </c>
      <c r="E23" s="177" t="s">
        <v>1395</v>
      </c>
      <c r="F23" s="178" t="s">
        <v>1421</v>
      </c>
      <c r="G23" s="179"/>
      <c r="H23" s="180"/>
      <c r="I23" s="181"/>
      <c r="J23" s="94">
        <v>200</v>
      </c>
      <c r="K23" s="94">
        <v>26.5</v>
      </c>
      <c r="L23" s="94">
        <f t="shared" si="0"/>
        <v>5300</v>
      </c>
      <c r="M23" s="94">
        <f t="shared" si="1"/>
        <v>5300</v>
      </c>
      <c r="N23" s="181"/>
      <c r="O23" s="94" t="s">
        <v>1397</v>
      </c>
      <c r="P23" s="91" t="s">
        <v>694</v>
      </c>
      <c r="Q23" s="92">
        <v>58.53</v>
      </c>
      <c r="R23" s="94">
        <v>9</v>
      </c>
      <c r="S23" s="94">
        <v>68</v>
      </c>
      <c r="T23" s="94"/>
      <c r="U23" s="94"/>
      <c r="V23" s="94" t="s">
        <v>36</v>
      </c>
      <c r="W23" s="182"/>
    </row>
    <row r="24" s="140" customFormat="1" ht="24" customHeight="1" spans="1:26">
      <c r="A24" s="174" t="s">
        <v>1294</v>
      </c>
      <c r="B24" s="94">
        <v>20230121</v>
      </c>
      <c r="C24" s="175" t="s">
        <v>1410</v>
      </c>
      <c r="D24" s="176" t="s">
        <v>1394</v>
      </c>
      <c r="E24" s="177" t="s">
        <v>1395</v>
      </c>
      <c r="F24" s="178" t="s">
        <v>1402</v>
      </c>
      <c r="G24" s="179"/>
      <c r="H24" s="180"/>
      <c r="I24" s="181"/>
      <c r="J24" s="94">
        <v>900</v>
      </c>
      <c r="K24" s="94">
        <v>17</v>
      </c>
      <c r="L24" s="94">
        <f t="shared" si="0"/>
        <v>15300</v>
      </c>
      <c r="M24" s="94">
        <f t="shared" si="1"/>
        <v>15300</v>
      </c>
      <c r="N24" s="181"/>
      <c r="O24" s="94" t="s">
        <v>1397</v>
      </c>
      <c r="P24" s="91" t="s">
        <v>694</v>
      </c>
      <c r="Q24" s="92">
        <v>59.21</v>
      </c>
      <c r="R24" s="94">
        <v>20</v>
      </c>
      <c r="S24" s="199">
        <v>3.9</v>
      </c>
      <c r="T24" s="199"/>
      <c r="U24" s="94"/>
      <c r="V24" s="94" t="s">
        <v>36</v>
      </c>
      <c r="W24" s="182"/>
    </row>
    <row r="25" s="140" customFormat="1" ht="24" customHeight="1" spans="1:26">
      <c r="A25" s="174" t="s">
        <v>1295</v>
      </c>
      <c r="B25" s="94">
        <v>20230122</v>
      </c>
      <c r="C25" s="175" t="s">
        <v>1400</v>
      </c>
      <c r="D25" s="176" t="s">
        <v>1394</v>
      </c>
      <c r="E25" s="177" t="s">
        <v>1395</v>
      </c>
      <c r="F25" s="178" t="s">
        <v>1402</v>
      </c>
      <c r="G25" s="179"/>
      <c r="H25" s="181"/>
      <c r="I25" s="181"/>
      <c r="J25" s="94">
        <v>200</v>
      </c>
      <c r="K25" s="94">
        <v>63</v>
      </c>
      <c r="L25" s="94">
        <f t="shared" ref="L25:L26" si="6">J25*K25</f>
        <v>12600</v>
      </c>
      <c r="M25" s="94">
        <f t="shared" ref="M25:M26" si="7">L25</f>
        <v>12600</v>
      </c>
      <c r="N25" s="181"/>
      <c r="O25" s="94" t="s">
        <v>1397</v>
      </c>
      <c r="P25" s="91" t="s">
        <v>694</v>
      </c>
      <c r="Q25" s="92">
        <v>68.15</v>
      </c>
      <c r="R25" s="94">
        <v>3528</v>
      </c>
      <c r="S25" s="193">
        <v>7.4</v>
      </c>
      <c r="T25" s="94"/>
      <c r="U25" s="94"/>
      <c r="V25" s="94" t="s">
        <v>36</v>
      </c>
      <c r="W25" s="182"/>
    </row>
    <row r="26" s="140" customFormat="1" ht="24" customHeight="1" spans="1:26">
      <c r="A26" s="174" t="s">
        <v>1284</v>
      </c>
      <c r="B26" s="94">
        <v>20230123</v>
      </c>
      <c r="C26" s="175" t="s">
        <v>1413</v>
      </c>
      <c r="D26" s="198" t="s">
        <v>1405</v>
      </c>
      <c r="E26" s="177" t="s">
        <v>1395</v>
      </c>
      <c r="F26" s="178" t="s">
        <v>1423</v>
      </c>
      <c r="G26" s="179"/>
      <c r="H26" s="181"/>
      <c r="I26" s="181"/>
      <c r="J26" s="94">
        <v>200</v>
      </c>
      <c r="K26" s="94">
        <v>76</v>
      </c>
      <c r="L26" s="94">
        <f t="shared" si="6"/>
        <v>15200</v>
      </c>
      <c r="M26" s="94">
        <f t="shared" si="7"/>
        <v>15200</v>
      </c>
      <c r="N26" s="181"/>
      <c r="O26" s="94" t="s">
        <v>1397</v>
      </c>
      <c r="P26" s="91" t="s">
        <v>694</v>
      </c>
      <c r="Q26" s="92">
        <v>60.64</v>
      </c>
      <c r="R26" s="94">
        <v>41</v>
      </c>
      <c r="S26" s="94">
        <v>6.8</v>
      </c>
      <c r="T26" s="94"/>
      <c r="U26" s="94"/>
      <c r="V26" s="94" t="s">
        <v>36</v>
      </c>
      <c r="W26" s="182"/>
    </row>
    <row r="27" s="140" customFormat="1" ht="24" customHeight="1" spans="1:26">
      <c r="A27" s="174" t="s">
        <v>1279</v>
      </c>
      <c r="B27" s="94">
        <v>20230124</v>
      </c>
      <c r="C27" s="175" t="s">
        <v>1399</v>
      </c>
      <c r="D27" s="176" t="s">
        <v>1394</v>
      </c>
      <c r="E27" s="177" t="s">
        <v>1395</v>
      </c>
      <c r="F27" s="178" t="s">
        <v>1408</v>
      </c>
      <c r="G27" s="179"/>
      <c r="H27" s="181"/>
      <c r="I27" s="181"/>
      <c r="J27" s="94">
        <v>200</v>
      </c>
      <c r="K27" s="94">
        <v>74</v>
      </c>
      <c r="L27" s="94">
        <f t="shared" ref="L27:L45" si="8">J27*K27</f>
        <v>14800</v>
      </c>
      <c r="M27" s="94">
        <f t="shared" ref="M27:M45" si="9">L27</f>
        <v>14800</v>
      </c>
      <c r="N27" s="181"/>
      <c r="O27" s="94" t="s">
        <v>1397</v>
      </c>
      <c r="P27" s="91" t="s">
        <v>694</v>
      </c>
      <c r="Q27" s="92">
        <v>65.67</v>
      </c>
      <c r="R27" s="94">
        <v>41</v>
      </c>
      <c r="S27" s="94">
        <v>5.2</v>
      </c>
      <c r="T27" s="94"/>
      <c r="U27" s="94"/>
      <c r="V27" s="94" t="s">
        <v>36</v>
      </c>
      <c r="W27" s="182"/>
    </row>
    <row r="28" s="140" customFormat="1" ht="24" customHeight="1" spans="1:26">
      <c r="A28" s="174" t="s">
        <v>1296</v>
      </c>
      <c r="B28" s="94">
        <v>20230125</v>
      </c>
      <c r="C28" s="175" t="s">
        <v>1413</v>
      </c>
      <c r="D28" s="176" t="s">
        <v>1394</v>
      </c>
      <c r="E28" s="177" t="s">
        <v>1395</v>
      </c>
      <c r="F28" s="178" t="s">
        <v>1396</v>
      </c>
      <c r="G28" s="179"/>
      <c r="H28" s="180"/>
      <c r="I28" s="181"/>
      <c r="J28" s="94">
        <v>200</v>
      </c>
      <c r="K28" s="94">
        <v>63</v>
      </c>
      <c r="L28" s="94">
        <f t="shared" ref="L28" si="10">J28*K28</f>
        <v>12600</v>
      </c>
      <c r="M28" s="94">
        <f t="shared" ref="M28" si="11">L28</f>
        <v>12600</v>
      </c>
      <c r="N28" s="94"/>
      <c r="O28" s="94" t="s">
        <v>1397</v>
      </c>
      <c r="P28" s="94" t="s">
        <v>694</v>
      </c>
      <c r="Q28" s="92">
        <v>79.47</v>
      </c>
      <c r="R28" s="94">
        <v>58</v>
      </c>
      <c r="S28" s="94">
        <v>7.7</v>
      </c>
      <c r="T28" s="94"/>
      <c r="U28" s="94"/>
      <c r="V28" s="94" t="s">
        <v>36</v>
      </c>
      <c r="W28" s="182"/>
    </row>
    <row r="29" s="140" customFormat="1" ht="24" customHeight="1" spans="1:26">
      <c r="A29" s="174" t="s">
        <v>1283</v>
      </c>
      <c r="B29" s="94">
        <v>20230126</v>
      </c>
      <c r="C29" s="175" t="s">
        <v>1410</v>
      </c>
      <c r="D29" s="176" t="s">
        <v>1394</v>
      </c>
      <c r="E29" s="177" t="s">
        <v>1395</v>
      </c>
      <c r="F29" s="178" t="s">
        <v>1401</v>
      </c>
      <c r="G29" s="179"/>
      <c r="H29" s="181"/>
      <c r="I29" s="181"/>
      <c r="J29" s="94">
        <v>200</v>
      </c>
      <c r="K29" s="94">
        <v>67</v>
      </c>
      <c r="L29" s="94">
        <f t="shared" si="8"/>
        <v>13400</v>
      </c>
      <c r="M29" s="94">
        <f t="shared" si="9"/>
        <v>13400</v>
      </c>
      <c r="N29" s="181"/>
      <c r="O29" s="94" t="s">
        <v>1397</v>
      </c>
      <c r="P29" s="91" t="s">
        <v>694</v>
      </c>
      <c r="Q29" s="92">
        <v>60.66</v>
      </c>
      <c r="R29" s="94">
        <v>16</v>
      </c>
      <c r="S29" s="94">
        <v>5.1</v>
      </c>
      <c r="T29" s="94"/>
      <c r="U29" s="94"/>
      <c r="V29" s="94" t="s">
        <v>36</v>
      </c>
      <c r="W29" s="182"/>
    </row>
    <row r="30" s="140" customFormat="1" ht="24" customHeight="1" spans="1:26">
      <c r="A30" s="174" t="s">
        <v>1285</v>
      </c>
      <c r="B30" s="94">
        <v>20230127</v>
      </c>
      <c r="C30" s="175" t="s">
        <v>1410</v>
      </c>
      <c r="D30" s="198" t="s">
        <v>1405</v>
      </c>
      <c r="E30" s="177" t="s">
        <v>1395</v>
      </c>
      <c r="F30" s="178" t="s">
        <v>1424</v>
      </c>
      <c r="G30" s="179"/>
      <c r="H30" s="181"/>
      <c r="I30" s="181"/>
      <c r="J30" s="94">
        <v>200</v>
      </c>
      <c r="K30" s="94">
        <v>68</v>
      </c>
      <c r="L30" s="94">
        <f t="shared" si="8"/>
        <v>13600</v>
      </c>
      <c r="M30" s="94">
        <f t="shared" si="9"/>
        <v>13600</v>
      </c>
      <c r="N30" s="181"/>
      <c r="O30" s="94" t="s">
        <v>1397</v>
      </c>
      <c r="P30" s="94" t="s">
        <v>694</v>
      </c>
      <c r="Q30" s="92">
        <v>69.16</v>
      </c>
      <c r="R30" s="94">
        <v>1186</v>
      </c>
      <c r="S30" s="94">
        <v>7.5</v>
      </c>
      <c r="T30" s="94"/>
      <c r="U30" s="94"/>
      <c r="V30" s="94" t="s">
        <v>36</v>
      </c>
      <c r="W30" s="182"/>
    </row>
    <row r="31" s="140" customFormat="1" ht="24" customHeight="1" spans="1:26">
      <c r="A31" s="174" t="s">
        <v>1297</v>
      </c>
      <c r="B31" s="94">
        <v>20230128</v>
      </c>
      <c r="C31" s="175" t="s">
        <v>1410</v>
      </c>
      <c r="D31" s="176" t="s">
        <v>1394</v>
      </c>
      <c r="E31" s="94" t="s">
        <v>1395</v>
      </c>
      <c r="F31" s="178" t="s">
        <v>1425</v>
      </c>
      <c r="G31" s="179"/>
      <c r="H31" s="181"/>
      <c r="I31" s="179"/>
      <c r="J31" s="94">
        <v>200</v>
      </c>
      <c r="K31" s="94">
        <v>76</v>
      </c>
      <c r="L31" s="94">
        <f t="shared" si="8"/>
        <v>15200</v>
      </c>
      <c r="M31" s="174">
        <f t="shared" si="9"/>
        <v>15200</v>
      </c>
      <c r="N31" s="94"/>
      <c r="O31" s="94" t="s">
        <v>1397</v>
      </c>
      <c r="P31" s="94" t="s">
        <v>694</v>
      </c>
      <c r="Q31" s="92">
        <v>55.8</v>
      </c>
      <c r="R31" s="94">
        <v>21</v>
      </c>
      <c r="S31" s="174">
        <v>6.2</v>
      </c>
      <c r="T31" s="94"/>
      <c r="U31" s="179"/>
      <c r="V31" s="174" t="s">
        <v>36</v>
      </c>
      <c r="W31" s="182"/>
    </row>
    <row r="32" s="140" customFormat="1" ht="24" customHeight="1" spans="1:26">
      <c r="A32" s="174" t="s">
        <v>1298</v>
      </c>
      <c r="B32" s="94">
        <v>20230129</v>
      </c>
      <c r="C32" s="175" t="s">
        <v>1426</v>
      </c>
      <c r="D32" s="176" t="s">
        <v>1394</v>
      </c>
      <c r="E32" s="177" t="s">
        <v>1395</v>
      </c>
      <c r="F32" s="178" t="s">
        <v>1401</v>
      </c>
      <c r="G32" s="179"/>
      <c r="H32" s="200"/>
      <c r="I32" s="181"/>
      <c r="J32" s="94">
        <v>200</v>
      </c>
      <c r="K32" s="94">
        <v>4</v>
      </c>
      <c r="L32" s="94">
        <f t="shared" si="8"/>
        <v>800</v>
      </c>
      <c r="M32" s="94">
        <f t="shared" si="9"/>
        <v>800</v>
      </c>
      <c r="N32" s="181"/>
      <c r="O32" s="94" t="s">
        <v>1397</v>
      </c>
      <c r="P32" s="94">
        <v>1</v>
      </c>
      <c r="Q32" s="92">
        <v>81.03</v>
      </c>
      <c r="R32" s="94">
        <v>11</v>
      </c>
      <c r="S32" s="94">
        <v>3.5</v>
      </c>
      <c r="T32" s="94"/>
      <c r="U32" s="94"/>
      <c r="V32" s="94" t="s">
        <v>36</v>
      </c>
      <c r="W32" s="182"/>
    </row>
    <row r="33" s="140" customFormat="1" ht="24" customHeight="1" spans="1:23">
      <c r="A33" s="174" t="s">
        <v>1279</v>
      </c>
      <c r="B33" s="94">
        <v>20230130</v>
      </c>
      <c r="C33" s="175" t="s">
        <v>1393</v>
      </c>
      <c r="D33" s="176" t="s">
        <v>1394</v>
      </c>
      <c r="E33" s="177" t="s">
        <v>1395</v>
      </c>
      <c r="F33" s="178" t="s">
        <v>1416</v>
      </c>
      <c r="G33" s="179"/>
      <c r="H33" s="200"/>
      <c r="I33" s="181"/>
      <c r="J33" s="94">
        <v>200</v>
      </c>
      <c r="K33" s="94">
        <v>74</v>
      </c>
      <c r="L33" s="94">
        <f t="shared" ref="L33" si="12">J33*K33</f>
        <v>14800</v>
      </c>
      <c r="M33" s="94">
        <f t="shared" ref="M33" si="13">L33</f>
        <v>14800</v>
      </c>
      <c r="N33" s="181"/>
      <c r="O33" s="94" t="s">
        <v>1397</v>
      </c>
      <c r="P33" s="94" t="s">
        <v>694</v>
      </c>
      <c r="Q33" s="92">
        <v>65.29</v>
      </c>
      <c r="R33" s="94">
        <v>38</v>
      </c>
      <c r="S33" s="94">
        <v>5.1</v>
      </c>
      <c r="T33" s="94"/>
      <c r="U33" s="94"/>
      <c r="V33" s="94" t="s">
        <v>36</v>
      </c>
      <c r="W33" s="182"/>
    </row>
    <row r="34" s="140" customFormat="1" ht="24" customHeight="1" spans="1:23">
      <c r="A34" s="174" t="s">
        <v>1279</v>
      </c>
      <c r="B34" s="94">
        <v>20230131</v>
      </c>
      <c r="C34" s="175" t="s">
        <v>1398</v>
      </c>
      <c r="D34" s="176" t="s">
        <v>1394</v>
      </c>
      <c r="E34" s="177" t="s">
        <v>1395</v>
      </c>
      <c r="F34" s="178" t="s">
        <v>1416</v>
      </c>
      <c r="G34" s="179"/>
      <c r="H34" s="200"/>
      <c r="I34" s="181"/>
      <c r="J34" s="94">
        <v>200</v>
      </c>
      <c r="K34" s="94">
        <v>74</v>
      </c>
      <c r="L34" s="94">
        <f t="shared" si="8"/>
        <v>14800</v>
      </c>
      <c r="M34" s="94">
        <f t="shared" si="9"/>
        <v>14800</v>
      </c>
      <c r="N34" s="181"/>
      <c r="O34" s="94" t="s">
        <v>1397</v>
      </c>
      <c r="P34" s="94" t="s">
        <v>694</v>
      </c>
      <c r="Q34" s="92">
        <v>64.9</v>
      </c>
      <c r="R34" s="94">
        <v>38</v>
      </c>
      <c r="S34" s="94">
        <v>5.2</v>
      </c>
      <c r="T34" s="94"/>
      <c r="U34" s="94"/>
      <c r="V34" s="94" t="s">
        <v>36</v>
      </c>
      <c r="W34" s="182"/>
    </row>
    <row r="35" s="140" customFormat="1" ht="24" customHeight="1" spans="1:23">
      <c r="A35" s="174" t="s">
        <v>1279</v>
      </c>
      <c r="B35" s="94">
        <v>20230132</v>
      </c>
      <c r="C35" s="175" t="s">
        <v>1399</v>
      </c>
      <c r="D35" s="176" t="s">
        <v>1394</v>
      </c>
      <c r="E35" s="177" t="s">
        <v>1395</v>
      </c>
      <c r="F35" s="178" t="s">
        <v>1416</v>
      </c>
      <c r="G35" s="179"/>
      <c r="H35" s="200"/>
      <c r="I35" s="181"/>
      <c r="J35" s="94">
        <v>200</v>
      </c>
      <c r="K35" s="94">
        <v>77</v>
      </c>
      <c r="L35" s="94">
        <f t="shared" si="8"/>
        <v>15400</v>
      </c>
      <c r="M35" s="94">
        <f t="shared" si="9"/>
        <v>15400</v>
      </c>
      <c r="N35" s="181"/>
      <c r="O35" s="94" t="s">
        <v>1397</v>
      </c>
      <c r="P35" s="94" t="s">
        <v>694</v>
      </c>
      <c r="Q35" s="92">
        <v>65.43</v>
      </c>
      <c r="R35" s="94">
        <v>38</v>
      </c>
      <c r="S35" s="94">
        <v>5.1</v>
      </c>
      <c r="T35" s="94"/>
      <c r="U35" s="94"/>
      <c r="V35" s="94" t="s">
        <v>36</v>
      </c>
      <c r="W35" s="182"/>
    </row>
    <row r="36" s="140" customFormat="1" ht="24" customHeight="1" spans="1:23">
      <c r="A36" s="174" t="s">
        <v>1279</v>
      </c>
      <c r="B36" s="94">
        <v>20230133</v>
      </c>
      <c r="C36" s="175" t="s">
        <v>1400</v>
      </c>
      <c r="D36" s="176" t="s">
        <v>1394</v>
      </c>
      <c r="E36" s="177" t="s">
        <v>1395</v>
      </c>
      <c r="F36" s="178" t="s">
        <v>1425</v>
      </c>
      <c r="G36" s="179"/>
      <c r="H36" s="180"/>
      <c r="I36" s="181"/>
      <c r="J36" s="94">
        <v>200</v>
      </c>
      <c r="K36" s="94">
        <v>73</v>
      </c>
      <c r="L36" s="94">
        <f t="shared" si="8"/>
        <v>14600</v>
      </c>
      <c r="M36" s="94">
        <f t="shared" si="9"/>
        <v>14600</v>
      </c>
      <c r="N36" s="181"/>
      <c r="O36" s="94" t="s">
        <v>1397</v>
      </c>
      <c r="P36" s="91" t="s">
        <v>694</v>
      </c>
      <c r="Q36" s="92">
        <v>65.49</v>
      </c>
      <c r="R36" s="94">
        <v>38</v>
      </c>
      <c r="S36" s="94">
        <v>4.6</v>
      </c>
      <c r="T36" s="94"/>
      <c r="U36" s="94"/>
      <c r="V36" s="94" t="s">
        <v>36</v>
      </c>
      <c r="W36" s="182"/>
    </row>
    <row r="37" s="140" customFormat="1" ht="24" customHeight="1" spans="1:23">
      <c r="A37" s="174" t="s">
        <v>1279</v>
      </c>
      <c r="B37" s="94">
        <v>20230134</v>
      </c>
      <c r="C37" s="175" t="s">
        <v>1393</v>
      </c>
      <c r="D37" s="176" t="s">
        <v>1394</v>
      </c>
      <c r="E37" s="177" t="s">
        <v>1395</v>
      </c>
      <c r="F37" s="178" t="s">
        <v>1427</v>
      </c>
      <c r="G37" s="179"/>
      <c r="H37" s="180"/>
      <c r="I37" s="181"/>
      <c r="J37" s="94">
        <v>200</v>
      </c>
      <c r="K37" s="94">
        <v>75</v>
      </c>
      <c r="L37" s="94">
        <f t="shared" si="8"/>
        <v>15000</v>
      </c>
      <c r="M37" s="94">
        <f t="shared" si="9"/>
        <v>15000</v>
      </c>
      <c r="N37" s="181"/>
      <c r="O37" s="94" t="s">
        <v>1397</v>
      </c>
      <c r="P37" s="91" t="s">
        <v>694</v>
      </c>
      <c r="Q37" s="92">
        <v>65.74</v>
      </c>
      <c r="R37" s="94">
        <v>37</v>
      </c>
      <c r="S37" s="94">
        <v>4.9</v>
      </c>
      <c r="T37" s="94"/>
      <c r="U37" s="94"/>
      <c r="V37" s="94" t="s">
        <v>36</v>
      </c>
      <c r="W37" s="182"/>
    </row>
    <row r="38" s="140" customFormat="1" ht="24" customHeight="1" spans="1:23">
      <c r="A38" s="174" t="s">
        <v>1279</v>
      </c>
      <c r="B38" s="94">
        <v>20230135</v>
      </c>
      <c r="C38" s="175" t="s">
        <v>1398</v>
      </c>
      <c r="D38" s="176" t="s">
        <v>1394</v>
      </c>
      <c r="E38" s="177" t="s">
        <v>1395</v>
      </c>
      <c r="F38" s="178" t="s">
        <v>1424</v>
      </c>
      <c r="G38" s="179"/>
      <c r="H38" s="181"/>
      <c r="I38" s="181"/>
      <c r="J38" s="94">
        <v>200</v>
      </c>
      <c r="K38" s="94">
        <v>75</v>
      </c>
      <c r="L38" s="94">
        <f t="shared" si="8"/>
        <v>15000</v>
      </c>
      <c r="M38" s="94">
        <f t="shared" si="9"/>
        <v>15000</v>
      </c>
      <c r="N38" s="181"/>
      <c r="O38" s="94" t="s">
        <v>1397</v>
      </c>
      <c r="P38" s="91" t="s">
        <v>694</v>
      </c>
      <c r="Q38" s="92">
        <v>65.35</v>
      </c>
      <c r="R38" s="94">
        <v>41</v>
      </c>
      <c r="S38" s="94">
        <v>6</v>
      </c>
      <c r="T38" s="94"/>
      <c r="U38" s="94"/>
      <c r="V38" s="94" t="s">
        <v>36</v>
      </c>
      <c r="W38" s="182"/>
    </row>
    <row r="39" s="140" customFormat="1" ht="24" customHeight="1" spans="1:23">
      <c r="A39" s="174" t="s">
        <v>1279</v>
      </c>
      <c r="B39" s="94">
        <v>20230136</v>
      </c>
      <c r="C39" s="175" t="s">
        <v>1399</v>
      </c>
      <c r="D39" s="176" t="s">
        <v>1394</v>
      </c>
      <c r="E39" s="177" t="s">
        <v>1395</v>
      </c>
      <c r="F39" s="178" t="s">
        <v>1424</v>
      </c>
      <c r="G39" s="179"/>
      <c r="H39" s="181"/>
      <c r="I39" s="181"/>
      <c r="J39" s="94">
        <v>200</v>
      </c>
      <c r="K39" s="94">
        <v>74</v>
      </c>
      <c r="L39" s="94">
        <f t="shared" si="8"/>
        <v>14800</v>
      </c>
      <c r="M39" s="94">
        <f t="shared" si="9"/>
        <v>14800</v>
      </c>
      <c r="N39" s="181"/>
      <c r="O39" s="94" t="s">
        <v>1397</v>
      </c>
      <c r="P39" s="91" t="s">
        <v>694</v>
      </c>
      <c r="Q39" s="92">
        <v>64.82</v>
      </c>
      <c r="R39" s="94">
        <v>40</v>
      </c>
      <c r="S39" s="94">
        <v>5.2</v>
      </c>
      <c r="T39" s="94"/>
      <c r="U39" s="94"/>
      <c r="V39" s="94" t="s">
        <v>36</v>
      </c>
      <c r="W39" s="182"/>
    </row>
    <row r="40" s="140" customFormat="1" ht="24" customHeight="1" spans="1:23">
      <c r="A40" s="174" t="s">
        <v>1299</v>
      </c>
      <c r="B40" s="94">
        <v>20230137</v>
      </c>
      <c r="C40" s="175" t="s">
        <v>1400</v>
      </c>
      <c r="D40" s="176" t="s">
        <v>1394</v>
      </c>
      <c r="E40" s="177" t="s">
        <v>1395</v>
      </c>
      <c r="F40" s="178" t="s">
        <v>1418</v>
      </c>
      <c r="G40" s="179"/>
      <c r="H40" s="181"/>
      <c r="I40" s="181"/>
      <c r="J40" s="94">
        <v>200</v>
      </c>
      <c r="K40" s="94">
        <v>67</v>
      </c>
      <c r="L40" s="94">
        <f t="shared" si="8"/>
        <v>13400</v>
      </c>
      <c r="M40" s="94">
        <f t="shared" si="9"/>
        <v>13400</v>
      </c>
      <c r="N40" s="181"/>
      <c r="O40" s="94" t="s">
        <v>1397</v>
      </c>
      <c r="P40" s="91" t="s">
        <v>694</v>
      </c>
      <c r="Q40" s="92">
        <v>71.67</v>
      </c>
      <c r="R40" s="94">
        <v>38</v>
      </c>
      <c r="S40" s="94">
        <v>6.7</v>
      </c>
      <c r="T40" s="94"/>
      <c r="U40" s="94"/>
      <c r="V40" s="94" t="s">
        <v>36</v>
      </c>
      <c r="W40" s="182"/>
    </row>
    <row r="41" s="140" customFormat="1" ht="24" customHeight="1" spans="1:23">
      <c r="A41" s="174" t="s">
        <v>1279</v>
      </c>
      <c r="B41" s="94">
        <v>20230138</v>
      </c>
      <c r="C41" s="175" t="s">
        <v>1393</v>
      </c>
      <c r="D41" s="176" t="s">
        <v>1394</v>
      </c>
      <c r="E41" s="177" t="s">
        <v>1395</v>
      </c>
      <c r="F41" s="178" t="s">
        <v>1421</v>
      </c>
      <c r="G41" s="179"/>
      <c r="H41" s="181"/>
      <c r="I41" s="181"/>
      <c r="J41" s="94">
        <v>200</v>
      </c>
      <c r="K41" s="94">
        <v>75</v>
      </c>
      <c r="L41" s="94">
        <f t="shared" ref="L41" si="14">J41*K41</f>
        <v>15000</v>
      </c>
      <c r="M41" s="94">
        <f t="shared" ref="M41" si="15">L41</f>
        <v>15000</v>
      </c>
      <c r="N41" s="181"/>
      <c r="O41" s="94" t="s">
        <v>1397</v>
      </c>
      <c r="P41" s="91" t="s">
        <v>694</v>
      </c>
      <c r="Q41" s="92">
        <v>64.86</v>
      </c>
      <c r="R41" s="94">
        <v>40</v>
      </c>
      <c r="S41" s="94">
        <v>5.3</v>
      </c>
      <c r="T41" s="94"/>
      <c r="U41" s="94"/>
      <c r="V41" s="94" t="s">
        <v>36</v>
      </c>
      <c r="W41" s="182"/>
    </row>
    <row r="42" s="140" customFormat="1" ht="24" customHeight="1" spans="1:23">
      <c r="A42" s="174" t="s">
        <v>1279</v>
      </c>
      <c r="B42" s="94">
        <v>20230139</v>
      </c>
      <c r="C42" s="175" t="s">
        <v>1398</v>
      </c>
      <c r="D42" s="176" t="s">
        <v>1394</v>
      </c>
      <c r="E42" s="177" t="s">
        <v>1395</v>
      </c>
      <c r="F42" s="178" t="s">
        <v>1421</v>
      </c>
      <c r="G42" s="179"/>
      <c r="H42" s="181"/>
      <c r="I42" s="179"/>
      <c r="J42" s="94">
        <v>200</v>
      </c>
      <c r="K42" s="94">
        <v>76</v>
      </c>
      <c r="L42" s="94">
        <f t="shared" si="8"/>
        <v>15200</v>
      </c>
      <c r="M42" s="94">
        <f t="shared" si="9"/>
        <v>15200</v>
      </c>
      <c r="N42" s="94"/>
      <c r="O42" s="94" t="s">
        <v>1397</v>
      </c>
      <c r="P42" s="91" t="s">
        <v>694</v>
      </c>
      <c r="Q42" s="92">
        <v>65.32</v>
      </c>
      <c r="R42" s="91">
        <v>41</v>
      </c>
      <c r="S42" s="94">
        <v>5</v>
      </c>
      <c r="T42" s="191"/>
      <c r="U42" s="94"/>
      <c r="V42" s="94" t="s">
        <v>36</v>
      </c>
      <c r="W42" s="182"/>
    </row>
    <row r="43" s="140" customFormat="1" ht="24" customHeight="1" spans="1:23">
      <c r="A43" s="174" t="s">
        <v>1279</v>
      </c>
      <c r="B43" s="94">
        <v>20230140</v>
      </c>
      <c r="C43" s="175" t="s">
        <v>1399</v>
      </c>
      <c r="D43" s="176" t="s">
        <v>1394</v>
      </c>
      <c r="E43" s="177" t="s">
        <v>1395</v>
      </c>
      <c r="F43" s="178" t="s">
        <v>1428</v>
      </c>
      <c r="G43" s="179"/>
      <c r="H43" s="181"/>
      <c r="I43" s="181"/>
      <c r="J43" s="94">
        <v>200</v>
      </c>
      <c r="K43" s="94">
        <v>75</v>
      </c>
      <c r="L43" s="94">
        <f t="shared" si="8"/>
        <v>15000</v>
      </c>
      <c r="M43" s="94">
        <f t="shared" si="9"/>
        <v>15000</v>
      </c>
      <c r="N43" s="181"/>
      <c r="O43" s="94" t="s">
        <v>1397</v>
      </c>
      <c r="P43" s="91" t="s">
        <v>694</v>
      </c>
      <c r="Q43" s="92">
        <v>65.66</v>
      </c>
      <c r="R43" s="94">
        <v>43</v>
      </c>
      <c r="S43" s="94">
        <v>5.7</v>
      </c>
      <c r="T43" s="191"/>
      <c r="U43" s="94"/>
      <c r="V43" s="94" t="s">
        <v>36</v>
      </c>
      <c r="W43" s="182"/>
    </row>
    <row r="44" s="140" customFormat="1" ht="24" customHeight="1" spans="1:23">
      <c r="A44" s="174" t="s">
        <v>1279</v>
      </c>
      <c r="B44" s="94">
        <v>20230141</v>
      </c>
      <c r="C44" s="175" t="s">
        <v>1400</v>
      </c>
      <c r="D44" s="176" t="s">
        <v>1394</v>
      </c>
      <c r="E44" s="177" t="s">
        <v>1395</v>
      </c>
      <c r="F44" s="178" t="s">
        <v>1421</v>
      </c>
      <c r="G44" s="179"/>
      <c r="H44" s="181"/>
      <c r="I44" s="181"/>
      <c r="J44" s="94">
        <v>200</v>
      </c>
      <c r="K44" s="94">
        <v>76</v>
      </c>
      <c r="L44" s="94">
        <f t="shared" si="8"/>
        <v>15200</v>
      </c>
      <c r="M44" s="94">
        <f t="shared" si="9"/>
        <v>15200</v>
      </c>
      <c r="N44" s="181"/>
      <c r="O44" s="94" t="s">
        <v>1397</v>
      </c>
      <c r="P44" s="91" t="s">
        <v>694</v>
      </c>
      <c r="Q44" s="92">
        <v>65.63</v>
      </c>
      <c r="R44" s="94">
        <v>35</v>
      </c>
      <c r="S44" s="94">
        <v>5.2</v>
      </c>
      <c r="T44" s="94"/>
      <c r="U44" s="94"/>
      <c r="V44" s="94" t="s">
        <v>36</v>
      </c>
      <c r="W44" s="182"/>
    </row>
    <row r="45" s="140" customFormat="1" ht="24" customHeight="1" spans="1:23">
      <c r="A45" s="174" t="s">
        <v>1279</v>
      </c>
      <c r="B45" s="94">
        <v>20230142</v>
      </c>
      <c r="C45" s="175"/>
      <c r="D45" s="176" t="s">
        <v>1394</v>
      </c>
      <c r="E45" s="177" t="s">
        <v>1395</v>
      </c>
      <c r="F45" s="178" t="s">
        <v>1421</v>
      </c>
      <c r="G45" s="179"/>
      <c r="H45" s="181"/>
      <c r="I45" s="181"/>
      <c r="J45" s="94">
        <v>200</v>
      </c>
      <c r="K45" s="94"/>
      <c r="L45" s="94">
        <f t="shared" si="8"/>
        <v>0</v>
      </c>
      <c r="M45" s="94">
        <f t="shared" si="9"/>
        <v>0</v>
      </c>
      <c r="N45" s="181"/>
      <c r="O45" s="94" t="s">
        <v>1397</v>
      </c>
      <c r="P45" s="91" t="s">
        <v>694</v>
      </c>
      <c r="Q45" s="92"/>
      <c r="R45" s="94"/>
      <c r="S45" s="94"/>
      <c r="T45" s="94"/>
      <c r="U45" s="94"/>
      <c r="V45" s="94" t="s">
        <v>36</v>
      </c>
      <c r="W45" s="182"/>
    </row>
    <row r="46" s="140" customFormat="1" ht="24" customHeight="1" spans="1:23">
      <c r="A46" s="201" t="s">
        <v>1290</v>
      </c>
      <c r="B46" s="202">
        <v>20230143</v>
      </c>
      <c r="C46" s="203" t="s">
        <v>1410</v>
      </c>
      <c r="D46" s="197" t="s">
        <v>1394</v>
      </c>
      <c r="E46" s="204" t="s">
        <v>1395</v>
      </c>
      <c r="F46" s="205" t="s">
        <v>1418</v>
      </c>
      <c r="G46" s="206"/>
      <c r="H46" s="207"/>
      <c r="I46" s="207"/>
      <c r="J46" s="202">
        <v>1000</v>
      </c>
      <c r="K46" s="202">
        <v>16</v>
      </c>
      <c r="L46" s="202">
        <v>16000</v>
      </c>
      <c r="M46" s="202">
        <f t="shared" ref="M46" si="16">L46</f>
        <v>16000</v>
      </c>
      <c r="N46" s="207"/>
      <c r="O46" s="202" t="s">
        <v>1397</v>
      </c>
      <c r="P46" s="208" t="s">
        <v>694</v>
      </c>
      <c r="Q46" s="209">
        <v>60.08</v>
      </c>
      <c r="R46" s="202">
        <v>17</v>
      </c>
      <c r="S46" s="202">
        <v>5.5</v>
      </c>
      <c r="T46" s="202"/>
      <c r="U46" s="202"/>
      <c r="V46" s="202" t="s">
        <v>36</v>
      </c>
      <c r="W46" s="182"/>
    </row>
    <row r="47" s="140" customFormat="1" ht="24" customHeight="1" spans="1:23">
      <c r="A47" s="174" t="s">
        <v>1279</v>
      </c>
      <c r="B47" s="94">
        <v>20230201</v>
      </c>
      <c r="C47" s="175" t="s">
        <v>1393</v>
      </c>
      <c r="D47" s="176" t="s">
        <v>1394</v>
      </c>
      <c r="E47" s="177" t="s">
        <v>1395</v>
      </c>
      <c r="F47" s="178" t="s">
        <v>1429</v>
      </c>
      <c r="G47" s="179"/>
      <c r="H47" s="200"/>
      <c r="I47" s="181"/>
      <c r="J47" s="94">
        <v>200</v>
      </c>
      <c r="K47" s="94">
        <v>73</v>
      </c>
      <c r="L47" s="94">
        <f t="shared" ref="L47:L77" si="17">J47*K47</f>
        <v>14600</v>
      </c>
      <c r="M47" s="94">
        <f t="shared" ref="M47:M109" si="18">L47</f>
        <v>14600</v>
      </c>
      <c r="N47" s="181"/>
      <c r="O47" s="94" t="s">
        <v>1397</v>
      </c>
      <c r="P47" s="91" t="s">
        <v>694</v>
      </c>
      <c r="Q47" s="92">
        <v>65.01</v>
      </c>
      <c r="R47" s="94">
        <v>41</v>
      </c>
      <c r="S47" s="94">
        <v>5.3</v>
      </c>
      <c r="T47" s="94"/>
      <c r="U47" s="94"/>
      <c r="V47" s="94" t="s">
        <v>36</v>
      </c>
      <c r="W47" s="182"/>
    </row>
    <row r="48" s="140" customFormat="1" ht="24" customHeight="1" spans="1:23">
      <c r="A48" s="174" t="s">
        <v>1279</v>
      </c>
      <c r="B48" s="94">
        <v>20230202</v>
      </c>
      <c r="C48" s="175" t="s">
        <v>1398</v>
      </c>
      <c r="D48" s="176" t="s">
        <v>1394</v>
      </c>
      <c r="E48" s="177" t="s">
        <v>1395</v>
      </c>
      <c r="F48" s="178" t="s">
        <v>1430</v>
      </c>
      <c r="G48" s="179"/>
      <c r="H48" s="200"/>
      <c r="I48" s="181"/>
      <c r="J48" s="94">
        <v>200</v>
      </c>
      <c r="K48" s="94">
        <v>73</v>
      </c>
      <c r="L48" s="94">
        <f t="shared" si="17"/>
        <v>14600</v>
      </c>
      <c r="M48" s="94">
        <f t="shared" si="18"/>
        <v>14600</v>
      </c>
      <c r="N48" s="181"/>
      <c r="O48" s="94" t="s">
        <v>1397</v>
      </c>
      <c r="P48" s="91" t="s">
        <v>694</v>
      </c>
      <c r="Q48" s="92">
        <v>66.25</v>
      </c>
      <c r="R48" s="94">
        <v>40</v>
      </c>
      <c r="S48" s="94">
        <v>4.7</v>
      </c>
      <c r="T48" s="191"/>
      <c r="U48" s="94"/>
      <c r="V48" s="94" t="s">
        <v>36</v>
      </c>
      <c r="W48" s="182"/>
    </row>
    <row r="49" s="140" customFormat="1" ht="24" customHeight="1" spans="1:23">
      <c r="A49" s="174" t="s">
        <v>1279</v>
      </c>
      <c r="B49" s="94">
        <v>20230203</v>
      </c>
      <c r="C49" s="175" t="s">
        <v>1393</v>
      </c>
      <c r="D49" s="176" t="s">
        <v>1394</v>
      </c>
      <c r="E49" s="177" t="s">
        <v>1395</v>
      </c>
      <c r="F49" s="178" t="s">
        <v>1431</v>
      </c>
      <c r="G49" s="179"/>
      <c r="H49" s="181"/>
      <c r="I49" s="181"/>
      <c r="J49" s="94">
        <v>200</v>
      </c>
      <c r="K49" s="94">
        <v>74</v>
      </c>
      <c r="L49" s="94">
        <f t="shared" si="17"/>
        <v>14800</v>
      </c>
      <c r="M49" s="94">
        <f t="shared" si="18"/>
        <v>14800</v>
      </c>
      <c r="N49" s="181"/>
      <c r="O49" s="94" t="s">
        <v>1397</v>
      </c>
      <c r="P49" s="91" t="s">
        <v>694</v>
      </c>
      <c r="Q49" s="92">
        <v>64.57</v>
      </c>
      <c r="R49" s="94">
        <v>40</v>
      </c>
      <c r="S49" s="94">
        <v>5.1</v>
      </c>
      <c r="T49" s="191"/>
      <c r="U49" s="94"/>
      <c r="V49" s="94" t="s">
        <v>36</v>
      </c>
      <c r="W49" s="182"/>
    </row>
    <row r="50" s="140" customFormat="1" ht="24" customHeight="1" spans="1:23">
      <c r="A50" s="174" t="s">
        <v>1279</v>
      </c>
      <c r="B50" s="94">
        <v>20230204</v>
      </c>
      <c r="C50" s="175" t="s">
        <v>1398</v>
      </c>
      <c r="D50" s="176" t="s">
        <v>1394</v>
      </c>
      <c r="E50" s="177" t="s">
        <v>1395</v>
      </c>
      <c r="F50" s="178" t="s">
        <v>1431</v>
      </c>
      <c r="G50" s="179"/>
      <c r="H50" s="181"/>
      <c r="I50" s="181"/>
      <c r="J50" s="94">
        <v>200</v>
      </c>
      <c r="K50" s="94">
        <v>73</v>
      </c>
      <c r="L50" s="94">
        <f t="shared" si="17"/>
        <v>14600</v>
      </c>
      <c r="M50" s="94">
        <f t="shared" si="18"/>
        <v>14600</v>
      </c>
      <c r="N50" s="181"/>
      <c r="O50" s="94" t="s">
        <v>1397</v>
      </c>
      <c r="P50" s="91" t="s">
        <v>694</v>
      </c>
      <c r="Q50" s="92">
        <v>65.09</v>
      </c>
      <c r="R50" s="94">
        <v>42</v>
      </c>
      <c r="S50" s="94">
        <v>5.7</v>
      </c>
      <c r="T50" s="191"/>
      <c r="U50" s="94"/>
      <c r="V50" s="94" t="s">
        <v>36</v>
      </c>
      <c r="W50" s="182"/>
    </row>
    <row r="51" s="140" customFormat="1" ht="24" customHeight="1" spans="1:23">
      <c r="A51" s="174" t="s">
        <v>1290</v>
      </c>
      <c r="B51" s="94">
        <v>20230205</v>
      </c>
      <c r="C51" s="175" t="s">
        <v>1399</v>
      </c>
      <c r="D51" s="176" t="s">
        <v>1394</v>
      </c>
      <c r="E51" s="177" t="s">
        <v>1395</v>
      </c>
      <c r="F51" s="178" t="s">
        <v>1432</v>
      </c>
      <c r="G51" s="179"/>
      <c r="H51" s="181"/>
      <c r="I51" s="181"/>
      <c r="J51" s="94">
        <v>1000</v>
      </c>
      <c r="K51" s="94">
        <v>17</v>
      </c>
      <c r="L51" s="94">
        <f t="shared" si="17"/>
        <v>17000</v>
      </c>
      <c r="M51" s="94">
        <f t="shared" si="18"/>
        <v>17000</v>
      </c>
      <c r="N51" s="181"/>
      <c r="O51" s="94" t="s">
        <v>1397</v>
      </c>
      <c r="P51" s="91" t="s">
        <v>694</v>
      </c>
      <c r="Q51" s="92">
        <v>59.87</v>
      </c>
      <c r="R51" s="94">
        <v>21</v>
      </c>
      <c r="S51" s="94">
        <v>3.9</v>
      </c>
      <c r="T51" s="191"/>
      <c r="U51" s="94"/>
      <c r="V51" s="94" t="s">
        <v>36</v>
      </c>
      <c r="W51" s="182"/>
    </row>
    <row r="52" s="142" customFormat="1" ht="24" customHeight="1" spans="1:23">
      <c r="A52" s="183" t="s">
        <v>1300</v>
      </c>
      <c r="B52" s="179">
        <v>20230206</v>
      </c>
      <c r="C52" s="179" t="s">
        <v>1413</v>
      </c>
      <c r="D52" s="176" t="s">
        <v>1394</v>
      </c>
      <c r="E52" s="183" t="s">
        <v>1395</v>
      </c>
      <c r="F52" s="184" t="s">
        <v>1433</v>
      </c>
      <c r="G52" s="179"/>
      <c r="H52" s="185"/>
      <c r="I52" s="210" t="s">
        <v>1434</v>
      </c>
      <c r="J52" s="179">
        <v>200</v>
      </c>
      <c r="K52" s="179">
        <v>64</v>
      </c>
      <c r="L52" s="179">
        <f t="shared" si="17"/>
        <v>12800</v>
      </c>
      <c r="M52" s="179">
        <f t="shared" si="18"/>
        <v>12800</v>
      </c>
      <c r="N52" s="185"/>
      <c r="O52" s="179" t="s">
        <v>1397</v>
      </c>
      <c r="P52" s="187" t="s">
        <v>1435</v>
      </c>
      <c r="Q52" s="188">
        <v>72.89</v>
      </c>
      <c r="R52" s="179">
        <v>23</v>
      </c>
      <c r="S52" s="179">
        <v>5.6</v>
      </c>
      <c r="T52" s="179"/>
      <c r="U52" s="211" t="s">
        <v>1436</v>
      </c>
      <c r="V52" s="211" t="s">
        <v>453</v>
      </c>
      <c r="W52" s="212"/>
    </row>
    <row r="53" s="140" customFormat="1" ht="24" customHeight="1" spans="1:23">
      <c r="A53" s="174" t="s">
        <v>1294</v>
      </c>
      <c r="B53" s="94">
        <v>20230207</v>
      </c>
      <c r="C53" s="175" t="s">
        <v>1399</v>
      </c>
      <c r="D53" s="176" t="s">
        <v>1394</v>
      </c>
      <c r="E53" s="177" t="s">
        <v>1395</v>
      </c>
      <c r="F53" s="178" t="s">
        <v>1437</v>
      </c>
      <c r="G53" s="179"/>
      <c r="H53" s="181"/>
      <c r="I53" s="181"/>
      <c r="J53" s="94">
        <v>900</v>
      </c>
      <c r="K53" s="94">
        <v>16</v>
      </c>
      <c r="L53" s="94">
        <f t="shared" si="17"/>
        <v>14400</v>
      </c>
      <c r="M53" s="94">
        <f t="shared" si="18"/>
        <v>14400</v>
      </c>
      <c r="N53" s="181"/>
      <c r="O53" s="94" t="s">
        <v>1397</v>
      </c>
      <c r="P53" s="91" t="s">
        <v>694</v>
      </c>
      <c r="Q53" s="92">
        <v>59.69</v>
      </c>
      <c r="R53" s="94">
        <v>15</v>
      </c>
      <c r="S53" s="94">
        <v>5</v>
      </c>
      <c r="T53" s="94"/>
      <c r="U53" s="94"/>
      <c r="V53" s="94" t="s">
        <v>36</v>
      </c>
      <c r="W53" s="182"/>
    </row>
    <row r="54" s="140" customFormat="1" ht="24" customHeight="1" spans="1:23">
      <c r="A54" s="174" t="s">
        <v>1301</v>
      </c>
      <c r="B54" s="94">
        <v>20230208</v>
      </c>
      <c r="C54" s="175" t="s">
        <v>1399</v>
      </c>
      <c r="D54" s="176" t="s">
        <v>1394</v>
      </c>
      <c r="E54" s="177" t="s">
        <v>1395</v>
      </c>
      <c r="F54" s="178" t="s">
        <v>1438</v>
      </c>
      <c r="G54" s="179"/>
      <c r="H54" s="181"/>
      <c r="I54" s="181"/>
      <c r="J54" s="94">
        <v>200</v>
      </c>
      <c r="K54" s="94">
        <v>78</v>
      </c>
      <c r="L54" s="94">
        <f t="shared" si="17"/>
        <v>15600</v>
      </c>
      <c r="M54" s="94">
        <f t="shared" si="18"/>
        <v>15600</v>
      </c>
      <c r="N54" s="181"/>
      <c r="O54" s="94" t="s">
        <v>1397</v>
      </c>
      <c r="P54" s="91" t="s">
        <v>694</v>
      </c>
      <c r="Q54" s="92">
        <v>60.86</v>
      </c>
      <c r="R54" s="94">
        <v>19</v>
      </c>
      <c r="S54" s="94">
        <v>4.9</v>
      </c>
      <c r="T54" s="94"/>
      <c r="U54" s="94"/>
      <c r="V54" s="94" t="s">
        <v>36</v>
      </c>
      <c r="W54" s="182"/>
    </row>
    <row r="55" s="143" customFormat="1" ht="24" customHeight="1" spans="1:23">
      <c r="A55" s="213" t="s">
        <v>1285</v>
      </c>
      <c r="B55" s="211">
        <v>20230209</v>
      </c>
      <c r="C55" s="211" t="s">
        <v>1413</v>
      </c>
      <c r="D55" s="211" t="s">
        <v>1405</v>
      </c>
      <c r="E55" s="213" t="s">
        <v>1395</v>
      </c>
      <c r="F55" s="214" t="s">
        <v>1437</v>
      </c>
      <c r="G55" s="211"/>
      <c r="H55" s="215"/>
      <c r="I55" s="210" t="s">
        <v>1439</v>
      </c>
      <c r="J55" s="211">
        <v>200</v>
      </c>
      <c r="K55" s="211">
        <v>65</v>
      </c>
      <c r="L55" s="211">
        <f t="shared" si="17"/>
        <v>13000</v>
      </c>
      <c r="M55" s="211">
        <f t="shared" si="18"/>
        <v>13000</v>
      </c>
      <c r="N55" s="210"/>
      <c r="O55" s="211" t="s">
        <v>1440</v>
      </c>
      <c r="P55" s="216" t="s">
        <v>694</v>
      </c>
      <c r="Q55" s="217">
        <v>71.76</v>
      </c>
      <c r="R55" s="211">
        <v>1163</v>
      </c>
      <c r="S55" s="211">
        <v>6.8</v>
      </c>
      <c r="T55" s="211" t="s">
        <v>1441</v>
      </c>
      <c r="U55" s="211" t="s">
        <v>1436</v>
      </c>
      <c r="V55" s="211" t="s">
        <v>453</v>
      </c>
      <c r="W55" s="218"/>
    </row>
    <row r="56" s="143" customFormat="1" ht="24" customHeight="1" spans="1:23">
      <c r="A56" s="213" t="s">
        <v>1285</v>
      </c>
      <c r="B56" s="211">
        <v>20230210</v>
      </c>
      <c r="C56" s="211" t="s">
        <v>1413</v>
      </c>
      <c r="D56" s="211" t="s">
        <v>1405</v>
      </c>
      <c r="E56" s="213" t="s">
        <v>1395</v>
      </c>
      <c r="F56" s="214" t="s">
        <v>1442</v>
      </c>
      <c r="G56" s="211"/>
      <c r="H56" s="210"/>
      <c r="I56" s="210" t="s">
        <v>1439</v>
      </c>
      <c r="J56" s="211">
        <v>200</v>
      </c>
      <c r="K56" s="211">
        <v>71</v>
      </c>
      <c r="L56" s="211">
        <f t="shared" si="17"/>
        <v>14200</v>
      </c>
      <c r="M56" s="211">
        <f t="shared" si="18"/>
        <v>14200</v>
      </c>
      <c r="N56" s="210"/>
      <c r="O56" s="211" t="s">
        <v>1440</v>
      </c>
      <c r="P56" s="216" t="s">
        <v>694</v>
      </c>
      <c r="Q56" s="217">
        <v>69.99</v>
      </c>
      <c r="R56" s="211">
        <v>1192</v>
      </c>
      <c r="S56" s="211">
        <v>6.9</v>
      </c>
      <c r="T56" s="211" t="s">
        <v>1443</v>
      </c>
      <c r="U56" s="211" t="s">
        <v>1436</v>
      </c>
      <c r="V56" s="211" t="s">
        <v>453</v>
      </c>
      <c r="W56" s="218"/>
    </row>
    <row r="57" s="140" customFormat="1" ht="24" customHeight="1" spans="1:23">
      <c r="A57" s="174" t="s">
        <v>1285</v>
      </c>
      <c r="B57" s="94">
        <v>20230211</v>
      </c>
      <c r="C57" s="175" t="s">
        <v>1413</v>
      </c>
      <c r="D57" s="198" t="s">
        <v>1405</v>
      </c>
      <c r="E57" s="177" t="s">
        <v>1395</v>
      </c>
      <c r="F57" s="178" t="s">
        <v>1444</v>
      </c>
      <c r="G57" s="179"/>
      <c r="H57" s="181"/>
      <c r="I57" s="181"/>
      <c r="J57" s="94">
        <v>200</v>
      </c>
      <c r="K57" s="94">
        <v>65</v>
      </c>
      <c r="L57" s="94">
        <f t="shared" ref="L57" si="19">J57*K57</f>
        <v>13000</v>
      </c>
      <c r="M57" s="94">
        <f t="shared" ref="M57" si="20">L57</f>
        <v>13000</v>
      </c>
      <c r="N57" s="181"/>
      <c r="O57" s="94" t="s">
        <v>1397</v>
      </c>
      <c r="P57" s="91" t="s">
        <v>694</v>
      </c>
      <c r="Q57" s="92">
        <v>71.68</v>
      </c>
      <c r="R57" s="94">
        <v>1312</v>
      </c>
      <c r="S57" s="94">
        <v>6.7</v>
      </c>
      <c r="T57" s="94"/>
      <c r="U57" s="94"/>
      <c r="V57" s="94" t="s">
        <v>36</v>
      </c>
      <c r="W57" s="182"/>
    </row>
    <row r="58" s="140" customFormat="1" ht="24" customHeight="1" spans="1:23">
      <c r="A58" s="174" t="s">
        <v>1285</v>
      </c>
      <c r="B58" s="94">
        <v>20230212</v>
      </c>
      <c r="C58" s="175" t="s">
        <v>1413</v>
      </c>
      <c r="D58" s="198" t="s">
        <v>1405</v>
      </c>
      <c r="E58" s="177" t="s">
        <v>1395</v>
      </c>
      <c r="F58" s="178" t="s">
        <v>1445</v>
      </c>
      <c r="G58" s="179"/>
      <c r="H58" s="200"/>
      <c r="I58" s="181"/>
      <c r="J58" s="94">
        <v>200</v>
      </c>
      <c r="K58" s="94">
        <v>65</v>
      </c>
      <c r="L58" s="94">
        <f t="shared" si="17"/>
        <v>13000</v>
      </c>
      <c r="M58" s="94">
        <f t="shared" si="18"/>
        <v>13000</v>
      </c>
      <c r="N58" s="181"/>
      <c r="O58" s="94" t="s">
        <v>1397</v>
      </c>
      <c r="P58" s="91" t="s">
        <v>694</v>
      </c>
      <c r="Q58" s="92">
        <v>69.96</v>
      </c>
      <c r="R58" s="94">
        <v>1249</v>
      </c>
      <c r="S58" s="94">
        <v>6.2</v>
      </c>
      <c r="T58" s="94"/>
      <c r="U58" s="94"/>
      <c r="V58" s="94" t="s">
        <v>36</v>
      </c>
      <c r="W58" s="182"/>
    </row>
    <row r="59" s="140" customFormat="1" ht="24" customHeight="1" spans="1:23">
      <c r="A59" s="174" t="s">
        <v>1302</v>
      </c>
      <c r="B59" s="94">
        <v>20230213</v>
      </c>
      <c r="C59" s="175" t="s">
        <v>1410</v>
      </c>
      <c r="D59" s="198" t="s">
        <v>1405</v>
      </c>
      <c r="E59" s="177" t="s">
        <v>1395</v>
      </c>
      <c r="F59" s="178" t="s">
        <v>1433</v>
      </c>
      <c r="G59" s="179"/>
      <c r="H59" s="200"/>
      <c r="I59" s="181"/>
      <c r="J59" s="94">
        <v>200</v>
      </c>
      <c r="K59" s="94">
        <v>66</v>
      </c>
      <c r="L59" s="94">
        <f t="shared" si="17"/>
        <v>13200</v>
      </c>
      <c r="M59" s="94">
        <f t="shared" si="18"/>
        <v>13200</v>
      </c>
      <c r="N59" s="181"/>
      <c r="O59" s="94" t="s">
        <v>1397</v>
      </c>
      <c r="P59" s="91" t="s">
        <v>694</v>
      </c>
      <c r="Q59" s="92">
        <v>70.68</v>
      </c>
      <c r="R59" s="94">
        <v>103</v>
      </c>
      <c r="S59" s="94">
        <v>7.6</v>
      </c>
      <c r="T59" s="94"/>
      <c r="U59" s="94"/>
      <c r="V59" s="94" t="s">
        <v>36</v>
      </c>
      <c r="W59" s="182"/>
    </row>
    <row r="60" s="140" customFormat="1" ht="24" customHeight="1" spans="1:23">
      <c r="A60" s="174" t="s">
        <v>1302</v>
      </c>
      <c r="B60" s="94">
        <v>20230214</v>
      </c>
      <c r="C60" s="175" t="s">
        <v>1410</v>
      </c>
      <c r="D60" s="198" t="s">
        <v>1405</v>
      </c>
      <c r="E60" s="177" t="s">
        <v>1395</v>
      </c>
      <c r="F60" s="178" t="s">
        <v>1437</v>
      </c>
      <c r="G60" s="179"/>
      <c r="H60" s="181"/>
      <c r="I60" s="181"/>
      <c r="J60" s="94">
        <v>200</v>
      </c>
      <c r="K60" s="94">
        <v>66</v>
      </c>
      <c r="L60" s="94">
        <f t="shared" si="17"/>
        <v>13200</v>
      </c>
      <c r="M60" s="94">
        <f t="shared" si="18"/>
        <v>13200</v>
      </c>
      <c r="N60" s="181"/>
      <c r="O60" s="94" t="s">
        <v>1397</v>
      </c>
      <c r="P60" s="91" t="s">
        <v>694</v>
      </c>
      <c r="Q60" s="92">
        <v>70.28</v>
      </c>
      <c r="R60" s="94">
        <v>103</v>
      </c>
      <c r="S60" s="94">
        <v>6.8</v>
      </c>
      <c r="T60" s="94"/>
      <c r="U60" s="94"/>
      <c r="V60" s="94" t="s">
        <v>36</v>
      </c>
      <c r="W60" s="182"/>
    </row>
    <row r="61" s="140" customFormat="1" ht="24" customHeight="1" spans="1:23">
      <c r="A61" s="174" t="s">
        <v>1284</v>
      </c>
      <c r="B61" s="94">
        <v>20230215</v>
      </c>
      <c r="C61" s="175" t="s">
        <v>1410</v>
      </c>
      <c r="D61" s="198" t="s">
        <v>1405</v>
      </c>
      <c r="E61" s="177" t="s">
        <v>1395</v>
      </c>
      <c r="F61" s="178" t="s">
        <v>1442</v>
      </c>
      <c r="G61" s="179"/>
      <c r="H61" s="181"/>
      <c r="I61" s="181"/>
      <c r="J61" s="94">
        <v>200</v>
      </c>
      <c r="K61" s="94">
        <v>74</v>
      </c>
      <c r="L61" s="94">
        <f t="shared" si="17"/>
        <v>14800</v>
      </c>
      <c r="M61" s="94">
        <f t="shared" si="18"/>
        <v>14800</v>
      </c>
      <c r="N61" s="181"/>
      <c r="O61" s="94" t="s">
        <v>1397</v>
      </c>
      <c r="P61" s="91" t="s">
        <v>694</v>
      </c>
      <c r="Q61" s="92">
        <v>60.9</v>
      </c>
      <c r="R61" s="94">
        <v>30</v>
      </c>
      <c r="S61" s="94">
        <v>7.5</v>
      </c>
      <c r="T61" s="94"/>
      <c r="U61" s="94"/>
      <c r="V61" s="94" t="s">
        <v>36</v>
      </c>
      <c r="W61" s="182"/>
    </row>
    <row r="62" s="140" customFormat="1" ht="24" customHeight="1" spans="1:23">
      <c r="A62" s="174" t="s">
        <v>1284</v>
      </c>
      <c r="B62" s="94">
        <v>20230216</v>
      </c>
      <c r="C62" s="175" t="s">
        <v>1410</v>
      </c>
      <c r="D62" s="198" t="s">
        <v>1405</v>
      </c>
      <c r="E62" s="177" t="s">
        <v>1395</v>
      </c>
      <c r="F62" s="178" t="s">
        <v>1431</v>
      </c>
      <c r="G62" s="179"/>
      <c r="H62" s="181"/>
      <c r="I62" s="181"/>
      <c r="J62" s="94">
        <v>200</v>
      </c>
      <c r="K62" s="94">
        <v>76</v>
      </c>
      <c r="L62" s="94">
        <f t="shared" si="17"/>
        <v>15200</v>
      </c>
      <c r="M62" s="94">
        <f t="shared" si="18"/>
        <v>15200</v>
      </c>
      <c r="N62" s="181"/>
      <c r="O62" s="94" t="s">
        <v>1397</v>
      </c>
      <c r="P62" s="91" t="s">
        <v>694</v>
      </c>
      <c r="Q62" s="92">
        <v>60.82</v>
      </c>
      <c r="R62" s="94">
        <v>43</v>
      </c>
      <c r="S62" s="94">
        <v>5.7</v>
      </c>
      <c r="T62" s="94"/>
      <c r="U62" s="94"/>
      <c r="V62" s="94" t="s">
        <v>36</v>
      </c>
      <c r="W62" s="182"/>
    </row>
    <row r="63" s="140" customFormat="1" ht="24" customHeight="1" spans="1:23">
      <c r="A63" s="174" t="s">
        <v>1284</v>
      </c>
      <c r="B63" s="94">
        <v>20230217</v>
      </c>
      <c r="C63" s="175" t="s">
        <v>1410</v>
      </c>
      <c r="D63" s="198" t="s">
        <v>1405</v>
      </c>
      <c r="E63" s="177" t="s">
        <v>1395</v>
      </c>
      <c r="F63" s="178" t="s">
        <v>1438</v>
      </c>
      <c r="G63" s="179"/>
      <c r="H63" s="181"/>
      <c r="I63" s="181"/>
      <c r="J63" s="94">
        <v>200</v>
      </c>
      <c r="K63" s="94">
        <v>76</v>
      </c>
      <c r="L63" s="94">
        <f t="shared" si="17"/>
        <v>15200</v>
      </c>
      <c r="M63" s="94">
        <f t="shared" si="18"/>
        <v>15200</v>
      </c>
      <c r="N63" s="181"/>
      <c r="O63" s="94" t="s">
        <v>1397</v>
      </c>
      <c r="P63" s="91" t="s">
        <v>694</v>
      </c>
      <c r="Q63" s="92">
        <v>61.07</v>
      </c>
      <c r="R63" s="94">
        <v>44</v>
      </c>
      <c r="S63" s="94">
        <v>6.7</v>
      </c>
      <c r="T63" s="94"/>
      <c r="U63" s="94"/>
      <c r="V63" s="94" t="s">
        <v>36</v>
      </c>
      <c r="W63" s="182"/>
    </row>
    <row r="64" s="140" customFormat="1" ht="24" customHeight="1" spans="1:23">
      <c r="A64" s="174" t="s">
        <v>1296</v>
      </c>
      <c r="B64" s="94">
        <v>20230218</v>
      </c>
      <c r="C64" s="175" t="s">
        <v>1400</v>
      </c>
      <c r="D64" s="198" t="s">
        <v>1405</v>
      </c>
      <c r="E64" s="177" t="s">
        <v>1395</v>
      </c>
      <c r="F64" s="178" t="s">
        <v>1433</v>
      </c>
      <c r="G64" s="179"/>
      <c r="H64" s="181"/>
      <c r="I64" s="181"/>
      <c r="J64" s="94">
        <v>200</v>
      </c>
      <c r="K64" s="94">
        <v>61</v>
      </c>
      <c r="L64" s="94">
        <f t="shared" si="17"/>
        <v>12200</v>
      </c>
      <c r="M64" s="94">
        <f t="shared" si="18"/>
        <v>12200</v>
      </c>
      <c r="N64" s="181"/>
      <c r="O64" s="94" t="s">
        <v>1397</v>
      </c>
      <c r="P64" s="91" t="s">
        <v>694</v>
      </c>
      <c r="Q64" s="92">
        <v>78.42</v>
      </c>
      <c r="R64" s="94">
        <v>65</v>
      </c>
      <c r="S64" s="94">
        <v>9.4</v>
      </c>
      <c r="T64" s="94"/>
      <c r="U64" s="94"/>
      <c r="V64" s="94" t="s">
        <v>36</v>
      </c>
      <c r="W64" s="182"/>
    </row>
    <row r="65" s="140" customFormat="1" ht="24" customHeight="1" spans="1:23">
      <c r="A65" s="174" t="s">
        <v>1296</v>
      </c>
      <c r="B65" s="94">
        <v>20230219</v>
      </c>
      <c r="C65" s="175" t="s">
        <v>1400</v>
      </c>
      <c r="D65" s="198" t="s">
        <v>1405</v>
      </c>
      <c r="E65" s="177" t="s">
        <v>1395</v>
      </c>
      <c r="F65" s="178" t="s">
        <v>1437</v>
      </c>
      <c r="G65" s="179"/>
      <c r="H65" s="181"/>
      <c r="I65" s="181"/>
      <c r="J65" s="94">
        <v>200</v>
      </c>
      <c r="K65" s="94">
        <v>62</v>
      </c>
      <c r="L65" s="94">
        <f t="shared" si="17"/>
        <v>12400</v>
      </c>
      <c r="M65" s="94">
        <f t="shared" si="18"/>
        <v>12400</v>
      </c>
      <c r="N65" s="181"/>
      <c r="O65" s="94" t="s">
        <v>1397</v>
      </c>
      <c r="P65" s="91" t="s">
        <v>694</v>
      </c>
      <c r="Q65" s="92">
        <v>79.58</v>
      </c>
      <c r="R65" s="94">
        <v>67</v>
      </c>
      <c r="S65" s="94">
        <v>5.8</v>
      </c>
      <c r="T65" s="94"/>
      <c r="U65" s="94"/>
      <c r="V65" s="94" t="s">
        <v>36</v>
      </c>
      <c r="W65" s="182"/>
    </row>
    <row r="66" s="140" customFormat="1" ht="24" customHeight="1" spans="1:23">
      <c r="A66" s="94" t="s">
        <v>1303</v>
      </c>
      <c r="B66" s="94">
        <v>20230220</v>
      </c>
      <c r="C66" s="175" t="s">
        <v>1419</v>
      </c>
      <c r="D66" s="176" t="s">
        <v>1394</v>
      </c>
      <c r="E66" s="177" t="s">
        <v>1395</v>
      </c>
      <c r="F66" s="178" t="s">
        <v>1438</v>
      </c>
      <c r="G66" s="179"/>
      <c r="H66" s="181"/>
      <c r="I66" s="181"/>
      <c r="J66" s="94">
        <v>200</v>
      </c>
      <c r="K66" s="94">
        <v>27</v>
      </c>
      <c r="L66" s="94">
        <f t="shared" si="17"/>
        <v>5400</v>
      </c>
      <c r="M66" s="94">
        <f t="shared" si="18"/>
        <v>5400</v>
      </c>
      <c r="N66" s="181"/>
      <c r="O66" s="94" t="s">
        <v>1397</v>
      </c>
      <c r="P66" s="91" t="s">
        <v>1446</v>
      </c>
      <c r="Q66" s="92">
        <v>73.88</v>
      </c>
      <c r="R66" s="94">
        <v>10</v>
      </c>
      <c r="S66" s="94">
        <v>51.4</v>
      </c>
      <c r="T66" s="94"/>
      <c r="U66" s="94"/>
      <c r="V66" s="94" t="s">
        <v>36</v>
      </c>
      <c r="W66" s="182"/>
    </row>
    <row r="67" s="140" customFormat="1" ht="24" customHeight="1" spans="1:23">
      <c r="A67" s="94" t="s">
        <v>1304</v>
      </c>
      <c r="B67" s="94">
        <v>20230221</v>
      </c>
      <c r="C67" s="175" t="s">
        <v>1422</v>
      </c>
      <c r="D67" s="176" t="s">
        <v>1394</v>
      </c>
      <c r="E67" s="177" t="s">
        <v>1395</v>
      </c>
      <c r="F67" s="178" t="s">
        <v>1442</v>
      </c>
      <c r="G67" s="179"/>
      <c r="H67" s="181"/>
      <c r="I67" s="181"/>
      <c r="J67" s="94">
        <v>200</v>
      </c>
      <c r="K67" s="94">
        <v>28</v>
      </c>
      <c r="L67" s="94">
        <f t="shared" si="17"/>
        <v>5600</v>
      </c>
      <c r="M67" s="94">
        <f t="shared" si="18"/>
        <v>5600</v>
      </c>
      <c r="N67" s="181"/>
      <c r="O67" s="94" t="s">
        <v>1397</v>
      </c>
      <c r="P67" s="91" t="s">
        <v>1447</v>
      </c>
      <c r="Q67" s="92">
        <v>62.44</v>
      </c>
      <c r="R67" s="94">
        <v>18</v>
      </c>
      <c r="S67" s="94">
        <v>0.2</v>
      </c>
      <c r="T67" s="94"/>
      <c r="U67" s="94">
        <v>0.2</v>
      </c>
      <c r="V67" s="94" t="s">
        <v>36</v>
      </c>
      <c r="W67" s="182"/>
    </row>
    <row r="68" s="140" customFormat="1" ht="24" customHeight="1" spans="1:23">
      <c r="A68" s="94" t="s">
        <v>1305</v>
      </c>
      <c r="B68" s="94">
        <v>20230222</v>
      </c>
      <c r="C68" s="175" t="s">
        <v>1448</v>
      </c>
      <c r="D68" s="176" t="s">
        <v>1394</v>
      </c>
      <c r="E68" s="177" t="s">
        <v>1395</v>
      </c>
      <c r="F68" s="178" t="s">
        <v>1433</v>
      </c>
      <c r="G68" s="179"/>
      <c r="H68" s="181"/>
      <c r="I68" s="181"/>
      <c r="J68" s="94">
        <v>200</v>
      </c>
      <c r="K68" s="94">
        <v>20</v>
      </c>
      <c r="L68" s="94">
        <f t="shared" si="17"/>
        <v>4000</v>
      </c>
      <c r="M68" s="94">
        <f t="shared" si="18"/>
        <v>4000</v>
      </c>
      <c r="N68" s="181"/>
      <c r="O68" s="94" t="s">
        <v>1397</v>
      </c>
      <c r="P68" s="91" t="s">
        <v>694</v>
      </c>
      <c r="Q68" s="92">
        <v>85.64</v>
      </c>
      <c r="R68" s="94">
        <v>16</v>
      </c>
      <c r="S68" s="94">
        <v>3.9</v>
      </c>
      <c r="T68" s="94"/>
      <c r="U68" s="94"/>
      <c r="V68" s="94" t="s">
        <v>36</v>
      </c>
      <c r="W68" s="182"/>
    </row>
    <row r="69" s="140" customFormat="1" ht="24" customHeight="1" spans="1:23">
      <c r="A69" s="94" t="s">
        <v>1298</v>
      </c>
      <c r="B69" s="94">
        <v>20230223</v>
      </c>
      <c r="C69" s="175" t="s">
        <v>1449</v>
      </c>
      <c r="D69" s="176" t="s">
        <v>1394</v>
      </c>
      <c r="E69" s="177" t="s">
        <v>1395</v>
      </c>
      <c r="F69" s="178" t="s">
        <v>1433</v>
      </c>
      <c r="G69" s="179"/>
      <c r="H69" s="181"/>
      <c r="I69" s="181"/>
      <c r="J69" s="94">
        <v>200</v>
      </c>
      <c r="K69" s="94">
        <v>25</v>
      </c>
      <c r="L69" s="94">
        <f t="shared" si="17"/>
        <v>5000</v>
      </c>
      <c r="M69" s="94">
        <f t="shared" si="18"/>
        <v>5000</v>
      </c>
      <c r="N69" s="181"/>
      <c r="O69" s="94" t="s">
        <v>1397</v>
      </c>
      <c r="P69" s="91" t="s">
        <v>694</v>
      </c>
      <c r="Q69" s="92">
        <v>80.34</v>
      </c>
      <c r="R69" s="94">
        <v>10</v>
      </c>
      <c r="S69" s="94">
        <v>3.8</v>
      </c>
      <c r="T69" s="94"/>
      <c r="U69" s="94"/>
      <c r="V69" s="94" t="s">
        <v>36</v>
      </c>
      <c r="W69" s="182"/>
    </row>
    <row r="70" s="140" customFormat="1" ht="24" customHeight="1" spans="1:23">
      <c r="A70" s="94" t="s">
        <v>1294</v>
      </c>
      <c r="B70" s="94">
        <v>20230224</v>
      </c>
      <c r="C70" s="175" t="s">
        <v>1399</v>
      </c>
      <c r="D70" s="176" t="s">
        <v>1394</v>
      </c>
      <c r="E70" s="177" t="s">
        <v>1395</v>
      </c>
      <c r="F70" s="178" t="s">
        <v>1442</v>
      </c>
      <c r="G70" s="179"/>
      <c r="H70" s="181"/>
      <c r="I70" s="181"/>
      <c r="J70" s="94">
        <v>900</v>
      </c>
      <c r="K70" s="94">
        <v>17</v>
      </c>
      <c r="L70" s="94">
        <f t="shared" si="17"/>
        <v>15300</v>
      </c>
      <c r="M70" s="94">
        <f t="shared" si="18"/>
        <v>15300</v>
      </c>
      <c r="N70" s="181"/>
      <c r="O70" s="94" t="s">
        <v>1397</v>
      </c>
      <c r="P70" s="91" t="s">
        <v>694</v>
      </c>
      <c r="Q70" s="92">
        <v>60.42</v>
      </c>
      <c r="R70" s="94">
        <v>19</v>
      </c>
      <c r="S70" s="94">
        <v>4.1</v>
      </c>
      <c r="T70" s="94"/>
      <c r="U70" s="94"/>
      <c r="V70" s="94" t="s">
        <v>36</v>
      </c>
      <c r="W70" s="182"/>
    </row>
    <row r="71" s="140" customFormat="1" ht="24" customHeight="1" spans="1:23">
      <c r="A71" s="94" t="s">
        <v>1306</v>
      </c>
      <c r="B71" s="94">
        <v>20230225</v>
      </c>
      <c r="C71" s="175" t="s">
        <v>1393</v>
      </c>
      <c r="D71" s="176" t="s">
        <v>1394</v>
      </c>
      <c r="E71" s="177" t="s">
        <v>1395</v>
      </c>
      <c r="F71" s="178" t="s">
        <v>1450</v>
      </c>
      <c r="G71" s="94"/>
      <c r="H71" s="181"/>
      <c r="I71" s="181"/>
      <c r="J71" s="94">
        <v>200</v>
      </c>
      <c r="K71" s="94">
        <v>72</v>
      </c>
      <c r="L71" s="94">
        <f t="shared" si="17"/>
        <v>14400</v>
      </c>
      <c r="M71" s="94">
        <f t="shared" si="18"/>
        <v>14400</v>
      </c>
      <c r="N71" s="181"/>
      <c r="O71" s="94" t="s">
        <v>1397</v>
      </c>
      <c r="P71" s="91" t="s">
        <v>694</v>
      </c>
      <c r="Q71" s="92">
        <v>64.3</v>
      </c>
      <c r="R71" s="94">
        <v>27</v>
      </c>
      <c r="S71" s="94">
        <v>6.5</v>
      </c>
      <c r="T71" s="94"/>
      <c r="U71" s="94"/>
      <c r="V71" s="94" t="s">
        <v>36</v>
      </c>
      <c r="W71" s="182"/>
    </row>
    <row r="72" s="140" customFormat="1" ht="24" customHeight="1" spans="1:23">
      <c r="A72" s="94" t="s">
        <v>1288</v>
      </c>
      <c r="B72" s="94">
        <v>20230226</v>
      </c>
      <c r="C72" s="175" t="s">
        <v>1399</v>
      </c>
      <c r="D72" s="176" t="s">
        <v>1394</v>
      </c>
      <c r="E72" s="177" t="s">
        <v>1395</v>
      </c>
      <c r="F72" s="178" t="s">
        <v>1431</v>
      </c>
      <c r="G72" s="179"/>
      <c r="H72" s="181"/>
      <c r="I72" s="181"/>
      <c r="J72" s="94">
        <v>200</v>
      </c>
      <c r="K72" s="94">
        <v>72</v>
      </c>
      <c r="L72" s="94">
        <f t="shared" si="17"/>
        <v>14400</v>
      </c>
      <c r="M72" s="94">
        <f t="shared" si="18"/>
        <v>14400</v>
      </c>
      <c r="N72" s="181"/>
      <c r="O72" s="94" t="s">
        <v>1397</v>
      </c>
      <c r="P72" s="91" t="s">
        <v>694</v>
      </c>
      <c r="Q72" s="92">
        <v>61.18</v>
      </c>
      <c r="R72" s="94">
        <v>28</v>
      </c>
      <c r="S72" s="193">
        <v>3.5</v>
      </c>
      <c r="T72" s="94"/>
      <c r="U72" s="94"/>
      <c r="V72" s="94" t="s">
        <v>36</v>
      </c>
      <c r="W72" s="182"/>
    </row>
    <row r="73" s="140" customFormat="1" ht="24" customHeight="1" spans="1:23">
      <c r="A73" s="94" t="s">
        <v>1297</v>
      </c>
      <c r="B73" s="94">
        <v>20230227</v>
      </c>
      <c r="C73" s="175" t="s">
        <v>1400</v>
      </c>
      <c r="D73" s="176" t="s">
        <v>1394</v>
      </c>
      <c r="E73" s="177" t="s">
        <v>1395</v>
      </c>
      <c r="F73" s="178" t="s">
        <v>1442</v>
      </c>
      <c r="G73" s="179"/>
      <c r="H73" s="181"/>
      <c r="I73" s="181"/>
      <c r="J73" s="94">
        <v>200</v>
      </c>
      <c r="K73" s="94">
        <v>77</v>
      </c>
      <c r="L73" s="94">
        <f t="shared" si="17"/>
        <v>15400</v>
      </c>
      <c r="M73" s="94">
        <f t="shared" si="18"/>
        <v>15400</v>
      </c>
      <c r="N73" s="181"/>
      <c r="O73" s="94" t="s">
        <v>1397</v>
      </c>
      <c r="P73" s="91">
        <v>2</v>
      </c>
      <c r="Q73" s="92">
        <v>55.32</v>
      </c>
      <c r="R73" s="94">
        <v>22</v>
      </c>
      <c r="S73" s="94">
        <v>4.6</v>
      </c>
      <c r="T73" s="94"/>
      <c r="U73" s="94"/>
      <c r="V73" s="94" t="s">
        <v>36</v>
      </c>
      <c r="W73" s="182"/>
    </row>
    <row r="74" s="140" customFormat="1" ht="24" customHeight="1" spans="1:23">
      <c r="A74" s="94" t="s">
        <v>1307</v>
      </c>
      <c r="B74" s="94">
        <v>20230228</v>
      </c>
      <c r="C74" s="175" t="s">
        <v>1400</v>
      </c>
      <c r="D74" s="176" t="s">
        <v>1394</v>
      </c>
      <c r="E74" s="177" t="s">
        <v>1395</v>
      </c>
      <c r="F74" s="178" t="s">
        <v>1444</v>
      </c>
      <c r="G74" s="179"/>
      <c r="H74" s="181"/>
      <c r="I74" s="181"/>
      <c r="J74" s="94">
        <v>200</v>
      </c>
      <c r="K74" s="94">
        <v>80</v>
      </c>
      <c r="L74" s="94">
        <f t="shared" ref="L74" si="21">J74*K74</f>
        <v>16000</v>
      </c>
      <c r="M74" s="94">
        <f t="shared" ref="M74" si="22">L74</f>
        <v>16000</v>
      </c>
      <c r="N74" s="181"/>
      <c r="O74" s="94" t="s">
        <v>1397</v>
      </c>
      <c r="P74" s="91" t="s">
        <v>694</v>
      </c>
      <c r="Q74" s="92">
        <v>63.95</v>
      </c>
      <c r="R74" s="94">
        <v>21</v>
      </c>
      <c r="S74" s="94">
        <v>5.5</v>
      </c>
      <c r="T74" s="94"/>
      <c r="U74" s="94"/>
      <c r="V74" s="94" t="s">
        <v>36</v>
      </c>
      <c r="W74" s="182"/>
    </row>
    <row r="75" s="140" customFormat="1" ht="24" customHeight="1" spans="1:23">
      <c r="A75" s="174" t="s">
        <v>1279</v>
      </c>
      <c r="B75" s="94">
        <v>20230229</v>
      </c>
      <c r="C75" s="175" t="s">
        <v>1398</v>
      </c>
      <c r="D75" s="176" t="s">
        <v>1394</v>
      </c>
      <c r="E75" s="177" t="s">
        <v>1395</v>
      </c>
      <c r="F75" s="178" t="s">
        <v>1445</v>
      </c>
      <c r="G75" s="179"/>
      <c r="H75" s="181"/>
      <c r="I75" s="181"/>
      <c r="J75" s="94">
        <v>200</v>
      </c>
      <c r="K75" s="94">
        <v>74</v>
      </c>
      <c r="L75" s="94">
        <f t="shared" si="17"/>
        <v>14800</v>
      </c>
      <c r="M75" s="94">
        <f t="shared" si="18"/>
        <v>14800</v>
      </c>
      <c r="N75" s="181"/>
      <c r="O75" s="94" t="s">
        <v>1397</v>
      </c>
      <c r="P75" s="91" t="s">
        <v>694</v>
      </c>
      <c r="Q75" s="92">
        <v>64.89</v>
      </c>
      <c r="R75" s="94">
        <v>40</v>
      </c>
      <c r="S75" s="94">
        <v>5.3</v>
      </c>
      <c r="T75" s="94"/>
      <c r="U75" s="94"/>
      <c r="V75" s="94" t="s">
        <v>36</v>
      </c>
      <c r="W75" s="182"/>
    </row>
    <row r="76" s="140" customFormat="1" ht="24" customHeight="1" spans="1:23">
      <c r="A76" s="174" t="s">
        <v>1291</v>
      </c>
      <c r="B76" s="94">
        <v>20230230</v>
      </c>
      <c r="C76" s="175" t="s">
        <v>1400</v>
      </c>
      <c r="D76" s="176" t="s">
        <v>1394</v>
      </c>
      <c r="E76" s="177" t="s">
        <v>1395</v>
      </c>
      <c r="F76" s="178" t="s">
        <v>1438</v>
      </c>
      <c r="G76" s="179"/>
      <c r="H76" s="181"/>
      <c r="I76" s="181"/>
      <c r="J76" s="94">
        <v>1000</v>
      </c>
      <c r="K76" s="94">
        <v>16</v>
      </c>
      <c r="L76" s="94">
        <f t="shared" si="17"/>
        <v>16000</v>
      </c>
      <c r="M76" s="94">
        <f t="shared" si="18"/>
        <v>16000</v>
      </c>
      <c r="N76" s="181"/>
      <c r="O76" s="94" t="s">
        <v>1397</v>
      </c>
      <c r="P76" s="91" t="s">
        <v>964</v>
      </c>
      <c r="Q76" s="92">
        <v>62.14</v>
      </c>
      <c r="R76" s="94">
        <v>19</v>
      </c>
      <c r="S76" s="94">
        <v>4.6</v>
      </c>
      <c r="T76" s="94"/>
      <c r="U76" s="94"/>
      <c r="V76" s="94" t="s">
        <v>36</v>
      </c>
      <c r="W76" s="182"/>
    </row>
    <row r="77" s="140" customFormat="1" ht="24" customHeight="1" spans="1:23">
      <c r="A77" s="174" t="s">
        <v>1279</v>
      </c>
      <c r="B77" s="94">
        <v>20230231</v>
      </c>
      <c r="C77" s="175" t="s">
        <v>1393</v>
      </c>
      <c r="D77" s="176" t="s">
        <v>1394</v>
      </c>
      <c r="E77" s="177" t="s">
        <v>1395</v>
      </c>
      <c r="F77" s="178" t="s">
        <v>1451</v>
      </c>
      <c r="G77" s="179"/>
      <c r="H77" s="181"/>
      <c r="I77" s="181"/>
      <c r="J77" s="94">
        <v>200</v>
      </c>
      <c r="K77" s="94">
        <v>75</v>
      </c>
      <c r="L77" s="94">
        <f t="shared" si="17"/>
        <v>15000</v>
      </c>
      <c r="M77" s="94">
        <f t="shared" si="18"/>
        <v>15000</v>
      </c>
      <c r="N77" s="181"/>
      <c r="O77" s="94" t="s">
        <v>1397</v>
      </c>
      <c r="P77" s="91" t="s">
        <v>694</v>
      </c>
      <c r="Q77" s="92">
        <v>63.53</v>
      </c>
      <c r="R77" s="94">
        <v>35</v>
      </c>
      <c r="S77" s="94">
        <v>5.3</v>
      </c>
      <c r="T77" s="94"/>
      <c r="U77" s="94"/>
      <c r="V77" s="94" t="s">
        <v>36</v>
      </c>
      <c r="W77" s="182"/>
    </row>
    <row r="78" s="140" customFormat="1" ht="24" customHeight="1" spans="1:23">
      <c r="A78" s="174" t="s">
        <v>1279</v>
      </c>
      <c r="B78" s="94">
        <v>20230232</v>
      </c>
      <c r="C78" s="175" t="s">
        <v>1398</v>
      </c>
      <c r="D78" s="176" t="s">
        <v>1394</v>
      </c>
      <c r="E78" s="177" t="s">
        <v>1395</v>
      </c>
      <c r="F78" s="178" t="s">
        <v>1452</v>
      </c>
      <c r="G78" s="179"/>
      <c r="H78" s="181"/>
      <c r="I78" s="181"/>
      <c r="J78" s="94">
        <v>200</v>
      </c>
      <c r="K78" s="94">
        <v>74</v>
      </c>
      <c r="L78" s="94">
        <f t="shared" ref="L78:L109" si="23">J78*K78</f>
        <v>14800</v>
      </c>
      <c r="M78" s="94">
        <f t="shared" si="18"/>
        <v>14800</v>
      </c>
      <c r="N78" s="181"/>
      <c r="O78" s="94" t="s">
        <v>1397</v>
      </c>
      <c r="P78" s="91" t="s">
        <v>694</v>
      </c>
      <c r="Q78" s="92">
        <v>65.29</v>
      </c>
      <c r="R78" s="94">
        <v>36</v>
      </c>
      <c r="S78" s="94">
        <v>6</v>
      </c>
      <c r="T78" s="94"/>
      <c r="U78" s="94"/>
      <c r="V78" s="94" t="s">
        <v>36</v>
      </c>
      <c r="W78" s="182"/>
    </row>
    <row r="79" s="140" customFormat="1" ht="24" customHeight="1" spans="1:23">
      <c r="A79" s="174" t="s">
        <v>1279</v>
      </c>
      <c r="B79" s="94">
        <v>20230233</v>
      </c>
      <c r="C79" s="175" t="s">
        <v>1393</v>
      </c>
      <c r="D79" s="176" t="s">
        <v>1394</v>
      </c>
      <c r="E79" s="177" t="s">
        <v>1395</v>
      </c>
      <c r="F79" s="178" t="s">
        <v>1453</v>
      </c>
      <c r="G79" s="179"/>
      <c r="H79" s="181"/>
      <c r="I79" s="181"/>
      <c r="J79" s="94">
        <v>200</v>
      </c>
      <c r="K79" s="94">
        <v>74</v>
      </c>
      <c r="L79" s="94">
        <f t="shared" si="23"/>
        <v>14800</v>
      </c>
      <c r="M79" s="94">
        <f t="shared" si="18"/>
        <v>14800</v>
      </c>
      <c r="N79" s="181"/>
      <c r="O79" s="94" t="s">
        <v>1397</v>
      </c>
      <c r="P79" s="91" t="s">
        <v>694</v>
      </c>
      <c r="Q79" s="92">
        <v>65.21</v>
      </c>
      <c r="R79" s="93">
        <v>40</v>
      </c>
      <c r="S79" s="94">
        <v>5.4</v>
      </c>
      <c r="T79" s="94"/>
      <c r="U79" s="94"/>
      <c r="V79" s="94" t="s">
        <v>36</v>
      </c>
      <c r="W79" s="182"/>
    </row>
    <row r="80" s="140" customFormat="1" ht="24" customHeight="1" spans="1:23">
      <c r="A80" s="174" t="s">
        <v>1279</v>
      </c>
      <c r="B80" s="94">
        <v>20230234</v>
      </c>
      <c r="C80" s="175" t="s">
        <v>1398</v>
      </c>
      <c r="D80" s="176" t="s">
        <v>1394</v>
      </c>
      <c r="E80" s="177" t="s">
        <v>1395</v>
      </c>
      <c r="F80" s="178" t="s">
        <v>1454</v>
      </c>
      <c r="G80" s="179"/>
      <c r="H80" s="181"/>
      <c r="I80" s="181"/>
      <c r="J80" s="94">
        <v>200</v>
      </c>
      <c r="K80" s="94">
        <v>74</v>
      </c>
      <c r="L80" s="94">
        <f t="shared" si="23"/>
        <v>14800</v>
      </c>
      <c r="M80" s="94">
        <f t="shared" si="18"/>
        <v>14800</v>
      </c>
      <c r="N80" s="181"/>
      <c r="O80" s="94" t="s">
        <v>1397</v>
      </c>
      <c r="P80" s="91" t="s">
        <v>694</v>
      </c>
      <c r="Q80" s="92">
        <v>65.8</v>
      </c>
      <c r="R80" s="94">
        <v>37</v>
      </c>
      <c r="S80" s="94">
        <v>5.7</v>
      </c>
      <c r="T80" s="94"/>
      <c r="U80" s="94"/>
      <c r="V80" s="94" t="s">
        <v>36</v>
      </c>
      <c r="W80" s="182"/>
    </row>
    <row r="81" s="140" customFormat="1" ht="24" customHeight="1" spans="1:23">
      <c r="A81" s="174" t="s">
        <v>1299</v>
      </c>
      <c r="B81" s="94">
        <v>20230235</v>
      </c>
      <c r="C81" s="175" t="s">
        <v>1393</v>
      </c>
      <c r="D81" s="176" t="s">
        <v>1394</v>
      </c>
      <c r="E81" s="177" t="s">
        <v>1395</v>
      </c>
      <c r="F81" s="178" t="s">
        <v>1455</v>
      </c>
      <c r="G81" s="179"/>
      <c r="H81" s="181"/>
      <c r="I81" s="181"/>
      <c r="J81" s="94">
        <v>200</v>
      </c>
      <c r="K81" s="94">
        <v>68</v>
      </c>
      <c r="L81" s="94">
        <f t="shared" si="23"/>
        <v>13600</v>
      </c>
      <c r="M81" s="94">
        <f t="shared" si="18"/>
        <v>13600</v>
      </c>
      <c r="N81" s="181"/>
      <c r="O81" s="94" t="s">
        <v>1397</v>
      </c>
      <c r="P81" s="91" t="s">
        <v>694</v>
      </c>
      <c r="Q81" s="92">
        <v>69.73</v>
      </c>
      <c r="R81" s="94">
        <v>36</v>
      </c>
      <c r="S81" s="94">
        <v>5.9</v>
      </c>
      <c r="T81" s="94"/>
      <c r="U81" s="94"/>
      <c r="V81" s="94" t="s">
        <v>36</v>
      </c>
      <c r="W81" s="182"/>
    </row>
    <row r="82" s="140" customFormat="1" ht="24" customHeight="1" spans="1:23">
      <c r="A82" s="174" t="s">
        <v>1295</v>
      </c>
      <c r="B82" s="94">
        <v>20230236</v>
      </c>
      <c r="C82" s="175" t="s">
        <v>1398</v>
      </c>
      <c r="D82" s="176" t="s">
        <v>1394</v>
      </c>
      <c r="E82" s="177" t="s">
        <v>1395</v>
      </c>
      <c r="F82" s="178" t="s">
        <v>1456</v>
      </c>
      <c r="G82" s="179"/>
      <c r="H82" s="181"/>
      <c r="I82" s="181"/>
      <c r="J82" s="94">
        <v>200</v>
      </c>
      <c r="K82" s="94">
        <v>63</v>
      </c>
      <c r="L82" s="94">
        <f t="shared" si="23"/>
        <v>12600</v>
      </c>
      <c r="M82" s="94">
        <f t="shared" si="18"/>
        <v>12600</v>
      </c>
      <c r="N82" s="181"/>
      <c r="O82" s="94" t="s">
        <v>1397</v>
      </c>
      <c r="P82" s="91">
        <v>1</v>
      </c>
      <c r="Q82" s="92">
        <v>68.01</v>
      </c>
      <c r="R82" s="94">
        <v>4254</v>
      </c>
      <c r="S82" s="94">
        <v>7.3</v>
      </c>
      <c r="T82" s="94"/>
      <c r="U82" s="94"/>
      <c r="V82" s="94" t="s">
        <v>36</v>
      </c>
      <c r="W82" s="182"/>
    </row>
    <row r="83" s="140" customFormat="1" ht="24" customHeight="1" spans="1:23">
      <c r="A83" s="174" t="s">
        <v>1290</v>
      </c>
      <c r="B83" s="94">
        <v>20230237</v>
      </c>
      <c r="C83" s="175" t="s">
        <v>1399</v>
      </c>
      <c r="D83" s="176" t="s">
        <v>1394</v>
      </c>
      <c r="E83" s="177" t="s">
        <v>1395</v>
      </c>
      <c r="F83" s="178" t="s">
        <v>1451</v>
      </c>
      <c r="G83" s="179"/>
      <c r="H83" s="181"/>
      <c r="I83" s="181"/>
      <c r="J83" s="94">
        <v>200</v>
      </c>
      <c r="K83" s="94">
        <v>81</v>
      </c>
      <c r="L83" s="94">
        <f t="shared" si="23"/>
        <v>16200</v>
      </c>
      <c r="M83" s="94">
        <f t="shared" si="18"/>
        <v>16200</v>
      </c>
      <c r="N83" s="181"/>
      <c r="O83" s="94" t="s">
        <v>1397</v>
      </c>
      <c r="P83" s="91" t="s">
        <v>694</v>
      </c>
      <c r="Q83" s="92">
        <v>60.16</v>
      </c>
      <c r="R83" s="94">
        <v>17</v>
      </c>
      <c r="S83" s="94">
        <v>4.5</v>
      </c>
      <c r="T83" s="94"/>
      <c r="U83" s="94"/>
      <c r="V83" s="94" t="s">
        <v>36</v>
      </c>
      <c r="W83" s="182"/>
    </row>
    <row r="84" s="140" customFormat="1" ht="24" customHeight="1" spans="1:23">
      <c r="A84" s="174" t="s">
        <v>1283</v>
      </c>
      <c r="B84" s="94">
        <v>20230238</v>
      </c>
      <c r="C84" s="175" t="s">
        <v>1399</v>
      </c>
      <c r="D84" s="176" t="s">
        <v>1394</v>
      </c>
      <c r="E84" s="177" t="s">
        <v>1395</v>
      </c>
      <c r="F84" s="178" t="s">
        <v>1452</v>
      </c>
      <c r="G84" s="179"/>
      <c r="H84" s="181"/>
      <c r="I84" s="181"/>
      <c r="J84" s="94">
        <v>200</v>
      </c>
      <c r="K84" s="94">
        <v>77</v>
      </c>
      <c r="L84" s="94">
        <f t="shared" si="23"/>
        <v>15400</v>
      </c>
      <c r="M84" s="94">
        <f t="shared" si="18"/>
        <v>15400</v>
      </c>
      <c r="N84" s="181"/>
      <c r="O84" s="94" t="s">
        <v>1397</v>
      </c>
      <c r="P84" s="91" t="s">
        <v>694</v>
      </c>
      <c r="Q84" s="92">
        <v>59.68</v>
      </c>
      <c r="R84" s="94">
        <v>15</v>
      </c>
      <c r="S84" s="94">
        <v>5</v>
      </c>
      <c r="T84" s="94"/>
      <c r="U84" s="94"/>
      <c r="V84" s="94" t="s">
        <v>36</v>
      </c>
      <c r="W84" s="182"/>
    </row>
    <row r="85" s="140" customFormat="1" ht="24" customHeight="1" spans="1:23">
      <c r="A85" s="174" t="s">
        <v>1300</v>
      </c>
      <c r="B85" s="94">
        <v>20230239</v>
      </c>
      <c r="C85" s="175" t="s">
        <v>1399</v>
      </c>
      <c r="D85" s="176" t="s">
        <v>1394</v>
      </c>
      <c r="E85" s="177" t="s">
        <v>1395</v>
      </c>
      <c r="F85" s="178" t="s">
        <v>1456</v>
      </c>
      <c r="G85" s="179"/>
      <c r="H85" s="181"/>
      <c r="I85" s="181"/>
      <c r="J85" s="94">
        <v>200</v>
      </c>
      <c r="K85" s="94">
        <v>61</v>
      </c>
      <c r="L85" s="94">
        <f t="shared" si="23"/>
        <v>12200</v>
      </c>
      <c r="M85" s="94">
        <f t="shared" si="18"/>
        <v>12200</v>
      </c>
      <c r="N85" s="181"/>
      <c r="O85" s="94" t="s">
        <v>1397</v>
      </c>
      <c r="P85" s="91">
        <v>8</v>
      </c>
      <c r="Q85" s="92">
        <v>73.1</v>
      </c>
      <c r="R85" s="93">
        <v>23</v>
      </c>
      <c r="S85" s="94">
        <v>5.6</v>
      </c>
      <c r="T85" s="94"/>
      <c r="U85" s="94"/>
      <c r="V85" s="94" t="s">
        <v>36</v>
      </c>
      <c r="W85" s="182"/>
    </row>
    <row r="86" s="140" customFormat="1" ht="24" customHeight="1" spans="1:23">
      <c r="A86" s="174" t="s">
        <v>1281</v>
      </c>
      <c r="B86" s="94">
        <v>20230240</v>
      </c>
      <c r="C86" s="175" t="s">
        <v>1399</v>
      </c>
      <c r="D86" s="176" t="s">
        <v>1394</v>
      </c>
      <c r="E86" s="177" t="s">
        <v>1395</v>
      </c>
      <c r="F86" s="178" t="s">
        <v>1453</v>
      </c>
      <c r="G86" s="179"/>
      <c r="H86" s="181"/>
      <c r="I86" s="181"/>
      <c r="J86" s="94">
        <v>200</v>
      </c>
      <c r="K86" s="94">
        <v>92</v>
      </c>
      <c r="L86" s="94">
        <f t="shared" ref="L86" si="24">J86*K86</f>
        <v>18400</v>
      </c>
      <c r="M86" s="94">
        <f t="shared" ref="M86" si="25">L86</f>
        <v>18400</v>
      </c>
      <c r="N86" s="181"/>
      <c r="O86" s="94" t="s">
        <v>1397</v>
      </c>
      <c r="P86" s="91" t="s">
        <v>694</v>
      </c>
      <c r="Q86" s="92">
        <v>59.31</v>
      </c>
      <c r="R86" s="93">
        <v>20</v>
      </c>
      <c r="S86" s="94">
        <v>4.7</v>
      </c>
      <c r="T86" s="94"/>
      <c r="U86" s="94"/>
      <c r="V86" s="94" t="s">
        <v>36</v>
      </c>
      <c r="W86" s="182"/>
    </row>
    <row r="87" s="140" customFormat="1" ht="24" customHeight="1" spans="1:23">
      <c r="A87" s="174" t="s">
        <v>1291</v>
      </c>
      <c r="B87" s="94">
        <v>20230241</v>
      </c>
      <c r="C87" s="175" t="s">
        <v>1399</v>
      </c>
      <c r="D87" s="176" t="s">
        <v>1394</v>
      </c>
      <c r="E87" s="177" t="s">
        <v>1395</v>
      </c>
      <c r="F87" s="178" t="s">
        <v>1456</v>
      </c>
      <c r="G87" s="179"/>
      <c r="H87" s="181"/>
      <c r="I87" s="181"/>
      <c r="J87" s="94">
        <v>1000</v>
      </c>
      <c r="K87" s="94">
        <v>15</v>
      </c>
      <c r="L87" s="94">
        <f t="shared" si="23"/>
        <v>15000</v>
      </c>
      <c r="M87" s="94">
        <f t="shared" si="18"/>
        <v>15000</v>
      </c>
      <c r="N87" s="181"/>
      <c r="O87" s="94" t="s">
        <v>1397</v>
      </c>
      <c r="P87" s="91" t="s">
        <v>694</v>
      </c>
      <c r="Q87" s="92">
        <v>61.98</v>
      </c>
      <c r="R87" s="94">
        <v>17</v>
      </c>
      <c r="S87" s="94">
        <v>5.1</v>
      </c>
      <c r="T87" s="94"/>
      <c r="U87" s="94"/>
      <c r="V87" s="94" t="s">
        <v>36</v>
      </c>
      <c r="W87" s="182"/>
    </row>
    <row r="88" s="140" customFormat="1" ht="24" customHeight="1" spans="1:23">
      <c r="A88" s="174" t="s">
        <v>1291</v>
      </c>
      <c r="B88" s="94">
        <v>20230242</v>
      </c>
      <c r="C88" s="175" t="s">
        <v>1400</v>
      </c>
      <c r="D88" s="176" t="s">
        <v>1394</v>
      </c>
      <c r="E88" s="177" t="s">
        <v>1395</v>
      </c>
      <c r="F88" s="178" t="s">
        <v>1452</v>
      </c>
      <c r="G88" s="179"/>
      <c r="H88" s="181"/>
      <c r="I88" s="181"/>
      <c r="J88" s="94">
        <v>1000</v>
      </c>
      <c r="K88" s="94">
        <v>15</v>
      </c>
      <c r="L88" s="94">
        <f t="shared" si="23"/>
        <v>15000</v>
      </c>
      <c r="M88" s="94">
        <f t="shared" si="18"/>
        <v>15000</v>
      </c>
      <c r="N88" s="181"/>
      <c r="O88" s="94" t="s">
        <v>1397</v>
      </c>
      <c r="P88" s="91" t="s">
        <v>694</v>
      </c>
      <c r="Q88" s="92">
        <v>61.71</v>
      </c>
      <c r="R88" s="94">
        <v>19</v>
      </c>
      <c r="S88" s="94">
        <v>4.8</v>
      </c>
      <c r="T88" s="94"/>
      <c r="U88" s="94"/>
      <c r="V88" s="94" t="s">
        <v>36</v>
      </c>
      <c r="W88" s="182"/>
    </row>
    <row r="89" s="140" customFormat="1" ht="24" customHeight="1" spans="1:23">
      <c r="A89" s="174" t="s">
        <v>1291</v>
      </c>
      <c r="B89" s="94">
        <v>20230243</v>
      </c>
      <c r="C89" s="175" t="s">
        <v>1400</v>
      </c>
      <c r="D89" s="176" t="s">
        <v>1394</v>
      </c>
      <c r="E89" s="177" t="s">
        <v>1395</v>
      </c>
      <c r="F89" s="178" t="s">
        <v>1453</v>
      </c>
      <c r="G89" s="179"/>
      <c r="H89" s="181"/>
      <c r="I89" s="181"/>
      <c r="J89" s="94">
        <v>1000</v>
      </c>
      <c r="K89" s="94">
        <v>15</v>
      </c>
      <c r="L89" s="94">
        <f t="shared" si="23"/>
        <v>15000</v>
      </c>
      <c r="M89" s="94">
        <f t="shared" si="18"/>
        <v>15000</v>
      </c>
      <c r="N89" s="181"/>
      <c r="O89" s="94" t="s">
        <v>1397</v>
      </c>
      <c r="P89" s="91" t="s">
        <v>694</v>
      </c>
      <c r="Q89" s="92">
        <v>61.31</v>
      </c>
      <c r="R89" s="94">
        <v>16</v>
      </c>
      <c r="S89" s="94">
        <v>4.6</v>
      </c>
      <c r="T89" s="94"/>
      <c r="U89" s="94"/>
      <c r="V89" s="94" t="s">
        <v>36</v>
      </c>
      <c r="W89" s="182"/>
    </row>
    <row r="90" s="140" customFormat="1" ht="24" customHeight="1" spans="1:23">
      <c r="A90" s="174" t="s">
        <v>1291</v>
      </c>
      <c r="B90" s="94">
        <v>20230244</v>
      </c>
      <c r="C90" s="175" t="s">
        <v>1400</v>
      </c>
      <c r="D90" s="176" t="s">
        <v>1394</v>
      </c>
      <c r="E90" s="177" t="s">
        <v>1395</v>
      </c>
      <c r="F90" s="178" t="s">
        <v>1454</v>
      </c>
      <c r="G90" s="179"/>
      <c r="H90" s="181"/>
      <c r="I90" s="181"/>
      <c r="J90" s="94">
        <v>1000</v>
      </c>
      <c r="K90" s="94">
        <v>16</v>
      </c>
      <c r="L90" s="94">
        <f t="shared" si="23"/>
        <v>16000</v>
      </c>
      <c r="M90" s="94">
        <f t="shared" si="18"/>
        <v>16000</v>
      </c>
      <c r="N90" s="181"/>
      <c r="O90" s="94" t="s">
        <v>1397</v>
      </c>
      <c r="P90" s="91" t="s">
        <v>694</v>
      </c>
      <c r="Q90" s="92">
        <v>61.84</v>
      </c>
      <c r="R90" s="94">
        <v>15</v>
      </c>
      <c r="S90" s="94">
        <v>5.2</v>
      </c>
      <c r="T90" s="94"/>
      <c r="U90" s="94"/>
      <c r="V90" s="94" t="s">
        <v>36</v>
      </c>
      <c r="W90" s="182"/>
    </row>
    <row r="91" s="140" customFormat="1" ht="24" customHeight="1" spans="1:23">
      <c r="A91" s="174" t="s">
        <v>1302</v>
      </c>
      <c r="B91" s="94">
        <v>20230245</v>
      </c>
      <c r="C91" s="175" t="s">
        <v>1410</v>
      </c>
      <c r="D91" s="198" t="s">
        <v>1405</v>
      </c>
      <c r="E91" s="177" t="s">
        <v>1395</v>
      </c>
      <c r="F91" s="178" t="s">
        <v>1456</v>
      </c>
      <c r="G91" s="179"/>
      <c r="H91" s="181"/>
      <c r="I91" s="181"/>
      <c r="J91" s="94">
        <v>200</v>
      </c>
      <c r="K91" s="94">
        <v>67</v>
      </c>
      <c r="L91" s="94">
        <f t="shared" si="23"/>
        <v>13400</v>
      </c>
      <c r="M91" s="94">
        <f t="shared" si="18"/>
        <v>13400</v>
      </c>
      <c r="N91" s="181"/>
      <c r="O91" s="94" t="s">
        <v>1397</v>
      </c>
      <c r="P91" s="91" t="s">
        <v>694</v>
      </c>
      <c r="Q91" s="92">
        <v>70.42</v>
      </c>
      <c r="R91" s="94">
        <v>117</v>
      </c>
      <c r="S91" s="94">
        <v>7.5</v>
      </c>
      <c r="T91" s="94"/>
      <c r="U91" s="94"/>
      <c r="V91" s="94" t="s">
        <v>36</v>
      </c>
      <c r="W91" s="182"/>
    </row>
    <row r="92" s="140" customFormat="1" ht="24" customHeight="1" spans="1:23">
      <c r="A92" s="174" t="s">
        <v>1302</v>
      </c>
      <c r="B92" s="94">
        <v>20230246</v>
      </c>
      <c r="C92" s="175" t="s">
        <v>1410</v>
      </c>
      <c r="D92" s="198" t="s">
        <v>1405</v>
      </c>
      <c r="E92" s="177" t="s">
        <v>1395</v>
      </c>
      <c r="F92" s="178" t="s">
        <v>1453</v>
      </c>
      <c r="G92" s="179"/>
      <c r="H92" s="181"/>
      <c r="I92" s="181"/>
      <c r="J92" s="94">
        <v>200</v>
      </c>
      <c r="K92" s="94">
        <v>66</v>
      </c>
      <c r="L92" s="94">
        <f t="shared" si="23"/>
        <v>13200</v>
      </c>
      <c r="M92" s="94">
        <f t="shared" si="18"/>
        <v>13200</v>
      </c>
      <c r="N92" s="181"/>
      <c r="O92" s="94" t="s">
        <v>1397</v>
      </c>
      <c r="P92" s="91" t="s">
        <v>694</v>
      </c>
      <c r="Q92" s="92">
        <v>71.18</v>
      </c>
      <c r="R92" s="94">
        <v>122</v>
      </c>
      <c r="S92" s="94">
        <v>7.2</v>
      </c>
      <c r="T92" s="94"/>
      <c r="U92" s="94"/>
      <c r="V92" s="94" t="s">
        <v>36</v>
      </c>
      <c r="W92" s="182"/>
    </row>
    <row r="93" s="140" customFormat="1" ht="24" customHeight="1" spans="1:23">
      <c r="A93" s="174" t="s">
        <v>1285</v>
      </c>
      <c r="B93" s="94">
        <v>20230247</v>
      </c>
      <c r="C93" s="175" t="s">
        <v>1413</v>
      </c>
      <c r="D93" s="198" t="s">
        <v>1405</v>
      </c>
      <c r="E93" s="177" t="s">
        <v>1395</v>
      </c>
      <c r="F93" s="178" t="s">
        <v>1452</v>
      </c>
      <c r="G93" s="179"/>
      <c r="H93" s="181"/>
      <c r="I93" s="181"/>
      <c r="J93" s="94">
        <v>200</v>
      </c>
      <c r="K93" s="94">
        <v>67</v>
      </c>
      <c r="L93" s="94">
        <f t="shared" si="23"/>
        <v>13400</v>
      </c>
      <c r="M93" s="94">
        <f t="shared" si="18"/>
        <v>13400</v>
      </c>
      <c r="N93" s="181"/>
      <c r="O93" s="94" t="s">
        <v>1397</v>
      </c>
      <c r="P93" s="91" t="s">
        <v>694</v>
      </c>
      <c r="Q93" s="92">
        <v>69.64</v>
      </c>
      <c r="R93" s="94">
        <v>1070</v>
      </c>
      <c r="S93" s="94">
        <v>7.8</v>
      </c>
      <c r="T93" s="94"/>
      <c r="U93" s="94"/>
      <c r="V93" s="94" t="s">
        <v>36</v>
      </c>
      <c r="W93" s="182"/>
    </row>
    <row r="94" s="140" customFormat="1" ht="24" customHeight="1" spans="1:23">
      <c r="A94" s="174" t="s">
        <v>1285</v>
      </c>
      <c r="B94" s="94">
        <v>20230248</v>
      </c>
      <c r="C94" s="175" t="s">
        <v>1413</v>
      </c>
      <c r="D94" s="198" t="s">
        <v>1405</v>
      </c>
      <c r="E94" s="177" t="s">
        <v>1395</v>
      </c>
      <c r="F94" s="178" t="s">
        <v>1453</v>
      </c>
      <c r="G94" s="179"/>
      <c r="H94" s="181"/>
      <c r="I94" s="181"/>
      <c r="J94" s="94">
        <v>200</v>
      </c>
      <c r="K94" s="94">
        <v>69</v>
      </c>
      <c r="L94" s="94">
        <f t="shared" si="23"/>
        <v>13800</v>
      </c>
      <c r="M94" s="94">
        <f t="shared" si="18"/>
        <v>13800</v>
      </c>
      <c r="N94" s="181"/>
      <c r="O94" s="94" t="s">
        <v>1397</v>
      </c>
      <c r="P94" s="91" t="s">
        <v>694</v>
      </c>
      <c r="Q94" s="92">
        <v>70.2</v>
      </c>
      <c r="R94" s="94">
        <v>1062</v>
      </c>
      <c r="S94" s="94">
        <v>8.1</v>
      </c>
      <c r="T94" s="94"/>
      <c r="U94" s="94"/>
      <c r="V94" s="94" t="s">
        <v>36</v>
      </c>
      <c r="W94" s="182"/>
    </row>
    <row r="95" s="140" customFormat="1" ht="24" customHeight="1" spans="1:23">
      <c r="A95" s="174" t="s">
        <v>1308</v>
      </c>
      <c r="B95" s="94">
        <v>20230249</v>
      </c>
      <c r="C95" s="175" t="s">
        <v>1413</v>
      </c>
      <c r="D95" s="176" t="s">
        <v>1405</v>
      </c>
      <c r="E95" s="177" t="s">
        <v>1395</v>
      </c>
      <c r="F95" s="178" t="s">
        <v>1455</v>
      </c>
      <c r="G95" s="179"/>
      <c r="H95" s="181"/>
      <c r="I95" s="181"/>
      <c r="J95" s="94">
        <v>200</v>
      </c>
      <c r="K95" s="94">
        <v>63</v>
      </c>
      <c r="L95" s="94">
        <f t="shared" si="23"/>
        <v>12600</v>
      </c>
      <c r="M95" s="94">
        <f t="shared" si="18"/>
        <v>12600</v>
      </c>
      <c r="N95" s="181"/>
      <c r="O95" s="94" t="s">
        <v>1397</v>
      </c>
      <c r="P95" s="91" t="s">
        <v>694</v>
      </c>
      <c r="Q95" s="92">
        <v>69.93</v>
      </c>
      <c r="R95" s="94">
        <v>407</v>
      </c>
      <c r="S95" s="94">
        <v>5.2</v>
      </c>
      <c r="T95" s="94">
        <v>40118</v>
      </c>
      <c r="U95" s="94"/>
      <c r="V95" s="94" t="s">
        <v>36</v>
      </c>
      <c r="W95" s="182"/>
    </row>
    <row r="96" s="140" customFormat="1" ht="24" customHeight="1" spans="1:23">
      <c r="A96" s="174" t="s">
        <v>1304</v>
      </c>
      <c r="B96" s="94">
        <v>20230250</v>
      </c>
      <c r="C96" s="175" t="s">
        <v>1422</v>
      </c>
      <c r="D96" s="176" t="s">
        <v>1394</v>
      </c>
      <c r="E96" s="177" t="s">
        <v>1395</v>
      </c>
      <c r="F96" s="178" t="s">
        <v>1451</v>
      </c>
      <c r="G96" s="179"/>
      <c r="H96" s="181"/>
      <c r="I96" s="181"/>
      <c r="J96" s="94">
        <v>200</v>
      </c>
      <c r="K96" s="94">
        <v>28</v>
      </c>
      <c r="L96" s="94">
        <f t="shared" si="23"/>
        <v>5600</v>
      </c>
      <c r="M96" s="94">
        <f t="shared" si="18"/>
        <v>5600</v>
      </c>
      <c r="N96" s="181"/>
      <c r="O96" s="94" t="s">
        <v>1397</v>
      </c>
      <c r="P96" s="91" t="s">
        <v>1457</v>
      </c>
      <c r="Q96" s="92">
        <v>61.22</v>
      </c>
      <c r="R96" s="94">
        <v>18</v>
      </c>
      <c r="S96" s="94">
        <v>0.36</v>
      </c>
      <c r="T96" s="94"/>
      <c r="U96" s="94"/>
      <c r="V96" s="94" t="s">
        <v>36</v>
      </c>
      <c r="W96" s="182"/>
    </row>
    <row r="97" s="140" customFormat="1" ht="24" customHeight="1" spans="1:23">
      <c r="A97" s="174" t="s">
        <v>1309</v>
      </c>
      <c r="B97" s="94">
        <v>20230251</v>
      </c>
      <c r="C97" s="175" t="s">
        <v>1410</v>
      </c>
      <c r="D97" s="176" t="s">
        <v>1394</v>
      </c>
      <c r="E97" s="177" t="s">
        <v>1395</v>
      </c>
      <c r="F97" s="178" t="s">
        <v>1452</v>
      </c>
      <c r="G97" s="179"/>
      <c r="H97" s="181"/>
      <c r="I97" s="181"/>
      <c r="J97" s="94">
        <v>200</v>
      </c>
      <c r="K97" s="94">
        <v>78</v>
      </c>
      <c r="L97" s="94">
        <f t="shared" si="23"/>
        <v>15600</v>
      </c>
      <c r="M97" s="94">
        <f t="shared" si="18"/>
        <v>15600</v>
      </c>
      <c r="N97" s="181"/>
      <c r="O97" s="94" t="s">
        <v>1397</v>
      </c>
      <c r="P97" s="91" t="s">
        <v>694</v>
      </c>
      <c r="Q97" s="92">
        <v>58.3</v>
      </c>
      <c r="R97" s="94">
        <v>25</v>
      </c>
      <c r="S97" s="94"/>
      <c r="T97" s="94"/>
      <c r="U97" s="94"/>
      <c r="V97" s="94" t="s">
        <v>36</v>
      </c>
      <c r="W97" s="182"/>
    </row>
    <row r="98" s="140" customFormat="1" ht="24" customHeight="1" spans="1:23">
      <c r="A98" s="174" t="s">
        <v>1310</v>
      </c>
      <c r="B98" s="94">
        <v>20230252</v>
      </c>
      <c r="C98" s="181" t="s">
        <v>1458</v>
      </c>
      <c r="D98" s="176" t="s">
        <v>1394</v>
      </c>
      <c r="E98" s="177" t="s">
        <v>1459</v>
      </c>
      <c r="F98" s="178" t="s">
        <v>1451</v>
      </c>
      <c r="G98" s="179"/>
      <c r="H98" s="181"/>
      <c r="I98" s="181"/>
      <c r="J98" s="94">
        <v>25</v>
      </c>
      <c r="K98" s="94">
        <v>20</v>
      </c>
      <c r="L98" s="94">
        <f t="shared" si="23"/>
        <v>500</v>
      </c>
      <c r="M98" s="94">
        <f t="shared" si="18"/>
        <v>500</v>
      </c>
      <c r="N98" s="181"/>
      <c r="O98" s="94" t="s">
        <v>1397</v>
      </c>
      <c r="P98" s="91" t="s">
        <v>694</v>
      </c>
      <c r="Q98" s="92">
        <v>34.23</v>
      </c>
      <c r="R98" s="94"/>
      <c r="S98" s="94">
        <v>130.2</v>
      </c>
      <c r="T98" s="94"/>
      <c r="U98" s="94"/>
      <c r="V98" s="94" t="s">
        <v>36</v>
      </c>
      <c r="W98" s="182"/>
    </row>
    <row r="99" s="140" customFormat="1" ht="24" customHeight="1" spans="1:23">
      <c r="A99" s="174" t="s">
        <v>1297</v>
      </c>
      <c r="B99" s="94">
        <v>20230253</v>
      </c>
      <c r="C99" s="175" t="s">
        <v>1399</v>
      </c>
      <c r="D99" s="176" t="s">
        <v>1394</v>
      </c>
      <c r="E99" s="177" t="s">
        <v>1395</v>
      </c>
      <c r="F99" s="178" t="s">
        <v>1455</v>
      </c>
      <c r="G99" s="179"/>
      <c r="H99" s="181"/>
      <c r="I99" s="181"/>
      <c r="J99" s="94">
        <v>200</v>
      </c>
      <c r="K99" s="94">
        <v>77</v>
      </c>
      <c r="L99" s="94">
        <f t="shared" si="23"/>
        <v>15400</v>
      </c>
      <c r="M99" s="94">
        <f t="shared" si="18"/>
        <v>15400</v>
      </c>
      <c r="N99" s="181"/>
      <c r="O99" s="94" t="s">
        <v>1397</v>
      </c>
      <c r="P99" s="91" t="s">
        <v>964</v>
      </c>
      <c r="Q99" s="92">
        <v>55.74</v>
      </c>
      <c r="R99" s="94">
        <v>26</v>
      </c>
      <c r="S99" s="94">
        <v>5</v>
      </c>
      <c r="T99" s="94"/>
      <c r="U99" s="94"/>
      <c r="V99" s="94" t="s">
        <v>36</v>
      </c>
      <c r="W99" s="182"/>
    </row>
    <row r="100" s="142" customFormat="1" ht="24" customHeight="1" spans="1:23">
      <c r="A100" s="183" t="s">
        <v>1297</v>
      </c>
      <c r="B100" s="179">
        <v>20230254</v>
      </c>
      <c r="C100" s="179" t="s">
        <v>1400</v>
      </c>
      <c r="D100" s="179" t="s">
        <v>1394</v>
      </c>
      <c r="E100" s="183" t="s">
        <v>1395</v>
      </c>
      <c r="F100" s="184" t="s">
        <v>1460</v>
      </c>
      <c r="G100" s="179"/>
      <c r="H100" s="185"/>
      <c r="I100" s="185" t="s">
        <v>1461</v>
      </c>
      <c r="J100" s="179">
        <v>200</v>
      </c>
      <c r="K100" s="179">
        <v>76</v>
      </c>
      <c r="L100" s="179">
        <f t="shared" si="23"/>
        <v>15200</v>
      </c>
      <c r="M100" s="179">
        <f t="shared" si="18"/>
        <v>15200</v>
      </c>
      <c r="N100" s="185"/>
      <c r="O100" s="179" t="s">
        <v>1462</v>
      </c>
      <c r="P100" s="187">
        <v>2</v>
      </c>
      <c r="Q100" s="188">
        <v>56.57</v>
      </c>
      <c r="R100" s="179">
        <v>22</v>
      </c>
      <c r="S100" s="179">
        <v>5.7</v>
      </c>
      <c r="T100" s="179"/>
      <c r="U100" s="179"/>
      <c r="V100" s="179" t="s">
        <v>453</v>
      </c>
      <c r="W100" s="212"/>
    </row>
    <row r="101" s="140" customFormat="1" ht="24" customHeight="1" spans="1:23">
      <c r="A101" s="174" t="s">
        <v>1300</v>
      </c>
      <c r="B101" s="94">
        <v>20230255</v>
      </c>
      <c r="C101" s="175" t="s">
        <v>1410</v>
      </c>
      <c r="D101" s="176" t="s">
        <v>1394</v>
      </c>
      <c r="E101" s="177" t="s">
        <v>1395</v>
      </c>
      <c r="F101" s="178" t="s">
        <v>1454</v>
      </c>
      <c r="G101" s="179"/>
      <c r="H101" s="181"/>
      <c r="I101" s="181"/>
      <c r="J101" s="94">
        <v>200</v>
      </c>
      <c r="K101" s="94">
        <v>63</v>
      </c>
      <c r="L101" s="94">
        <f t="shared" si="23"/>
        <v>12600</v>
      </c>
      <c r="M101" s="94">
        <f t="shared" si="18"/>
        <v>12600</v>
      </c>
      <c r="N101" s="181"/>
      <c r="O101" s="94" t="s">
        <v>1397</v>
      </c>
      <c r="P101" s="91" t="s">
        <v>1435</v>
      </c>
      <c r="Q101" s="92">
        <v>72.3</v>
      </c>
      <c r="R101" s="94">
        <v>22</v>
      </c>
      <c r="S101" s="94">
        <v>5.3</v>
      </c>
      <c r="T101" s="94"/>
      <c r="U101" s="94"/>
      <c r="V101" s="94" t="s">
        <v>36</v>
      </c>
      <c r="W101" s="182"/>
    </row>
    <row r="102" s="140" customFormat="1" ht="24" customHeight="1" spans="1:23">
      <c r="A102" s="174" t="s">
        <v>1293</v>
      </c>
      <c r="B102" s="94">
        <v>20230256</v>
      </c>
      <c r="C102" s="175" t="s">
        <v>1422</v>
      </c>
      <c r="D102" s="176" t="s">
        <v>1394</v>
      </c>
      <c r="E102" s="177" t="s">
        <v>1395</v>
      </c>
      <c r="F102" s="178" t="s">
        <v>1454</v>
      </c>
      <c r="G102" s="179"/>
      <c r="H102" s="181"/>
      <c r="I102" s="181"/>
      <c r="J102" s="94">
        <v>200</v>
      </c>
      <c r="K102" s="94">
        <v>26</v>
      </c>
      <c r="L102" s="94">
        <f t="shared" si="23"/>
        <v>5200</v>
      </c>
      <c r="M102" s="94">
        <f t="shared" si="18"/>
        <v>5200</v>
      </c>
      <c r="N102" s="181"/>
      <c r="O102" s="94" t="s">
        <v>1397</v>
      </c>
      <c r="P102" s="91" t="s">
        <v>694</v>
      </c>
      <c r="Q102" s="92">
        <v>57.79</v>
      </c>
      <c r="R102" s="94">
        <v>10</v>
      </c>
      <c r="S102" s="94">
        <v>70.6</v>
      </c>
      <c r="T102" s="94"/>
      <c r="U102" s="94"/>
      <c r="V102" s="94" t="s">
        <v>36</v>
      </c>
      <c r="W102" s="182"/>
    </row>
    <row r="103" s="140" customFormat="1" ht="24" customHeight="1" spans="1:23">
      <c r="A103" s="219" t="s">
        <v>1279</v>
      </c>
      <c r="B103" s="94">
        <v>20230257</v>
      </c>
      <c r="C103" s="175" t="s">
        <v>1393</v>
      </c>
      <c r="D103" s="176" t="s">
        <v>1394</v>
      </c>
      <c r="E103" s="177" t="s">
        <v>1395</v>
      </c>
      <c r="F103" s="178" t="s">
        <v>1463</v>
      </c>
      <c r="G103" s="179"/>
      <c r="H103" s="181"/>
      <c r="I103" s="181"/>
      <c r="J103" s="94">
        <v>200</v>
      </c>
      <c r="K103" s="94">
        <v>76</v>
      </c>
      <c r="L103" s="94">
        <f t="shared" si="23"/>
        <v>15200</v>
      </c>
      <c r="M103" s="94">
        <f t="shared" si="18"/>
        <v>15200</v>
      </c>
      <c r="N103" s="181"/>
      <c r="O103" s="94" t="s">
        <v>1397</v>
      </c>
      <c r="P103" s="91" t="s">
        <v>694</v>
      </c>
      <c r="Q103" s="92">
        <v>65.61</v>
      </c>
      <c r="R103" s="94">
        <v>41</v>
      </c>
      <c r="S103" s="94">
        <v>5.4</v>
      </c>
      <c r="T103" s="94"/>
      <c r="U103" s="94"/>
      <c r="V103" s="94" t="s">
        <v>36</v>
      </c>
      <c r="W103" s="182"/>
    </row>
    <row r="104" s="140" customFormat="1" ht="24" customHeight="1" spans="1:23">
      <c r="A104" s="219" t="s">
        <v>1279</v>
      </c>
      <c r="B104" s="94">
        <v>20230258</v>
      </c>
      <c r="C104" s="175" t="s">
        <v>1398</v>
      </c>
      <c r="D104" s="176" t="s">
        <v>1394</v>
      </c>
      <c r="E104" s="177" t="s">
        <v>1395</v>
      </c>
      <c r="F104" s="178" t="s">
        <v>1463</v>
      </c>
      <c r="G104" s="179"/>
      <c r="H104" s="181"/>
      <c r="I104" s="181"/>
      <c r="J104" s="94">
        <v>200</v>
      </c>
      <c r="K104" s="94">
        <v>74</v>
      </c>
      <c r="L104" s="94">
        <f t="shared" si="23"/>
        <v>14800</v>
      </c>
      <c r="M104" s="94">
        <f t="shared" si="18"/>
        <v>14800</v>
      </c>
      <c r="N104" s="181"/>
      <c r="O104" s="94" t="s">
        <v>1397</v>
      </c>
      <c r="P104" s="91" t="s">
        <v>694</v>
      </c>
      <c r="Q104" s="92">
        <v>65.55</v>
      </c>
      <c r="R104" s="94">
        <v>38</v>
      </c>
      <c r="S104" s="94">
        <v>5.8</v>
      </c>
      <c r="T104" s="94"/>
      <c r="U104" s="94"/>
      <c r="V104" s="94" t="s">
        <v>36</v>
      </c>
      <c r="W104" s="182"/>
    </row>
    <row r="105" s="140" customFormat="1" ht="24" customHeight="1" spans="1:23">
      <c r="A105" s="174" t="s">
        <v>1290</v>
      </c>
      <c r="B105" s="94">
        <v>20230259</v>
      </c>
      <c r="C105" s="175" t="s">
        <v>1399</v>
      </c>
      <c r="D105" s="176" t="s">
        <v>1394</v>
      </c>
      <c r="E105" s="177" t="s">
        <v>1395</v>
      </c>
      <c r="F105" s="178" t="s">
        <v>1464</v>
      </c>
      <c r="G105" s="179"/>
      <c r="H105" s="181"/>
      <c r="I105" s="181"/>
      <c r="J105" s="94">
        <v>200</v>
      </c>
      <c r="K105" s="94">
        <v>80</v>
      </c>
      <c r="L105" s="94">
        <f t="shared" si="23"/>
        <v>16000</v>
      </c>
      <c r="M105" s="94">
        <f t="shared" si="18"/>
        <v>16000</v>
      </c>
      <c r="N105" s="181"/>
      <c r="O105" s="94" t="s">
        <v>1397</v>
      </c>
      <c r="P105" s="91" t="s">
        <v>694</v>
      </c>
      <c r="Q105" s="92">
        <v>59.42</v>
      </c>
      <c r="R105" s="94">
        <v>20</v>
      </c>
      <c r="S105" s="94">
        <v>4.3</v>
      </c>
      <c r="T105" s="94"/>
      <c r="U105" s="94"/>
      <c r="V105" s="94" t="s">
        <v>36</v>
      </c>
      <c r="W105" s="182"/>
    </row>
    <row r="106" s="140" customFormat="1" ht="24" customHeight="1" spans="1:23">
      <c r="A106" s="174" t="s">
        <v>1300</v>
      </c>
      <c r="B106" s="94">
        <v>20230260</v>
      </c>
      <c r="C106" s="175" t="s">
        <v>1399</v>
      </c>
      <c r="D106" s="176" t="s">
        <v>1394</v>
      </c>
      <c r="E106" s="177" t="s">
        <v>1395</v>
      </c>
      <c r="F106" s="178" t="s">
        <v>1463</v>
      </c>
      <c r="G106" s="179"/>
      <c r="H106" s="181"/>
      <c r="I106" s="181"/>
      <c r="J106" s="94">
        <v>200</v>
      </c>
      <c r="K106" s="94">
        <v>63</v>
      </c>
      <c r="L106" s="94">
        <f t="shared" si="23"/>
        <v>12600</v>
      </c>
      <c r="M106" s="94">
        <f t="shared" si="18"/>
        <v>12600</v>
      </c>
      <c r="N106" s="181"/>
      <c r="O106" s="94" t="s">
        <v>1397</v>
      </c>
      <c r="P106" s="91">
        <v>4</v>
      </c>
      <c r="Q106" s="92">
        <v>72.18</v>
      </c>
      <c r="R106" s="191" t="s">
        <v>1465</v>
      </c>
      <c r="S106" s="94">
        <v>6</v>
      </c>
      <c r="T106" s="94"/>
      <c r="U106" s="94"/>
      <c r="V106" s="94" t="s">
        <v>36</v>
      </c>
      <c r="W106" s="182"/>
    </row>
    <row r="107" s="140" customFormat="1" ht="24" customHeight="1" spans="1:23">
      <c r="A107" s="174" t="s">
        <v>1297</v>
      </c>
      <c r="B107" s="94">
        <v>20230261</v>
      </c>
      <c r="C107" s="175" t="s">
        <v>1410</v>
      </c>
      <c r="D107" s="176" t="s">
        <v>1394</v>
      </c>
      <c r="E107" s="177" t="s">
        <v>1395</v>
      </c>
      <c r="F107" s="178" t="s">
        <v>1464</v>
      </c>
      <c r="G107" s="179"/>
      <c r="H107" s="181"/>
      <c r="I107" s="181"/>
      <c r="J107" s="94">
        <v>200</v>
      </c>
      <c r="K107" s="94">
        <v>78</v>
      </c>
      <c r="L107" s="94">
        <f t="shared" si="23"/>
        <v>15600</v>
      </c>
      <c r="M107" s="94">
        <f t="shared" si="18"/>
        <v>15600</v>
      </c>
      <c r="N107" s="181"/>
      <c r="O107" s="94" t="s">
        <v>1397</v>
      </c>
      <c r="P107" s="91">
        <v>4</v>
      </c>
      <c r="Q107" s="92">
        <v>55</v>
      </c>
      <c r="R107" s="94">
        <v>21</v>
      </c>
      <c r="S107" s="94">
        <v>5.7</v>
      </c>
      <c r="T107" s="94"/>
      <c r="U107" s="94"/>
      <c r="V107" s="94" t="s">
        <v>36</v>
      </c>
      <c r="W107" s="182"/>
    </row>
    <row r="108" s="140" customFormat="1" ht="24" customHeight="1" spans="1:23">
      <c r="A108" s="174" t="s">
        <v>1302</v>
      </c>
      <c r="B108" s="94">
        <v>20230262</v>
      </c>
      <c r="C108" s="175" t="s">
        <v>1410</v>
      </c>
      <c r="D108" s="176" t="s">
        <v>1405</v>
      </c>
      <c r="E108" s="177" t="s">
        <v>1395</v>
      </c>
      <c r="F108" s="178" t="s">
        <v>1460</v>
      </c>
      <c r="G108" s="179"/>
      <c r="H108" s="181"/>
      <c r="I108" s="181"/>
      <c r="J108" s="94">
        <v>200</v>
      </c>
      <c r="K108" s="94">
        <v>67</v>
      </c>
      <c r="L108" s="94">
        <f t="shared" ref="L108" si="26">J108*K108</f>
        <v>13400</v>
      </c>
      <c r="M108" s="94">
        <f t="shared" ref="M108" si="27">L108</f>
        <v>13400</v>
      </c>
      <c r="N108" s="181"/>
      <c r="O108" s="94" t="s">
        <v>1397</v>
      </c>
      <c r="P108" s="91" t="s">
        <v>694</v>
      </c>
      <c r="Q108" s="92">
        <v>69.93</v>
      </c>
      <c r="R108" s="94">
        <v>122</v>
      </c>
      <c r="S108" s="94">
        <v>7.8</v>
      </c>
      <c r="T108" s="94"/>
      <c r="U108" s="94"/>
      <c r="V108" s="94" t="s">
        <v>36</v>
      </c>
      <c r="W108" s="182"/>
    </row>
    <row r="109" s="140" customFormat="1" ht="24" customHeight="1" spans="1:23">
      <c r="A109" s="94" t="s">
        <v>1285</v>
      </c>
      <c r="B109" s="94">
        <v>20230263</v>
      </c>
      <c r="C109" s="175" t="s">
        <v>1410</v>
      </c>
      <c r="D109" s="176" t="s">
        <v>1405</v>
      </c>
      <c r="E109" s="177" t="s">
        <v>1395</v>
      </c>
      <c r="F109" s="178" t="s">
        <v>1463</v>
      </c>
      <c r="G109" s="179"/>
      <c r="H109" s="181"/>
      <c r="I109" s="181"/>
      <c r="J109" s="94">
        <v>200</v>
      </c>
      <c r="K109" s="94">
        <v>67</v>
      </c>
      <c r="L109" s="94">
        <f t="shared" si="23"/>
        <v>13400</v>
      </c>
      <c r="M109" s="94">
        <f t="shared" si="18"/>
        <v>13400</v>
      </c>
      <c r="N109" s="181"/>
      <c r="O109" s="94" t="s">
        <v>1397</v>
      </c>
      <c r="P109" s="91" t="s">
        <v>694</v>
      </c>
      <c r="Q109" s="92">
        <v>71.24</v>
      </c>
      <c r="R109" s="94">
        <v>1039</v>
      </c>
      <c r="S109" s="94">
        <v>7.5</v>
      </c>
      <c r="T109" s="94"/>
      <c r="U109" s="94"/>
      <c r="V109" s="94" t="s">
        <v>36</v>
      </c>
      <c r="W109" s="182"/>
    </row>
    <row r="110" s="140" customFormat="1" ht="24" customHeight="1" spans="1:23">
      <c r="A110" s="94" t="s">
        <v>1311</v>
      </c>
      <c r="B110" s="94">
        <v>20230264</v>
      </c>
      <c r="C110" s="175" t="s">
        <v>1413</v>
      </c>
      <c r="D110" s="176" t="s">
        <v>1405</v>
      </c>
      <c r="E110" s="177" t="s">
        <v>1395</v>
      </c>
      <c r="F110" s="178" t="s">
        <v>1460</v>
      </c>
      <c r="G110" s="179"/>
      <c r="H110" s="181"/>
      <c r="I110" s="181"/>
      <c r="J110" s="94">
        <v>200</v>
      </c>
      <c r="K110" s="94">
        <v>72</v>
      </c>
      <c r="L110" s="94">
        <f t="shared" ref="L110:L141" si="28">J110*K110</f>
        <v>14400</v>
      </c>
      <c r="M110" s="94">
        <f t="shared" ref="M110:M173" si="29">L110</f>
        <v>14400</v>
      </c>
      <c r="N110" s="181"/>
      <c r="O110" s="94" t="s">
        <v>1397</v>
      </c>
      <c r="P110" s="91" t="s">
        <v>964</v>
      </c>
      <c r="Q110" s="92">
        <v>59.49</v>
      </c>
      <c r="R110" s="94">
        <v>210</v>
      </c>
      <c r="S110" s="94">
        <v>9.4</v>
      </c>
      <c r="T110" s="94">
        <v>15426</v>
      </c>
      <c r="U110" s="94"/>
      <c r="V110" s="94" t="s">
        <v>36</v>
      </c>
      <c r="W110" s="182"/>
    </row>
    <row r="111" s="140" customFormat="1" ht="24" customHeight="1" spans="1:23">
      <c r="A111" s="202" t="s">
        <v>1312</v>
      </c>
      <c r="B111" s="202">
        <v>20230265</v>
      </c>
      <c r="C111" s="203" t="s">
        <v>1413</v>
      </c>
      <c r="D111" s="197" t="s">
        <v>1405</v>
      </c>
      <c r="E111" s="204" t="s">
        <v>1395</v>
      </c>
      <c r="F111" s="205" t="s">
        <v>1463</v>
      </c>
      <c r="G111" s="206"/>
      <c r="H111" s="207"/>
      <c r="I111" s="207"/>
      <c r="J111" s="202">
        <v>200</v>
      </c>
      <c r="K111" s="202">
        <v>68</v>
      </c>
      <c r="L111" s="202">
        <f t="shared" si="28"/>
        <v>13600</v>
      </c>
      <c r="M111" s="202">
        <f t="shared" si="29"/>
        <v>13600</v>
      </c>
      <c r="N111" s="207"/>
      <c r="O111" s="202" t="s">
        <v>1397</v>
      </c>
      <c r="P111" s="208">
        <v>2</v>
      </c>
      <c r="Q111" s="209">
        <v>66.16</v>
      </c>
      <c r="R111" s="202">
        <v>1473</v>
      </c>
      <c r="S111" s="202">
        <v>7.1</v>
      </c>
      <c r="T111" s="202"/>
      <c r="U111" s="202"/>
      <c r="V111" s="202" t="s">
        <v>36</v>
      </c>
      <c r="W111" s="182"/>
    </row>
    <row r="112" s="140" customFormat="1" ht="24" customHeight="1" spans="1:23">
      <c r="A112" s="174" t="s">
        <v>1279</v>
      </c>
      <c r="B112" s="94">
        <v>20230301</v>
      </c>
      <c r="C112" s="175" t="s">
        <v>1393</v>
      </c>
      <c r="D112" s="176" t="s">
        <v>1394</v>
      </c>
      <c r="E112" s="177" t="s">
        <v>1395</v>
      </c>
      <c r="F112" s="178" t="s">
        <v>1466</v>
      </c>
      <c r="G112" s="220" t="s">
        <v>1467</v>
      </c>
      <c r="H112" s="181" t="s">
        <v>1468</v>
      </c>
      <c r="I112" s="181"/>
      <c r="J112" s="94">
        <v>200</v>
      </c>
      <c r="K112" s="94">
        <v>75</v>
      </c>
      <c r="L112" s="94">
        <f t="shared" si="28"/>
        <v>15000</v>
      </c>
      <c r="M112" s="94">
        <f t="shared" si="29"/>
        <v>15000</v>
      </c>
      <c r="N112" s="181"/>
      <c r="O112" s="94" t="s">
        <v>1397</v>
      </c>
      <c r="P112" s="91" t="s">
        <v>694</v>
      </c>
      <c r="Q112" s="92">
        <v>64.93</v>
      </c>
      <c r="R112" s="94">
        <v>42</v>
      </c>
      <c r="S112" s="94">
        <v>5.1</v>
      </c>
      <c r="T112" s="94"/>
      <c r="U112" s="94"/>
      <c r="V112" s="94" t="s">
        <v>36</v>
      </c>
      <c r="W112" s="182"/>
    </row>
    <row r="113" s="140" customFormat="1" ht="24" customHeight="1" spans="1:23">
      <c r="A113" s="174" t="s">
        <v>1279</v>
      </c>
      <c r="B113" s="94">
        <v>20230302</v>
      </c>
      <c r="C113" s="175" t="s">
        <v>1398</v>
      </c>
      <c r="D113" s="176" t="s">
        <v>1394</v>
      </c>
      <c r="E113" s="177" t="s">
        <v>1395</v>
      </c>
      <c r="F113" s="178" t="s">
        <v>1466</v>
      </c>
      <c r="G113" s="220" t="s">
        <v>1467</v>
      </c>
      <c r="H113" s="181" t="s">
        <v>1468</v>
      </c>
      <c r="I113" s="181"/>
      <c r="J113" s="94">
        <v>200</v>
      </c>
      <c r="K113" s="94">
        <v>78</v>
      </c>
      <c r="L113" s="94">
        <f t="shared" si="28"/>
        <v>15600</v>
      </c>
      <c r="M113" s="94">
        <f t="shared" si="29"/>
        <v>15600</v>
      </c>
      <c r="N113" s="181"/>
      <c r="O113" s="94" t="s">
        <v>1397</v>
      </c>
      <c r="P113" s="91" t="s">
        <v>694</v>
      </c>
      <c r="Q113" s="92">
        <v>64.3</v>
      </c>
      <c r="R113" s="94">
        <v>41</v>
      </c>
      <c r="S113" s="94">
        <v>5.3</v>
      </c>
      <c r="T113" s="91"/>
      <c r="U113" s="94"/>
      <c r="V113" s="94" t="s">
        <v>36</v>
      </c>
      <c r="W113" s="182"/>
    </row>
    <row r="114" s="140" customFormat="1" ht="24" customHeight="1" spans="1:23">
      <c r="A114" s="174" t="s">
        <v>1290</v>
      </c>
      <c r="B114" s="94">
        <v>20230303</v>
      </c>
      <c r="C114" s="175" t="s">
        <v>1393</v>
      </c>
      <c r="D114" s="176" t="s">
        <v>1394</v>
      </c>
      <c r="E114" s="177" t="s">
        <v>1395</v>
      </c>
      <c r="F114" s="178" t="s">
        <v>1469</v>
      </c>
      <c r="G114" s="220" t="s">
        <v>1467</v>
      </c>
      <c r="H114" s="181" t="s">
        <v>1470</v>
      </c>
      <c r="I114" s="181"/>
      <c r="J114" s="94">
        <v>1000</v>
      </c>
      <c r="K114" s="94">
        <v>17</v>
      </c>
      <c r="L114" s="94">
        <f t="shared" si="28"/>
        <v>17000</v>
      </c>
      <c r="M114" s="94">
        <f t="shared" si="29"/>
        <v>17000</v>
      </c>
      <c r="N114" s="181"/>
      <c r="O114" s="94" t="s">
        <v>1397</v>
      </c>
      <c r="P114" s="91" t="s">
        <v>694</v>
      </c>
      <c r="Q114" s="92">
        <v>59.19</v>
      </c>
      <c r="R114" s="94">
        <v>17</v>
      </c>
      <c r="S114" s="94">
        <v>3.8</v>
      </c>
      <c r="T114" s="94"/>
      <c r="U114" s="94"/>
      <c r="V114" s="94" t="s">
        <v>36</v>
      </c>
      <c r="W114" s="182"/>
    </row>
    <row r="115" s="140" customFormat="1" ht="24" customHeight="1" spans="1:23">
      <c r="A115" s="174" t="s">
        <v>1290</v>
      </c>
      <c r="B115" s="94">
        <v>20230304</v>
      </c>
      <c r="C115" s="175" t="s">
        <v>1398</v>
      </c>
      <c r="D115" s="176" t="s">
        <v>1394</v>
      </c>
      <c r="E115" s="177" t="s">
        <v>1395</v>
      </c>
      <c r="F115" s="178" t="s">
        <v>1469</v>
      </c>
      <c r="G115" s="220" t="s">
        <v>1467</v>
      </c>
      <c r="H115" s="181" t="s">
        <v>1470</v>
      </c>
      <c r="I115" s="181"/>
      <c r="J115" s="94">
        <v>200</v>
      </c>
      <c r="K115" s="94">
        <v>81</v>
      </c>
      <c r="L115" s="94">
        <f t="shared" si="28"/>
        <v>16200</v>
      </c>
      <c r="M115" s="94">
        <f t="shared" si="29"/>
        <v>16200</v>
      </c>
      <c r="N115" s="181"/>
      <c r="O115" s="94" t="s">
        <v>1397</v>
      </c>
      <c r="P115" s="91" t="s">
        <v>694</v>
      </c>
      <c r="Q115" s="92">
        <v>58.85</v>
      </c>
      <c r="R115" s="94">
        <v>19</v>
      </c>
      <c r="S115" s="94">
        <v>3.6</v>
      </c>
      <c r="T115" s="94"/>
      <c r="U115" s="94"/>
      <c r="V115" s="94" t="s">
        <v>36</v>
      </c>
      <c r="W115" s="182"/>
    </row>
    <row r="116" s="140" customFormat="1" ht="24" customHeight="1" spans="1:23">
      <c r="A116" s="174" t="s">
        <v>1300</v>
      </c>
      <c r="B116" s="94">
        <v>20230305</v>
      </c>
      <c r="C116" s="175" t="s">
        <v>1399</v>
      </c>
      <c r="D116" s="176" t="s">
        <v>1394</v>
      </c>
      <c r="E116" s="177" t="s">
        <v>1395</v>
      </c>
      <c r="F116" s="178" t="s">
        <v>1471</v>
      </c>
      <c r="G116" s="220" t="s">
        <v>1467</v>
      </c>
      <c r="H116" s="181" t="s">
        <v>1472</v>
      </c>
      <c r="I116" s="181"/>
      <c r="J116" s="94">
        <v>200</v>
      </c>
      <c r="K116" s="94">
        <v>64</v>
      </c>
      <c r="L116" s="94">
        <f t="shared" si="28"/>
        <v>12800</v>
      </c>
      <c r="M116" s="94">
        <f t="shared" si="29"/>
        <v>12800</v>
      </c>
      <c r="N116" s="181"/>
      <c r="O116" s="94" t="s">
        <v>1397</v>
      </c>
      <c r="P116" s="91" t="s">
        <v>1142</v>
      </c>
      <c r="Q116" s="92">
        <v>72.76</v>
      </c>
      <c r="R116" s="94">
        <v>26</v>
      </c>
      <c r="S116" s="94">
        <v>5.4</v>
      </c>
      <c r="T116" s="94"/>
      <c r="U116" s="94"/>
      <c r="V116" s="94" t="s">
        <v>36</v>
      </c>
      <c r="W116" s="182"/>
    </row>
    <row r="117" s="140" customFormat="1" ht="24" customHeight="1" spans="1:23">
      <c r="A117" s="174" t="s">
        <v>1286</v>
      </c>
      <c r="B117" s="94">
        <v>20230306</v>
      </c>
      <c r="C117" s="175" t="s">
        <v>1410</v>
      </c>
      <c r="D117" s="176" t="s">
        <v>1473</v>
      </c>
      <c r="E117" s="177" t="s">
        <v>1395</v>
      </c>
      <c r="F117" s="178" t="s">
        <v>1474</v>
      </c>
      <c r="G117" s="220" t="s">
        <v>1467</v>
      </c>
      <c r="H117" s="181" t="s">
        <v>1475</v>
      </c>
      <c r="I117" s="181"/>
      <c r="J117" s="94">
        <v>200</v>
      </c>
      <c r="K117" s="94">
        <v>54</v>
      </c>
      <c r="L117" s="94">
        <f t="shared" si="28"/>
        <v>10800</v>
      </c>
      <c r="M117" s="94">
        <f t="shared" si="29"/>
        <v>10800</v>
      </c>
      <c r="N117" s="181"/>
      <c r="O117" s="94" t="s">
        <v>1397</v>
      </c>
      <c r="P117" s="91">
        <v>1</v>
      </c>
      <c r="Q117" s="92">
        <v>74.18</v>
      </c>
      <c r="R117" s="94">
        <v>113</v>
      </c>
      <c r="S117" s="94">
        <v>31.6</v>
      </c>
      <c r="T117" s="94"/>
      <c r="U117" s="94"/>
      <c r="V117" s="94" t="s">
        <v>36</v>
      </c>
      <c r="W117" s="182"/>
    </row>
    <row r="118" s="140" customFormat="1" ht="24" customHeight="1" spans="1:23">
      <c r="A118" s="174" t="s">
        <v>1281</v>
      </c>
      <c r="B118" s="94">
        <v>20230307</v>
      </c>
      <c r="C118" s="175" t="s">
        <v>1399</v>
      </c>
      <c r="D118" s="176" t="s">
        <v>1394</v>
      </c>
      <c r="E118" s="177" t="s">
        <v>1395</v>
      </c>
      <c r="F118" s="178" t="s">
        <v>1466</v>
      </c>
      <c r="G118" s="220"/>
      <c r="H118" s="181"/>
      <c r="I118" s="181"/>
      <c r="J118" s="94">
        <v>200</v>
      </c>
      <c r="K118" s="94">
        <v>80</v>
      </c>
      <c r="L118" s="94">
        <f t="shared" si="28"/>
        <v>16000</v>
      </c>
      <c r="M118" s="94">
        <f t="shared" si="29"/>
        <v>16000</v>
      </c>
      <c r="N118" s="181"/>
      <c r="O118" s="94" t="s">
        <v>1397</v>
      </c>
      <c r="P118" s="91" t="s">
        <v>694</v>
      </c>
      <c r="Q118" s="92">
        <v>58.82</v>
      </c>
      <c r="R118" s="94">
        <v>18</v>
      </c>
      <c r="S118" s="94">
        <v>4</v>
      </c>
      <c r="T118" s="94"/>
      <c r="U118" s="94"/>
      <c r="V118" s="94" t="s">
        <v>36</v>
      </c>
      <c r="W118" s="182"/>
    </row>
    <row r="119" s="140" customFormat="1" ht="24" customHeight="1" spans="1:23">
      <c r="A119" s="174" t="s">
        <v>1313</v>
      </c>
      <c r="B119" s="94">
        <v>20230308</v>
      </c>
      <c r="C119" s="175" t="s">
        <v>1399</v>
      </c>
      <c r="D119" s="176" t="s">
        <v>1394</v>
      </c>
      <c r="E119" s="177" t="s">
        <v>1395</v>
      </c>
      <c r="F119" s="178" t="s">
        <v>1474</v>
      </c>
      <c r="G119" s="220"/>
      <c r="H119" s="181"/>
      <c r="I119" s="181"/>
      <c r="J119" s="94">
        <v>900</v>
      </c>
      <c r="K119" s="94">
        <v>18</v>
      </c>
      <c r="L119" s="94">
        <f t="shared" si="28"/>
        <v>16200</v>
      </c>
      <c r="M119" s="94">
        <f t="shared" si="29"/>
        <v>16200</v>
      </c>
      <c r="N119" s="181"/>
      <c r="O119" s="94" t="s">
        <v>1397</v>
      </c>
      <c r="P119" s="91" t="s">
        <v>694</v>
      </c>
      <c r="Q119" s="92">
        <v>60.87</v>
      </c>
      <c r="R119" s="94">
        <v>19</v>
      </c>
      <c r="S119" s="94">
        <v>3.8</v>
      </c>
      <c r="T119" s="94"/>
      <c r="U119" s="94"/>
      <c r="V119" s="94" t="s">
        <v>36</v>
      </c>
      <c r="W119" s="182"/>
    </row>
    <row r="120" s="140" customFormat="1" ht="24" customHeight="1" spans="1:23">
      <c r="A120" s="174" t="s">
        <v>1297</v>
      </c>
      <c r="B120" s="94">
        <v>20230309</v>
      </c>
      <c r="C120" s="175" t="s">
        <v>1400</v>
      </c>
      <c r="D120" s="176" t="s">
        <v>1394</v>
      </c>
      <c r="E120" s="177" t="s">
        <v>1395</v>
      </c>
      <c r="F120" s="178" t="s">
        <v>1469</v>
      </c>
      <c r="G120" s="220" t="s">
        <v>1467</v>
      </c>
      <c r="H120" s="181" t="s">
        <v>1475</v>
      </c>
      <c r="I120" s="181"/>
      <c r="J120" s="94">
        <v>200</v>
      </c>
      <c r="K120" s="94">
        <v>77</v>
      </c>
      <c r="L120" s="94">
        <f t="shared" si="28"/>
        <v>15400</v>
      </c>
      <c r="M120" s="94">
        <f t="shared" si="29"/>
        <v>15400</v>
      </c>
      <c r="N120" s="181"/>
      <c r="O120" s="94" t="s">
        <v>1397</v>
      </c>
      <c r="P120" s="91">
        <v>3</v>
      </c>
      <c r="Q120" s="92">
        <v>55.34</v>
      </c>
      <c r="R120" s="94">
        <v>24</v>
      </c>
      <c r="S120" s="94">
        <v>4.6</v>
      </c>
      <c r="T120" s="94"/>
      <c r="U120" s="94"/>
      <c r="V120" s="94" t="s">
        <v>36</v>
      </c>
      <c r="W120" s="182"/>
    </row>
    <row r="121" s="140" customFormat="1" ht="24" customHeight="1" spans="1:23">
      <c r="A121" s="174" t="s">
        <v>1297</v>
      </c>
      <c r="B121" s="94">
        <v>20230310</v>
      </c>
      <c r="C121" s="175" t="s">
        <v>1400</v>
      </c>
      <c r="D121" s="176" t="s">
        <v>1394</v>
      </c>
      <c r="E121" s="177" t="s">
        <v>1395</v>
      </c>
      <c r="F121" s="178" t="s">
        <v>1476</v>
      </c>
      <c r="G121" s="220" t="s">
        <v>1467</v>
      </c>
      <c r="H121" s="181" t="s">
        <v>1475</v>
      </c>
      <c r="I121" s="181"/>
      <c r="J121" s="94">
        <v>200</v>
      </c>
      <c r="K121" s="94">
        <v>55</v>
      </c>
      <c r="L121" s="94">
        <v>16000</v>
      </c>
      <c r="M121" s="94">
        <f t="shared" si="29"/>
        <v>16000</v>
      </c>
      <c r="N121" s="181"/>
      <c r="O121" s="94" t="s">
        <v>1397</v>
      </c>
      <c r="P121" s="91" t="s">
        <v>964</v>
      </c>
      <c r="Q121" s="92">
        <v>55.74</v>
      </c>
      <c r="R121" s="94">
        <v>23</v>
      </c>
      <c r="S121" s="193">
        <v>5.4</v>
      </c>
      <c r="T121" s="94"/>
      <c r="U121" s="94"/>
      <c r="V121" s="94" t="s">
        <v>36</v>
      </c>
      <c r="W121" s="182"/>
    </row>
    <row r="122" s="140" customFormat="1" ht="24" customHeight="1" spans="1:23">
      <c r="A122" s="174" t="s">
        <v>1302</v>
      </c>
      <c r="B122" s="94">
        <v>20230311</v>
      </c>
      <c r="C122" s="175" t="s">
        <v>1410</v>
      </c>
      <c r="D122" s="176" t="s">
        <v>1405</v>
      </c>
      <c r="E122" s="177" t="s">
        <v>1395</v>
      </c>
      <c r="F122" s="178" t="s">
        <v>1469</v>
      </c>
      <c r="G122" s="220" t="s">
        <v>1467</v>
      </c>
      <c r="H122" s="181" t="s">
        <v>1477</v>
      </c>
      <c r="I122" s="181"/>
      <c r="J122" s="94">
        <v>200</v>
      </c>
      <c r="K122" s="94">
        <v>68</v>
      </c>
      <c r="L122" s="94">
        <f t="shared" si="28"/>
        <v>13600</v>
      </c>
      <c r="M122" s="94">
        <f t="shared" si="29"/>
        <v>13600</v>
      </c>
      <c r="N122" s="181"/>
      <c r="O122" s="94" t="s">
        <v>1397</v>
      </c>
      <c r="P122" s="91">
        <v>1</v>
      </c>
      <c r="Q122" s="92">
        <v>68.41</v>
      </c>
      <c r="R122" s="94">
        <v>102</v>
      </c>
      <c r="S122" s="94">
        <v>7</v>
      </c>
      <c r="T122" s="94"/>
      <c r="U122" s="94"/>
      <c r="V122" s="94" t="s">
        <v>36</v>
      </c>
      <c r="W122" s="182"/>
    </row>
    <row r="123" s="140" customFormat="1" ht="24" customHeight="1" spans="1:23">
      <c r="A123" s="174" t="s">
        <v>1302</v>
      </c>
      <c r="B123" s="94">
        <v>20230312</v>
      </c>
      <c r="C123" s="175" t="s">
        <v>1410</v>
      </c>
      <c r="D123" s="176" t="s">
        <v>1405</v>
      </c>
      <c r="E123" s="177" t="s">
        <v>1395</v>
      </c>
      <c r="F123" s="178" t="s">
        <v>1476</v>
      </c>
      <c r="G123" s="220" t="s">
        <v>1467</v>
      </c>
      <c r="H123" s="181" t="s">
        <v>1478</v>
      </c>
      <c r="I123" s="181"/>
      <c r="J123" s="94">
        <v>200</v>
      </c>
      <c r="K123" s="94">
        <v>66</v>
      </c>
      <c r="L123" s="94">
        <f t="shared" si="28"/>
        <v>13200</v>
      </c>
      <c r="M123" s="94">
        <f t="shared" si="29"/>
        <v>13200</v>
      </c>
      <c r="N123" s="181"/>
      <c r="O123" s="94" t="s">
        <v>1397</v>
      </c>
      <c r="P123" s="91">
        <v>1</v>
      </c>
      <c r="Q123" s="92">
        <v>71.55</v>
      </c>
      <c r="R123" s="94">
        <v>102</v>
      </c>
      <c r="S123" s="94">
        <v>7.6</v>
      </c>
      <c r="T123" s="94"/>
      <c r="U123" s="94"/>
      <c r="V123" s="94" t="s">
        <v>36</v>
      </c>
      <c r="W123" s="182"/>
    </row>
    <row r="124" s="140" customFormat="1" ht="24" customHeight="1" spans="1:23">
      <c r="A124" s="174" t="s">
        <v>1285</v>
      </c>
      <c r="B124" s="94">
        <v>20230313</v>
      </c>
      <c r="C124" s="175" t="s">
        <v>1410</v>
      </c>
      <c r="D124" s="176" t="s">
        <v>1405</v>
      </c>
      <c r="E124" s="177" t="s">
        <v>1395</v>
      </c>
      <c r="F124" s="178" t="s">
        <v>1471</v>
      </c>
      <c r="G124" s="220" t="s">
        <v>1467</v>
      </c>
      <c r="H124" s="181" t="s">
        <v>1479</v>
      </c>
      <c r="I124" s="181"/>
      <c r="J124" s="94">
        <v>200</v>
      </c>
      <c r="K124" s="94">
        <v>67</v>
      </c>
      <c r="L124" s="94">
        <f t="shared" si="28"/>
        <v>13400</v>
      </c>
      <c r="M124" s="94">
        <f t="shared" si="29"/>
        <v>13400</v>
      </c>
      <c r="N124" s="181"/>
      <c r="O124" s="94" t="s">
        <v>1397</v>
      </c>
      <c r="P124" s="91" t="s">
        <v>694</v>
      </c>
      <c r="Q124" s="92">
        <v>70.77</v>
      </c>
      <c r="R124" s="94">
        <v>1009</v>
      </c>
      <c r="S124" s="94">
        <v>7.7</v>
      </c>
      <c r="T124" s="94">
        <v>154707</v>
      </c>
      <c r="U124" s="94"/>
      <c r="V124" s="94" t="s">
        <v>36</v>
      </c>
      <c r="W124" s="182"/>
    </row>
    <row r="125" s="140" customFormat="1" ht="24" customHeight="1" spans="1:23">
      <c r="A125" s="174" t="s">
        <v>1285</v>
      </c>
      <c r="B125" s="94">
        <v>20230314</v>
      </c>
      <c r="C125" s="175" t="s">
        <v>1410</v>
      </c>
      <c r="D125" s="176" t="s">
        <v>1405</v>
      </c>
      <c r="E125" s="177" t="s">
        <v>1395</v>
      </c>
      <c r="F125" s="178" t="s">
        <v>1466</v>
      </c>
      <c r="G125" s="220"/>
      <c r="H125" s="181"/>
      <c r="I125" s="181"/>
      <c r="J125" s="94">
        <v>200</v>
      </c>
      <c r="K125" s="94">
        <v>67</v>
      </c>
      <c r="L125" s="94">
        <f t="shared" si="28"/>
        <v>13400</v>
      </c>
      <c r="M125" s="94">
        <f t="shared" si="29"/>
        <v>13400</v>
      </c>
      <c r="N125" s="181"/>
      <c r="O125" s="94" t="s">
        <v>1397</v>
      </c>
      <c r="P125" s="91" t="s">
        <v>694</v>
      </c>
      <c r="Q125" s="92">
        <v>71.19</v>
      </c>
      <c r="R125" s="94">
        <v>1045</v>
      </c>
      <c r="S125" s="94">
        <v>8.1</v>
      </c>
      <c r="T125" s="94">
        <v>161340</v>
      </c>
      <c r="U125" s="94"/>
      <c r="V125" s="94" t="s">
        <v>36</v>
      </c>
      <c r="W125" s="182"/>
    </row>
    <row r="126" s="140" customFormat="1" ht="24" customHeight="1" spans="1:23">
      <c r="A126" s="174" t="s">
        <v>1285</v>
      </c>
      <c r="B126" s="94">
        <v>20230315</v>
      </c>
      <c r="C126" s="175" t="s">
        <v>1413</v>
      </c>
      <c r="D126" s="176" t="s">
        <v>1405</v>
      </c>
      <c r="E126" s="177" t="s">
        <v>1395</v>
      </c>
      <c r="F126" s="178" t="s">
        <v>1476</v>
      </c>
      <c r="G126" s="220"/>
      <c r="H126" s="181"/>
      <c r="I126" s="181"/>
      <c r="J126" s="94">
        <v>200</v>
      </c>
      <c r="K126" s="94">
        <v>67</v>
      </c>
      <c r="L126" s="94">
        <f t="shared" si="28"/>
        <v>13400</v>
      </c>
      <c r="M126" s="94">
        <f t="shared" si="29"/>
        <v>13400</v>
      </c>
      <c r="N126" s="181"/>
      <c r="O126" s="94" t="s">
        <v>1397</v>
      </c>
      <c r="P126" s="91" t="s">
        <v>694</v>
      </c>
      <c r="Q126" s="92">
        <v>70.69</v>
      </c>
      <c r="R126" s="94">
        <v>1041</v>
      </c>
      <c r="S126" s="94">
        <v>8.5</v>
      </c>
      <c r="T126" s="94"/>
      <c r="U126" s="94"/>
      <c r="V126" s="94" t="s">
        <v>36</v>
      </c>
      <c r="W126" s="182"/>
    </row>
    <row r="127" s="140" customFormat="1" ht="24" customHeight="1" spans="1:23">
      <c r="A127" s="94" t="s">
        <v>1314</v>
      </c>
      <c r="B127" s="94">
        <v>20230316</v>
      </c>
      <c r="C127" s="175" t="s">
        <v>1413</v>
      </c>
      <c r="D127" s="176" t="s">
        <v>1405</v>
      </c>
      <c r="E127" s="177" t="s">
        <v>1395</v>
      </c>
      <c r="F127" s="178" t="s">
        <v>1471</v>
      </c>
      <c r="G127" s="220"/>
      <c r="H127" s="181"/>
      <c r="I127" s="181"/>
      <c r="J127" s="94">
        <v>200</v>
      </c>
      <c r="K127" s="94">
        <v>67</v>
      </c>
      <c r="L127" s="94">
        <f t="shared" si="28"/>
        <v>13400</v>
      </c>
      <c r="M127" s="94">
        <f t="shared" si="29"/>
        <v>13400</v>
      </c>
      <c r="N127" s="181" t="s">
        <v>1480</v>
      </c>
      <c r="O127" s="94" t="s">
        <v>1397</v>
      </c>
      <c r="P127" s="91">
        <v>4</v>
      </c>
      <c r="Q127" s="92">
        <v>65.28</v>
      </c>
      <c r="R127" s="94">
        <v>144</v>
      </c>
      <c r="S127" s="193">
        <v>4.3</v>
      </c>
      <c r="T127" s="94"/>
      <c r="U127" s="94"/>
      <c r="V127" s="94" t="s">
        <v>36</v>
      </c>
      <c r="W127" s="182"/>
    </row>
    <row r="128" s="140" customFormat="1" ht="24" customHeight="1" spans="1:23">
      <c r="A128" s="94" t="s">
        <v>1314</v>
      </c>
      <c r="B128" s="94">
        <v>20230317</v>
      </c>
      <c r="C128" s="175" t="s">
        <v>1413</v>
      </c>
      <c r="D128" s="176" t="s">
        <v>1405</v>
      </c>
      <c r="E128" s="177" t="s">
        <v>1395</v>
      </c>
      <c r="F128" s="178" t="s">
        <v>1469</v>
      </c>
      <c r="G128" s="220"/>
      <c r="H128" s="181"/>
      <c r="I128" s="181"/>
      <c r="J128" s="94">
        <v>200</v>
      </c>
      <c r="K128" s="94">
        <v>67</v>
      </c>
      <c r="L128" s="94">
        <f t="shared" si="28"/>
        <v>13400</v>
      </c>
      <c r="M128" s="94">
        <f t="shared" si="29"/>
        <v>13400</v>
      </c>
      <c r="N128" s="181"/>
      <c r="O128" s="94" t="s">
        <v>1397</v>
      </c>
      <c r="P128" s="91" t="s">
        <v>1142</v>
      </c>
      <c r="Q128" s="92">
        <v>65.4</v>
      </c>
      <c r="R128" s="94">
        <v>156</v>
      </c>
      <c r="S128" s="94">
        <v>3.5</v>
      </c>
      <c r="T128" s="94"/>
      <c r="U128" s="94"/>
      <c r="V128" s="94" t="s">
        <v>36</v>
      </c>
      <c r="W128" s="182"/>
    </row>
    <row r="129" s="140" customFormat="1" ht="24" customHeight="1" spans="1:28">
      <c r="A129" s="174" t="s">
        <v>1312</v>
      </c>
      <c r="B129" s="94">
        <v>20230318</v>
      </c>
      <c r="C129" s="175" t="s">
        <v>1413</v>
      </c>
      <c r="D129" s="176" t="s">
        <v>1405</v>
      </c>
      <c r="E129" s="177" t="s">
        <v>1395</v>
      </c>
      <c r="F129" s="178" t="s">
        <v>1474</v>
      </c>
      <c r="G129" s="220"/>
      <c r="H129" s="181"/>
      <c r="I129" s="181"/>
      <c r="J129" s="94">
        <v>200</v>
      </c>
      <c r="K129" s="94">
        <v>70</v>
      </c>
      <c r="L129" s="94">
        <f t="shared" si="28"/>
        <v>14000</v>
      </c>
      <c r="M129" s="94">
        <f t="shared" si="29"/>
        <v>14000</v>
      </c>
      <c r="N129" s="181"/>
      <c r="O129" s="94" t="s">
        <v>1397</v>
      </c>
      <c r="P129" s="91">
        <v>3</v>
      </c>
      <c r="Q129" s="92">
        <v>65.26</v>
      </c>
      <c r="R129" s="94">
        <v>1445</v>
      </c>
      <c r="S129" s="94">
        <v>6.5</v>
      </c>
      <c r="T129" s="94"/>
      <c r="U129" s="94"/>
      <c r="V129" s="94" t="s">
        <v>36</v>
      </c>
      <c r="W129" s="182"/>
    </row>
    <row r="130" s="140" customFormat="1" ht="24" customHeight="1" spans="1:28">
      <c r="A130" s="174" t="s">
        <v>1279</v>
      </c>
      <c r="B130" s="94">
        <v>20230319</v>
      </c>
      <c r="C130" s="175" t="s">
        <v>1393</v>
      </c>
      <c r="D130" s="176" t="s">
        <v>1394</v>
      </c>
      <c r="E130" s="177" t="s">
        <v>1395</v>
      </c>
      <c r="F130" s="178" t="s">
        <v>1481</v>
      </c>
      <c r="G130" s="220" t="s">
        <v>1467</v>
      </c>
      <c r="H130" s="181" t="s">
        <v>1482</v>
      </c>
      <c r="I130" s="181"/>
      <c r="J130" s="94">
        <v>200</v>
      </c>
      <c r="K130" s="94">
        <v>75</v>
      </c>
      <c r="L130" s="94">
        <f t="shared" si="28"/>
        <v>15000</v>
      </c>
      <c r="M130" s="94">
        <f t="shared" si="29"/>
        <v>15000</v>
      </c>
      <c r="N130" s="181"/>
      <c r="O130" s="94" t="s">
        <v>1397</v>
      </c>
      <c r="P130" s="91" t="s">
        <v>1483</v>
      </c>
      <c r="Q130" s="92">
        <v>65.46</v>
      </c>
      <c r="R130" s="94">
        <v>42</v>
      </c>
      <c r="S130" s="94">
        <v>5</v>
      </c>
      <c r="T130" s="94"/>
      <c r="U130" s="94"/>
      <c r="V130" s="94" t="s">
        <v>36</v>
      </c>
      <c r="W130" s="182"/>
    </row>
    <row r="131" s="140" customFormat="1" ht="24" customHeight="1" spans="1:28">
      <c r="A131" s="174" t="s">
        <v>1305</v>
      </c>
      <c r="B131" s="94">
        <v>20230320</v>
      </c>
      <c r="C131" s="175" t="s">
        <v>1448</v>
      </c>
      <c r="D131" s="176" t="s">
        <v>1394</v>
      </c>
      <c r="E131" s="177" t="s">
        <v>1395</v>
      </c>
      <c r="F131" s="178" t="s">
        <v>1474</v>
      </c>
      <c r="G131" s="179"/>
      <c r="H131" s="181"/>
      <c r="I131" s="181"/>
      <c r="J131" s="94">
        <v>200</v>
      </c>
      <c r="K131" s="94">
        <v>20</v>
      </c>
      <c r="L131" s="94">
        <f t="shared" si="28"/>
        <v>4000</v>
      </c>
      <c r="M131" s="94">
        <f t="shared" si="29"/>
        <v>4000</v>
      </c>
      <c r="N131" s="181"/>
      <c r="O131" s="94" t="s">
        <v>1397</v>
      </c>
      <c r="P131" s="91">
        <v>1</v>
      </c>
      <c r="Q131" s="92">
        <v>88.34</v>
      </c>
      <c r="R131" s="94">
        <v>22</v>
      </c>
      <c r="S131" s="94">
        <v>2.1</v>
      </c>
      <c r="T131" s="191"/>
      <c r="U131" s="94"/>
      <c r="V131" s="94" t="s">
        <v>36</v>
      </c>
      <c r="W131" s="182"/>
    </row>
    <row r="132" s="140" customFormat="1" ht="24" customHeight="1" spans="1:28">
      <c r="A132" s="174" t="s">
        <v>1304</v>
      </c>
      <c r="B132" s="94">
        <v>20230321</v>
      </c>
      <c r="C132" s="175" t="s">
        <v>1422</v>
      </c>
      <c r="D132" s="176" t="s">
        <v>1394</v>
      </c>
      <c r="E132" s="177" t="s">
        <v>1395</v>
      </c>
      <c r="F132" s="178" t="s">
        <v>1484</v>
      </c>
      <c r="G132" s="179"/>
      <c r="H132" s="181"/>
      <c r="I132" s="181"/>
      <c r="J132" s="94">
        <v>200</v>
      </c>
      <c r="K132" s="94">
        <v>27</v>
      </c>
      <c r="L132" s="94">
        <f t="shared" ref="L132" si="30">J132*K132</f>
        <v>5400</v>
      </c>
      <c r="M132" s="94">
        <f t="shared" ref="M132" si="31">L132</f>
        <v>5400</v>
      </c>
      <c r="N132" s="181"/>
      <c r="O132" s="94" t="s">
        <v>1397</v>
      </c>
      <c r="P132" s="91">
        <v>10</v>
      </c>
      <c r="Q132" s="92">
        <v>62.64</v>
      </c>
      <c r="R132" s="94">
        <v>20</v>
      </c>
      <c r="S132" s="94">
        <v>0.1</v>
      </c>
      <c r="T132" s="191"/>
      <c r="U132" s="94"/>
      <c r="V132" s="94" t="s">
        <v>36</v>
      </c>
      <c r="W132" s="182"/>
    </row>
    <row r="133" s="140" customFormat="1" ht="24" customHeight="1" spans="1:28">
      <c r="A133" s="174" t="s">
        <v>1304</v>
      </c>
      <c r="B133" s="94">
        <v>20230322</v>
      </c>
      <c r="C133" s="175" t="s">
        <v>1422</v>
      </c>
      <c r="D133" s="176" t="s">
        <v>1394</v>
      </c>
      <c r="E133" s="177" t="s">
        <v>1395</v>
      </c>
      <c r="F133" s="178" t="s">
        <v>1485</v>
      </c>
      <c r="G133" s="179"/>
      <c r="H133" s="181"/>
      <c r="I133" s="181"/>
      <c r="J133" s="94">
        <v>200</v>
      </c>
      <c r="K133" s="94">
        <v>28</v>
      </c>
      <c r="L133" s="94">
        <f t="shared" si="28"/>
        <v>5600</v>
      </c>
      <c r="M133" s="94">
        <f t="shared" si="29"/>
        <v>5600</v>
      </c>
      <c r="N133" s="181"/>
      <c r="O133" s="94" t="s">
        <v>1397</v>
      </c>
      <c r="P133" s="91">
        <v>11</v>
      </c>
      <c r="Q133" s="92">
        <v>63.11</v>
      </c>
      <c r="R133" s="93">
        <v>19</v>
      </c>
      <c r="S133" s="94">
        <v>0.25</v>
      </c>
      <c r="T133" s="94"/>
      <c r="U133" s="94"/>
      <c r="V133" s="94" t="s">
        <v>36</v>
      </c>
      <c r="W133" s="182"/>
    </row>
    <row r="134" s="140" customFormat="1" ht="24" customHeight="1" spans="1:28">
      <c r="A134" s="174" t="s">
        <v>1303</v>
      </c>
      <c r="B134" s="94">
        <v>20230323</v>
      </c>
      <c r="C134" s="175" t="s">
        <v>1419</v>
      </c>
      <c r="D134" s="176" t="s">
        <v>1420</v>
      </c>
      <c r="E134" s="177" t="s">
        <v>1395</v>
      </c>
      <c r="F134" s="178" t="s">
        <v>1474</v>
      </c>
      <c r="G134" s="179"/>
      <c r="H134" s="181"/>
      <c r="I134" s="181"/>
      <c r="J134" s="94">
        <v>200</v>
      </c>
      <c r="K134" s="94">
        <v>25</v>
      </c>
      <c r="L134" s="94">
        <f t="shared" si="28"/>
        <v>5000</v>
      </c>
      <c r="M134" s="94">
        <f t="shared" si="29"/>
        <v>5000</v>
      </c>
      <c r="N134" s="181"/>
      <c r="O134" s="94" t="s">
        <v>1397</v>
      </c>
      <c r="P134" s="91" t="s">
        <v>1486</v>
      </c>
      <c r="Q134" s="92">
        <v>78.34</v>
      </c>
      <c r="R134" s="94">
        <v>16</v>
      </c>
      <c r="S134" s="94">
        <v>49.3</v>
      </c>
      <c r="T134" s="94"/>
      <c r="U134" s="94"/>
      <c r="V134" s="94" t="s">
        <v>36</v>
      </c>
      <c r="W134" s="182"/>
    </row>
    <row r="135" s="140" customFormat="1" ht="24" customHeight="1" spans="1:28">
      <c r="A135" s="174" t="s">
        <v>1315</v>
      </c>
      <c r="B135" s="94">
        <v>20230324</v>
      </c>
      <c r="C135" s="175" t="s">
        <v>1419</v>
      </c>
      <c r="D135" s="176" t="s">
        <v>1412</v>
      </c>
      <c r="E135" s="177" t="s">
        <v>1395</v>
      </c>
      <c r="F135" s="178" t="s">
        <v>1487</v>
      </c>
      <c r="G135" s="179"/>
      <c r="H135" s="180"/>
      <c r="I135" s="181"/>
      <c r="J135" s="94">
        <v>200</v>
      </c>
      <c r="K135" s="94">
        <v>25</v>
      </c>
      <c r="L135" s="94">
        <f t="shared" si="28"/>
        <v>5000</v>
      </c>
      <c r="M135" s="94">
        <f t="shared" si="29"/>
        <v>5000</v>
      </c>
      <c r="N135" s="181"/>
      <c r="O135" s="94" t="s">
        <v>1397</v>
      </c>
      <c r="P135" s="91" t="s">
        <v>694</v>
      </c>
      <c r="Q135" s="92">
        <v>41.64</v>
      </c>
      <c r="R135" s="94">
        <v>29</v>
      </c>
      <c r="S135" s="94">
        <v>0.9</v>
      </c>
      <c r="T135" s="94"/>
      <c r="U135" s="94"/>
      <c r="V135" s="94" t="s">
        <v>36</v>
      </c>
      <c r="W135" s="182"/>
    </row>
    <row r="136" s="140" customFormat="1" ht="24" customHeight="1" spans="1:28">
      <c r="A136" s="174" t="s">
        <v>1298</v>
      </c>
      <c r="B136" s="94">
        <v>20230325</v>
      </c>
      <c r="C136" s="175" t="s">
        <v>1449</v>
      </c>
      <c r="D136" s="176" t="s">
        <v>1394</v>
      </c>
      <c r="E136" s="177" t="s">
        <v>1395</v>
      </c>
      <c r="F136" s="178" t="s">
        <v>1476</v>
      </c>
      <c r="G136" s="220"/>
      <c r="H136" s="181"/>
      <c r="I136" s="181"/>
      <c r="J136" s="94">
        <v>200</v>
      </c>
      <c r="K136" s="94">
        <v>26</v>
      </c>
      <c r="L136" s="94">
        <v>5250</v>
      </c>
      <c r="M136" s="94">
        <f t="shared" si="29"/>
        <v>5250</v>
      </c>
      <c r="N136" s="181"/>
      <c r="O136" s="94" t="s">
        <v>1397</v>
      </c>
      <c r="P136" s="91">
        <v>1</v>
      </c>
      <c r="Q136" s="92">
        <v>79.92</v>
      </c>
      <c r="R136" s="94">
        <v>9</v>
      </c>
      <c r="S136" s="193">
        <v>3.4</v>
      </c>
      <c r="T136" s="94"/>
      <c r="U136" s="94"/>
      <c r="V136" s="94" t="s">
        <v>36</v>
      </c>
      <c r="W136" s="182"/>
    </row>
    <row r="137" s="140" customFormat="1" ht="24" customHeight="1" spans="1:28">
      <c r="A137" s="174" t="s">
        <v>1290</v>
      </c>
      <c r="B137" s="94">
        <v>20230326</v>
      </c>
      <c r="C137" s="175" t="s">
        <v>1398</v>
      </c>
      <c r="D137" s="176" t="s">
        <v>1394</v>
      </c>
      <c r="E137" s="177" t="s">
        <v>1395</v>
      </c>
      <c r="F137" s="178" t="s">
        <v>1476</v>
      </c>
      <c r="G137" s="220" t="s">
        <v>1467</v>
      </c>
      <c r="H137" s="181" t="s">
        <v>1488</v>
      </c>
      <c r="I137" s="181"/>
      <c r="J137" s="94">
        <v>200</v>
      </c>
      <c r="K137" s="94">
        <v>80</v>
      </c>
      <c r="L137" s="94">
        <f t="shared" si="28"/>
        <v>16000</v>
      </c>
      <c r="M137" s="94">
        <f t="shared" si="29"/>
        <v>16000</v>
      </c>
      <c r="N137" s="181"/>
      <c r="O137" s="94" t="s">
        <v>1397</v>
      </c>
      <c r="P137" s="91" t="s">
        <v>694</v>
      </c>
      <c r="Q137" s="92">
        <v>58.83</v>
      </c>
      <c r="R137" s="93">
        <v>16</v>
      </c>
      <c r="S137" s="94">
        <v>3.8</v>
      </c>
      <c r="T137" s="94"/>
      <c r="U137" s="94"/>
      <c r="V137" s="94" t="s">
        <v>36</v>
      </c>
      <c r="W137" s="182"/>
    </row>
    <row r="138" s="140" customFormat="1" ht="24" customHeight="1" spans="1:28">
      <c r="A138" s="174" t="s">
        <v>1279</v>
      </c>
      <c r="B138" s="94">
        <v>20230327</v>
      </c>
      <c r="C138" s="175" t="s">
        <v>1398</v>
      </c>
      <c r="D138" s="176" t="s">
        <v>1394</v>
      </c>
      <c r="E138" s="177" t="s">
        <v>1395</v>
      </c>
      <c r="F138" s="178" t="s">
        <v>1487</v>
      </c>
      <c r="G138" s="220" t="s">
        <v>1467</v>
      </c>
      <c r="H138" s="181" t="s">
        <v>1482</v>
      </c>
      <c r="I138" s="181"/>
      <c r="J138" s="94">
        <v>200</v>
      </c>
      <c r="K138" s="94">
        <v>75</v>
      </c>
      <c r="L138" s="94">
        <f t="shared" si="28"/>
        <v>15000</v>
      </c>
      <c r="M138" s="94">
        <f t="shared" si="29"/>
        <v>15000</v>
      </c>
      <c r="N138" s="181"/>
      <c r="O138" s="94" t="s">
        <v>1397</v>
      </c>
      <c r="P138" s="91">
        <v>1</v>
      </c>
      <c r="Q138" s="92">
        <v>65.2</v>
      </c>
      <c r="R138" s="94">
        <v>35</v>
      </c>
      <c r="S138" s="94">
        <v>5</v>
      </c>
      <c r="T138" s="94"/>
      <c r="U138" s="94"/>
      <c r="V138" s="94" t="s">
        <v>36</v>
      </c>
      <c r="W138" s="182"/>
    </row>
    <row r="139" s="140" customFormat="1" ht="24" customHeight="1" spans="1:28">
      <c r="A139" s="174" t="s">
        <v>1279</v>
      </c>
      <c r="B139" s="94">
        <v>20230328</v>
      </c>
      <c r="C139" s="175" t="s">
        <v>1399</v>
      </c>
      <c r="D139" s="176" t="s">
        <v>1394</v>
      </c>
      <c r="E139" s="177" t="s">
        <v>1395</v>
      </c>
      <c r="F139" s="178" t="s">
        <v>1489</v>
      </c>
      <c r="G139" s="220"/>
      <c r="H139" s="181"/>
      <c r="I139" s="181"/>
      <c r="J139" s="94">
        <v>200</v>
      </c>
      <c r="K139" s="94">
        <v>73</v>
      </c>
      <c r="L139" s="94">
        <f t="shared" si="28"/>
        <v>14600</v>
      </c>
      <c r="M139" s="94">
        <f t="shared" si="29"/>
        <v>14600</v>
      </c>
      <c r="N139" s="181"/>
      <c r="O139" s="94" t="s">
        <v>1397</v>
      </c>
      <c r="P139" s="91">
        <v>1</v>
      </c>
      <c r="Q139" s="92">
        <v>64.86</v>
      </c>
      <c r="R139" s="94">
        <v>40</v>
      </c>
      <c r="S139" s="94">
        <v>5.2</v>
      </c>
      <c r="T139" s="94"/>
      <c r="U139" s="94"/>
      <c r="V139" s="94" t="s">
        <v>36</v>
      </c>
      <c r="W139" s="182"/>
      <c r="AB139" s="23" t="s">
        <v>1490</v>
      </c>
    </row>
    <row r="140" s="140" customFormat="1" ht="24" customHeight="1" spans="1:28">
      <c r="A140" s="174" t="s">
        <v>1279</v>
      </c>
      <c r="B140" s="94">
        <v>20230329</v>
      </c>
      <c r="C140" s="175" t="s">
        <v>1400</v>
      </c>
      <c r="D140" s="176" t="s">
        <v>1394</v>
      </c>
      <c r="E140" s="177" t="s">
        <v>1395</v>
      </c>
      <c r="F140" s="178" t="s">
        <v>1489</v>
      </c>
      <c r="G140" s="220"/>
      <c r="H140" s="181"/>
      <c r="I140" s="181"/>
      <c r="J140" s="94">
        <v>200</v>
      </c>
      <c r="K140" s="94">
        <v>76</v>
      </c>
      <c r="L140" s="94">
        <f t="shared" si="28"/>
        <v>15200</v>
      </c>
      <c r="M140" s="94">
        <f t="shared" si="29"/>
        <v>15200</v>
      </c>
      <c r="N140" s="181"/>
      <c r="O140" s="94" t="s">
        <v>1397</v>
      </c>
      <c r="P140" s="91" t="s">
        <v>694</v>
      </c>
      <c r="Q140" s="92">
        <v>65.49</v>
      </c>
      <c r="R140" s="94">
        <v>37</v>
      </c>
      <c r="S140" s="94">
        <v>5.8</v>
      </c>
      <c r="T140" s="94"/>
      <c r="U140" s="94"/>
      <c r="V140" s="94" t="s">
        <v>36</v>
      </c>
      <c r="W140" s="182"/>
      <c r="AB140" s="23"/>
    </row>
    <row r="141" s="140" customFormat="1" ht="24" customHeight="1" spans="1:28">
      <c r="A141" s="174" t="s">
        <v>1279</v>
      </c>
      <c r="B141" s="94">
        <v>20230330</v>
      </c>
      <c r="C141" s="175" t="s">
        <v>1393</v>
      </c>
      <c r="D141" s="176" t="s">
        <v>1405</v>
      </c>
      <c r="E141" s="177" t="s">
        <v>1395</v>
      </c>
      <c r="F141" s="178" t="s">
        <v>1489</v>
      </c>
      <c r="G141" s="220" t="s">
        <v>1467</v>
      </c>
      <c r="H141" s="181" t="s">
        <v>1491</v>
      </c>
      <c r="I141" s="181"/>
      <c r="J141" s="94">
        <v>200</v>
      </c>
      <c r="K141" s="94">
        <v>74</v>
      </c>
      <c r="L141" s="94">
        <f t="shared" si="28"/>
        <v>14800</v>
      </c>
      <c r="M141" s="94">
        <f t="shared" si="29"/>
        <v>14800</v>
      </c>
      <c r="N141" s="181"/>
      <c r="O141" s="94" t="s">
        <v>1397</v>
      </c>
      <c r="P141" s="91">
        <v>1</v>
      </c>
      <c r="Q141" s="92">
        <v>65.54</v>
      </c>
      <c r="R141" s="94">
        <v>36</v>
      </c>
      <c r="S141" s="94">
        <v>5.6</v>
      </c>
      <c r="T141" s="94"/>
      <c r="U141" s="94"/>
      <c r="V141" s="94" t="s">
        <v>36</v>
      </c>
      <c r="W141" s="182"/>
      <c r="AB141" s="221" t="s">
        <v>1492</v>
      </c>
    </row>
    <row r="142" s="140" customFormat="1" ht="24" customHeight="1" spans="1:28">
      <c r="A142" s="174" t="s">
        <v>1279</v>
      </c>
      <c r="B142" s="94">
        <v>20230331</v>
      </c>
      <c r="C142" s="175" t="s">
        <v>1399</v>
      </c>
      <c r="D142" s="176" t="s">
        <v>1394</v>
      </c>
      <c r="E142" s="177" t="s">
        <v>1395</v>
      </c>
      <c r="F142" s="178" t="s">
        <v>1484</v>
      </c>
      <c r="G142" s="179"/>
      <c r="H142" s="181"/>
      <c r="I142" s="181"/>
      <c r="J142" s="94">
        <v>200</v>
      </c>
      <c r="K142" s="94">
        <v>77</v>
      </c>
      <c r="L142" s="94">
        <f t="shared" ref="L142:L173" si="32">J142*K142</f>
        <v>15400</v>
      </c>
      <c r="M142" s="94">
        <f t="shared" si="29"/>
        <v>15400</v>
      </c>
      <c r="N142" s="181"/>
      <c r="O142" s="94" t="s">
        <v>1397</v>
      </c>
      <c r="P142" s="91" t="s">
        <v>1483</v>
      </c>
      <c r="Q142" s="92">
        <v>64.88</v>
      </c>
      <c r="R142" s="94">
        <v>41</v>
      </c>
      <c r="S142" s="94">
        <v>5.5</v>
      </c>
      <c r="T142" s="94"/>
      <c r="U142" s="94"/>
      <c r="V142" s="94" t="s">
        <v>36</v>
      </c>
      <c r="W142" s="182"/>
      <c r="AB142" s="222" t="s">
        <v>1493</v>
      </c>
    </row>
    <row r="143" s="140" customFormat="1" ht="24" customHeight="1" spans="1:28">
      <c r="A143" s="174" t="s">
        <v>1299</v>
      </c>
      <c r="B143" s="94">
        <v>20230332</v>
      </c>
      <c r="C143" s="175" t="s">
        <v>1399</v>
      </c>
      <c r="D143" s="176" t="s">
        <v>1394</v>
      </c>
      <c r="E143" s="177" t="s">
        <v>1395</v>
      </c>
      <c r="F143" s="178" t="s">
        <v>1494</v>
      </c>
      <c r="G143" s="179"/>
      <c r="H143" s="181"/>
      <c r="I143" s="181"/>
      <c r="J143" s="94">
        <v>200</v>
      </c>
      <c r="K143" s="94">
        <v>69</v>
      </c>
      <c r="L143" s="94">
        <f t="shared" si="32"/>
        <v>13800</v>
      </c>
      <c r="M143" s="94">
        <f t="shared" si="29"/>
        <v>13800</v>
      </c>
      <c r="N143" s="181"/>
      <c r="O143" s="94" t="s">
        <v>1397</v>
      </c>
      <c r="P143" s="91" t="s">
        <v>694</v>
      </c>
      <c r="Q143" s="92">
        <v>68.89</v>
      </c>
      <c r="R143" s="94">
        <v>38</v>
      </c>
      <c r="S143" s="94">
        <v>6</v>
      </c>
      <c r="T143" s="94"/>
      <c r="U143" s="94"/>
      <c r="V143" s="94" t="s">
        <v>36</v>
      </c>
      <c r="W143" s="182"/>
      <c r="AB143" s="222" t="s">
        <v>1495</v>
      </c>
    </row>
    <row r="144" s="140" customFormat="1" ht="24" customHeight="1" spans="1:28">
      <c r="A144" s="94" t="s">
        <v>1302</v>
      </c>
      <c r="B144" s="94">
        <v>20230333</v>
      </c>
      <c r="C144" s="175" t="s">
        <v>1410</v>
      </c>
      <c r="D144" s="176" t="s">
        <v>1405</v>
      </c>
      <c r="E144" s="177" t="s">
        <v>1395</v>
      </c>
      <c r="F144" s="178" t="s">
        <v>1487</v>
      </c>
      <c r="G144" s="220" t="s">
        <v>1467</v>
      </c>
      <c r="H144" s="181" t="s">
        <v>1477</v>
      </c>
      <c r="I144" s="181"/>
      <c r="J144" s="94">
        <v>200</v>
      </c>
      <c r="K144" s="94">
        <v>67</v>
      </c>
      <c r="L144" s="94">
        <f t="shared" si="32"/>
        <v>13400</v>
      </c>
      <c r="M144" s="94">
        <f t="shared" si="29"/>
        <v>13400</v>
      </c>
      <c r="N144" s="181"/>
      <c r="O144" s="94" t="s">
        <v>1397</v>
      </c>
      <c r="P144" s="91">
        <v>1</v>
      </c>
      <c r="Q144" s="92">
        <v>70.87</v>
      </c>
      <c r="R144" s="94">
        <v>109</v>
      </c>
      <c r="S144" s="94">
        <v>7.4</v>
      </c>
      <c r="T144" s="94"/>
      <c r="U144" s="94"/>
      <c r="V144" s="94" t="s">
        <v>36</v>
      </c>
      <c r="W144" s="182"/>
    </row>
    <row r="145" s="140" customFormat="1" ht="24" customHeight="1" spans="1:23">
      <c r="A145" s="94" t="s">
        <v>1302</v>
      </c>
      <c r="B145" s="94">
        <v>20230334</v>
      </c>
      <c r="C145" s="175" t="s">
        <v>1410</v>
      </c>
      <c r="D145" s="176" t="s">
        <v>1405</v>
      </c>
      <c r="E145" s="177" t="s">
        <v>1395</v>
      </c>
      <c r="F145" s="178" t="s">
        <v>1496</v>
      </c>
      <c r="G145" s="220" t="s">
        <v>1467</v>
      </c>
      <c r="H145" s="181" t="s">
        <v>1477</v>
      </c>
      <c r="I145" s="181"/>
      <c r="J145" s="94">
        <v>200</v>
      </c>
      <c r="K145" s="94">
        <v>67</v>
      </c>
      <c r="L145" s="94">
        <f t="shared" si="32"/>
        <v>13400</v>
      </c>
      <c r="M145" s="94">
        <f t="shared" si="29"/>
        <v>13400</v>
      </c>
      <c r="N145" s="181"/>
      <c r="O145" s="94" t="s">
        <v>1397</v>
      </c>
      <c r="P145" s="91">
        <v>1</v>
      </c>
      <c r="Q145" s="92">
        <v>70.65</v>
      </c>
      <c r="R145" s="94">
        <v>99</v>
      </c>
      <c r="S145" s="94">
        <v>7.2</v>
      </c>
      <c r="T145" s="94"/>
      <c r="U145" s="94"/>
      <c r="V145" s="94" t="s">
        <v>36</v>
      </c>
      <c r="W145" s="182"/>
    </row>
    <row r="146" s="140" customFormat="1" ht="24" customHeight="1" spans="1:23">
      <c r="A146" s="94" t="s">
        <v>1302</v>
      </c>
      <c r="B146" s="94">
        <v>20230335</v>
      </c>
      <c r="C146" s="175" t="s">
        <v>1410</v>
      </c>
      <c r="D146" s="176" t="s">
        <v>1405</v>
      </c>
      <c r="E146" s="177" t="s">
        <v>1395</v>
      </c>
      <c r="F146" s="178" t="s">
        <v>1489</v>
      </c>
      <c r="G146" s="220" t="s">
        <v>1467</v>
      </c>
      <c r="H146" s="181" t="s">
        <v>1477</v>
      </c>
      <c r="I146" s="181"/>
      <c r="J146" s="94">
        <v>200</v>
      </c>
      <c r="K146" s="94">
        <v>67</v>
      </c>
      <c r="L146" s="94">
        <f t="shared" si="32"/>
        <v>13400</v>
      </c>
      <c r="M146" s="94">
        <f t="shared" si="29"/>
        <v>13400</v>
      </c>
      <c r="N146" s="181"/>
      <c r="O146" s="94" t="s">
        <v>1397</v>
      </c>
      <c r="P146" s="91" t="s">
        <v>1483</v>
      </c>
      <c r="Q146" s="92">
        <v>70.83</v>
      </c>
      <c r="R146" s="94">
        <v>99</v>
      </c>
      <c r="S146" s="94">
        <v>7.2</v>
      </c>
      <c r="T146" s="94"/>
      <c r="U146" s="94"/>
      <c r="V146" s="94" t="s">
        <v>36</v>
      </c>
      <c r="W146" s="182"/>
    </row>
    <row r="147" s="140" customFormat="1" ht="24" customHeight="1" spans="1:23">
      <c r="A147" s="94" t="s">
        <v>1312</v>
      </c>
      <c r="B147" s="94">
        <v>20230336</v>
      </c>
      <c r="C147" s="175" t="s">
        <v>1413</v>
      </c>
      <c r="D147" s="176" t="s">
        <v>1405</v>
      </c>
      <c r="E147" s="177" t="s">
        <v>1395</v>
      </c>
      <c r="F147" s="178" t="s">
        <v>1496</v>
      </c>
      <c r="G147" s="220"/>
      <c r="H147" s="181"/>
      <c r="I147" s="181"/>
      <c r="J147" s="94">
        <v>200</v>
      </c>
      <c r="K147" s="94">
        <v>69</v>
      </c>
      <c r="L147" s="94">
        <f t="shared" si="32"/>
        <v>13800</v>
      </c>
      <c r="M147" s="94">
        <f t="shared" si="29"/>
        <v>13800</v>
      </c>
      <c r="N147" s="181"/>
      <c r="O147" s="94" t="s">
        <v>1397</v>
      </c>
      <c r="P147" s="91">
        <v>3</v>
      </c>
      <c r="Q147" s="92">
        <v>65.33</v>
      </c>
      <c r="R147" s="94">
        <v>1178</v>
      </c>
      <c r="S147" s="94">
        <v>7</v>
      </c>
      <c r="T147" s="94"/>
      <c r="U147" s="94"/>
      <c r="V147" s="94" t="s">
        <v>36</v>
      </c>
      <c r="W147" s="182"/>
    </row>
    <row r="148" s="140" customFormat="1" ht="24" customHeight="1" spans="1:23">
      <c r="A148" s="94" t="s">
        <v>1290</v>
      </c>
      <c r="B148" s="94">
        <v>20230337</v>
      </c>
      <c r="C148" s="175" t="s">
        <v>1399</v>
      </c>
      <c r="D148" s="176" t="s">
        <v>1394</v>
      </c>
      <c r="E148" s="177" t="s">
        <v>1395</v>
      </c>
      <c r="F148" s="178" t="s">
        <v>1487</v>
      </c>
      <c r="G148" s="220" t="s">
        <v>1467</v>
      </c>
      <c r="H148" s="181" t="s">
        <v>1497</v>
      </c>
      <c r="I148" s="181"/>
      <c r="J148" s="94">
        <v>200</v>
      </c>
      <c r="K148" s="94">
        <v>83</v>
      </c>
      <c r="L148" s="94">
        <f t="shared" si="32"/>
        <v>16600</v>
      </c>
      <c r="M148" s="94">
        <f t="shared" si="29"/>
        <v>16600</v>
      </c>
      <c r="N148" s="181"/>
      <c r="O148" s="94" t="s">
        <v>1397</v>
      </c>
      <c r="P148" s="91" t="s">
        <v>694</v>
      </c>
      <c r="Q148" s="92">
        <v>59.42</v>
      </c>
      <c r="R148" s="94">
        <v>20</v>
      </c>
      <c r="S148" s="94">
        <v>4</v>
      </c>
      <c r="T148" s="94"/>
      <c r="U148" s="94"/>
      <c r="V148" s="94" t="s">
        <v>36</v>
      </c>
      <c r="W148" s="182"/>
    </row>
    <row r="149" s="140" customFormat="1" ht="24" customHeight="1" spans="1:23">
      <c r="A149" s="94" t="s">
        <v>1290</v>
      </c>
      <c r="B149" s="94">
        <v>20230338</v>
      </c>
      <c r="C149" s="175" t="s">
        <v>1400</v>
      </c>
      <c r="D149" s="176" t="s">
        <v>1394</v>
      </c>
      <c r="E149" s="177" t="s">
        <v>1395</v>
      </c>
      <c r="F149" s="178" t="s">
        <v>1496</v>
      </c>
      <c r="G149" s="220" t="s">
        <v>1467</v>
      </c>
      <c r="H149" s="181" t="s">
        <v>1497</v>
      </c>
      <c r="I149" s="181"/>
      <c r="J149" s="94">
        <v>1000</v>
      </c>
      <c r="K149" s="94">
        <v>16</v>
      </c>
      <c r="L149" s="94">
        <f t="shared" si="32"/>
        <v>16000</v>
      </c>
      <c r="M149" s="94">
        <f t="shared" si="29"/>
        <v>16000</v>
      </c>
      <c r="N149" s="181"/>
      <c r="O149" s="94" t="s">
        <v>1397</v>
      </c>
      <c r="P149" s="91">
        <v>1</v>
      </c>
      <c r="Q149" s="92">
        <v>59.25</v>
      </c>
      <c r="R149" s="94">
        <v>17</v>
      </c>
      <c r="S149" s="94">
        <v>4.3</v>
      </c>
      <c r="T149" s="94"/>
      <c r="U149" s="94"/>
      <c r="V149" s="94" t="s">
        <v>36</v>
      </c>
      <c r="W149" s="182"/>
    </row>
    <row r="150" s="140" customFormat="1" ht="24" customHeight="1" spans="1:23">
      <c r="A150" s="94" t="s">
        <v>1290</v>
      </c>
      <c r="B150" s="94">
        <v>20230339</v>
      </c>
      <c r="C150" s="175" t="s">
        <v>1398</v>
      </c>
      <c r="D150" s="176" t="s">
        <v>1394</v>
      </c>
      <c r="E150" s="177" t="s">
        <v>1395</v>
      </c>
      <c r="F150" s="178" t="s">
        <v>1484</v>
      </c>
      <c r="G150" s="220" t="s">
        <v>1467</v>
      </c>
      <c r="H150" s="181" t="s">
        <v>1497</v>
      </c>
      <c r="I150" s="181"/>
      <c r="J150" s="94">
        <v>1000</v>
      </c>
      <c r="K150" s="94">
        <v>16</v>
      </c>
      <c r="L150" s="94">
        <f t="shared" si="32"/>
        <v>16000</v>
      </c>
      <c r="M150" s="94">
        <f t="shared" si="29"/>
        <v>16000</v>
      </c>
      <c r="N150" s="181"/>
      <c r="O150" s="94" t="s">
        <v>1397</v>
      </c>
      <c r="P150" s="91" t="s">
        <v>694</v>
      </c>
      <c r="Q150" s="92">
        <v>60.75</v>
      </c>
      <c r="R150" s="94">
        <v>17</v>
      </c>
      <c r="S150" s="94">
        <v>5.7</v>
      </c>
      <c r="T150" s="94"/>
      <c r="U150" s="94"/>
      <c r="V150" s="94" t="s">
        <v>36</v>
      </c>
      <c r="W150" s="182"/>
    </row>
    <row r="151" s="140" customFormat="1" ht="24" customHeight="1" spans="1:23">
      <c r="A151" s="94" t="s">
        <v>1290</v>
      </c>
      <c r="B151" s="94">
        <v>20230340</v>
      </c>
      <c r="C151" s="175" t="s">
        <v>1400</v>
      </c>
      <c r="D151" s="176" t="s">
        <v>1394</v>
      </c>
      <c r="E151" s="177" t="s">
        <v>1395</v>
      </c>
      <c r="F151" s="178" t="s">
        <v>1484</v>
      </c>
      <c r="G151" s="220" t="s">
        <v>1467</v>
      </c>
      <c r="H151" s="181" t="s">
        <v>1497</v>
      </c>
      <c r="I151" s="181"/>
      <c r="J151" s="94">
        <v>1000</v>
      </c>
      <c r="K151" s="94">
        <v>16</v>
      </c>
      <c r="L151" s="94">
        <f t="shared" si="32"/>
        <v>16000</v>
      </c>
      <c r="M151" s="94">
        <f t="shared" si="29"/>
        <v>16000</v>
      </c>
      <c r="N151" s="181"/>
      <c r="O151" s="94" t="s">
        <v>1397</v>
      </c>
      <c r="P151" s="91" t="s">
        <v>694</v>
      </c>
      <c r="Q151" s="92">
        <v>60.72</v>
      </c>
      <c r="R151" s="94">
        <v>19</v>
      </c>
      <c r="S151" s="94">
        <v>4.6</v>
      </c>
      <c r="T151" s="94"/>
      <c r="U151" s="94"/>
      <c r="V151" s="94" t="s">
        <v>36</v>
      </c>
      <c r="W151" s="182"/>
    </row>
    <row r="152" s="140" customFormat="1" ht="24" customHeight="1" spans="1:23">
      <c r="A152" s="94" t="s">
        <v>1300</v>
      </c>
      <c r="B152" s="94">
        <v>20230341</v>
      </c>
      <c r="C152" s="175" t="s">
        <v>1399</v>
      </c>
      <c r="D152" s="176" t="s">
        <v>1394</v>
      </c>
      <c r="E152" s="177" t="s">
        <v>1395</v>
      </c>
      <c r="F152" s="178" t="s">
        <v>1485</v>
      </c>
      <c r="G152" s="220" t="s">
        <v>1467</v>
      </c>
      <c r="H152" s="181" t="s">
        <v>1498</v>
      </c>
      <c r="I152" s="181"/>
      <c r="J152" s="94">
        <v>200</v>
      </c>
      <c r="K152" s="94">
        <v>61</v>
      </c>
      <c r="L152" s="94">
        <f t="shared" si="32"/>
        <v>12200</v>
      </c>
      <c r="M152" s="94">
        <f t="shared" si="29"/>
        <v>12200</v>
      </c>
      <c r="N152" s="181"/>
      <c r="O152" s="94" t="s">
        <v>1397</v>
      </c>
      <c r="P152" s="91" t="s">
        <v>1142</v>
      </c>
      <c r="Q152" s="92">
        <v>72.84</v>
      </c>
      <c r="R152" s="94">
        <v>26</v>
      </c>
      <c r="S152" s="94">
        <v>6</v>
      </c>
      <c r="T152" s="94"/>
      <c r="U152" s="94"/>
      <c r="V152" s="94" t="s">
        <v>36</v>
      </c>
      <c r="W152" s="182"/>
    </row>
    <row r="153" s="140" customFormat="1" ht="24" customHeight="1" spans="1:23">
      <c r="A153" s="94" t="s">
        <v>1300</v>
      </c>
      <c r="B153" s="94">
        <v>20230342</v>
      </c>
      <c r="C153" s="175" t="s">
        <v>1400</v>
      </c>
      <c r="D153" s="176" t="s">
        <v>1394</v>
      </c>
      <c r="E153" s="177" t="s">
        <v>1395</v>
      </c>
      <c r="F153" s="178" t="s">
        <v>1485</v>
      </c>
      <c r="G153" s="220" t="s">
        <v>1467</v>
      </c>
      <c r="H153" s="181" t="s">
        <v>1499</v>
      </c>
      <c r="I153" s="181"/>
      <c r="J153" s="94">
        <v>200</v>
      </c>
      <c r="K153" s="94">
        <v>65</v>
      </c>
      <c r="L153" s="94">
        <f t="shared" si="32"/>
        <v>13000</v>
      </c>
      <c r="M153" s="94">
        <f t="shared" si="29"/>
        <v>13000</v>
      </c>
      <c r="N153" s="181"/>
      <c r="O153" s="94" t="s">
        <v>1397</v>
      </c>
      <c r="P153" s="91" t="s">
        <v>1142</v>
      </c>
      <c r="Q153" s="92">
        <v>71.71</v>
      </c>
      <c r="R153" s="94">
        <v>25</v>
      </c>
      <c r="S153" s="94">
        <v>6.7</v>
      </c>
      <c r="T153" s="94"/>
      <c r="U153" s="94"/>
      <c r="V153" s="94" t="s">
        <v>36</v>
      </c>
      <c r="W153" s="182"/>
    </row>
    <row r="154" s="140" customFormat="1" ht="24" customHeight="1" spans="1:23">
      <c r="A154" s="94" t="s">
        <v>1285</v>
      </c>
      <c r="B154" s="94">
        <v>20230343</v>
      </c>
      <c r="C154" s="175" t="s">
        <v>1413</v>
      </c>
      <c r="D154" s="176" t="s">
        <v>1405</v>
      </c>
      <c r="E154" s="177" t="s">
        <v>1395</v>
      </c>
      <c r="F154" s="178" t="s">
        <v>1487</v>
      </c>
      <c r="G154" s="179"/>
      <c r="H154" s="181"/>
      <c r="I154" s="181"/>
      <c r="J154" s="94">
        <v>200</v>
      </c>
      <c r="K154" s="94">
        <v>67</v>
      </c>
      <c r="L154" s="94">
        <f t="shared" si="32"/>
        <v>13400</v>
      </c>
      <c r="M154" s="94">
        <f t="shared" si="29"/>
        <v>13400</v>
      </c>
      <c r="N154" s="181"/>
      <c r="O154" s="94" t="s">
        <v>1397</v>
      </c>
      <c r="P154" s="91" t="s">
        <v>694</v>
      </c>
      <c r="Q154" s="92">
        <v>71.26</v>
      </c>
      <c r="R154" s="94">
        <v>1076</v>
      </c>
      <c r="S154" s="94">
        <v>7.6</v>
      </c>
      <c r="T154" s="94"/>
      <c r="U154" s="94"/>
      <c r="V154" s="94" t="s">
        <v>36</v>
      </c>
      <c r="W154" s="182"/>
    </row>
    <row r="155" s="140" customFormat="1" ht="24" customHeight="1" spans="1:23">
      <c r="A155" s="94" t="s">
        <v>1291</v>
      </c>
      <c r="B155" s="94">
        <v>20230344</v>
      </c>
      <c r="C155" s="175" t="s">
        <v>1410</v>
      </c>
      <c r="D155" s="176" t="s">
        <v>1394</v>
      </c>
      <c r="E155" s="177" t="s">
        <v>1395</v>
      </c>
      <c r="F155" s="178" t="s">
        <v>1500</v>
      </c>
      <c r="G155" s="220" t="s">
        <v>1467</v>
      </c>
      <c r="H155" s="181" t="s">
        <v>1501</v>
      </c>
      <c r="I155" s="181"/>
      <c r="J155" s="94">
        <v>200</v>
      </c>
      <c r="K155" s="94">
        <v>79</v>
      </c>
      <c r="L155" s="94">
        <f t="shared" si="32"/>
        <v>15800</v>
      </c>
      <c r="M155" s="94">
        <f t="shared" si="29"/>
        <v>15800</v>
      </c>
      <c r="N155" s="181"/>
      <c r="O155" s="94" t="s">
        <v>1397</v>
      </c>
      <c r="P155" s="91">
        <v>2</v>
      </c>
      <c r="Q155" s="92">
        <v>61.6</v>
      </c>
      <c r="R155" s="94">
        <v>16</v>
      </c>
      <c r="S155" s="94">
        <v>4</v>
      </c>
      <c r="T155" s="94"/>
      <c r="U155" s="94"/>
      <c r="V155" s="94" t="s">
        <v>36</v>
      </c>
      <c r="W155" s="182"/>
    </row>
    <row r="156" s="140" customFormat="1" ht="24" customHeight="1" spans="1:23">
      <c r="A156" s="94" t="s">
        <v>1291</v>
      </c>
      <c r="B156" s="94">
        <v>20230345</v>
      </c>
      <c r="C156" s="175" t="s">
        <v>1410</v>
      </c>
      <c r="D156" s="176" t="s">
        <v>1394</v>
      </c>
      <c r="E156" s="177" t="s">
        <v>1395</v>
      </c>
      <c r="F156" s="178" t="s">
        <v>1502</v>
      </c>
      <c r="G156" s="220" t="s">
        <v>1467</v>
      </c>
      <c r="H156" s="181" t="s">
        <v>1503</v>
      </c>
      <c r="I156" s="181"/>
      <c r="J156" s="94">
        <v>1000</v>
      </c>
      <c r="K156" s="94">
        <v>15</v>
      </c>
      <c r="L156" s="94">
        <f t="shared" si="32"/>
        <v>15000</v>
      </c>
      <c r="M156" s="94">
        <f t="shared" si="29"/>
        <v>15000</v>
      </c>
      <c r="N156" s="181"/>
      <c r="O156" s="94" t="s">
        <v>1397</v>
      </c>
      <c r="P156" s="91" t="s">
        <v>1142</v>
      </c>
      <c r="Q156" s="92">
        <v>61.91</v>
      </c>
      <c r="R156" s="94">
        <v>16</v>
      </c>
      <c r="S156" s="94">
        <v>4.9</v>
      </c>
      <c r="T156" s="94"/>
      <c r="U156" s="94"/>
      <c r="V156" s="94" t="s">
        <v>36</v>
      </c>
      <c r="W156" s="182"/>
    </row>
    <row r="157" s="140" customFormat="1" ht="24" customHeight="1" spans="1:23">
      <c r="A157" s="94" t="s">
        <v>1282</v>
      </c>
      <c r="B157" s="94">
        <v>20230346</v>
      </c>
      <c r="C157" s="175" t="s">
        <v>1410</v>
      </c>
      <c r="D157" s="176" t="s">
        <v>1394</v>
      </c>
      <c r="E157" s="177" t="s">
        <v>1395</v>
      </c>
      <c r="F157" s="178" t="s">
        <v>1494</v>
      </c>
      <c r="G157" s="94"/>
      <c r="H157" s="181"/>
      <c r="I157" s="181"/>
      <c r="J157" s="94">
        <v>1000</v>
      </c>
      <c r="K157" s="94">
        <v>16</v>
      </c>
      <c r="L157" s="94">
        <f t="shared" si="32"/>
        <v>16000</v>
      </c>
      <c r="M157" s="94">
        <f t="shared" si="29"/>
        <v>16000</v>
      </c>
      <c r="N157" s="181"/>
      <c r="O157" s="94" t="s">
        <v>1397</v>
      </c>
      <c r="P157" s="91">
        <v>3</v>
      </c>
      <c r="Q157" s="92">
        <v>61.56</v>
      </c>
      <c r="R157" s="94">
        <v>19</v>
      </c>
      <c r="S157" s="94">
        <v>5.3</v>
      </c>
      <c r="T157" s="94"/>
      <c r="U157" s="94"/>
      <c r="V157" s="94" t="s">
        <v>36</v>
      </c>
      <c r="W157" s="182"/>
    </row>
    <row r="158" s="140" customFormat="1" ht="24" customHeight="1" spans="1:23">
      <c r="A158" s="94" t="s">
        <v>1282</v>
      </c>
      <c r="B158" s="94">
        <v>20230347</v>
      </c>
      <c r="C158" s="175" t="s">
        <v>1410</v>
      </c>
      <c r="D158" s="176" t="s">
        <v>1394</v>
      </c>
      <c r="E158" s="177" t="s">
        <v>1395</v>
      </c>
      <c r="F158" s="178" t="s">
        <v>1485</v>
      </c>
      <c r="G158" s="94"/>
      <c r="H158" s="181"/>
      <c r="I158" s="181"/>
      <c r="J158" s="94">
        <v>200</v>
      </c>
      <c r="K158" s="94">
        <v>78</v>
      </c>
      <c r="L158" s="94">
        <f t="shared" si="32"/>
        <v>15600</v>
      </c>
      <c r="M158" s="94">
        <f t="shared" si="29"/>
        <v>15600</v>
      </c>
      <c r="N158" s="181"/>
      <c r="O158" s="94" t="s">
        <v>1397</v>
      </c>
      <c r="P158" s="91" t="s">
        <v>694</v>
      </c>
      <c r="Q158" s="92">
        <v>62</v>
      </c>
      <c r="R158" s="94">
        <v>19</v>
      </c>
      <c r="S158" s="94">
        <v>5.3</v>
      </c>
      <c r="T158" s="94"/>
      <c r="U158" s="94"/>
      <c r="V158" s="94" t="s">
        <v>36</v>
      </c>
      <c r="W158" s="182"/>
    </row>
    <row r="159" s="140" customFormat="1" ht="24" customHeight="1" spans="1:23">
      <c r="A159" s="94" t="s">
        <v>1282</v>
      </c>
      <c r="B159" s="94">
        <v>20230348</v>
      </c>
      <c r="C159" s="175" t="s">
        <v>1410</v>
      </c>
      <c r="D159" s="176" t="s">
        <v>1394</v>
      </c>
      <c r="E159" s="177" t="s">
        <v>1395</v>
      </c>
      <c r="F159" s="178" t="s">
        <v>1504</v>
      </c>
      <c r="G159" s="94"/>
      <c r="H159" s="181"/>
      <c r="I159" s="181"/>
      <c r="J159" s="94">
        <v>200</v>
      </c>
      <c r="K159" s="94">
        <v>33</v>
      </c>
      <c r="L159" s="94">
        <v>16600</v>
      </c>
      <c r="M159" s="94">
        <f t="shared" si="29"/>
        <v>16600</v>
      </c>
      <c r="N159" s="181"/>
      <c r="O159" s="94" t="s">
        <v>1397</v>
      </c>
      <c r="P159" s="91">
        <v>2</v>
      </c>
      <c r="Q159" s="92">
        <v>60.71</v>
      </c>
      <c r="R159" s="94">
        <v>19</v>
      </c>
      <c r="S159" s="94">
        <v>4.8</v>
      </c>
      <c r="T159" s="94"/>
      <c r="U159" s="94"/>
      <c r="V159" s="94" t="s">
        <v>36</v>
      </c>
      <c r="W159" s="182"/>
    </row>
    <row r="160" s="140" customFormat="1" ht="24" customHeight="1" spans="1:23">
      <c r="A160" s="94" t="s">
        <v>1311</v>
      </c>
      <c r="B160" s="94">
        <v>20230349</v>
      </c>
      <c r="C160" s="175" t="s">
        <v>1413</v>
      </c>
      <c r="D160" s="176" t="s">
        <v>1405</v>
      </c>
      <c r="E160" s="177" t="s">
        <v>1395</v>
      </c>
      <c r="F160" s="178" t="s">
        <v>1484</v>
      </c>
      <c r="G160" s="94"/>
      <c r="H160" s="181"/>
      <c r="I160" s="181"/>
      <c r="J160" s="94">
        <v>200</v>
      </c>
      <c r="K160" s="94">
        <v>72</v>
      </c>
      <c r="L160" s="94">
        <f t="shared" si="32"/>
        <v>14400</v>
      </c>
      <c r="M160" s="94">
        <f t="shared" si="29"/>
        <v>14400</v>
      </c>
      <c r="N160" s="181"/>
      <c r="O160" s="94" t="s">
        <v>1397</v>
      </c>
      <c r="P160" s="91" t="s">
        <v>694</v>
      </c>
      <c r="Q160" s="92">
        <v>57.9</v>
      </c>
      <c r="R160" s="94">
        <v>243</v>
      </c>
      <c r="S160" s="94">
        <v>8.1</v>
      </c>
      <c r="T160" s="94"/>
      <c r="U160" s="94"/>
      <c r="V160" s="94" t="s">
        <v>36</v>
      </c>
      <c r="W160" s="182"/>
    </row>
    <row r="161" s="140" customFormat="1" ht="24" customHeight="1" spans="1:23">
      <c r="A161" s="94" t="s">
        <v>1314</v>
      </c>
      <c r="B161" s="94">
        <v>20230350</v>
      </c>
      <c r="C161" s="175" t="s">
        <v>1413</v>
      </c>
      <c r="D161" s="176" t="s">
        <v>1405</v>
      </c>
      <c r="E161" s="177" t="s">
        <v>1395</v>
      </c>
      <c r="F161" s="178" t="s">
        <v>1484</v>
      </c>
      <c r="G161" s="94"/>
      <c r="H161" s="181"/>
      <c r="I161" s="181"/>
      <c r="J161" s="94">
        <v>200</v>
      </c>
      <c r="K161" s="94">
        <v>67</v>
      </c>
      <c r="L161" s="94">
        <f t="shared" si="32"/>
        <v>13400</v>
      </c>
      <c r="M161" s="94">
        <f t="shared" si="29"/>
        <v>13400</v>
      </c>
      <c r="N161" s="181"/>
      <c r="O161" s="94" t="s">
        <v>1397</v>
      </c>
      <c r="P161" s="91" t="s">
        <v>964</v>
      </c>
      <c r="Q161" s="92">
        <v>65.5</v>
      </c>
      <c r="R161" s="94">
        <v>141</v>
      </c>
      <c r="S161" s="94">
        <v>4.4</v>
      </c>
      <c r="T161" s="94"/>
      <c r="U161" s="94"/>
      <c r="V161" s="94" t="s">
        <v>36</v>
      </c>
      <c r="W161" s="182"/>
    </row>
    <row r="162" s="140" customFormat="1" ht="24" customHeight="1" spans="1:23">
      <c r="A162" s="94" t="s">
        <v>1279</v>
      </c>
      <c r="B162" s="94">
        <v>20230351</v>
      </c>
      <c r="C162" s="175" t="s">
        <v>1393</v>
      </c>
      <c r="D162" s="176" t="s">
        <v>1394</v>
      </c>
      <c r="E162" s="177" t="s">
        <v>1395</v>
      </c>
      <c r="F162" s="178" t="s">
        <v>1485</v>
      </c>
      <c r="G162" s="220" t="s">
        <v>1467</v>
      </c>
      <c r="H162" s="181" t="s">
        <v>1505</v>
      </c>
      <c r="I162" s="181"/>
      <c r="J162" s="94">
        <v>200</v>
      </c>
      <c r="K162" s="94">
        <v>79</v>
      </c>
      <c r="L162" s="94">
        <f t="shared" si="32"/>
        <v>15800</v>
      </c>
      <c r="M162" s="94">
        <f t="shared" si="29"/>
        <v>15800</v>
      </c>
      <c r="N162" s="181"/>
      <c r="O162" s="94" t="s">
        <v>1397</v>
      </c>
      <c r="P162" s="91" t="s">
        <v>1483</v>
      </c>
      <c r="Q162" s="92">
        <v>65.29</v>
      </c>
      <c r="R162" s="94">
        <v>38</v>
      </c>
      <c r="S162" s="94">
        <v>5.1</v>
      </c>
      <c r="T162" s="94"/>
      <c r="U162" s="94"/>
      <c r="V162" s="94" t="s">
        <v>36</v>
      </c>
      <c r="W162" s="182"/>
    </row>
    <row r="163" s="140" customFormat="1" ht="24" customHeight="1" spans="1:23">
      <c r="A163" s="94" t="s">
        <v>1279</v>
      </c>
      <c r="B163" s="94">
        <v>20230352</v>
      </c>
      <c r="C163" s="175" t="s">
        <v>1398</v>
      </c>
      <c r="D163" s="176" t="s">
        <v>1394</v>
      </c>
      <c r="E163" s="177" t="s">
        <v>1395</v>
      </c>
      <c r="F163" s="178" t="s">
        <v>1506</v>
      </c>
      <c r="G163" s="220"/>
      <c r="H163" s="181"/>
      <c r="I163" s="181"/>
      <c r="J163" s="94">
        <v>200</v>
      </c>
      <c r="K163" s="94">
        <v>75</v>
      </c>
      <c r="L163" s="94">
        <f t="shared" si="32"/>
        <v>15000</v>
      </c>
      <c r="M163" s="94">
        <f t="shared" si="29"/>
        <v>15000</v>
      </c>
      <c r="N163" s="181"/>
      <c r="O163" s="94" t="s">
        <v>1397</v>
      </c>
      <c r="P163" s="91" t="s">
        <v>1483</v>
      </c>
      <c r="Q163" s="92">
        <v>64.64</v>
      </c>
      <c r="R163" s="94">
        <v>39</v>
      </c>
      <c r="S163" s="193">
        <v>5.5</v>
      </c>
      <c r="T163" s="94"/>
      <c r="U163" s="94"/>
      <c r="V163" s="94" t="s">
        <v>36</v>
      </c>
      <c r="W163" s="182"/>
    </row>
    <row r="164" s="140" customFormat="1" ht="24" customHeight="1" spans="1:23">
      <c r="A164" s="94" t="s">
        <v>1279</v>
      </c>
      <c r="B164" s="94">
        <v>20230353</v>
      </c>
      <c r="C164" s="175" t="s">
        <v>1393</v>
      </c>
      <c r="D164" s="176" t="s">
        <v>1394</v>
      </c>
      <c r="E164" s="177" t="s">
        <v>1395</v>
      </c>
      <c r="F164" s="178" t="s">
        <v>1502</v>
      </c>
      <c r="G164" s="220" t="s">
        <v>1467</v>
      </c>
      <c r="H164" s="181" t="s">
        <v>1507</v>
      </c>
      <c r="I164" s="181"/>
      <c r="J164" s="94">
        <v>200</v>
      </c>
      <c r="K164" s="94">
        <v>76</v>
      </c>
      <c r="L164" s="94">
        <f t="shared" si="32"/>
        <v>15200</v>
      </c>
      <c r="M164" s="94">
        <f t="shared" si="29"/>
        <v>15200</v>
      </c>
      <c r="N164" s="181"/>
      <c r="O164" s="94" t="s">
        <v>1397</v>
      </c>
      <c r="P164" s="91" t="s">
        <v>1483</v>
      </c>
      <c r="Q164" s="92">
        <v>65.7</v>
      </c>
      <c r="R164" s="94">
        <v>37</v>
      </c>
      <c r="S164" s="94">
        <v>5.3</v>
      </c>
      <c r="T164" s="94"/>
      <c r="U164" s="94"/>
      <c r="V164" s="94" t="s">
        <v>36</v>
      </c>
      <c r="W164" s="182"/>
    </row>
    <row r="165" s="140" customFormat="1" ht="24" customHeight="1" spans="1:23">
      <c r="A165" s="94" t="s">
        <v>1279</v>
      </c>
      <c r="B165" s="94">
        <v>20230354</v>
      </c>
      <c r="C165" s="175" t="s">
        <v>1398</v>
      </c>
      <c r="D165" s="176" t="s">
        <v>1394</v>
      </c>
      <c r="E165" s="177" t="s">
        <v>1395</v>
      </c>
      <c r="F165" s="178" t="s">
        <v>1502</v>
      </c>
      <c r="G165" s="220" t="s">
        <v>1467</v>
      </c>
      <c r="H165" s="181" t="s">
        <v>1508</v>
      </c>
      <c r="I165" s="181"/>
      <c r="J165" s="94">
        <v>200</v>
      </c>
      <c r="K165" s="94">
        <v>74</v>
      </c>
      <c r="L165" s="94">
        <f t="shared" si="32"/>
        <v>14800</v>
      </c>
      <c r="M165" s="94">
        <f t="shared" si="29"/>
        <v>14800</v>
      </c>
      <c r="N165" s="181"/>
      <c r="O165" s="94" t="s">
        <v>1397</v>
      </c>
      <c r="P165" s="91" t="s">
        <v>1483</v>
      </c>
      <c r="Q165" s="92">
        <v>64.98</v>
      </c>
      <c r="R165" s="94">
        <v>38</v>
      </c>
      <c r="S165" s="94">
        <v>5.6</v>
      </c>
      <c r="T165" s="94"/>
      <c r="U165" s="94"/>
      <c r="V165" s="94" t="s">
        <v>36</v>
      </c>
      <c r="W165" s="182"/>
    </row>
    <row r="166" s="140" customFormat="1" ht="24" customHeight="1" spans="1:23">
      <c r="A166" s="94" t="s">
        <v>1279</v>
      </c>
      <c r="B166" s="94">
        <v>20230355</v>
      </c>
      <c r="C166" s="175" t="s">
        <v>1399</v>
      </c>
      <c r="D166" s="176" t="s">
        <v>1394</v>
      </c>
      <c r="E166" s="177" t="s">
        <v>1395</v>
      </c>
      <c r="F166" s="178" t="s">
        <v>1502</v>
      </c>
      <c r="G166" s="220" t="s">
        <v>1467</v>
      </c>
      <c r="H166" s="181" t="s">
        <v>1508</v>
      </c>
      <c r="I166" s="181"/>
      <c r="J166" s="94">
        <v>200</v>
      </c>
      <c r="K166" s="94">
        <v>72</v>
      </c>
      <c r="L166" s="94">
        <f t="shared" si="32"/>
        <v>14400</v>
      </c>
      <c r="M166" s="94">
        <f t="shared" si="29"/>
        <v>14400</v>
      </c>
      <c r="N166" s="181"/>
      <c r="O166" s="94" t="s">
        <v>1397</v>
      </c>
      <c r="P166" s="91" t="s">
        <v>1483</v>
      </c>
      <c r="Q166" s="92">
        <v>65.9</v>
      </c>
      <c r="R166" s="94">
        <v>35</v>
      </c>
      <c r="S166" s="94">
        <v>5.8</v>
      </c>
      <c r="T166" s="94"/>
      <c r="U166" s="94"/>
      <c r="V166" s="94" t="s">
        <v>36</v>
      </c>
      <c r="W166" s="182"/>
    </row>
    <row r="167" s="140" customFormat="1" ht="24" customHeight="1" spans="1:23">
      <c r="A167" s="94" t="s">
        <v>1279</v>
      </c>
      <c r="B167" s="94">
        <v>20230356</v>
      </c>
      <c r="C167" s="175" t="s">
        <v>1400</v>
      </c>
      <c r="D167" s="176" t="s">
        <v>1394</v>
      </c>
      <c r="E167" s="177" t="s">
        <v>1395</v>
      </c>
      <c r="F167" s="178" t="s">
        <v>1502</v>
      </c>
      <c r="G167" s="220" t="s">
        <v>1467</v>
      </c>
      <c r="H167" s="181" t="s">
        <v>1508</v>
      </c>
      <c r="I167" s="181"/>
      <c r="J167" s="94">
        <v>200</v>
      </c>
      <c r="K167" s="94">
        <v>75</v>
      </c>
      <c r="L167" s="94">
        <f t="shared" si="32"/>
        <v>15000</v>
      </c>
      <c r="M167" s="94">
        <f t="shared" si="29"/>
        <v>15000</v>
      </c>
      <c r="N167" s="181"/>
      <c r="O167" s="94" t="s">
        <v>1397</v>
      </c>
      <c r="P167" s="91" t="s">
        <v>694</v>
      </c>
      <c r="Q167" s="92">
        <v>65.08</v>
      </c>
      <c r="R167" s="94">
        <v>34</v>
      </c>
      <c r="S167" s="94">
        <v>5.5</v>
      </c>
      <c r="T167" s="94"/>
      <c r="U167" s="94"/>
      <c r="V167" s="94" t="s">
        <v>36</v>
      </c>
      <c r="W167" s="182"/>
    </row>
    <row r="168" s="140" customFormat="1" ht="24" customHeight="1" spans="1:23">
      <c r="A168" s="94" t="s">
        <v>1509</v>
      </c>
      <c r="B168" s="94">
        <v>20230357</v>
      </c>
      <c r="C168" s="175" t="s">
        <v>1419</v>
      </c>
      <c r="D168" s="176" t="s">
        <v>1412</v>
      </c>
      <c r="E168" s="177" t="s">
        <v>1395</v>
      </c>
      <c r="F168" s="178" t="s">
        <v>1496</v>
      </c>
      <c r="G168" s="179"/>
      <c r="H168" s="181"/>
      <c r="I168" s="181"/>
      <c r="J168" s="94">
        <v>200</v>
      </c>
      <c r="K168" s="94">
        <v>21</v>
      </c>
      <c r="L168" s="94">
        <f t="shared" si="32"/>
        <v>4200</v>
      </c>
      <c r="M168" s="94">
        <f t="shared" si="29"/>
        <v>4200</v>
      </c>
      <c r="N168" s="181"/>
      <c r="O168" s="94" t="s">
        <v>1397</v>
      </c>
      <c r="P168" s="91" t="s">
        <v>964</v>
      </c>
      <c r="Q168" s="92">
        <v>46.97</v>
      </c>
      <c r="R168" s="94">
        <v>39</v>
      </c>
      <c r="S168" s="94">
        <v>0.4</v>
      </c>
      <c r="T168" s="94"/>
      <c r="U168" s="94"/>
      <c r="V168" s="94" t="s">
        <v>36</v>
      </c>
      <c r="W168" s="182"/>
    </row>
    <row r="169" s="140" customFormat="1" ht="24" customHeight="1" spans="1:23">
      <c r="A169" s="94" t="s">
        <v>1285</v>
      </c>
      <c r="B169" s="94">
        <v>20230358</v>
      </c>
      <c r="C169" s="175" t="s">
        <v>1413</v>
      </c>
      <c r="D169" s="176" t="s">
        <v>1405</v>
      </c>
      <c r="E169" s="177" t="s">
        <v>1395</v>
      </c>
      <c r="F169" s="178" t="s">
        <v>1485</v>
      </c>
      <c r="G169" s="179"/>
      <c r="H169" s="181"/>
      <c r="I169" s="181"/>
      <c r="J169" s="94">
        <v>200</v>
      </c>
      <c r="K169" s="94">
        <v>67</v>
      </c>
      <c r="L169" s="94">
        <f t="shared" si="32"/>
        <v>13400</v>
      </c>
      <c r="M169" s="94">
        <f t="shared" si="29"/>
        <v>13400</v>
      </c>
      <c r="N169" s="181"/>
      <c r="O169" s="94" t="s">
        <v>1397</v>
      </c>
      <c r="P169" s="91">
        <v>1</v>
      </c>
      <c r="Q169" s="92">
        <v>70.6</v>
      </c>
      <c r="R169" s="94">
        <v>1063</v>
      </c>
      <c r="S169" s="94">
        <v>8</v>
      </c>
      <c r="T169" s="94"/>
      <c r="U169" s="94"/>
      <c r="V169" s="94" t="s">
        <v>36</v>
      </c>
      <c r="W169" s="182"/>
    </row>
    <row r="170" s="140" customFormat="1" ht="24" customHeight="1" spans="1:23">
      <c r="A170" s="94" t="s">
        <v>1285</v>
      </c>
      <c r="B170" s="94">
        <v>20230359</v>
      </c>
      <c r="C170" s="175" t="s">
        <v>1413</v>
      </c>
      <c r="D170" s="176" t="s">
        <v>1405</v>
      </c>
      <c r="E170" s="177" t="s">
        <v>1395</v>
      </c>
      <c r="F170" s="178" t="s">
        <v>1500</v>
      </c>
      <c r="G170" s="179"/>
      <c r="H170" s="181"/>
      <c r="I170" s="181"/>
      <c r="J170" s="94">
        <v>200</v>
      </c>
      <c r="K170" s="94">
        <v>67</v>
      </c>
      <c r="L170" s="94">
        <f t="shared" si="32"/>
        <v>13400</v>
      </c>
      <c r="M170" s="94">
        <f t="shared" si="29"/>
        <v>13400</v>
      </c>
      <c r="N170" s="181"/>
      <c r="O170" s="94" t="s">
        <v>1397</v>
      </c>
      <c r="P170" s="91" t="s">
        <v>694</v>
      </c>
      <c r="Q170" s="92">
        <v>70.77</v>
      </c>
      <c r="R170" s="94">
        <v>1108</v>
      </c>
      <c r="S170" s="94">
        <v>8</v>
      </c>
      <c r="T170" s="94"/>
      <c r="U170" s="94"/>
      <c r="V170" s="94" t="s">
        <v>36</v>
      </c>
      <c r="W170" s="182"/>
    </row>
    <row r="171" s="140" customFormat="1" ht="24" customHeight="1" spans="1:23">
      <c r="A171" s="94" t="s">
        <v>1285</v>
      </c>
      <c r="B171" s="94">
        <v>20230360</v>
      </c>
      <c r="C171" s="175" t="s">
        <v>1413</v>
      </c>
      <c r="D171" s="176" t="s">
        <v>1405</v>
      </c>
      <c r="E171" s="177" t="s">
        <v>1395</v>
      </c>
      <c r="F171" s="178" t="s">
        <v>1502</v>
      </c>
      <c r="G171" s="179"/>
      <c r="H171" s="181"/>
      <c r="I171" s="181"/>
      <c r="J171" s="94">
        <v>200</v>
      </c>
      <c r="K171" s="94">
        <v>67</v>
      </c>
      <c r="L171" s="94">
        <f t="shared" si="32"/>
        <v>13400</v>
      </c>
      <c r="M171" s="94">
        <f t="shared" si="29"/>
        <v>13400</v>
      </c>
      <c r="N171" s="181"/>
      <c r="O171" s="94" t="s">
        <v>1397</v>
      </c>
      <c r="P171" s="91" t="s">
        <v>694</v>
      </c>
      <c r="Q171" s="92">
        <v>69.73</v>
      </c>
      <c r="R171" s="94">
        <v>1200</v>
      </c>
      <c r="S171" s="94">
        <v>8.5</v>
      </c>
      <c r="T171" s="94"/>
      <c r="U171" s="94"/>
      <c r="V171" s="94" t="s">
        <v>36</v>
      </c>
      <c r="W171" s="182"/>
    </row>
    <row r="172" s="140" customFormat="1" ht="24" customHeight="1" spans="1:23">
      <c r="A172" s="94" t="s">
        <v>1285</v>
      </c>
      <c r="B172" s="94">
        <v>20230361</v>
      </c>
      <c r="C172" s="175" t="s">
        <v>1413</v>
      </c>
      <c r="D172" s="176" t="s">
        <v>1405</v>
      </c>
      <c r="E172" s="177" t="s">
        <v>1395</v>
      </c>
      <c r="F172" s="178" t="s">
        <v>1510</v>
      </c>
      <c r="G172" s="179"/>
      <c r="H172" s="181"/>
      <c r="I172" s="181"/>
      <c r="J172" s="94">
        <v>200</v>
      </c>
      <c r="K172" s="94">
        <v>67</v>
      </c>
      <c r="L172" s="94">
        <f t="shared" si="32"/>
        <v>13400</v>
      </c>
      <c r="M172" s="94">
        <f t="shared" si="29"/>
        <v>13400</v>
      </c>
      <c r="N172" s="181"/>
      <c r="O172" s="94" t="s">
        <v>1397</v>
      </c>
      <c r="P172" s="91" t="s">
        <v>694</v>
      </c>
      <c r="Q172" s="92">
        <v>70.18</v>
      </c>
      <c r="R172" s="94">
        <v>1217</v>
      </c>
      <c r="S172" s="94">
        <v>7.2</v>
      </c>
      <c r="T172" s="94"/>
      <c r="U172" s="94"/>
      <c r="V172" s="94" t="s">
        <v>36</v>
      </c>
      <c r="W172" s="182"/>
    </row>
    <row r="173" s="140" customFormat="1" ht="24" customHeight="1" spans="1:23">
      <c r="A173" s="94" t="s">
        <v>1285</v>
      </c>
      <c r="B173" s="94">
        <v>20230362</v>
      </c>
      <c r="C173" s="175" t="s">
        <v>1410</v>
      </c>
      <c r="D173" s="176" t="s">
        <v>1405</v>
      </c>
      <c r="E173" s="177" t="s">
        <v>1395</v>
      </c>
      <c r="F173" s="178" t="s">
        <v>1511</v>
      </c>
      <c r="G173" s="179"/>
      <c r="H173" s="181"/>
      <c r="I173" s="181"/>
      <c r="J173" s="94">
        <v>200</v>
      </c>
      <c r="K173" s="94">
        <v>66</v>
      </c>
      <c r="L173" s="94">
        <f t="shared" si="32"/>
        <v>13200</v>
      </c>
      <c r="M173" s="94">
        <f t="shared" si="29"/>
        <v>13200</v>
      </c>
      <c r="N173" s="181"/>
      <c r="O173" s="94" t="s">
        <v>1397</v>
      </c>
      <c r="P173" s="91" t="s">
        <v>694</v>
      </c>
      <c r="Q173" s="92">
        <v>71.83</v>
      </c>
      <c r="R173" s="94">
        <v>1110</v>
      </c>
      <c r="S173" s="94">
        <v>6.4</v>
      </c>
      <c r="T173" s="94"/>
      <c r="U173" s="94"/>
      <c r="V173" s="94" t="s">
        <v>36</v>
      </c>
      <c r="W173" s="182"/>
    </row>
    <row r="174" s="140" customFormat="1" ht="24" customHeight="1" spans="1:23">
      <c r="A174" s="94" t="s">
        <v>1285</v>
      </c>
      <c r="B174" s="94">
        <v>20230363</v>
      </c>
      <c r="C174" s="175" t="s">
        <v>1410</v>
      </c>
      <c r="D174" s="176" t="s">
        <v>1405</v>
      </c>
      <c r="E174" s="177" t="s">
        <v>1395</v>
      </c>
      <c r="F174" s="178" t="s">
        <v>1512</v>
      </c>
      <c r="G174" s="179"/>
      <c r="H174" s="181"/>
      <c r="I174" s="181"/>
      <c r="J174" s="94">
        <v>200</v>
      </c>
      <c r="K174" s="94">
        <v>68</v>
      </c>
      <c r="L174" s="94">
        <f t="shared" ref="L174:L176" si="33">J174*K174</f>
        <v>13600</v>
      </c>
      <c r="M174" s="94">
        <f t="shared" ref="M174:M238" si="34">L174</f>
        <v>13600</v>
      </c>
      <c r="N174" s="181"/>
      <c r="O174" s="94" t="s">
        <v>1397</v>
      </c>
      <c r="P174" s="91" t="s">
        <v>694</v>
      </c>
      <c r="Q174" s="92">
        <v>71.15</v>
      </c>
      <c r="R174" s="94">
        <v>1023</v>
      </c>
      <c r="S174" s="94">
        <v>8.2</v>
      </c>
      <c r="T174" s="94"/>
      <c r="U174" s="94"/>
      <c r="V174" s="94" t="s">
        <v>36</v>
      </c>
      <c r="W174" s="182"/>
    </row>
    <row r="175" s="140" customFormat="1" ht="24" customHeight="1" spans="1:23">
      <c r="A175" s="94" t="s">
        <v>1279</v>
      </c>
      <c r="B175" s="94">
        <v>20230364</v>
      </c>
      <c r="C175" s="175" t="s">
        <v>1393</v>
      </c>
      <c r="D175" s="176" t="s">
        <v>1394</v>
      </c>
      <c r="E175" s="177" t="s">
        <v>1395</v>
      </c>
      <c r="F175" s="178" t="s">
        <v>1494</v>
      </c>
      <c r="G175" s="220" t="s">
        <v>1467</v>
      </c>
      <c r="H175" s="181" t="s">
        <v>1513</v>
      </c>
      <c r="I175" s="181"/>
      <c r="J175" s="94">
        <v>200</v>
      </c>
      <c r="K175" s="94">
        <v>75</v>
      </c>
      <c r="L175" s="94">
        <f t="shared" si="33"/>
        <v>15000</v>
      </c>
      <c r="M175" s="94">
        <f t="shared" si="34"/>
        <v>15000</v>
      </c>
      <c r="N175" s="181"/>
      <c r="O175" s="94" t="s">
        <v>1397</v>
      </c>
      <c r="P175" s="91" t="s">
        <v>1483</v>
      </c>
      <c r="Q175" s="92">
        <v>65.77</v>
      </c>
      <c r="R175" s="94">
        <v>41</v>
      </c>
      <c r="S175" s="94">
        <v>5.3</v>
      </c>
      <c r="T175" s="94"/>
      <c r="U175" s="94"/>
      <c r="V175" s="94" t="s">
        <v>36</v>
      </c>
      <c r="W175" s="182"/>
    </row>
    <row r="176" s="140" customFormat="1" ht="24" customHeight="1" spans="1:23">
      <c r="A176" s="94" t="s">
        <v>1279</v>
      </c>
      <c r="B176" s="94">
        <v>20230365</v>
      </c>
      <c r="C176" s="175" t="s">
        <v>1398</v>
      </c>
      <c r="D176" s="176" t="s">
        <v>1394</v>
      </c>
      <c r="E176" s="177" t="s">
        <v>1395</v>
      </c>
      <c r="F176" s="178" t="s">
        <v>1504</v>
      </c>
      <c r="G176" s="220" t="s">
        <v>1467</v>
      </c>
      <c r="H176" s="181" t="s">
        <v>1514</v>
      </c>
      <c r="I176" s="181"/>
      <c r="J176" s="94">
        <v>200</v>
      </c>
      <c r="K176" s="94">
        <v>73</v>
      </c>
      <c r="L176" s="94">
        <f t="shared" si="33"/>
        <v>14600</v>
      </c>
      <c r="M176" s="94">
        <f t="shared" si="34"/>
        <v>14600</v>
      </c>
      <c r="N176" s="181"/>
      <c r="O176" s="94" t="s">
        <v>1397</v>
      </c>
      <c r="P176" s="91" t="s">
        <v>1483</v>
      </c>
      <c r="Q176" s="92">
        <v>65.25</v>
      </c>
      <c r="R176" s="94">
        <v>41</v>
      </c>
      <c r="S176" s="94">
        <v>5.8</v>
      </c>
      <c r="T176" s="94"/>
      <c r="U176" s="94"/>
      <c r="V176" s="94" t="s">
        <v>36</v>
      </c>
      <c r="W176" s="182"/>
    </row>
    <row r="177" s="140" customFormat="1" ht="24" customHeight="1" spans="1:23">
      <c r="A177" s="94" t="s">
        <v>1279</v>
      </c>
      <c r="B177" s="94">
        <v>20230366</v>
      </c>
      <c r="C177" s="175" t="s">
        <v>1400</v>
      </c>
      <c r="D177" s="176" t="s">
        <v>1394</v>
      </c>
      <c r="E177" s="177" t="s">
        <v>1395</v>
      </c>
      <c r="F177" s="178" t="s">
        <v>1504</v>
      </c>
      <c r="G177" s="179"/>
      <c r="H177" s="181"/>
      <c r="I177" s="181"/>
      <c r="J177" s="94">
        <v>200</v>
      </c>
      <c r="K177" s="94">
        <v>77</v>
      </c>
      <c r="L177" s="94">
        <f t="shared" ref="L177" si="35">J177*K177</f>
        <v>15400</v>
      </c>
      <c r="M177" s="94">
        <f t="shared" ref="M177" si="36">L177</f>
        <v>15400</v>
      </c>
      <c r="N177" s="181"/>
      <c r="O177" s="94" t="s">
        <v>1397</v>
      </c>
      <c r="P177" s="91" t="s">
        <v>1483</v>
      </c>
      <c r="Q177" s="92">
        <v>65.95</v>
      </c>
      <c r="R177" s="94">
        <v>42</v>
      </c>
      <c r="S177" s="94">
        <v>5.6</v>
      </c>
      <c r="T177" s="94"/>
      <c r="U177" s="94"/>
      <c r="V177" s="94" t="s">
        <v>36</v>
      </c>
      <c r="W177" s="182"/>
    </row>
    <row r="178" s="140" customFormat="1" ht="24" customHeight="1" spans="1:23">
      <c r="A178" s="94" t="s">
        <v>1279</v>
      </c>
      <c r="B178" s="94">
        <v>20230367</v>
      </c>
      <c r="C178" s="175" t="s">
        <v>1393</v>
      </c>
      <c r="D178" s="176" t="s">
        <v>1394</v>
      </c>
      <c r="E178" s="177" t="s">
        <v>1395</v>
      </c>
      <c r="F178" s="178" t="s">
        <v>1515</v>
      </c>
      <c r="G178" s="94"/>
      <c r="H178" s="181"/>
      <c r="I178" s="181"/>
      <c r="J178" s="94">
        <v>200</v>
      </c>
      <c r="K178" s="94">
        <v>74</v>
      </c>
      <c r="L178" s="94">
        <f t="shared" ref="L178:L187" si="37">J178*K178</f>
        <v>14800</v>
      </c>
      <c r="M178" s="94">
        <f t="shared" si="34"/>
        <v>14800</v>
      </c>
      <c r="N178" s="181"/>
      <c r="O178" s="94" t="s">
        <v>1397</v>
      </c>
      <c r="P178" s="91" t="s">
        <v>1483</v>
      </c>
      <c r="Q178" s="92">
        <v>65.62</v>
      </c>
      <c r="R178" s="94">
        <v>41</v>
      </c>
      <c r="S178" s="94">
        <v>4.9</v>
      </c>
      <c r="T178" s="94"/>
      <c r="U178" s="94"/>
      <c r="V178" s="94" t="s">
        <v>36</v>
      </c>
      <c r="W178" s="182"/>
    </row>
    <row r="179" s="140" customFormat="1" ht="24" customHeight="1" spans="1:23">
      <c r="A179" s="94" t="s">
        <v>1279</v>
      </c>
      <c r="B179" s="94">
        <v>20230368</v>
      </c>
      <c r="C179" s="175" t="s">
        <v>1398</v>
      </c>
      <c r="D179" s="176" t="s">
        <v>1394</v>
      </c>
      <c r="E179" s="177" t="s">
        <v>1395</v>
      </c>
      <c r="F179" s="178" t="s">
        <v>1510</v>
      </c>
      <c r="G179" s="94" t="s">
        <v>1467</v>
      </c>
      <c r="H179" s="181" t="s">
        <v>1516</v>
      </c>
      <c r="I179" s="181"/>
      <c r="J179" s="94">
        <v>200</v>
      </c>
      <c r="K179" s="94">
        <v>79</v>
      </c>
      <c r="L179" s="94">
        <f t="shared" si="37"/>
        <v>15800</v>
      </c>
      <c r="M179" s="94">
        <f t="shared" si="34"/>
        <v>15800</v>
      </c>
      <c r="N179" s="181"/>
      <c r="O179" s="94" t="s">
        <v>1397</v>
      </c>
      <c r="P179" s="91" t="s">
        <v>1483</v>
      </c>
      <c r="Q179" s="92">
        <v>63.61</v>
      </c>
      <c r="R179" s="93">
        <v>35</v>
      </c>
      <c r="S179" s="94">
        <v>5.1</v>
      </c>
      <c r="T179" s="94"/>
      <c r="U179" s="94"/>
      <c r="V179" s="94" t="s">
        <v>36</v>
      </c>
      <c r="W179" s="182"/>
    </row>
    <row r="180" s="140" customFormat="1" ht="24" customHeight="1" spans="1:23">
      <c r="A180" s="94" t="s">
        <v>1295</v>
      </c>
      <c r="B180" s="94">
        <v>20230369</v>
      </c>
      <c r="C180" s="175" t="s">
        <v>1400</v>
      </c>
      <c r="D180" s="176" t="s">
        <v>1394</v>
      </c>
      <c r="E180" s="177" t="s">
        <v>1395</v>
      </c>
      <c r="F180" s="178" t="s">
        <v>1517</v>
      </c>
      <c r="G180" s="179"/>
      <c r="H180" s="181"/>
      <c r="I180" s="181"/>
      <c r="J180" s="94">
        <v>200</v>
      </c>
      <c r="K180" s="94">
        <v>62</v>
      </c>
      <c r="L180" s="94">
        <f t="shared" si="37"/>
        <v>12400</v>
      </c>
      <c r="M180" s="94">
        <f t="shared" si="34"/>
        <v>12400</v>
      </c>
      <c r="N180" s="181"/>
      <c r="O180" s="94" t="s">
        <v>1397</v>
      </c>
      <c r="P180" s="91" t="s">
        <v>694</v>
      </c>
      <c r="Q180" s="92">
        <v>69.17</v>
      </c>
      <c r="R180" s="93">
        <v>44</v>
      </c>
      <c r="S180" s="94">
        <v>7</v>
      </c>
      <c r="T180" s="94"/>
      <c r="U180" s="94"/>
      <c r="V180" s="94" t="s">
        <v>36</v>
      </c>
      <c r="W180" s="182"/>
    </row>
    <row r="181" s="140" customFormat="1" ht="24" customHeight="1" spans="1:23">
      <c r="A181" s="94" t="s">
        <v>1290</v>
      </c>
      <c r="B181" s="94">
        <v>20230370</v>
      </c>
      <c r="C181" s="175" t="s">
        <v>1400</v>
      </c>
      <c r="D181" s="176" t="s">
        <v>1394</v>
      </c>
      <c r="E181" s="177" t="s">
        <v>1395</v>
      </c>
      <c r="F181" s="178" t="s">
        <v>1515</v>
      </c>
      <c r="G181" s="179"/>
      <c r="H181" s="181"/>
      <c r="I181" s="181"/>
      <c r="J181" s="94">
        <v>200</v>
      </c>
      <c r="K181" s="94">
        <v>81</v>
      </c>
      <c r="L181" s="94">
        <f t="shared" si="37"/>
        <v>16200</v>
      </c>
      <c r="M181" s="94">
        <f t="shared" si="34"/>
        <v>16200</v>
      </c>
      <c r="N181" s="181"/>
      <c r="O181" s="94" t="s">
        <v>1397</v>
      </c>
      <c r="P181" s="91" t="s">
        <v>1483</v>
      </c>
      <c r="Q181" s="92">
        <v>60.89</v>
      </c>
      <c r="R181" s="94">
        <v>18</v>
      </c>
      <c r="S181" s="94">
        <v>5.5</v>
      </c>
      <c r="T181" s="94"/>
      <c r="U181" s="94"/>
      <c r="V181" s="94" t="s">
        <v>36</v>
      </c>
    </row>
    <row r="182" s="140" customFormat="1" ht="24" customHeight="1" spans="1:23">
      <c r="A182" s="94" t="s">
        <v>1317</v>
      </c>
      <c r="B182" s="94">
        <v>20230371</v>
      </c>
      <c r="C182" s="175" t="s">
        <v>1399</v>
      </c>
      <c r="D182" s="176" t="s">
        <v>1394</v>
      </c>
      <c r="E182" s="177" t="s">
        <v>1395</v>
      </c>
      <c r="F182" s="178" t="s">
        <v>1518</v>
      </c>
      <c r="G182" s="179"/>
      <c r="H182" s="181"/>
      <c r="I182" s="181"/>
      <c r="J182" s="94">
        <v>200</v>
      </c>
      <c r="K182" s="94">
        <v>55</v>
      </c>
      <c r="L182" s="94">
        <f t="shared" si="37"/>
        <v>11000</v>
      </c>
      <c r="M182" s="94">
        <f t="shared" si="34"/>
        <v>11000</v>
      </c>
      <c r="N182" s="181"/>
      <c r="O182" s="94" t="s">
        <v>1397</v>
      </c>
      <c r="P182" s="91" t="s">
        <v>694</v>
      </c>
      <c r="Q182" s="92">
        <v>59.36</v>
      </c>
      <c r="R182" s="94">
        <v>19</v>
      </c>
      <c r="S182" s="193">
        <v>4.9</v>
      </c>
      <c r="T182" s="94"/>
      <c r="U182" s="94"/>
      <c r="V182" s="94" t="s">
        <v>36</v>
      </c>
    </row>
    <row r="183" s="140" customFormat="1" ht="24" customHeight="1" spans="1:23">
      <c r="A183" s="94" t="s">
        <v>1296</v>
      </c>
      <c r="B183" s="94">
        <v>20230372</v>
      </c>
      <c r="C183" s="175" t="s">
        <v>1413</v>
      </c>
      <c r="D183" s="176" t="s">
        <v>1405</v>
      </c>
      <c r="E183" s="177" t="s">
        <v>1395</v>
      </c>
      <c r="F183" s="178" t="s">
        <v>1517</v>
      </c>
      <c r="G183" s="94" t="s">
        <v>1467</v>
      </c>
      <c r="H183" s="181" t="s">
        <v>1519</v>
      </c>
      <c r="I183" s="181"/>
      <c r="J183" s="94">
        <v>200</v>
      </c>
      <c r="K183" s="94">
        <v>64</v>
      </c>
      <c r="L183" s="94">
        <f t="shared" si="37"/>
        <v>12800</v>
      </c>
      <c r="M183" s="94">
        <f t="shared" si="34"/>
        <v>12800</v>
      </c>
      <c r="N183" s="181"/>
      <c r="O183" s="94" t="s">
        <v>1397</v>
      </c>
      <c r="P183" s="91" t="s">
        <v>694</v>
      </c>
      <c r="Q183" s="92">
        <v>79.06</v>
      </c>
      <c r="R183" s="191" t="s">
        <v>1520</v>
      </c>
      <c r="S183" s="94">
        <v>6.8</v>
      </c>
      <c r="T183" s="94"/>
      <c r="U183" s="94"/>
      <c r="V183" s="94" t="s">
        <v>36</v>
      </c>
      <c r="W183" s="182"/>
    </row>
    <row r="184" s="140" customFormat="1" ht="24" customHeight="1" spans="1:23">
      <c r="A184" s="94" t="s">
        <v>1318</v>
      </c>
      <c r="B184" s="94">
        <v>20230373</v>
      </c>
      <c r="C184" s="175" t="s">
        <v>1448</v>
      </c>
      <c r="D184" s="176" t="s">
        <v>1405</v>
      </c>
      <c r="E184" s="177" t="s">
        <v>1395</v>
      </c>
      <c r="F184" s="178" t="s">
        <v>1510</v>
      </c>
      <c r="G184" s="179"/>
      <c r="H184" s="181"/>
      <c r="I184" s="181"/>
      <c r="J184" s="94">
        <v>200</v>
      </c>
      <c r="K184" s="94">
        <v>27</v>
      </c>
      <c r="L184" s="94">
        <f t="shared" si="37"/>
        <v>5400</v>
      </c>
      <c r="M184" s="94">
        <f t="shared" si="34"/>
        <v>5400</v>
      </c>
      <c r="N184" s="181"/>
      <c r="O184" s="94" t="s">
        <v>1397</v>
      </c>
      <c r="P184" s="91" t="s">
        <v>1142</v>
      </c>
      <c r="Q184" s="92">
        <v>69.4</v>
      </c>
      <c r="R184" s="191" t="s">
        <v>1521</v>
      </c>
      <c r="S184" s="94">
        <v>6.5</v>
      </c>
      <c r="T184" s="94"/>
      <c r="U184" s="94"/>
      <c r="V184" s="94" t="s">
        <v>36</v>
      </c>
      <c r="W184" s="182"/>
    </row>
    <row r="185" s="140" customFormat="1" ht="24" customHeight="1" spans="1:23">
      <c r="A185" s="94" t="s">
        <v>1314</v>
      </c>
      <c r="B185" s="94">
        <v>20230374</v>
      </c>
      <c r="C185" s="175" t="s">
        <v>1413</v>
      </c>
      <c r="D185" s="176" t="s">
        <v>1405</v>
      </c>
      <c r="E185" s="177" t="s">
        <v>1395</v>
      </c>
      <c r="F185" s="178" t="s">
        <v>1494</v>
      </c>
      <c r="G185" s="179"/>
      <c r="H185" s="181"/>
      <c r="I185" s="181"/>
      <c r="J185" s="94">
        <v>200</v>
      </c>
      <c r="K185" s="94">
        <v>68</v>
      </c>
      <c r="L185" s="94">
        <f t="shared" si="37"/>
        <v>13600</v>
      </c>
      <c r="M185" s="94">
        <f t="shared" si="34"/>
        <v>13600</v>
      </c>
      <c r="N185" s="181"/>
      <c r="O185" s="94" t="s">
        <v>1397</v>
      </c>
      <c r="P185" s="91">
        <v>3</v>
      </c>
      <c r="Q185" s="92">
        <v>65.33</v>
      </c>
      <c r="R185" s="191" t="s">
        <v>1522</v>
      </c>
      <c r="S185" s="94">
        <v>3.9</v>
      </c>
      <c r="T185" s="94"/>
      <c r="U185" s="94"/>
      <c r="V185" s="94" t="s">
        <v>36</v>
      </c>
      <c r="W185" s="182"/>
    </row>
    <row r="186" s="140" customFormat="1" ht="24" customHeight="1" spans="1:23">
      <c r="A186" s="94" t="s">
        <v>1311</v>
      </c>
      <c r="B186" s="94">
        <v>20230375</v>
      </c>
      <c r="C186" s="175" t="s">
        <v>1413</v>
      </c>
      <c r="D186" s="176" t="s">
        <v>1405</v>
      </c>
      <c r="E186" s="177" t="s">
        <v>1395</v>
      </c>
      <c r="F186" s="178" t="s">
        <v>1504</v>
      </c>
      <c r="G186" s="94"/>
      <c r="H186" s="181"/>
      <c r="I186" s="181"/>
      <c r="J186" s="94">
        <v>200</v>
      </c>
      <c r="K186" s="94">
        <v>74</v>
      </c>
      <c r="L186" s="94">
        <f t="shared" si="37"/>
        <v>14800</v>
      </c>
      <c r="M186" s="94">
        <f t="shared" si="34"/>
        <v>14800</v>
      </c>
      <c r="N186" s="181"/>
      <c r="O186" s="94" t="s">
        <v>1397</v>
      </c>
      <c r="P186" s="91">
        <v>2</v>
      </c>
      <c r="Q186" s="92">
        <v>59.93</v>
      </c>
      <c r="R186" s="94">
        <v>236</v>
      </c>
      <c r="S186" s="94">
        <v>8.4</v>
      </c>
      <c r="T186" s="94">
        <v>19147</v>
      </c>
      <c r="U186" s="94"/>
      <c r="V186" s="94" t="s">
        <v>36</v>
      </c>
      <c r="W186" s="182"/>
    </row>
    <row r="187" s="140" customFormat="1" ht="24" customHeight="1" spans="1:23">
      <c r="A187" s="94" t="s">
        <v>1310</v>
      </c>
      <c r="B187" s="94">
        <v>20230376</v>
      </c>
      <c r="C187" s="175" t="s">
        <v>1458</v>
      </c>
      <c r="D187" s="176" t="s">
        <v>1420</v>
      </c>
      <c r="E187" s="177" t="s">
        <v>1395</v>
      </c>
      <c r="F187" s="178" t="s">
        <v>1494</v>
      </c>
      <c r="G187" s="179"/>
      <c r="H187" s="223"/>
      <c r="I187" s="181"/>
      <c r="J187" s="94">
        <v>25</v>
      </c>
      <c r="K187" s="94">
        <v>20</v>
      </c>
      <c r="L187" s="94">
        <f t="shared" si="37"/>
        <v>500</v>
      </c>
      <c r="M187" s="94">
        <f t="shared" si="34"/>
        <v>500</v>
      </c>
      <c r="N187" s="181"/>
      <c r="O187" s="94" t="s">
        <v>1397</v>
      </c>
      <c r="P187" s="91">
        <v>1</v>
      </c>
      <c r="Q187" s="92">
        <v>34.7</v>
      </c>
      <c r="R187" s="94"/>
      <c r="S187" s="94">
        <v>123.2</v>
      </c>
      <c r="T187" s="94"/>
      <c r="U187" s="94"/>
      <c r="V187" s="94" t="s">
        <v>36</v>
      </c>
      <c r="W187" s="182"/>
    </row>
    <row r="188" s="140" customFormat="1" ht="24" customHeight="1" spans="1:23">
      <c r="A188" s="94" t="s">
        <v>1293</v>
      </c>
      <c r="B188" s="94">
        <v>20230377</v>
      </c>
      <c r="C188" s="175" t="s">
        <v>1422</v>
      </c>
      <c r="D188" s="176" t="s">
        <v>1420</v>
      </c>
      <c r="E188" s="177" t="s">
        <v>1395</v>
      </c>
      <c r="F188" s="178" t="s">
        <v>1515</v>
      </c>
      <c r="G188" s="179"/>
      <c r="H188" s="181"/>
      <c r="I188" s="181"/>
      <c r="J188" s="94">
        <v>200</v>
      </c>
      <c r="K188" s="94">
        <v>24</v>
      </c>
      <c r="L188" s="94">
        <v>5275</v>
      </c>
      <c r="M188" s="94">
        <f t="shared" ref="M188" si="38">L188</f>
        <v>5275</v>
      </c>
      <c r="N188" s="181"/>
      <c r="O188" s="94" t="s">
        <v>1397</v>
      </c>
      <c r="P188" s="91" t="s">
        <v>694</v>
      </c>
      <c r="Q188" s="92">
        <v>58.48</v>
      </c>
      <c r="R188" s="94">
        <v>10</v>
      </c>
      <c r="S188" s="94">
        <v>71.2</v>
      </c>
      <c r="T188" s="94"/>
      <c r="U188" s="94"/>
      <c r="V188" s="94" t="s">
        <v>36</v>
      </c>
      <c r="W188" s="182"/>
    </row>
    <row r="189" s="140" customFormat="1" ht="24" customHeight="1" spans="1:23">
      <c r="A189" s="94" t="s">
        <v>1279</v>
      </c>
      <c r="B189" s="94">
        <v>20230378</v>
      </c>
      <c r="C189" s="175" t="s">
        <v>1399</v>
      </c>
      <c r="D189" s="176" t="s">
        <v>1394</v>
      </c>
      <c r="E189" s="177" t="s">
        <v>1395</v>
      </c>
      <c r="F189" s="178" t="s">
        <v>1510</v>
      </c>
      <c r="G189" s="179"/>
      <c r="H189" s="181"/>
      <c r="I189" s="181"/>
      <c r="J189" s="94">
        <v>200</v>
      </c>
      <c r="K189" s="94">
        <v>77</v>
      </c>
      <c r="L189" s="94">
        <f t="shared" ref="L189" si="39">J189*K189</f>
        <v>15400</v>
      </c>
      <c r="M189" s="94">
        <f t="shared" si="34"/>
        <v>15400</v>
      </c>
      <c r="N189" s="181"/>
      <c r="O189" s="94" t="s">
        <v>1397</v>
      </c>
      <c r="P189" s="91" t="s">
        <v>1483</v>
      </c>
      <c r="Q189" s="92">
        <v>65.71</v>
      </c>
      <c r="R189" s="94">
        <v>38</v>
      </c>
      <c r="S189" s="94">
        <v>4.3</v>
      </c>
      <c r="T189" s="94"/>
      <c r="U189" s="94"/>
      <c r="V189" s="94" t="s">
        <v>36</v>
      </c>
      <c r="W189" s="182"/>
    </row>
    <row r="190" s="140" customFormat="1" ht="24" customHeight="1" spans="1:23">
      <c r="A190" s="176" t="s">
        <v>1282</v>
      </c>
      <c r="B190" s="94">
        <v>20230379</v>
      </c>
      <c r="C190" s="175" t="s">
        <v>1410</v>
      </c>
      <c r="D190" s="176" t="s">
        <v>1394</v>
      </c>
      <c r="E190" s="177" t="s">
        <v>1395</v>
      </c>
      <c r="F190" s="178" t="s">
        <v>1510</v>
      </c>
      <c r="G190" s="179"/>
      <c r="H190" s="181"/>
      <c r="I190" s="181"/>
      <c r="J190" s="94">
        <v>1000</v>
      </c>
      <c r="K190" s="94">
        <v>16</v>
      </c>
      <c r="L190" s="94">
        <f t="shared" ref="L190:L227" si="40">J190*K190</f>
        <v>16000</v>
      </c>
      <c r="M190" s="94">
        <f t="shared" si="34"/>
        <v>16000</v>
      </c>
      <c r="N190" s="181"/>
      <c r="O190" s="94" t="s">
        <v>1397</v>
      </c>
      <c r="P190" s="91">
        <v>3</v>
      </c>
      <c r="Q190" s="92">
        <v>60</v>
      </c>
      <c r="R190" s="94">
        <v>19</v>
      </c>
      <c r="S190" s="94">
        <v>5.5</v>
      </c>
      <c r="T190" s="94"/>
      <c r="U190" s="94"/>
      <c r="V190" s="94" t="s">
        <v>36</v>
      </c>
      <c r="W190" s="182"/>
    </row>
    <row r="191" s="140" customFormat="1" ht="24" customHeight="1" spans="1:23">
      <c r="A191" s="176" t="s">
        <v>1319</v>
      </c>
      <c r="B191" s="94">
        <v>20230380</v>
      </c>
      <c r="C191" s="175" t="s">
        <v>1449</v>
      </c>
      <c r="D191" s="176" t="s">
        <v>1394</v>
      </c>
      <c r="E191" s="177" t="s">
        <v>1395</v>
      </c>
      <c r="F191" s="178" t="s">
        <v>1510</v>
      </c>
      <c r="G191" s="179"/>
      <c r="H191" s="181"/>
      <c r="I191" s="181"/>
      <c r="J191" s="94">
        <v>200</v>
      </c>
      <c r="K191" s="94">
        <v>29</v>
      </c>
      <c r="L191" s="94">
        <f t="shared" si="40"/>
        <v>5800</v>
      </c>
      <c r="M191" s="94">
        <f t="shared" si="34"/>
        <v>5800</v>
      </c>
      <c r="N191" s="181"/>
      <c r="O191" s="94" t="s">
        <v>1397</v>
      </c>
      <c r="P191" s="91" t="s">
        <v>1483</v>
      </c>
      <c r="Q191" s="92">
        <v>59.4</v>
      </c>
      <c r="R191" s="94">
        <v>27</v>
      </c>
      <c r="S191" s="94">
        <v>6.1</v>
      </c>
      <c r="T191" s="94"/>
      <c r="U191" s="94"/>
      <c r="V191" s="94" t="s">
        <v>36</v>
      </c>
      <c r="W191" s="182"/>
    </row>
    <row r="192" s="140" customFormat="1" ht="24" customHeight="1" spans="1:23">
      <c r="A192" s="176" t="s">
        <v>1308</v>
      </c>
      <c r="B192" s="94">
        <v>20230381</v>
      </c>
      <c r="C192" s="175" t="s">
        <v>1410</v>
      </c>
      <c r="D192" s="198" t="s">
        <v>1405</v>
      </c>
      <c r="E192" s="177" t="s">
        <v>1395</v>
      </c>
      <c r="F192" s="178" t="s">
        <v>1523</v>
      </c>
      <c r="G192" s="179"/>
      <c r="H192" s="181"/>
      <c r="I192" s="181"/>
      <c r="J192" s="94">
        <v>200</v>
      </c>
      <c r="K192" s="94">
        <v>68</v>
      </c>
      <c r="L192" s="94">
        <f t="shared" si="40"/>
        <v>13600</v>
      </c>
      <c r="M192" s="94">
        <f t="shared" si="34"/>
        <v>13600</v>
      </c>
      <c r="N192" s="181"/>
      <c r="O192" s="94" t="s">
        <v>1397</v>
      </c>
      <c r="P192" s="91" t="s">
        <v>1483</v>
      </c>
      <c r="Q192" s="92">
        <v>70.52</v>
      </c>
      <c r="R192" s="94">
        <v>485</v>
      </c>
      <c r="S192" s="94">
        <v>4.7</v>
      </c>
      <c r="T192" s="94">
        <v>40481</v>
      </c>
      <c r="U192" s="94"/>
      <c r="V192" s="94" t="s">
        <v>36</v>
      </c>
      <c r="W192" s="182"/>
    </row>
    <row r="193" s="140" customFormat="1" ht="24" customHeight="1" spans="1:23">
      <c r="A193" s="176" t="s">
        <v>1279</v>
      </c>
      <c r="B193" s="94">
        <v>20230382</v>
      </c>
      <c r="C193" s="175" t="s">
        <v>1393</v>
      </c>
      <c r="D193" s="176" t="s">
        <v>1394</v>
      </c>
      <c r="E193" s="177" t="s">
        <v>1395</v>
      </c>
      <c r="F193" s="178" t="s">
        <v>1511</v>
      </c>
      <c r="G193" s="179"/>
      <c r="H193" s="181"/>
      <c r="I193" s="181"/>
      <c r="J193" s="94">
        <v>200</v>
      </c>
      <c r="K193" s="94">
        <v>75</v>
      </c>
      <c r="L193" s="94">
        <f t="shared" si="40"/>
        <v>15000</v>
      </c>
      <c r="M193" s="94">
        <f t="shared" si="34"/>
        <v>15000</v>
      </c>
      <c r="N193" s="181"/>
      <c r="O193" s="94" t="s">
        <v>1397</v>
      </c>
      <c r="P193" s="91" t="s">
        <v>1483</v>
      </c>
      <c r="Q193" s="92">
        <v>64.86</v>
      </c>
      <c r="R193" s="94">
        <v>44</v>
      </c>
      <c r="S193" s="94">
        <v>5.2</v>
      </c>
      <c r="T193" s="94"/>
      <c r="U193" s="94"/>
      <c r="V193" s="94" t="s">
        <v>36</v>
      </c>
      <c r="W193" s="182"/>
    </row>
    <row r="194" s="140" customFormat="1" ht="24" customHeight="1" spans="1:23">
      <c r="A194" s="176" t="s">
        <v>1279</v>
      </c>
      <c r="B194" s="94">
        <v>20230383</v>
      </c>
      <c r="C194" s="175" t="s">
        <v>1398</v>
      </c>
      <c r="D194" s="176" t="s">
        <v>1394</v>
      </c>
      <c r="E194" s="177" t="s">
        <v>1395</v>
      </c>
      <c r="F194" s="178" t="s">
        <v>1511</v>
      </c>
      <c r="G194" s="179"/>
      <c r="H194" s="181"/>
      <c r="I194" s="181"/>
      <c r="J194" s="94">
        <v>200</v>
      </c>
      <c r="K194" s="94">
        <v>74</v>
      </c>
      <c r="L194" s="94">
        <f t="shared" ref="L194" si="41">J194*K194</f>
        <v>14800</v>
      </c>
      <c r="M194" s="94">
        <f t="shared" ref="M194" si="42">L194</f>
        <v>14800</v>
      </c>
      <c r="N194" s="181"/>
      <c r="O194" s="94" t="s">
        <v>1397</v>
      </c>
      <c r="P194" s="91" t="s">
        <v>1483</v>
      </c>
      <c r="Q194" s="92">
        <v>65.57</v>
      </c>
      <c r="R194" s="94">
        <v>40</v>
      </c>
      <c r="S194" s="94">
        <v>5.8</v>
      </c>
      <c r="T194" s="94"/>
      <c r="U194" s="94"/>
      <c r="V194" s="94" t="s">
        <v>36</v>
      </c>
      <c r="W194" s="182"/>
    </row>
    <row r="195" s="140" customFormat="1" ht="24" customHeight="1" spans="1:23">
      <c r="A195" s="176" t="s">
        <v>1279</v>
      </c>
      <c r="B195" s="94">
        <v>20230384</v>
      </c>
      <c r="C195" s="175" t="s">
        <v>1393</v>
      </c>
      <c r="D195" s="176" t="s">
        <v>1394</v>
      </c>
      <c r="E195" s="177" t="s">
        <v>1395</v>
      </c>
      <c r="F195" s="178" t="s">
        <v>1524</v>
      </c>
      <c r="G195" s="179"/>
      <c r="H195" s="181"/>
      <c r="I195" s="181"/>
      <c r="J195" s="94">
        <v>200</v>
      </c>
      <c r="K195" s="94">
        <v>76</v>
      </c>
      <c r="L195" s="94">
        <f t="shared" si="40"/>
        <v>15200</v>
      </c>
      <c r="M195" s="94">
        <f t="shared" si="34"/>
        <v>15200</v>
      </c>
      <c r="N195" s="181"/>
      <c r="O195" s="94" t="s">
        <v>1397</v>
      </c>
      <c r="P195" s="91" t="s">
        <v>1483</v>
      </c>
      <c r="Q195" s="92">
        <v>63.52</v>
      </c>
      <c r="R195" s="94">
        <v>41</v>
      </c>
      <c r="S195" s="94">
        <v>4.5</v>
      </c>
      <c r="T195" s="94"/>
      <c r="U195" s="94"/>
      <c r="V195" s="94" t="s">
        <v>36</v>
      </c>
      <c r="W195" s="182"/>
    </row>
    <row r="196" s="140" customFormat="1" ht="24" customHeight="1" spans="1:23">
      <c r="A196" s="176" t="s">
        <v>1279</v>
      </c>
      <c r="B196" s="94">
        <v>20230385</v>
      </c>
      <c r="C196" s="175" t="s">
        <v>1398</v>
      </c>
      <c r="D196" s="176" t="s">
        <v>1394</v>
      </c>
      <c r="E196" s="177" t="s">
        <v>1395</v>
      </c>
      <c r="F196" s="178" t="s">
        <v>1524</v>
      </c>
      <c r="G196" s="179"/>
      <c r="H196" s="181"/>
      <c r="I196" s="181"/>
      <c r="J196" s="94">
        <v>200</v>
      </c>
      <c r="K196" s="94">
        <v>75</v>
      </c>
      <c r="L196" s="94">
        <f t="shared" si="40"/>
        <v>15000</v>
      </c>
      <c r="M196" s="94">
        <f t="shared" si="34"/>
        <v>15000</v>
      </c>
      <c r="N196" s="181"/>
      <c r="O196" s="94" t="s">
        <v>1397</v>
      </c>
      <c r="P196" s="91" t="s">
        <v>1483</v>
      </c>
      <c r="Q196" s="92">
        <v>64.66</v>
      </c>
      <c r="R196" s="93">
        <v>43</v>
      </c>
      <c r="S196" s="94">
        <v>5.3</v>
      </c>
      <c r="T196" s="94"/>
      <c r="U196" s="94"/>
      <c r="V196" s="94" t="s">
        <v>36</v>
      </c>
      <c r="W196" s="182"/>
    </row>
    <row r="197" s="140" customFormat="1" ht="24" customHeight="1" spans="1:23">
      <c r="A197" s="176" t="s">
        <v>1279</v>
      </c>
      <c r="B197" s="94">
        <v>20230386</v>
      </c>
      <c r="C197" s="175" t="s">
        <v>1393</v>
      </c>
      <c r="D197" s="176" t="s">
        <v>1394</v>
      </c>
      <c r="E197" s="177" t="s">
        <v>1395</v>
      </c>
      <c r="F197" s="178" t="s">
        <v>1525</v>
      </c>
      <c r="G197" s="179"/>
      <c r="H197" s="181"/>
      <c r="I197" s="181"/>
      <c r="J197" s="94">
        <v>200</v>
      </c>
      <c r="K197" s="94">
        <v>76</v>
      </c>
      <c r="L197" s="94">
        <f t="shared" si="40"/>
        <v>15200</v>
      </c>
      <c r="M197" s="94">
        <f t="shared" si="34"/>
        <v>15200</v>
      </c>
      <c r="N197" s="181"/>
      <c r="O197" s="94" t="s">
        <v>1397</v>
      </c>
      <c r="P197" s="91" t="s">
        <v>1483</v>
      </c>
      <c r="Q197" s="92">
        <v>64.44</v>
      </c>
      <c r="R197" s="93">
        <v>41</v>
      </c>
      <c r="S197" s="94">
        <v>5.1</v>
      </c>
      <c r="T197" s="94"/>
      <c r="U197" s="94"/>
      <c r="V197" s="94" t="s">
        <v>36</v>
      </c>
      <c r="W197" s="182"/>
    </row>
    <row r="198" s="140" customFormat="1" ht="24" customHeight="1" spans="1:23">
      <c r="A198" s="176" t="s">
        <v>1279</v>
      </c>
      <c r="B198" s="94">
        <v>20230387</v>
      </c>
      <c r="C198" s="175" t="s">
        <v>1398</v>
      </c>
      <c r="D198" s="176" t="s">
        <v>1394</v>
      </c>
      <c r="E198" s="177" t="s">
        <v>1395</v>
      </c>
      <c r="F198" s="178" t="s">
        <v>1525</v>
      </c>
      <c r="G198" s="179"/>
      <c r="H198" s="181"/>
      <c r="I198" s="181"/>
      <c r="J198" s="94">
        <v>200</v>
      </c>
      <c r="K198" s="94">
        <v>74</v>
      </c>
      <c r="L198" s="94">
        <f t="shared" si="40"/>
        <v>14800</v>
      </c>
      <c r="M198" s="94">
        <f t="shared" si="34"/>
        <v>14800</v>
      </c>
      <c r="N198" s="181"/>
      <c r="O198" s="94" t="s">
        <v>1397</v>
      </c>
      <c r="P198" s="91" t="s">
        <v>1483</v>
      </c>
      <c r="Q198" s="92">
        <v>65.77</v>
      </c>
      <c r="R198" s="94">
        <v>45</v>
      </c>
      <c r="S198" s="94">
        <v>5.2</v>
      </c>
      <c r="T198" s="94"/>
      <c r="U198" s="94"/>
      <c r="V198" s="94" t="s">
        <v>36</v>
      </c>
      <c r="W198" s="182"/>
    </row>
    <row r="199" s="140" customFormat="1" ht="24" customHeight="1" spans="1:23">
      <c r="A199" s="198" t="s">
        <v>1289</v>
      </c>
      <c r="B199" s="94">
        <v>20230388</v>
      </c>
      <c r="C199" s="175" t="s">
        <v>1400</v>
      </c>
      <c r="D199" s="176" t="s">
        <v>1394</v>
      </c>
      <c r="E199" s="177" t="s">
        <v>1395</v>
      </c>
      <c r="F199" s="178" t="s">
        <v>1526</v>
      </c>
      <c r="G199" s="179"/>
      <c r="H199" s="181"/>
      <c r="I199" s="181"/>
      <c r="J199" s="94">
        <v>200</v>
      </c>
      <c r="K199" s="94">
        <v>56</v>
      </c>
      <c r="L199" s="94">
        <f t="shared" si="40"/>
        <v>11200</v>
      </c>
      <c r="M199" s="94">
        <f t="shared" si="34"/>
        <v>11200</v>
      </c>
      <c r="N199" s="181"/>
      <c r="O199" s="94" t="s">
        <v>1397</v>
      </c>
      <c r="P199" s="91" t="s">
        <v>1483</v>
      </c>
      <c r="Q199" s="92">
        <v>78.17</v>
      </c>
      <c r="R199" s="94">
        <v>50</v>
      </c>
      <c r="S199" s="94">
        <v>4.4</v>
      </c>
      <c r="T199" s="94"/>
      <c r="U199" s="94"/>
      <c r="V199" s="94" t="s">
        <v>36</v>
      </c>
      <c r="W199" s="182"/>
    </row>
    <row r="200" s="140" customFormat="1" ht="24" customHeight="1" spans="1:23">
      <c r="A200" s="198" t="s">
        <v>1295</v>
      </c>
      <c r="B200" s="94">
        <v>20230389</v>
      </c>
      <c r="C200" s="175"/>
      <c r="D200" s="176" t="s">
        <v>1394</v>
      </c>
      <c r="E200" s="177" t="s">
        <v>1395</v>
      </c>
      <c r="F200" s="178" t="s">
        <v>1526</v>
      </c>
      <c r="G200" s="179"/>
      <c r="H200" s="223"/>
      <c r="I200" s="181"/>
      <c r="J200" s="94">
        <v>200</v>
      </c>
      <c r="K200" s="94">
        <v>64</v>
      </c>
      <c r="L200" s="94">
        <f t="shared" ref="L200" si="43">J200*K200</f>
        <v>12800</v>
      </c>
      <c r="M200" s="94">
        <f t="shared" ref="M200" si="44">L200</f>
        <v>12800</v>
      </c>
      <c r="N200" s="181"/>
      <c r="O200" s="94" t="s">
        <v>1397</v>
      </c>
      <c r="P200" s="91" t="s">
        <v>1483</v>
      </c>
      <c r="Q200" s="92">
        <v>68.51</v>
      </c>
      <c r="R200" s="94">
        <v>42</v>
      </c>
      <c r="S200" s="94">
        <v>6.7</v>
      </c>
      <c r="T200" s="94"/>
      <c r="U200" s="94"/>
      <c r="V200" s="94" t="s">
        <v>36</v>
      </c>
      <c r="W200" s="182"/>
    </row>
    <row r="201" s="140" customFormat="1" ht="24" customHeight="1" spans="1:23">
      <c r="A201" s="198" t="s">
        <v>1283</v>
      </c>
      <c r="B201" s="94">
        <v>20230390</v>
      </c>
      <c r="C201" s="175" t="s">
        <v>1399</v>
      </c>
      <c r="D201" s="176" t="s">
        <v>1394</v>
      </c>
      <c r="E201" s="177" t="s">
        <v>1395</v>
      </c>
      <c r="F201" s="178" t="s">
        <v>1511</v>
      </c>
      <c r="G201" s="220" t="s">
        <v>1467</v>
      </c>
      <c r="H201" s="181" t="s">
        <v>1527</v>
      </c>
      <c r="I201" s="181"/>
      <c r="J201" s="94">
        <v>200</v>
      </c>
      <c r="K201" s="94">
        <v>77</v>
      </c>
      <c r="L201" s="94">
        <f t="shared" si="40"/>
        <v>15400</v>
      </c>
      <c r="M201" s="94">
        <f t="shared" si="34"/>
        <v>15400</v>
      </c>
      <c r="N201" s="181"/>
      <c r="O201" s="94" t="s">
        <v>1397</v>
      </c>
      <c r="P201" s="91" t="s">
        <v>694</v>
      </c>
      <c r="Q201" s="92">
        <v>59.92</v>
      </c>
      <c r="R201" s="94">
        <v>15</v>
      </c>
      <c r="S201" s="94">
        <v>4.9</v>
      </c>
      <c r="T201" s="93"/>
      <c r="U201" s="94"/>
      <c r="V201" s="94" t="s">
        <v>36</v>
      </c>
      <c r="W201" s="182"/>
    </row>
    <row r="202" s="140" customFormat="1" ht="24" customHeight="1" spans="1:23">
      <c r="A202" s="198" t="s">
        <v>1292</v>
      </c>
      <c r="B202" s="94">
        <v>20230391</v>
      </c>
      <c r="C202" s="175" t="s">
        <v>1419</v>
      </c>
      <c r="D202" s="176" t="s">
        <v>1420</v>
      </c>
      <c r="E202" s="177" t="s">
        <v>1395</v>
      </c>
      <c r="F202" s="178" t="s">
        <v>1528</v>
      </c>
      <c r="G202" s="179"/>
      <c r="H202" s="181"/>
      <c r="I202" s="181"/>
      <c r="J202" s="94">
        <v>200</v>
      </c>
      <c r="K202" s="94">
        <v>29</v>
      </c>
      <c r="L202" s="94">
        <f t="shared" ref="L202" si="45">J202*K202</f>
        <v>5800</v>
      </c>
      <c r="M202" s="94">
        <f t="shared" ref="M202" si="46">L202</f>
        <v>5800</v>
      </c>
      <c r="N202" s="181"/>
      <c r="O202" s="94" t="s">
        <v>1397</v>
      </c>
      <c r="P202" s="91" t="s">
        <v>1483</v>
      </c>
      <c r="Q202" s="92">
        <v>78.53</v>
      </c>
      <c r="R202" s="94"/>
      <c r="S202" s="94">
        <v>53.9</v>
      </c>
      <c r="T202" s="93"/>
      <c r="U202" s="94"/>
      <c r="V202" s="94" t="s">
        <v>36</v>
      </c>
      <c r="W202" s="182"/>
    </row>
    <row r="203" s="142" customFormat="1" ht="24" customHeight="1" spans="1:23">
      <c r="A203" s="179" t="s">
        <v>1297</v>
      </c>
      <c r="B203" s="179">
        <v>20230392</v>
      </c>
      <c r="C203" s="179" t="s">
        <v>1399</v>
      </c>
      <c r="D203" s="179" t="s">
        <v>1394</v>
      </c>
      <c r="E203" s="183" t="s">
        <v>1395</v>
      </c>
      <c r="F203" s="184" t="s">
        <v>1524</v>
      </c>
      <c r="G203" s="179" t="s">
        <v>1467</v>
      </c>
      <c r="H203" s="185" t="s">
        <v>1529</v>
      </c>
      <c r="I203" s="185"/>
      <c r="J203" s="179">
        <v>200</v>
      </c>
      <c r="K203" s="179">
        <v>93</v>
      </c>
      <c r="L203" s="179">
        <f t="shared" si="40"/>
        <v>18600</v>
      </c>
      <c r="M203" s="179">
        <f t="shared" si="34"/>
        <v>18600</v>
      </c>
      <c r="N203" s="185"/>
      <c r="O203" s="179" t="s">
        <v>1397</v>
      </c>
      <c r="P203" s="187" t="s">
        <v>694</v>
      </c>
      <c r="Q203" s="188">
        <v>57.33</v>
      </c>
      <c r="R203" s="179">
        <v>26</v>
      </c>
      <c r="S203" s="224">
        <v>5.6</v>
      </c>
      <c r="T203" s="179"/>
      <c r="U203" s="185" t="s">
        <v>1530</v>
      </c>
      <c r="V203" s="179" t="s">
        <v>453</v>
      </c>
      <c r="W203" s="212"/>
    </row>
    <row r="204" s="140" customFormat="1" ht="24" customHeight="1" spans="1:23">
      <c r="A204" s="198" t="s">
        <v>1313</v>
      </c>
      <c r="B204" s="94">
        <v>20230393</v>
      </c>
      <c r="C204" s="175" t="s">
        <v>1400</v>
      </c>
      <c r="D204" s="176" t="s">
        <v>1394</v>
      </c>
      <c r="E204" s="177" t="s">
        <v>1395</v>
      </c>
      <c r="F204" s="178" t="s">
        <v>1523</v>
      </c>
      <c r="G204" s="179"/>
      <c r="H204" s="181"/>
      <c r="I204" s="181"/>
      <c r="J204" s="94">
        <v>900</v>
      </c>
      <c r="K204" s="94">
        <v>18</v>
      </c>
      <c r="L204" s="94">
        <f t="shared" si="40"/>
        <v>16200</v>
      </c>
      <c r="M204" s="94">
        <f t="shared" si="34"/>
        <v>16200</v>
      </c>
      <c r="N204" s="181"/>
      <c r="O204" s="94" t="s">
        <v>1397</v>
      </c>
      <c r="P204" s="91" t="s">
        <v>694</v>
      </c>
      <c r="Q204" s="92">
        <v>60.09</v>
      </c>
      <c r="R204" s="94">
        <v>18</v>
      </c>
      <c r="S204" s="94">
        <v>3.6</v>
      </c>
      <c r="T204" s="94"/>
      <c r="U204" s="94"/>
      <c r="V204" s="94" t="s">
        <v>36</v>
      </c>
      <c r="W204" s="182"/>
    </row>
    <row r="205" s="140" customFormat="1" ht="24" customHeight="1" spans="1:23">
      <c r="A205" s="198" t="s">
        <v>1300</v>
      </c>
      <c r="B205" s="94">
        <v>20230394</v>
      </c>
      <c r="C205" s="175" t="s">
        <v>1410</v>
      </c>
      <c r="D205" s="176" t="s">
        <v>1394</v>
      </c>
      <c r="E205" s="177" t="s">
        <v>1395</v>
      </c>
      <c r="F205" s="178" t="s">
        <v>1526</v>
      </c>
      <c r="G205" s="179"/>
      <c r="H205" s="223"/>
      <c r="I205" s="181"/>
      <c r="J205" s="94">
        <v>1000</v>
      </c>
      <c r="K205" s="94">
        <v>12</v>
      </c>
      <c r="L205" s="94">
        <f t="shared" si="40"/>
        <v>12000</v>
      </c>
      <c r="M205" s="94">
        <f t="shared" si="34"/>
        <v>12000</v>
      </c>
      <c r="N205" s="181"/>
      <c r="O205" s="94" t="s">
        <v>1397</v>
      </c>
      <c r="P205" s="91" t="s">
        <v>1142</v>
      </c>
      <c r="Q205" s="92">
        <v>72.65</v>
      </c>
      <c r="R205" s="94">
        <v>24</v>
      </c>
      <c r="S205" s="94">
        <v>6.3</v>
      </c>
      <c r="T205" s="94"/>
      <c r="U205" s="94"/>
      <c r="V205" s="94" t="s">
        <v>36</v>
      </c>
      <c r="W205" s="182"/>
    </row>
    <row r="206" s="140" customFormat="1" ht="24" customHeight="1" spans="1:23">
      <c r="A206" s="198" t="s">
        <v>1282</v>
      </c>
      <c r="B206" s="94">
        <v>20230395</v>
      </c>
      <c r="C206" s="175" t="s">
        <v>1400</v>
      </c>
      <c r="D206" s="176" t="s">
        <v>1394</v>
      </c>
      <c r="E206" s="177" t="s">
        <v>1395</v>
      </c>
      <c r="F206" s="178" t="s">
        <v>1511</v>
      </c>
      <c r="G206" s="179"/>
      <c r="H206" s="223"/>
      <c r="I206" s="181"/>
      <c r="J206" s="94">
        <v>1000</v>
      </c>
      <c r="K206" s="94">
        <v>16</v>
      </c>
      <c r="L206" s="94">
        <f t="shared" si="40"/>
        <v>16000</v>
      </c>
      <c r="M206" s="94">
        <f t="shared" si="34"/>
        <v>16000</v>
      </c>
      <c r="N206" s="181"/>
      <c r="O206" s="94" t="s">
        <v>1397</v>
      </c>
      <c r="P206" s="91" t="s">
        <v>694</v>
      </c>
      <c r="Q206" s="92">
        <v>60.99</v>
      </c>
      <c r="R206" s="94">
        <v>17</v>
      </c>
      <c r="S206" s="94">
        <v>4.7</v>
      </c>
      <c r="T206" s="94"/>
      <c r="U206" s="94"/>
      <c r="V206" s="94" t="s">
        <v>36</v>
      </c>
      <c r="W206" s="182"/>
    </row>
    <row r="207" s="140" customFormat="1" ht="24" customHeight="1" spans="1:23">
      <c r="A207" s="198" t="s">
        <v>1282</v>
      </c>
      <c r="B207" s="94">
        <v>20230396</v>
      </c>
      <c r="C207" s="175" t="s">
        <v>1400</v>
      </c>
      <c r="D207" s="176" t="s">
        <v>1394</v>
      </c>
      <c r="E207" s="177" t="s">
        <v>1395</v>
      </c>
      <c r="F207" s="178" t="s">
        <v>1512</v>
      </c>
      <c r="G207" s="220" t="s">
        <v>1467</v>
      </c>
      <c r="H207" s="223" t="s">
        <v>1531</v>
      </c>
      <c r="I207" s="181"/>
      <c r="J207" s="94">
        <v>200</v>
      </c>
      <c r="K207" s="94">
        <v>86</v>
      </c>
      <c r="L207" s="94">
        <f t="shared" ref="L207" si="47">J207*K207</f>
        <v>17200</v>
      </c>
      <c r="M207" s="94">
        <f t="shared" ref="M207" si="48">L207</f>
        <v>17200</v>
      </c>
      <c r="N207" s="181"/>
      <c r="O207" s="94" t="s">
        <v>1397</v>
      </c>
      <c r="P207" s="91" t="s">
        <v>1142</v>
      </c>
      <c r="Q207" s="92">
        <v>61.35</v>
      </c>
      <c r="R207" s="94">
        <v>17</v>
      </c>
      <c r="S207" s="94">
        <v>3.7</v>
      </c>
      <c r="T207" s="94"/>
      <c r="U207" s="94"/>
      <c r="V207" s="94" t="s">
        <v>36</v>
      </c>
      <c r="W207" s="182"/>
    </row>
    <row r="208" s="140" customFormat="1" ht="24" customHeight="1" spans="1:23">
      <c r="A208" s="198" t="s">
        <v>1282</v>
      </c>
      <c r="B208" s="94">
        <v>20230397</v>
      </c>
      <c r="C208" s="175" t="s">
        <v>1400</v>
      </c>
      <c r="D208" s="176" t="s">
        <v>1394</v>
      </c>
      <c r="E208" s="177" t="s">
        <v>1395</v>
      </c>
      <c r="F208" s="178" t="s">
        <v>1524</v>
      </c>
      <c r="G208" s="220" t="s">
        <v>1467</v>
      </c>
      <c r="H208" s="223" t="s">
        <v>1532</v>
      </c>
      <c r="I208" s="181"/>
      <c r="J208" s="94">
        <v>200</v>
      </c>
      <c r="K208" s="94">
        <v>91</v>
      </c>
      <c r="L208" s="94">
        <f t="shared" si="40"/>
        <v>18200</v>
      </c>
      <c r="M208" s="94">
        <f t="shared" si="34"/>
        <v>18200</v>
      </c>
      <c r="N208" s="181"/>
      <c r="O208" s="94" t="s">
        <v>1397</v>
      </c>
      <c r="P208" s="91" t="s">
        <v>694</v>
      </c>
      <c r="Q208" s="92">
        <v>60.73</v>
      </c>
      <c r="R208" s="93">
        <v>18</v>
      </c>
      <c r="S208" s="94">
        <v>4.9</v>
      </c>
      <c r="T208" s="94"/>
      <c r="U208" s="94"/>
      <c r="V208" s="94" t="s">
        <v>36</v>
      </c>
      <c r="W208" s="182"/>
    </row>
    <row r="209" s="140" customFormat="1" ht="24" customHeight="1" spans="1:23">
      <c r="A209" s="198" t="s">
        <v>1312</v>
      </c>
      <c r="B209" s="94">
        <v>20230398</v>
      </c>
      <c r="C209" s="175" t="s">
        <v>1410</v>
      </c>
      <c r="D209" s="198" t="s">
        <v>1405</v>
      </c>
      <c r="E209" s="177" t="s">
        <v>1395</v>
      </c>
      <c r="F209" s="178" t="s">
        <v>1518</v>
      </c>
      <c r="G209" s="179"/>
      <c r="H209" s="223"/>
      <c r="I209" s="181"/>
      <c r="J209" s="94">
        <v>200</v>
      </c>
      <c r="K209" s="94">
        <v>70</v>
      </c>
      <c r="L209" s="94">
        <f t="shared" si="40"/>
        <v>14000</v>
      </c>
      <c r="M209" s="94">
        <f t="shared" si="34"/>
        <v>14000</v>
      </c>
      <c r="N209" s="181"/>
      <c r="O209" s="94" t="s">
        <v>1397</v>
      </c>
      <c r="P209" s="91" t="s">
        <v>694</v>
      </c>
      <c r="Q209" s="92">
        <v>65.71</v>
      </c>
      <c r="R209" s="94">
        <v>1070</v>
      </c>
      <c r="S209" s="94">
        <v>6.9</v>
      </c>
      <c r="T209" s="94"/>
      <c r="U209" s="94"/>
      <c r="V209" s="94" t="s">
        <v>36</v>
      </c>
      <c r="W209" s="182"/>
    </row>
    <row r="210" s="142" customFormat="1" ht="24" customHeight="1" spans="1:23">
      <c r="A210" s="179" t="s">
        <v>1314</v>
      </c>
      <c r="B210" s="179">
        <v>20230399</v>
      </c>
      <c r="C210" s="179" t="s">
        <v>1413</v>
      </c>
      <c r="D210" s="179" t="s">
        <v>1405</v>
      </c>
      <c r="E210" s="183" t="s">
        <v>1395</v>
      </c>
      <c r="F210" s="184" t="s">
        <v>1511</v>
      </c>
      <c r="G210" s="179"/>
      <c r="H210" s="225"/>
      <c r="I210" s="185" t="s">
        <v>1533</v>
      </c>
      <c r="J210" s="179">
        <v>200</v>
      </c>
      <c r="K210" s="179">
        <v>67</v>
      </c>
      <c r="L210" s="179">
        <f t="shared" si="40"/>
        <v>13400</v>
      </c>
      <c r="M210" s="179">
        <f t="shared" si="34"/>
        <v>13400</v>
      </c>
      <c r="N210" s="185"/>
      <c r="O210" s="179" t="s">
        <v>1397</v>
      </c>
      <c r="P210" s="187" t="s">
        <v>964</v>
      </c>
      <c r="Q210" s="188">
        <v>65.54</v>
      </c>
      <c r="R210" s="179">
        <v>151</v>
      </c>
      <c r="S210" s="226">
        <v>3.7</v>
      </c>
      <c r="T210" s="179"/>
      <c r="U210" s="179" t="s">
        <v>1534</v>
      </c>
      <c r="V210" s="179" t="s">
        <v>453</v>
      </c>
      <c r="W210" s="212"/>
    </row>
    <row r="211" s="140" customFormat="1" ht="24" customHeight="1" spans="1:23">
      <c r="A211" s="198" t="s">
        <v>1314</v>
      </c>
      <c r="B211" s="94">
        <v>202303100</v>
      </c>
      <c r="C211" s="175" t="s">
        <v>1413</v>
      </c>
      <c r="D211" s="198" t="s">
        <v>1405</v>
      </c>
      <c r="E211" s="177" t="s">
        <v>1395</v>
      </c>
      <c r="F211" s="178" t="s">
        <v>1511</v>
      </c>
      <c r="G211" s="179"/>
      <c r="H211" s="223"/>
      <c r="I211" s="181"/>
      <c r="J211" s="94">
        <v>200</v>
      </c>
      <c r="K211" s="94">
        <v>66</v>
      </c>
      <c r="L211" s="94">
        <f t="shared" si="40"/>
        <v>13200</v>
      </c>
      <c r="M211" s="94">
        <f t="shared" si="34"/>
        <v>13200</v>
      </c>
      <c r="N211" s="181"/>
      <c r="O211" s="94" t="s">
        <v>1397</v>
      </c>
      <c r="P211" s="91" t="s">
        <v>964</v>
      </c>
      <c r="Q211" s="92">
        <v>65.79</v>
      </c>
      <c r="R211" s="94">
        <v>14930</v>
      </c>
      <c r="S211" s="94">
        <v>3</v>
      </c>
      <c r="T211" s="94"/>
      <c r="U211" s="94"/>
      <c r="V211" s="94" t="s">
        <v>36</v>
      </c>
    </row>
    <row r="212" s="140" customFormat="1" ht="24" customHeight="1" spans="1:23">
      <c r="A212" s="198" t="s">
        <v>1314</v>
      </c>
      <c r="B212" s="94">
        <v>202303101</v>
      </c>
      <c r="C212" s="175" t="s">
        <v>1413</v>
      </c>
      <c r="D212" s="198" t="s">
        <v>1405</v>
      </c>
      <c r="E212" s="177" t="s">
        <v>1395</v>
      </c>
      <c r="F212" s="178" t="s">
        <v>1512</v>
      </c>
      <c r="G212" s="179"/>
      <c r="H212" s="181"/>
      <c r="I212" s="181"/>
      <c r="J212" s="94">
        <v>200</v>
      </c>
      <c r="K212" s="94">
        <v>68</v>
      </c>
      <c r="L212" s="94">
        <f t="shared" si="40"/>
        <v>13600</v>
      </c>
      <c r="M212" s="94">
        <f t="shared" si="34"/>
        <v>13600</v>
      </c>
      <c r="N212" s="181"/>
      <c r="O212" s="94" t="s">
        <v>1397</v>
      </c>
      <c r="P212" s="91" t="s">
        <v>964</v>
      </c>
      <c r="Q212" s="92">
        <v>65.31</v>
      </c>
      <c r="R212" s="94">
        <v>12175</v>
      </c>
      <c r="S212" s="94">
        <v>3.5</v>
      </c>
      <c r="T212" s="93"/>
      <c r="U212" s="94"/>
      <c r="V212" s="94" t="s">
        <v>36</v>
      </c>
    </row>
    <row r="213" s="140" customFormat="1" ht="24" customHeight="1" spans="1:23">
      <c r="A213" s="198" t="s">
        <v>1311</v>
      </c>
      <c r="B213" s="94">
        <v>202303102</v>
      </c>
      <c r="C213" s="175" t="s">
        <v>1413</v>
      </c>
      <c r="D213" s="198" t="s">
        <v>1405</v>
      </c>
      <c r="E213" s="177" t="s">
        <v>1395</v>
      </c>
      <c r="F213" s="178" t="s">
        <v>1524</v>
      </c>
      <c r="G213" s="94"/>
      <c r="H213" s="181"/>
      <c r="I213" s="181"/>
      <c r="J213" s="94">
        <v>200</v>
      </c>
      <c r="K213" s="94">
        <v>75</v>
      </c>
      <c r="L213" s="94">
        <f t="shared" si="40"/>
        <v>15000</v>
      </c>
      <c r="M213" s="94">
        <f t="shared" si="34"/>
        <v>15000</v>
      </c>
      <c r="N213" s="181"/>
      <c r="O213" s="94" t="s">
        <v>1397</v>
      </c>
      <c r="P213" s="91" t="s">
        <v>694</v>
      </c>
      <c r="Q213" s="92">
        <v>58.2</v>
      </c>
      <c r="R213" s="94">
        <v>240</v>
      </c>
      <c r="S213" s="93">
        <v>9</v>
      </c>
      <c r="T213" s="94">
        <v>28070</v>
      </c>
      <c r="U213" s="94"/>
      <c r="V213" s="94" t="s">
        <v>36</v>
      </c>
    </row>
    <row r="214" s="140" customFormat="1" ht="24" customHeight="1" spans="1:23">
      <c r="A214" s="198" t="s">
        <v>1314</v>
      </c>
      <c r="B214" s="94">
        <v>202303103</v>
      </c>
      <c r="C214" s="175" t="s">
        <v>1413</v>
      </c>
      <c r="D214" s="198" t="s">
        <v>1405</v>
      </c>
      <c r="E214" s="177" t="s">
        <v>1395</v>
      </c>
      <c r="F214" s="178" t="s">
        <v>1525</v>
      </c>
      <c r="G214" s="94"/>
      <c r="H214" s="174"/>
      <c r="I214" s="181"/>
      <c r="J214" s="94">
        <v>200</v>
      </c>
      <c r="K214" s="94">
        <v>68</v>
      </c>
      <c r="L214" s="94">
        <f t="shared" si="40"/>
        <v>13600</v>
      </c>
      <c r="M214" s="94">
        <f t="shared" si="34"/>
        <v>13600</v>
      </c>
      <c r="N214" s="181"/>
      <c r="O214" s="94" t="s">
        <v>1397</v>
      </c>
      <c r="P214" s="91" t="s">
        <v>694</v>
      </c>
      <c r="Q214" s="92">
        <v>64.9</v>
      </c>
      <c r="R214" s="93">
        <v>160</v>
      </c>
      <c r="S214" s="94">
        <v>3.8</v>
      </c>
      <c r="T214" s="94"/>
      <c r="U214" s="94"/>
      <c r="V214" s="94" t="s">
        <v>36</v>
      </c>
    </row>
    <row r="215" s="140" customFormat="1" ht="24" customHeight="1" spans="1:23">
      <c r="A215" s="176" t="s">
        <v>1535</v>
      </c>
      <c r="B215" s="94">
        <v>202303104</v>
      </c>
      <c r="C215" s="175" t="s">
        <v>1410</v>
      </c>
      <c r="D215" s="198" t="s">
        <v>1405</v>
      </c>
      <c r="E215" s="177" t="s">
        <v>1395</v>
      </c>
      <c r="F215" s="178" t="s">
        <v>1524</v>
      </c>
      <c r="G215" s="94"/>
      <c r="H215" s="174"/>
      <c r="I215" s="181"/>
      <c r="J215" s="94">
        <v>200</v>
      </c>
      <c r="K215" s="94">
        <v>59</v>
      </c>
      <c r="L215" s="94">
        <f t="shared" si="40"/>
        <v>11800</v>
      </c>
      <c r="M215" s="94">
        <f t="shared" si="34"/>
        <v>11800</v>
      </c>
      <c r="N215" s="181"/>
      <c r="O215" s="94" t="s">
        <v>1397</v>
      </c>
      <c r="P215" s="91" t="s">
        <v>694</v>
      </c>
      <c r="Q215" s="92">
        <v>69.52</v>
      </c>
      <c r="R215" s="94">
        <v>1552</v>
      </c>
      <c r="S215" s="94">
        <v>10.6</v>
      </c>
      <c r="T215" s="94"/>
      <c r="U215" s="94"/>
      <c r="V215" s="94" t="s">
        <v>36</v>
      </c>
    </row>
    <row r="216" s="140" customFormat="1" ht="24" customHeight="1" spans="1:23">
      <c r="A216" s="198" t="s">
        <v>1292</v>
      </c>
      <c r="B216" s="94">
        <v>202303105</v>
      </c>
      <c r="C216" s="175" t="s">
        <v>1422</v>
      </c>
      <c r="D216" s="198" t="s">
        <v>1420</v>
      </c>
      <c r="E216" s="177" t="s">
        <v>1395</v>
      </c>
      <c r="F216" s="178" t="s">
        <v>1526</v>
      </c>
      <c r="G216" s="94" t="s">
        <v>1467</v>
      </c>
      <c r="H216" s="181" t="s">
        <v>1536</v>
      </c>
      <c r="I216" s="181"/>
      <c r="J216" s="94">
        <v>200</v>
      </c>
      <c r="K216" s="94">
        <v>28</v>
      </c>
      <c r="L216" s="94">
        <f t="shared" si="40"/>
        <v>5600</v>
      </c>
      <c r="M216" s="94">
        <f t="shared" si="34"/>
        <v>5600</v>
      </c>
      <c r="N216" s="181"/>
      <c r="O216" s="94" t="s">
        <v>1397</v>
      </c>
      <c r="P216" s="91" t="s">
        <v>1483</v>
      </c>
      <c r="Q216" s="92">
        <v>78.3</v>
      </c>
      <c r="R216" s="94"/>
      <c r="S216" s="94">
        <v>56.4</v>
      </c>
      <c r="T216" s="94"/>
      <c r="U216" s="94"/>
      <c r="V216" s="94" t="s">
        <v>36</v>
      </c>
    </row>
    <row r="217" s="140" customFormat="1" ht="24" customHeight="1" spans="1:23">
      <c r="A217" s="198" t="s">
        <v>1537</v>
      </c>
      <c r="B217" s="94">
        <v>202303106</v>
      </c>
      <c r="C217" s="175" t="s">
        <v>1419</v>
      </c>
      <c r="D217" s="198" t="s">
        <v>1473</v>
      </c>
      <c r="E217" s="177" t="s">
        <v>1395</v>
      </c>
      <c r="F217" s="178" t="s">
        <v>1525</v>
      </c>
      <c r="G217" s="179"/>
      <c r="H217" s="181"/>
      <c r="I217" s="181"/>
      <c r="J217" s="94">
        <v>25</v>
      </c>
      <c r="K217" s="94">
        <v>167.2</v>
      </c>
      <c r="L217" s="94">
        <f t="shared" si="40"/>
        <v>4180</v>
      </c>
      <c r="M217" s="94">
        <f t="shared" si="34"/>
        <v>4180</v>
      </c>
      <c r="N217" s="181"/>
      <c r="O217" s="94" t="s">
        <v>1397</v>
      </c>
      <c r="P217" s="91" t="s">
        <v>1142</v>
      </c>
      <c r="Q217" s="92">
        <v>53.57</v>
      </c>
      <c r="R217" s="94">
        <v>53</v>
      </c>
      <c r="S217" s="94">
        <v>12.4</v>
      </c>
      <c r="T217" s="94"/>
      <c r="U217" s="94"/>
      <c r="V217" s="94" t="s">
        <v>36</v>
      </c>
    </row>
    <row r="218" s="140" customFormat="1" ht="24" customHeight="1" spans="1:23">
      <c r="A218" s="176" t="s">
        <v>1538</v>
      </c>
      <c r="B218" s="94">
        <v>202303107</v>
      </c>
      <c r="C218" s="175" t="s">
        <v>1399</v>
      </c>
      <c r="D218" s="198" t="s">
        <v>1405</v>
      </c>
      <c r="E218" s="177" t="s">
        <v>1395</v>
      </c>
      <c r="F218" s="178" t="s">
        <v>1525</v>
      </c>
      <c r="G218" s="94" t="s">
        <v>1467</v>
      </c>
      <c r="H218" s="181" t="s">
        <v>1477</v>
      </c>
      <c r="I218" s="181"/>
      <c r="J218" s="94">
        <v>200</v>
      </c>
      <c r="K218" s="94">
        <v>66</v>
      </c>
      <c r="L218" s="94">
        <f t="shared" si="40"/>
        <v>13200</v>
      </c>
      <c r="M218" s="94">
        <f t="shared" si="34"/>
        <v>13200</v>
      </c>
      <c r="N218" s="181"/>
      <c r="O218" s="94" t="s">
        <v>1397</v>
      </c>
      <c r="P218" s="91">
        <v>1</v>
      </c>
      <c r="Q218" s="92">
        <v>71.65</v>
      </c>
      <c r="R218" s="94">
        <v>145</v>
      </c>
      <c r="S218" s="94">
        <v>5.7</v>
      </c>
      <c r="T218" s="94"/>
      <c r="U218" s="94"/>
      <c r="V218" s="94" t="s">
        <v>36</v>
      </c>
    </row>
    <row r="219" s="140" customFormat="1" ht="24" customHeight="1" spans="1:23">
      <c r="A219" s="176" t="s">
        <v>1539</v>
      </c>
      <c r="B219" s="94">
        <v>202303108</v>
      </c>
      <c r="C219" s="175" t="s">
        <v>1419</v>
      </c>
      <c r="D219" s="176" t="s">
        <v>1394</v>
      </c>
      <c r="E219" s="177" t="s">
        <v>1395</v>
      </c>
      <c r="F219" s="178" t="s">
        <v>1524</v>
      </c>
      <c r="G219" s="94"/>
      <c r="H219" s="181"/>
      <c r="I219" s="181"/>
      <c r="J219" s="94">
        <v>200</v>
      </c>
      <c r="K219" s="94">
        <v>26</v>
      </c>
      <c r="L219" s="94">
        <f t="shared" si="40"/>
        <v>5200</v>
      </c>
      <c r="M219" s="94">
        <f t="shared" si="34"/>
        <v>5200</v>
      </c>
      <c r="N219" s="181"/>
      <c r="O219" s="94" t="s">
        <v>1397</v>
      </c>
      <c r="P219" s="91" t="s">
        <v>1540</v>
      </c>
      <c r="Q219" s="92">
        <v>77.23</v>
      </c>
      <c r="R219" s="93">
        <v>17</v>
      </c>
      <c r="S219" s="94">
        <v>47.5</v>
      </c>
      <c r="T219" s="191"/>
      <c r="U219" s="94"/>
      <c r="V219" s="94" t="s">
        <v>36</v>
      </c>
    </row>
    <row r="220" s="140" customFormat="1" ht="24" customHeight="1" spans="1:23">
      <c r="A220" s="176" t="s">
        <v>1541</v>
      </c>
      <c r="B220" s="94">
        <v>202303109</v>
      </c>
      <c r="C220" s="175" t="s">
        <v>1413</v>
      </c>
      <c r="D220" s="198" t="s">
        <v>1405</v>
      </c>
      <c r="E220" s="177" t="s">
        <v>1395</v>
      </c>
      <c r="F220" s="178" t="s">
        <v>1523</v>
      </c>
      <c r="G220" s="179"/>
      <c r="H220" s="223"/>
      <c r="I220" s="181"/>
      <c r="J220" s="94">
        <v>200</v>
      </c>
      <c r="K220" s="94">
        <v>68</v>
      </c>
      <c r="L220" s="94">
        <f t="shared" si="40"/>
        <v>13600</v>
      </c>
      <c r="M220" s="94">
        <f t="shared" si="34"/>
        <v>13600</v>
      </c>
      <c r="N220" s="181"/>
      <c r="O220" s="94" t="s">
        <v>1397</v>
      </c>
      <c r="P220" s="91">
        <v>2</v>
      </c>
      <c r="Q220" s="92">
        <v>64.55</v>
      </c>
      <c r="R220" s="93">
        <v>13529</v>
      </c>
      <c r="S220" s="94">
        <v>3.5</v>
      </c>
      <c r="T220" s="191"/>
      <c r="U220" s="94"/>
      <c r="V220" s="94" t="s">
        <v>36</v>
      </c>
    </row>
    <row r="221" s="140" customFormat="1" ht="24" customHeight="1" spans="1:23">
      <c r="A221" s="198" t="s">
        <v>1297</v>
      </c>
      <c r="B221" s="94">
        <v>202303110</v>
      </c>
      <c r="C221" s="175" t="s">
        <v>1399</v>
      </c>
      <c r="D221" s="176" t="s">
        <v>1394</v>
      </c>
      <c r="E221" s="177" t="s">
        <v>1395</v>
      </c>
      <c r="F221" s="178" t="s">
        <v>1542</v>
      </c>
      <c r="G221" s="220" t="s">
        <v>1467</v>
      </c>
      <c r="H221" s="181" t="s">
        <v>1543</v>
      </c>
      <c r="I221" s="181"/>
      <c r="J221" s="94">
        <v>200</v>
      </c>
      <c r="K221" s="94">
        <v>52</v>
      </c>
      <c r="L221" s="94">
        <v>15400</v>
      </c>
      <c r="M221" s="94">
        <f t="shared" si="34"/>
        <v>15400</v>
      </c>
      <c r="N221" s="181"/>
      <c r="O221" s="94" t="s">
        <v>1397</v>
      </c>
      <c r="P221" s="91" t="s">
        <v>694</v>
      </c>
      <c r="Q221" s="92">
        <v>55.83</v>
      </c>
      <c r="R221" s="94">
        <v>22</v>
      </c>
      <c r="S221" s="94">
        <v>5.6</v>
      </c>
      <c r="T221" s="94"/>
      <c r="U221" s="94"/>
      <c r="V221" s="94" t="s">
        <v>36</v>
      </c>
    </row>
    <row r="222" s="140" customFormat="1" ht="32.4" customHeight="1" spans="1:23">
      <c r="A222" s="198" t="s">
        <v>1544</v>
      </c>
      <c r="B222" s="94">
        <v>202303111</v>
      </c>
      <c r="C222" s="175" t="s">
        <v>1400</v>
      </c>
      <c r="D222" s="176" t="s">
        <v>1394</v>
      </c>
      <c r="E222" s="177" t="s">
        <v>1395</v>
      </c>
      <c r="F222" s="178" t="s">
        <v>1542</v>
      </c>
      <c r="G222" s="220" t="s">
        <v>1467</v>
      </c>
      <c r="H222" s="181" t="s">
        <v>1545</v>
      </c>
      <c r="I222" s="181"/>
      <c r="J222" s="94">
        <v>200</v>
      </c>
      <c r="K222" s="94">
        <v>87</v>
      </c>
      <c r="L222" s="94">
        <f t="shared" si="40"/>
        <v>17400</v>
      </c>
      <c r="M222" s="94">
        <f t="shared" si="34"/>
        <v>17400</v>
      </c>
      <c r="N222" s="181"/>
      <c r="O222" s="94" t="s">
        <v>1397</v>
      </c>
      <c r="P222" s="91" t="s">
        <v>1483</v>
      </c>
      <c r="Q222" s="92">
        <v>60.58</v>
      </c>
      <c r="R222" s="94">
        <v>15</v>
      </c>
      <c r="S222" s="94">
        <v>5.4</v>
      </c>
      <c r="T222" s="94"/>
      <c r="U222" s="94"/>
      <c r="V222" s="94" t="s">
        <v>36</v>
      </c>
    </row>
    <row r="223" s="140" customFormat="1" ht="24" customHeight="1" spans="1:23">
      <c r="A223" s="227" t="s">
        <v>1314</v>
      </c>
      <c r="B223" s="202">
        <v>202303112</v>
      </c>
      <c r="C223" s="203" t="s">
        <v>1413</v>
      </c>
      <c r="D223" s="197" t="s">
        <v>1394</v>
      </c>
      <c r="E223" s="204" t="s">
        <v>1395</v>
      </c>
      <c r="F223" s="205" t="s">
        <v>1542</v>
      </c>
      <c r="G223" s="228"/>
      <c r="H223" s="207"/>
      <c r="I223" s="207"/>
      <c r="J223" s="202">
        <v>200</v>
      </c>
      <c r="K223" s="202">
        <v>68</v>
      </c>
      <c r="L223" s="202">
        <f t="shared" si="40"/>
        <v>13600</v>
      </c>
      <c r="M223" s="202">
        <f t="shared" si="34"/>
        <v>13600</v>
      </c>
      <c r="N223" s="207"/>
      <c r="O223" s="202" t="s">
        <v>1397</v>
      </c>
      <c r="P223" s="208" t="s">
        <v>694</v>
      </c>
      <c r="Q223" s="209">
        <v>65.58</v>
      </c>
      <c r="R223" s="202">
        <v>159</v>
      </c>
      <c r="S223" s="202">
        <v>3.3</v>
      </c>
      <c r="T223" s="201"/>
      <c r="U223" s="201"/>
      <c r="V223" s="201" t="s">
        <v>36</v>
      </c>
    </row>
    <row r="224" s="140" customFormat="1" ht="24" customHeight="1" spans="1:23">
      <c r="A224" s="94" t="s">
        <v>1279</v>
      </c>
      <c r="B224" s="94">
        <v>20230401</v>
      </c>
      <c r="C224" s="94" t="s">
        <v>1393</v>
      </c>
      <c r="D224" s="94" t="s">
        <v>1394</v>
      </c>
      <c r="E224" s="94" t="s">
        <v>1395</v>
      </c>
      <c r="F224" s="94" t="s">
        <v>1546</v>
      </c>
      <c r="G224" s="94"/>
      <c r="H224" s="94"/>
      <c r="I224" s="94"/>
      <c r="J224" s="94">
        <v>200</v>
      </c>
      <c r="K224" s="94">
        <v>76</v>
      </c>
      <c r="L224" s="94">
        <f t="shared" si="40"/>
        <v>15200</v>
      </c>
      <c r="M224" s="94">
        <f t="shared" si="34"/>
        <v>15200</v>
      </c>
      <c r="N224" s="94"/>
      <c r="O224" s="94" t="s">
        <v>1397</v>
      </c>
      <c r="P224" s="94" t="s">
        <v>1483</v>
      </c>
      <c r="Q224" s="94">
        <v>64.64</v>
      </c>
      <c r="R224" s="94">
        <v>43</v>
      </c>
      <c r="S224" s="94">
        <v>4.9</v>
      </c>
      <c r="T224" s="94"/>
      <c r="U224" s="94"/>
      <c r="V224" s="94" t="s">
        <v>36</v>
      </c>
    </row>
    <row r="225" s="140" customFormat="1" ht="24" customHeight="1" spans="1:22">
      <c r="A225" s="198" t="s">
        <v>1279</v>
      </c>
      <c r="B225" s="94">
        <v>20230402</v>
      </c>
      <c r="C225" s="175" t="s">
        <v>1398</v>
      </c>
      <c r="D225" s="176" t="s">
        <v>1394</v>
      </c>
      <c r="E225" s="177" t="s">
        <v>1395</v>
      </c>
      <c r="F225" s="178" t="s">
        <v>1546</v>
      </c>
      <c r="G225" s="94"/>
      <c r="H225" s="181"/>
      <c r="I225" s="181"/>
      <c r="J225" s="94">
        <v>200</v>
      </c>
      <c r="K225" s="94">
        <v>75</v>
      </c>
      <c r="L225" s="94">
        <f t="shared" si="40"/>
        <v>15000</v>
      </c>
      <c r="M225" s="94">
        <f t="shared" si="34"/>
        <v>15000</v>
      </c>
      <c r="N225" s="181"/>
      <c r="O225" s="94" t="s">
        <v>1397</v>
      </c>
      <c r="P225" s="91" t="s">
        <v>1483</v>
      </c>
      <c r="Q225" s="92">
        <v>65.34</v>
      </c>
      <c r="R225" s="94">
        <v>42</v>
      </c>
      <c r="S225" s="94">
        <v>4.6</v>
      </c>
      <c r="T225" s="94"/>
      <c r="U225" s="94"/>
      <c r="V225" s="94" t="s">
        <v>36</v>
      </c>
    </row>
    <row r="226" s="140" customFormat="1" ht="24" customHeight="1" spans="1:22">
      <c r="A226" s="198" t="s">
        <v>1295</v>
      </c>
      <c r="B226" s="94">
        <v>20230403</v>
      </c>
      <c r="C226" s="175" t="s">
        <v>1399</v>
      </c>
      <c r="D226" s="176" t="s">
        <v>1394</v>
      </c>
      <c r="E226" s="177" t="s">
        <v>1395</v>
      </c>
      <c r="F226" s="178" t="s">
        <v>1547</v>
      </c>
      <c r="G226" s="94"/>
      <c r="H226" s="181"/>
      <c r="I226" s="181"/>
      <c r="J226" s="94">
        <v>200</v>
      </c>
      <c r="K226" s="94">
        <v>62</v>
      </c>
      <c r="L226" s="94">
        <f t="shared" si="40"/>
        <v>12400</v>
      </c>
      <c r="M226" s="94">
        <f t="shared" si="34"/>
        <v>12400</v>
      </c>
      <c r="N226" s="181"/>
      <c r="O226" s="94" t="s">
        <v>1397</v>
      </c>
      <c r="P226" s="91" t="s">
        <v>1483</v>
      </c>
      <c r="Q226" s="92">
        <v>68.8</v>
      </c>
      <c r="R226" s="94">
        <v>45</v>
      </c>
      <c r="S226" s="94">
        <v>6.8</v>
      </c>
      <c r="T226" s="94" t="s">
        <v>1548</v>
      </c>
      <c r="U226" s="94"/>
      <c r="V226" s="94" t="s">
        <v>36</v>
      </c>
    </row>
    <row r="227" s="140" customFormat="1" ht="24" customHeight="1" spans="1:22">
      <c r="A227" s="178" t="s">
        <v>1300</v>
      </c>
      <c r="B227" s="94">
        <v>20230404</v>
      </c>
      <c r="C227" s="175" t="s">
        <v>1410</v>
      </c>
      <c r="D227" s="176" t="s">
        <v>1394</v>
      </c>
      <c r="E227" s="177" t="s">
        <v>1395</v>
      </c>
      <c r="F227" s="178" t="s">
        <v>1547</v>
      </c>
      <c r="G227" s="220" t="s">
        <v>1467</v>
      </c>
      <c r="H227" s="181" t="s">
        <v>1549</v>
      </c>
      <c r="I227" s="181">
        <v>200</v>
      </c>
      <c r="J227" s="94">
        <v>200</v>
      </c>
      <c r="K227" s="94">
        <v>64</v>
      </c>
      <c r="L227" s="94">
        <f t="shared" si="40"/>
        <v>12800</v>
      </c>
      <c r="M227" s="94">
        <f t="shared" si="34"/>
        <v>12800</v>
      </c>
      <c r="N227" s="181"/>
      <c r="O227" s="94" t="s">
        <v>1397</v>
      </c>
      <c r="P227" s="91" t="s">
        <v>964</v>
      </c>
      <c r="Q227" s="92">
        <v>73.15</v>
      </c>
      <c r="R227" s="94">
        <v>32</v>
      </c>
      <c r="S227" s="94">
        <v>4.8</v>
      </c>
      <c r="T227" s="94"/>
      <c r="U227" s="94"/>
      <c r="V227" s="94" t="s">
        <v>36</v>
      </c>
    </row>
    <row r="228" s="140" customFormat="1" ht="24" customHeight="1" spans="1:22">
      <c r="A228" s="178" t="s">
        <v>1300</v>
      </c>
      <c r="B228" s="94">
        <v>20230405</v>
      </c>
      <c r="C228" s="175" t="s">
        <v>1410</v>
      </c>
      <c r="D228" s="176" t="s">
        <v>1394</v>
      </c>
      <c r="E228" s="177" t="s">
        <v>1395</v>
      </c>
      <c r="F228" s="178" t="s">
        <v>1546</v>
      </c>
      <c r="G228" s="220" t="s">
        <v>1467</v>
      </c>
      <c r="H228" s="181" t="s">
        <v>1549</v>
      </c>
      <c r="I228" s="181">
        <v>200</v>
      </c>
      <c r="J228" s="94">
        <v>1000</v>
      </c>
      <c r="K228" s="94">
        <v>13</v>
      </c>
      <c r="L228" s="94">
        <f t="shared" ref="L228" si="49">J228*K228</f>
        <v>13000</v>
      </c>
      <c r="M228" s="94">
        <f t="shared" ref="M228" si="50">L228</f>
        <v>13000</v>
      </c>
      <c r="N228" s="181"/>
      <c r="O228" s="94" t="s">
        <v>1397</v>
      </c>
      <c r="P228" s="91" t="s">
        <v>1142</v>
      </c>
      <c r="Q228" s="92">
        <v>73.88</v>
      </c>
      <c r="R228" s="94">
        <v>29</v>
      </c>
      <c r="S228" s="94">
        <v>5</v>
      </c>
      <c r="T228" s="94"/>
      <c r="U228" s="94"/>
      <c r="V228" s="94" t="s">
        <v>36</v>
      </c>
    </row>
    <row r="229" s="140" customFormat="1" ht="24" customHeight="1" spans="1:22">
      <c r="A229" s="178" t="s">
        <v>1300</v>
      </c>
      <c r="B229" s="94">
        <v>20230406</v>
      </c>
      <c r="C229" s="175" t="s">
        <v>1413</v>
      </c>
      <c r="D229" s="176" t="s">
        <v>1394</v>
      </c>
      <c r="E229" s="177" t="s">
        <v>1395</v>
      </c>
      <c r="F229" s="178" t="s">
        <v>1546</v>
      </c>
      <c r="G229" s="220" t="s">
        <v>1467</v>
      </c>
      <c r="H229" s="181" t="s">
        <v>1549</v>
      </c>
      <c r="I229" s="181">
        <v>200</v>
      </c>
      <c r="J229" s="94">
        <v>200</v>
      </c>
      <c r="K229" s="94">
        <v>62</v>
      </c>
      <c r="L229" s="94">
        <f t="shared" ref="L229:L234" si="51">J229*K229</f>
        <v>12400</v>
      </c>
      <c r="M229" s="94">
        <f t="shared" si="34"/>
        <v>12400</v>
      </c>
      <c r="N229" s="181"/>
      <c r="O229" s="94" t="s">
        <v>1397</v>
      </c>
      <c r="P229" s="91">
        <v>3</v>
      </c>
      <c r="Q229" s="92">
        <v>71.5</v>
      </c>
      <c r="R229" s="94">
        <v>27</v>
      </c>
      <c r="S229" s="94">
        <v>4.5</v>
      </c>
      <c r="T229" s="94"/>
      <c r="U229" s="94"/>
      <c r="V229" s="94" t="s">
        <v>36</v>
      </c>
    </row>
    <row r="230" s="140" customFormat="1" ht="24" customHeight="1" spans="1:22">
      <c r="A230" s="178" t="s">
        <v>1302</v>
      </c>
      <c r="B230" s="94">
        <v>20230407</v>
      </c>
      <c r="C230" s="175" t="s">
        <v>1399</v>
      </c>
      <c r="D230" s="176" t="s">
        <v>1394</v>
      </c>
      <c r="E230" s="177" t="s">
        <v>1395</v>
      </c>
      <c r="F230" s="178" t="s">
        <v>1547</v>
      </c>
      <c r="G230" s="220" t="s">
        <v>1467</v>
      </c>
      <c r="H230" s="181" t="s">
        <v>1477</v>
      </c>
      <c r="I230" s="181">
        <v>200</v>
      </c>
      <c r="J230" s="94">
        <v>200</v>
      </c>
      <c r="K230" s="94">
        <v>66</v>
      </c>
      <c r="L230" s="94">
        <f t="shared" si="51"/>
        <v>13200</v>
      </c>
      <c r="M230" s="94">
        <f t="shared" si="34"/>
        <v>13200</v>
      </c>
      <c r="N230" s="181"/>
      <c r="O230" s="94" t="s">
        <v>1397</v>
      </c>
      <c r="P230" s="91" t="s">
        <v>1483</v>
      </c>
      <c r="Q230" s="92">
        <v>72.01</v>
      </c>
      <c r="R230" s="94">
        <v>138</v>
      </c>
      <c r="S230" s="94">
        <v>5.8</v>
      </c>
      <c r="T230" s="94"/>
      <c r="U230" s="94"/>
      <c r="V230" s="94" t="s">
        <v>36</v>
      </c>
    </row>
    <row r="231" s="140" customFormat="1" ht="24" customHeight="1" spans="1:22">
      <c r="A231" s="178" t="s">
        <v>1302</v>
      </c>
      <c r="B231" s="94">
        <v>20230408</v>
      </c>
      <c r="C231" s="175" t="s">
        <v>1399</v>
      </c>
      <c r="D231" s="176" t="s">
        <v>1394</v>
      </c>
      <c r="E231" s="177" t="s">
        <v>1395</v>
      </c>
      <c r="F231" s="178" t="s">
        <v>1546</v>
      </c>
      <c r="G231" s="220"/>
      <c r="H231" s="181"/>
      <c r="I231" s="181"/>
      <c r="J231" s="94">
        <v>200</v>
      </c>
      <c r="K231" s="94">
        <v>68</v>
      </c>
      <c r="L231" s="94">
        <f t="shared" si="51"/>
        <v>13600</v>
      </c>
      <c r="M231" s="94">
        <f t="shared" si="34"/>
        <v>13600</v>
      </c>
      <c r="N231" s="181"/>
      <c r="O231" s="94" t="s">
        <v>1397</v>
      </c>
      <c r="P231" s="91" t="s">
        <v>1483</v>
      </c>
      <c r="Q231" s="92">
        <v>72.43</v>
      </c>
      <c r="R231" s="94">
        <v>115</v>
      </c>
      <c r="S231" s="193">
        <v>4.9</v>
      </c>
      <c r="T231" s="94"/>
      <c r="U231" s="94"/>
      <c r="V231" s="94" t="s">
        <v>36</v>
      </c>
    </row>
    <row r="232" s="140" customFormat="1" ht="24" customHeight="1" spans="1:22">
      <c r="A232" s="178" t="s">
        <v>1314</v>
      </c>
      <c r="B232" s="94">
        <v>20230409</v>
      </c>
      <c r="C232" s="175" t="s">
        <v>1413</v>
      </c>
      <c r="D232" s="176" t="s">
        <v>1394</v>
      </c>
      <c r="E232" s="177" t="s">
        <v>1395</v>
      </c>
      <c r="F232" s="178" t="s">
        <v>1547</v>
      </c>
      <c r="G232" s="220"/>
      <c r="H232" s="223"/>
      <c r="I232" s="181"/>
      <c r="J232" s="94">
        <v>200</v>
      </c>
      <c r="K232" s="94">
        <v>68</v>
      </c>
      <c r="L232" s="94">
        <f t="shared" si="51"/>
        <v>13600</v>
      </c>
      <c r="M232" s="94">
        <f t="shared" si="34"/>
        <v>13600</v>
      </c>
      <c r="N232" s="181"/>
      <c r="O232" s="94" t="s">
        <v>1397</v>
      </c>
      <c r="P232" s="91" t="s">
        <v>694</v>
      </c>
      <c r="Q232" s="92">
        <v>65.68</v>
      </c>
      <c r="R232" s="94">
        <v>17422</v>
      </c>
      <c r="S232" s="193">
        <v>4</v>
      </c>
      <c r="T232" s="94"/>
      <c r="U232" s="94"/>
      <c r="V232" s="94" t="s">
        <v>36</v>
      </c>
    </row>
    <row r="233" s="140" customFormat="1" ht="24" customHeight="1" spans="1:22">
      <c r="A233" s="178" t="s">
        <v>1320</v>
      </c>
      <c r="B233" s="94">
        <v>20230410</v>
      </c>
      <c r="C233" s="175" t="s">
        <v>1448</v>
      </c>
      <c r="D233" s="176" t="s">
        <v>1394</v>
      </c>
      <c r="E233" s="177" t="s">
        <v>1395</v>
      </c>
      <c r="F233" s="178" t="s">
        <v>1546</v>
      </c>
      <c r="G233" s="220"/>
      <c r="H233" s="223"/>
      <c r="I233" s="181"/>
      <c r="J233" s="94">
        <v>200</v>
      </c>
      <c r="K233" s="94">
        <v>27</v>
      </c>
      <c r="L233" s="94">
        <f t="shared" si="51"/>
        <v>5400</v>
      </c>
      <c r="M233" s="94">
        <f t="shared" si="34"/>
        <v>5400</v>
      </c>
      <c r="N233" s="181"/>
      <c r="O233" s="94" t="s">
        <v>1397</v>
      </c>
      <c r="P233" s="91">
        <v>3</v>
      </c>
      <c r="Q233" s="92">
        <v>70.77</v>
      </c>
      <c r="R233" s="94">
        <v>1230</v>
      </c>
      <c r="S233" s="94">
        <v>6.6</v>
      </c>
      <c r="T233" s="94"/>
      <c r="U233" s="94"/>
      <c r="V233" s="94" t="s">
        <v>36</v>
      </c>
    </row>
    <row r="234" s="140" customFormat="1" ht="24" customHeight="1" spans="1:22">
      <c r="A234" s="178" t="s">
        <v>1321</v>
      </c>
      <c r="B234" s="94">
        <v>20230411</v>
      </c>
      <c r="C234" s="175" t="s">
        <v>1449</v>
      </c>
      <c r="D234" s="176" t="s">
        <v>1394</v>
      </c>
      <c r="E234" s="177" t="s">
        <v>1395</v>
      </c>
      <c r="F234" s="178" t="s">
        <v>1546</v>
      </c>
      <c r="G234" s="220"/>
      <c r="H234" s="181"/>
      <c r="I234" s="181"/>
      <c r="J234" s="94">
        <v>200</v>
      </c>
      <c r="K234" s="94">
        <v>23</v>
      </c>
      <c r="L234" s="94">
        <f t="shared" si="51"/>
        <v>4600</v>
      </c>
      <c r="M234" s="94">
        <f t="shared" si="34"/>
        <v>4600</v>
      </c>
      <c r="N234" s="181"/>
      <c r="O234" s="94" t="s">
        <v>1397</v>
      </c>
      <c r="P234" s="91">
        <v>8</v>
      </c>
      <c r="Q234" s="92">
        <v>78.73</v>
      </c>
      <c r="R234" s="94">
        <v>21</v>
      </c>
      <c r="S234" s="94">
        <v>40.4</v>
      </c>
      <c r="T234" s="94"/>
      <c r="U234" s="94"/>
      <c r="V234" s="94" t="s">
        <v>36</v>
      </c>
    </row>
    <row r="235" s="140" customFormat="1" ht="24" customHeight="1" spans="1:22">
      <c r="A235" s="178" t="s">
        <v>1322</v>
      </c>
      <c r="B235" s="94">
        <v>20230412</v>
      </c>
      <c r="C235" s="175" t="s">
        <v>1448</v>
      </c>
      <c r="D235" s="176" t="s">
        <v>1394</v>
      </c>
      <c r="E235" s="177" t="s">
        <v>1395</v>
      </c>
      <c r="F235" s="178" t="s">
        <v>1550</v>
      </c>
      <c r="G235" s="220" t="s">
        <v>1467</v>
      </c>
      <c r="H235" s="181" t="s">
        <v>1551</v>
      </c>
      <c r="I235" s="181">
        <v>200</v>
      </c>
      <c r="J235" s="94">
        <v>200</v>
      </c>
      <c r="K235" s="94">
        <v>26</v>
      </c>
      <c r="L235" s="94">
        <f t="shared" ref="L235" si="52">J235*K235</f>
        <v>5200</v>
      </c>
      <c r="M235" s="94">
        <f t="shared" ref="M235" si="53">L235</f>
        <v>5200</v>
      </c>
      <c r="N235" s="181"/>
      <c r="O235" s="94" t="s">
        <v>1397</v>
      </c>
      <c r="P235" s="91" t="s">
        <v>1483</v>
      </c>
      <c r="Q235" s="92">
        <v>78.09</v>
      </c>
      <c r="R235" s="94">
        <v>230</v>
      </c>
      <c r="S235" s="94">
        <v>6.1</v>
      </c>
      <c r="T235" s="94"/>
      <c r="U235" s="94"/>
      <c r="V235" s="94" t="s">
        <v>36</v>
      </c>
    </row>
    <row r="236" s="140" customFormat="1" ht="24" customHeight="1" spans="1:22">
      <c r="A236" s="178" t="s">
        <v>1302</v>
      </c>
      <c r="B236" s="94">
        <v>20230413</v>
      </c>
      <c r="C236" s="175" t="s">
        <v>1400</v>
      </c>
      <c r="D236" s="176" t="s">
        <v>1394</v>
      </c>
      <c r="E236" s="177" t="s">
        <v>1395</v>
      </c>
      <c r="F236" s="178" t="s">
        <v>1546</v>
      </c>
      <c r="G236" s="220"/>
      <c r="H236" s="181"/>
      <c r="I236" s="181"/>
      <c r="J236" s="94">
        <v>200</v>
      </c>
      <c r="K236" s="94">
        <v>62</v>
      </c>
      <c r="L236" s="94">
        <f t="shared" ref="L236:L243" si="54">J236*K236</f>
        <v>12400</v>
      </c>
      <c r="M236" s="94">
        <f t="shared" si="34"/>
        <v>12400</v>
      </c>
      <c r="N236" s="181"/>
      <c r="O236" s="94" t="s">
        <v>1397</v>
      </c>
      <c r="P236" s="91" t="s">
        <v>1483</v>
      </c>
      <c r="Q236" s="92">
        <v>72.06</v>
      </c>
      <c r="R236" s="94">
        <v>146</v>
      </c>
      <c r="S236" s="94">
        <v>6.3</v>
      </c>
      <c r="T236" s="191"/>
      <c r="U236" s="94"/>
      <c r="V236" s="94" t="s">
        <v>36</v>
      </c>
    </row>
    <row r="237" s="140" customFormat="1" ht="24" customHeight="1" spans="1:22">
      <c r="A237" s="178" t="s">
        <v>1279</v>
      </c>
      <c r="B237" s="94">
        <v>20230414</v>
      </c>
      <c r="C237" s="175" t="s">
        <v>1393</v>
      </c>
      <c r="D237" s="176" t="s">
        <v>1394</v>
      </c>
      <c r="E237" s="177" t="s">
        <v>1395</v>
      </c>
      <c r="F237" s="178" t="s">
        <v>1550</v>
      </c>
      <c r="G237" s="220" t="s">
        <v>1467</v>
      </c>
      <c r="H237" s="200" t="s">
        <v>1552</v>
      </c>
      <c r="I237" s="181">
        <v>800</v>
      </c>
      <c r="J237" s="94">
        <v>200</v>
      </c>
      <c r="K237" s="94">
        <v>78</v>
      </c>
      <c r="L237" s="94">
        <f t="shared" si="54"/>
        <v>15600</v>
      </c>
      <c r="M237" s="94">
        <f t="shared" si="34"/>
        <v>15600</v>
      </c>
      <c r="N237" s="181"/>
      <c r="O237" s="94" t="s">
        <v>1397</v>
      </c>
      <c r="P237" s="91" t="s">
        <v>1483</v>
      </c>
      <c r="Q237" s="92">
        <v>65.17</v>
      </c>
      <c r="R237" s="94">
        <v>41</v>
      </c>
      <c r="S237" s="94">
        <v>4.7</v>
      </c>
      <c r="T237" s="191"/>
      <c r="U237" s="94"/>
      <c r="V237" s="94" t="s">
        <v>36</v>
      </c>
    </row>
    <row r="238" s="140" customFormat="1" ht="24" customHeight="1" spans="1:22">
      <c r="A238" s="178" t="s">
        <v>1279</v>
      </c>
      <c r="B238" s="94">
        <v>20230415</v>
      </c>
      <c r="C238" s="175" t="s">
        <v>1398</v>
      </c>
      <c r="D238" s="176" t="s">
        <v>1405</v>
      </c>
      <c r="E238" s="177" t="s">
        <v>1395</v>
      </c>
      <c r="F238" s="178" t="s">
        <v>1553</v>
      </c>
      <c r="G238" s="179"/>
      <c r="H238" s="181"/>
      <c r="I238" s="181"/>
      <c r="J238" s="94">
        <v>200</v>
      </c>
      <c r="K238" s="94">
        <v>74</v>
      </c>
      <c r="L238" s="94">
        <f t="shared" si="54"/>
        <v>14800</v>
      </c>
      <c r="M238" s="94">
        <f t="shared" si="34"/>
        <v>14800</v>
      </c>
      <c r="N238" s="181"/>
      <c r="O238" s="94" t="s">
        <v>1397</v>
      </c>
      <c r="P238" s="91" t="s">
        <v>1483</v>
      </c>
      <c r="Q238" s="92">
        <v>64.68</v>
      </c>
      <c r="R238" s="94">
        <v>39</v>
      </c>
      <c r="S238" s="94">
        <v>4.1</v>
      </c>
      <c r="T238" s="191"/>
      <c r="U238" s="94"/>
      <c r="V238" s="94" t="s">
        <v>36</v>
      </c>
    </row>
    <row r="239" s="140" customFormat="1" ht="24" customHeight="1" spans="1:22">
      <c r="A239" s="178" t="s">
        <v>1279</v>
      </c>
      <c r="B239" s="94">
        <v>20230416</v>
      </c>
      <c r="C239" s="175" t="s">
        <v>1554</v>
      </c>
      <c r="D239" s="176" t="s">
        <v>1405</v>
      </c>
      <c r="E239" s="177" t="s">
        <v>1395</v>
      </c>
      <c r="F239" s="178" t="s">
        <v>1555</v>
      </c>
      <c r="G239" s="179"/>
      <c r="H239" s="181"/>
      <c r="I239" s="181"/>
      <c r="J239" s="94">
        <v>200</v>
      </c>
      <c r="K239" s="94">
        <v>75</v>
      </c>
      <c r="L239" s="94">
        <f t="shared" si="54"/>
        <v>15000</v>
      </c>
      <c r="M239" s="94">
        <f t="shared" ref="M239:M274" si="55">L239</f>
        <v>15000</v>
      </c>
      <c r="N239" s="181"/>
      <c r="O239" s="94" t="s">
        <v>1397</v>
      </c>
      <c r="P239" s="91" t="s">
        <v>1483</v>
      </c>
      <c r="Q239" s="92">
        <v>63.84</v>
      </c>
      <c r="R239" s="94">
        <v>36</v>
      </c>
      <c r="S239" s="94">
        <v>4.4</v>
      </c>
      <c r="T239" s="94"/>
      <c r="U239" s="94"/>
      <c r="V239" s="94" t="s">
        <v>36</v>
      </c>
    </row>
    <row r="240" s="140" customFormat="1" ht="24" customHeight="1" spans="1:22">
      <c r="A240" s="178" t="s">
        <v>1279</v>
      </c>
      <c r="B240" s="94">
        <v>20230417</v>
      </c>
      <c r="C240" s="175" t="s">
        <v>1400</v>
      </c>
      <c r="D240" s="176" t="s">
        <v>1394</v>
      </c>
      <c r="E240" s="177" t="s">
        <v>1395</v>
      </c>
      <c r="F240" s="178" t="s">
        <v>1550</v>
      </c>
      <c r="G240" s="229" t="s">
        <v>1467</v>
      </c>
      <c r="H240" s="181" t="s">
        <v>1556</v>
      </c>
      <c r="I240" s="181">
        <v>600</v>
      </c>
      <c r="J240" s="94">
        <v>200</v>
      </c>
      <c r="K240" s="94">
        <v>75</v>
      </c>
      <c r="L240" s="94">
        <f t="shared" si="54"/>
        <v>15000</v>
      </c>
      <c r="M240" s="94">
        <f t="shared" si="55"/>
        <v>15000</v>
      </c>
      <c r="N240" s="181"/>
      <c r="O240" s="94" t="s">
        <v>1397</v>
      </c>
      <c r="P240" s="91" t="s">
        <v>1483</v>
      </c>
      <c r="Q240" s="92">
        <v>66.37</v>
      </c>
      <c r="R240" s="94">
        <v>42</v>
      </c>
      <c r="S240" s="193">
        <v>5</v>
      </c>
      <c r="T240" s="94"/>
      <c r="U240" s="94"/>
      <c r="V240" s="94" t="s">
        <v>36</v>
      </c>
    </row>
    <row r="241" s="140" customFormat="1" ht="24" customHeight="1" spans="1:23">
      <c r="A241" s="178" t="s">
        <v>1279</v>
      </c>
      <c r="B241" s="94">
        <v>20230418</v>
      </c>
      <c r="C241" s="94" t="s">
        <v>1393</v>
      </c>
      <c r="D241" s="176" t="s">
        <v>1405</v>
      </c>
      <c r="E241" s="177" t="s">
        <v>1395</v>
      </c>
      <c r="F241" s="178" t="s">
        <v>1557</v>
      </c>
      <c r="G241" s="94" t="s">
        <v>1467</v>
      </c>
      <c r="H241" s="181" t="s">
        <v>1558</v>
      </c>
      <c r="I241" s="181">
        <v>200</v>
      </c>
      <c r="J241" s="94">
        <v>200</v>
      </c>
      <c r="K241" s="94">
        <v>78</v>
      </c>
      <c r="L241" s="94">
        <f t="shared" si="54"/>
        <v>15600</v>
      </c>
      <c r="M241" s="94">
        <f t="shared" si="55"/>
        <v>15600</v>
      </c>
      <c r="N241" s="181"/>
      <c r="O241" s="94" t="s">
        <v>1397</v>
      </c>
      <c r="P241" s="91" t="s">
        <v>1483</v>
      </c>
      <c r="Q241" s="92">
        <v>64.48</v>
      </c>
      <c r="R241" s="94">
        <v>40</v>
      </c>
      <c r="S241" s="94">
        <v>4.8</v>
      </c>
      <c r="T241" s="94"/>
      <c r="U241" s="94"/>
      <c r="V241" s="94" t="s">
        <v>36</v>
      </c>
    </row>
    <row r="242" s="140" customFormat="1" ht="24" customHeight="1" spans="1:23">
      <c r="A242" s="178" t="s">
        <v>1286</v>
      </c>
      <c r="B242" s="94">
        <v>20230419</v>
      </c>
      <c r="C242" s="175" t="s">
        <v>1399</v>
      </c>
      <c r="D242" s="176" t="s">
        <v>1405</v>
      </c>
      <c r="E242" s="177" t="s">
        <v>1395</v>
      </c>
      <c r="F242" s="178" t="s">
        <v>1557</v>
      </c>
      <c r="G242" s="179"/>
      <c r="H242" s="181"/>
      <c r="I242" s="181"/>
      <c r="J242" s="94">
        <v>200</v>
      </c>
      <c r="K242" s="94">
        <v>53</v>
      </c>
      <c r="L242" s="94">
        <f t="shared" si="54"/>
        <v>10600</v>
      </c>
      <c r="M242" s="94">
        <f t="shared" si="55"/>
        <v>10600</v>
      </c>
      <c r="N242" s="181"/>
      <c r="O242" s="94" t="s">
        <v>1397</v>
      </c>
      <c r="P242" s="91" t="s">
        <v>694</v>
      </c>
      <c r="Q242" s="92">
        <v>75.35</v>
      </c>
      <c r="R242" s="94">
        <v>123</v>
      </c>
      <c r="S242" s="94">
        <v>33.8</v>
      </c>
      <c r="T242" s="94"/>
      <c r="U242" s="94"/>
      <c r="V242" s="94" t="s">
        <v>36</v>
      </c>
    </row>
    <row r="243" s="140" customFormat="1" ht="24" customHeight="1" spans="1:23">
      <c r="A243" s="178" t="s">
        <v>1324</v>
      </c>
      <c r="B243" s="94">
        <v>20230420</v>
      </c>
      <c r="C243" s="175" t="s">
        <v>1398</v>
      </c>
      <c r="D243" s="176" t="s">
        <v>1405</v>
      </c>
      <c r="E243" s="177" t="s">
        <v>1395</v>
      </c>
      <c r="F243" s="178" t="s">
        <v>1559</v>
      </c>
      <c r="G243" s="94" t="s">
        <v>1467</v>
      </c>
      <c r="H243" s="181" t="s">
        <v>1560</v>
      </c>
      <c r="I243" s="181">
        <v>2400</v>
      </c>
      <c r="J243" s="94">
        <v>200</v>
      </c>
      <c r="K243" s="94">
        <v>75</v>
      </c>
      <c r="L243" s="94">
        <f t="shared" si="54"/>
        <v>15000</v>
      </c>
      <c r="M243" s="94">
        <f t="shared" si="55"/>
        <v>15000</v>
      </c>
      <c r="N243" s="181"/>
      <c r="O243" s="94" t="s">
        <v>1397</v>
      </c>
      <c r="P243" s="91" t="s">
        <v>1483</v>
      </c>
      <c r="Q243" s="92">
        <v>61.09</v>
      </c>
      <c r="R243" s="94">
        <v>18</v>
      </c>
      <c r="S243" s="94">
        <v>4.3</v>
      </c>
      <c r="T243" s="94"/>
      <c r="U243" s="94"/>
      <c r="V243" s="94" t="s">
        <v>36</v>
      </c>
    </row>
    <row r="244" s="140" customFormat="1" ht="24" customHeight="1" spans="1:23">
      <c r="A244" s="184" t="s">
        <v>1283</v>
      </c>
      <c r="B244" s="179">
        <v>20230421</v>
      </c>
      <c r="C244" s="179" t="s">
        <v>1399</v>
      </c>
      <c r="D244" s="179" t="s">
        <v>1394</v>
      </c>
      <c r="E244" s="183" t="s">
        <v>1395</v>
      </c>
      <c r="F244" s="184" t="s">
        <v>1561</v>
      </c>
      <c r="G244" s="94" t="s">
        <v>1467</v>
      </c>
      <c r="H244" s="185" t="s">
        <v>1562</v>
      </c>
      <c r="I244" s="185">
        <v>2400</v>
      </c>
      <c r="J244" s="179">
        <v>200</v>
      </c>
      <c r="K244" s="179">
        <v>76</v>
      </c>
      <c r="L244" s="179">
        <f t="shared" ref="L244:L247" si="56">J244*K244</f>
        <v>15200</v>
      </c>
      <c r="M244" s="179">
        <f t="shared" ref="M244:M247" si="57">L244</f>
        <v>15200</v>
      </c>
      <c r="N244" s="185"/>
      <c r="O244" s="179" t="s">
        <v>1397</v>
      </c>
      <c r="P244" s="187" t="s">
        <v>1483</v>
      </c>
      <c r="Q244" s="188">
        <v>60.45</v>
      </c>
      <c r="R244" s="179">
        <v>17</v>
      </c>
      <c r="S244" s="179">
        <v>4.3</v>
      </c>
      <c r="T244" s="179"/>
      <c r="U244" s="206" t="s">
        <v>1563</v>
      </c>
      <c r="V244" s="206" t="s">
        <v>36</v>
      </c>
    </row>
    <row r="245" s="140" customFormat="1" ht="24" customHeight="1" spans="1:23">
      <c r="A245" s="178" t="s">
        <v>1290</v>
      </c>
      <c r="B245" s="94">
        <v>20230422</v>
      </c>
      <c r="C245" s="175" t="s">
        <v>1398</v>
      </c>
      <c r="D245" s="176" t="s">
        <v>1394</v>
      </c>
      <c r="E245" s="177" t="s">
        <v>1395</v>
      </c>
      <c r="F245" s="178" t="s">
        <v>1561</v>
      </c>
      <c r="G245" s="94" t="s">
        <v>1467</v>
      </c>
      <c r="H245" s="200" t="s">
        <v>1564</v>
      </c>
      <c r="I245" s="181">
        <v>1500</v>
      </c>
      <c r="J245" s="94">
        <v>1000</v>
      </c>
      <c r="K245" s="94">
        <v>16</v>
      </c>
      <c r="L245" s="94">
        <f t="shared" ref="L245" si="58">J245*K245</f>
        <v>16000</v>
      </c>
      <c r="M245" s="94">
        <f t="shared" ref="M245" si="59">L245</f>
        <v>16000</v>
      </c>
      <c r="N245" s="181"/>
      <c r="O245" s="94" t="s">
        <v>1397</v>
      </c>
      <c r="P245" s="91" t="s">
        <v>1483</v>
      </c>
      <c r="Q245" s="92">
        <v>59.36</v>
      </c>
      <c r="R245" s="94">
        <v>20</v>
      </c>
      <c r="S245" s="94">
        <v>6.2</v>
      </c>
      <c r="T245" s="94"/>
      <c r="U245" s="94"/>
      <c r="V245" s="94" t="s">
        <v>36</v>
      </c>
    </row>
    <row r="246" s="140" customFormat="1" ht="24" customHeight="1" spans="1:23">
      <c r="A246" s="178" t="s">
        <v>1290</v>
      </c>
      <c r="B246" s="94">
        <v>20230423</v>
      </c>
      <c r="C246" s="175" t="s">
        <v>1400</v>
      </c>
      <c r="D246" s="176" t="s">
        <v>1394</v>
      </c>
      <c r="E246" s="177" t="s">
        <v>1395</v>
      </c>
      <c r="F246" s="178" t="s">
        <v>1557</v>
      </c>
      <c r="G246" s="94"/>
      <c r="H246" s="200" t="s">
        <v>1565</v>
      </c>
      <c r="I246" s="181">
        <v>600</v>
      </c>
      <c r="J246" s="94">
        <v>200</v>
      </c>
      <c r="K246" s="94">
        <v>83</v>
      </c>
      <c r="L246" s="94">
        <f t="shared" si="56"/>
        <v>16600</v>
      </c>
      <c r="M246" s="94">
        <f t="shared" si="57"/>
        <v>16600</v>
      </c>
      <c r="N246" s="181"/>
      <c r="O246" s="94" t="s">
        <v>1397</v>
      </c>
      <c r="P246" s="91" t="s">
        <v>694</v>
      </c>
      <c r="Q246" s="92">
        <v>60.57</v>
      </c>
      <c r="R246" s="94">
        <v>20</v>
      </c>
      <c r="S246" s="94">
        <v>5.2</v>
      </c>
      <c r="T246" s="94"/>
      <c r="U246" s="94"/>
      <c r="V246" s="94" t="s">
        <v>36</v>
      </c>
    </row>
    <row r="247" s="140" customFormat="1" ht="24" customHeight="1" spans="1:23">
      <c r="A247" s="178" t="s">
        <v>1290</v>
      </c>
      <c r="B247" s="94">
        <v>20230424</v>
      </c>
      <c r="C247" s="175" t="s">
        <v>1393</v>
      </c>
      <c r="D247" s="176" t="s">
        <v>1394</v>
      </c>
      <c r="E247" s="177" t="s">
        <v>1395</v>
      </c>
      <c r="F247" s="178" t="s">
        <v>1559</v>
      </c>
      <c r="G247" s="94" t="s">
        <v>1467</v>
      </c>
      <c r="H247" s="181" t="s">
        <v>1566</v>
      </c>
      <c r="I247" s="181">
        <v>300</v>
      </c>
      <c r="J247" s="94">
        <v>200</v>
      </c>
      <c r="K247" s="94">
        <v>81</v>
      </c>
      <c r="L247" s="94">
        <f t="shared" si="56"/>
        <v>16200</v>
      </c>
      <c r="M247" s="94">
        <f t="shared" si="57"/>
        <v>16200</v>
      </c>
      <c r="N247" s="181"/>
      <c r="O247" s="94" t="s">
        <v>1397</v>
      </c>
      <c r="P247" s="91">
        <v>1</v>
      </c>
      <c r="Q247" s="92">
        <v>60.81</v>
      </c>
      <c r="R247" s="94">
        <v>17</v>
      </c>
      <c r="S247" s="94">
        <v>5.9</v>
      </c>
      <c r="T247" s="94"/>
      <c r="U247" s="94"/>
      <c r="V247" s="94" t="s">
        <v>36</v>
      </c>
    </row>
    <row r="248" s="140" customFormat="1" ht="24" customHeight="1" spans="1:23">
      <c r="A248" s="178" t="s">
        <v>1282</v>
      </c>
      <c r="B248" s="94">
        <v>20230425</v>
      </c>
      <c r="C248" s="175" t="s">
        <v>1410</v>
      </c>
      <c r="D248" s="176" t="s">
        <v>1394</v>
      </c>
      <c r="E248" s="177" t="s">
        <v>1395</v>
      </c>
      <c r="F248" s="178" t="s">
        <v>1553</v>
      </c>
      <c r="G248" s="94" t="s">
        <v>1467</v>
      </c>
      <c r="H248" s="181" t="s">
        <v>1567</v>
      </c>
      <c r="I248" s="181">
        <v>1200</v>
      </c>
      <c r="J248" s="94">
        <v>200</v>
      </c>
      <c r="K248" s="94">
        <v>85</v>
      </c>
      <c r="L248" s="94">
        <v>17225</v>
      </c>
      <c r="M248" s="94">
        <f t="shared" si="55"/>
        <v>17225</v>
      </c>
      <c r="N248" s="181"/>
      <c r="O248" s="94" t="s">
        <v>1397</v>
      </c>
      <c r="P248" s="91">
        <v>3</v>
      </c>
      <c r="Q248" s="92">
        <v>62.39</v>
      </c>
      <c r="R248" s="94">
        <v>18</v>
      </c>
      <c r="S248" s="94">
        <v>4.4</v>
      </c>
      <c r="T248" s="94"/>
      <c r="U248" s="94"/>
      <c r="V248" s="94" t="s">
        <v>36</v>
      </c>
    </row>
    <row r="249" s="140" customFormat="1" ht="24" customHeight="1" spans="1:23">
      <c r="A249" s="178" t="s">
        <v>1282</v>
      </c>
      <c r="B249" s="94">
        <v>20230426</v>
      </c>
      <c r="C249" s="175" t="s">
        <v>1400</v>
      </c>
      <c r="D249" s="176" t="s">
        <v>1394</v>
      </c>
      <c r="E249" s="177" t="s">
        <v>1395</v>
      </c>
      <c r="F249" s="178" t="s">
        <v>1550</v>
      </c>
      <c r="G249" s="94" t="s">
        <v>1467</v>
      </c>
      <c r="H249" s="181" t="s">
        <v>1531</v>
      </c>
      <c r="I249" s="181">
        <v>1000</v>
      </c>
      <c r="J249" s="94">
        <v>1000</v>
      </c>
      <c r="K249" s="94">
        <v>17</v>
      </c>
      <c r="L249" s="94">
        <f t="shared" ref="L249:L275" si="60">J249*K249</f>
        <v>17000</v>
      </c>
      <c r="M249" s="94">
        <f t="shared" si="55"/>
        <v>17000</v>
      </c>
      <c r="N249" s="181"/>
      <c r="O249" s="94" t="s">
        <v>1397</v>
      </c>
      <c r="P249" s="91" t="s">
        <v>694</v>
      </c>
      <c r="Q249" s="92">
        <v>62.7</v>
      </c>
      <c r="R249" s="94">
        <v>20</v>
      </c>
      <c r="S249" s="94">
        <v>4.6</v>
      </c>
      <c r="T249" s="94"/>
      <c r="U249" s="94"/>
      <c r="V249" s="94" t="s">
        <v>36</v>
      </c>
    </row>
    <row r="250" s="140" customFormat="1" ht="24" customHeight="1" spans="1:23">
      <c r="A250" s="178" t="s">
        <v>1309</v>
      </c>
      <c r="B250" s="94">
        <v>20230427</v>
      </c>
      <c r="C250" s="175" t="s">
        <v>1410</v>
      </c>
      <c r="D250" s="176" t="s">
        <v>1394</v>
      </c>
      <c r="E250" s="177" t="s">
        <v>1395</v>
      </c>
      <c r="F250" s="178" t="s">
        <v>1561</v>
      </c>
      <c r="G250" s="94"/>
      <c r="H250" s="181"/>
      <c r="I250" s="181"/>
      <c r="J250" s="94">
        <v>200</v>
      </c>
      <c r="K250" s="94">
        <v>79</v>
      </c>
      <c r="L250" s="94">
        <f t="shared" si="60"/>
        <v>15800</v>
      </c>
      <c r="M250" s="94">
        <f t="shared" si="55"/>
        <v>15800</v>
      </c>
      <c r="N250" s="181"/>
      <c r="O250" s="94" t="s">
        <v>1397</v>
      </c>
      <c r="P250" s="91" t="s">
        <v>1483</v>
      </c>
      <c r="Q250" s="92">
        <v>60.67</v>
      </c>
      <c r="R250" s="94">
        <v>28</v>
      </c>
      <c r="S250" s="94">
        <v>6.2</v>
      </c>
      <c r="T250" s="94"/>
      <c r="U250" s="94"/>
      <c r="V250" s="94" t="s">
        <v>36</v>
      </c>
    </row>
    <row r="251" s="140" customFormat="1" ht="24" customHeight="1" spans="1:23">
      <c r="A251" s="178" t="s">
        <v>1285</v>
      </c>
      <c r="B251" s="94">
        <v>20230428</v>
      </c>
      <c r="C251" s="175" t="s">
        <v>1413</v>
      </c>
      <c r="D251" s="176" t="s">
        <v>1394</v>
      </c>
      <c r="E251" s="177" t="s">
        <v>1395</v>
      </c>
      <c r="F251" s="178" t="s">
        <v>1561</v>
      </c>
      <c r="G251" s="94"/>
      <c r="H251" s="181"/>
      <c r="I251" s="181"/>
      <c r="J251" s="94">
        <v>200</v>
      </c>
      <c r="K251" s="94">
        <v>67</v>
      </c>
      <c r="L251" s="94">
        <f t="shared" si="60"/>
        <v>13400</v>
      </c>
      <c r="M251" s="94">
        <f t="shared" si="55"/>
        <v>13400</v>
      </c>
      <c r="N251" s="181"/>
      <c r="O251" s="94" t="s">
        <v>1397</v>
      </c>
      <c r="P251" s="91" t="s">
        <v>694</v>
      </c>
      <c r="Q251" s="92">
        <v>72.35</v>
      </c>
      <c r="R251" s="94">
        <v>981</v>
      </c>
      <c r="S251" s="94">
        <v>6.8</v>
      </c>
      <c r="T251" s="94"/>
      <c r="U251" s="94"/>
      <c r="V251" s="94" t="s">
        <v>36</v>
      </c>
      <c r="W251" s="146"/>
    </row>
    <row r="252" ht="24" customHeight="1" spans="1:23">
      <c r="A252" s="178" t="s">
        <v>1285</v>
      </c>
      <c r="B252" s="94">
        <v>20230429</v>
      </c>
      <c r="C252" s="175" t="s">
        <v>1413</v>
      </c>
      <c r="D252" s="176" t="s">
        <v>1405</v>
      </c>
      <c r="E252" s="177" t="s">
        <v>1395</v>
      </c>
      <c r="F252" s="178" t="s">
        <v>1557</v>
      </c>
      <c r="G252" s="179"/>
      <c r="H252" s="181"/>
      <c r="I252" s="181"/>
      <c r="J252" s="94">
        <v>200</v>
      </c>
      <c r="K252" s="94">
        <v>67</v>
      </c>
      <c r="L252" s="94">
        <f t="shared" si="60"/>
        <v>13400</v>
      </c>
      <c r="M252" s="94">
        <f t="shared" si="55"/>
        <v>13400</v>
      </c>
      <c r="N252" s="181"/>
      <c r="O252" s="94" t="s">
        <v>1397</v>
      </c>
      <c r="P252" s="91" t="s">
        <v>694</v>
      </c>
      <c r="Q252" s="92">
        <v>71.81</v>
      </c>
      <c r="R252" s="94">
        <v>1127</v>
      </c>
      <c r="S252" s="94">
        <v>6.9</v>
      </c>
      <c r="T252" s="94"/>
      <c r="U252" s="94"/>
      <c r="V252" s="94" t="s">
        <v>36</v>
      </c>
    </row>
    <row r="253" ht="24" customHeight="1" spans="1:23">
      <c r="A253" s="178" t="s">
        <v>1284</v>
      </c>
      <c r="B253" s="94">
        <v>20230430</v>
      </c>
      <c r="C253" s="175" t="s">
        <v>1413</v>
      </c>
      <c r="D253" s="176" t="s">
        <v>1405</v>
      </c>
      <c r="E253" s="177" t="s">
        <v>1395</v>
      </c>
      <c r="F253" s="178" t="s">
        <v>1553</v>
      </c>
      <c r="G253" s="179"/>
      <c r="H253" s="181"/>
      <c r="I253" s="181"/>
      <c r="J253" s="94">
        <v>200</v>
      </c>
      <c r="K253" s="94">
        <v>76</v>
      </c>
      <c r="L253" s="94">
        <f t="shared" si="60"/>
        <v>15200</v>
      </c>
      <c r="M253" s="94">
        <f t="shared" si="55"/>
        <v>15200</v>
      </c>
      <c r="N253" s="181"/>
      <c r="O253" s="94" t="s">
        <v>1397</v>
      </c>
      <c r="P253" s="91" t="s">
        <v>1483</v>
      </c>
      <c r="Q253" s="92">
        <v>60.75</v>
      </c>
      <c r="R253" s="94">
        <v>31</v>
      </c>
      <c r="S253" s="94">
        <v>5.3</v>
      </c>
      <c r="T253" s="94"/>
      <c r="U253" s="94"/>
      <c r="V253" s="94" t="s">
        <v>36</v>
      </c>
    </row>
    <row r="254" ht="24" customHeight="1" spans="1:23">
      <c r="A254" s="178" t="s">
        <v>1296</v>
      </c>
      <c r="B254" s="94">
        <v>20230431</v>
      </c>
      <c r="C254" s="175" t="s">
        <v>1400</v>
      </c>
      <c r="D254" s="176" t="s">
        <v>1405</v>
      </c>
      <c r="E254" s="177" t="s">
        <v>1395</v>
      </c>
      <c r="F254" s="178" t="s">
        <v>1561</v>
      </c>
      <c r="G254" s="220" t="s">
        <v>1467</v>
      </c>
      <c r="H254" s="181" t="s">
        <v>1568</v>
      </c>
      <c r="I254" s="181">
        <v>800</v>
      </c>
      <c r="J254" s="94">
        <v>200</v>
      </c>
      <c r="K254" s="94">
        <v>60</v>
      </c>
      <c r="L254" s="94">
        <f t="shared" si="60"/>
        <v>12000</v>
      </c>
      <c r="M254" s="94">
        <f t="shared" si="55"/>
        <v>12000</v>
      </c>
      <c r="N254" s="181"/>
      <c r="O254" s="94" t="s">
        <v>1397</v>
      </c>
      <c r="P254" s="91" t="s">
        <v>694</v>
      </c>
      <c r="Q254" s="92">
        <v>80.55</v>
      </c>
      <c r="R254" s="94">
        <v>68</v>
      </c>
      <c r="S254" s="94">
        <v>7.3</v>
      </c>
      <c r="T254" s="94"/>
      <c r="U254" s="94"/>
      <c r="V254" s="94" t="s">
        <v>36</v>
      </c>
    </row>
    <row r="255" ht="24" customHeight="1" spans="1:23">
      <c r="A255" s="184" t="s">
        <v>1304</v>
      </c>
      <c r="B255" s="179">
        <v>20230432</v>
      </c>
      <c r="C255" s="179" t="s">
        <v>1422</v>
      </c>
      <c r="D255" s="179" t="s">
        <v>1394</v>
      </c>
      <c r="E255" s="183" t="s">
        <v>1395</v>
      </c>
      <c r="F255" s="184" t="s">
        <v>1569</v>
      </c>
      <c r="G255" s="179"/>
      <c r="H255" s="185"/>
      <c r="I255" s="185"/>
      <c r="J255" s="179">
        <v>200</v>
      </c>
      <c r="K255" s="179">
        <v>28</v>
      </c>
      <c r="L255" s="179">
        <f t="shared" si="60"/>
        <v>5600</v>
      </c>
      <c r="M255" s="179">
        <f t="shared" si="55"/>
        <v>5600</v>
      </c>
      <c r="N255" s="185"/>
      <c r="O255" s="179" t="s">
        <v>1440</v>
      </c>
      <c r="P255" s="187" t="s">
        <v>1457</v>
      </c>
      <c r="Q255" s="188">
        <v>62.58</v>
      </c>
      <c r="R255" s="179">
        <v>16</v>
      </c>
      <c r="S255" s="226" t="s">
        <v>1570</v>
      </c>
      <c r="T255" s="179"/>
      <c r="U255" s="179"/>
      <c r="V255" s="179" t="s">
        <v>453</v>
      </c>
    </row>
    <row r="256" ht="24" customHeight="1" spans="1:23">
      <c r="A256" s="178" t="s">
        <v>1293</v>
      </c>
      <c r="B256" s="94">
        <v>20230433</v>
      </c>
      <c r="C256" s="175" t="s">
        <v>1422</v>
      </c>
      <c r="D256" s="176" t="s">
        <v>1394</v>
      </c>
      <c r="E256" s="177" t="s">
        <v>1395</v>
      </c>
      <c r="F256" s="178" t="s">
        <v>1557</v>
      </c>
      <c r="G256" s="94"/>
      <c r="H256" s="181"/>
      <c r="I256" s="181"/>
      <c r="J256" s="94">
        <v>200</v>
      </c>
      <c r="K256" s="94">
        <v>26</v>
      </c>
      <c r="L256" s="94">
        <f t="shared" si="60"/>
        <v>5200</v>
      </c>
      <c r="M256" s="94">
        <f t="shared" si="55"/>
        <v>5200</v>
      </c>
      <c r="N256" s="181"/>
      <c r="O256" s="94" t="s">
        <v>1397</v>
      </c>
      <c r="P256" s="91" t="s">
        <v>694</v>
      </c>
      <c r="Q256" s="92">
        <v>59.67</v>
      </c>
      <c r="R256" s="94">
        <v>11</v>
      </c>
      <c r="S256" s="94">
        <v>70.1</v>
      </c>
      <c r="T256" s="94"/>
      <c r="U256" s="94"/>
      <c r="V256" s="94" t="s">
        <v>36</v>
      </c>
    </row>
    <row r="257" ht="24" customHeight="1" spans="1:22">
      <c r="A257" s="178" t="s">
        <v>1327</v>
      </c>
      <c r="B257" s="94">
        <v>20230434</v>
      </c>
      <c r="C257" s="175" t="s">
        <v>1449</v>
      </c>
      <c r="D257" s="176" t="s">
        <v>1394</v>
      </c>
      <c r="E257" s="177" t="s">
        <v>1395</v>
      </c>
      <c r="F257" s="178" t="s">
        <v>1559</v>
      </c>
      <c r="G257" s="94"/>
      <c r="H257" s="181"/>
      <c r="I257" s="181"/>
      <c r="J257" s="94">
        <v>200</v>
      </c>
      <c r="K257" s="94">
        <v>27</v>
      </c>
      <c r="L257" s="94">
        <f t="shared" si="60"/>
        <v>5400</v>
      </c>
      <c r="M257" s="94">
        <f t="shared" si="55"/>
        <v>5400</v>
      </c>
      <c r="N257" s="181"/>
      <c r="O257" s="94" t="s">
        <v>1397</v>
      </c>
      <c r="P257" s="91" t="s">
        <v>1447</v>
      </c>
      <c r="Q257" s="92">
        <v>64.5</v>
      </c>
      <c r="R257" s="93">
        <v>16</v>
      </c>
      <c r="S257" s="94">
        <v>6.4</v>
      </c>
      <c r="T257" s="94"/>
      <c r="U257" s="94"/>
      <c r="V257" s="94" t="s">
        <v>36</v>
      </c>
    </row>
    <row r="258" ht="22.95" customHeight="1" spans="1:22">
      <c r="A258" s="178" t="s">
        <v>1302</v>
      </c>
      <c r="B258" s="94">
        <v>20230435</v>
      </c>
      <c r="C258" s="175" t="s">
        <v>1413</v>
      </c>
      <c r="D258" s="176" t="s">
        <v>1394</v>
      </c>
      <c r="E258" s="177" t="s">
        <v>1395</v>
      </c>
      <c r="F258" s="178" t="s">
        <v>1559</v>
      </c>
      <c r="G258" s="94"/>
      <c r="H258" s="181"/>
      <c r="I258" s="181"/>
      <c r="J258" s="94">
        <v>200</v>
      </c>
      <c r="K258" s="94">
        <v>65</v>
      </c>
      <c r="L258" s="94">
        <f t="shared" si="60"/>
        <v>13000</v>
      </c>
      <c r="M258" s="94">
        <f t="shared" si="55"/>
        <v>13000</v>
      </c>
      <c r="N258" s="181"/>
      <c r="O258" s="94" t="s">
        <v>1397</v>
      </c>
      <c r="P258" s="91" t="s">
        <v>1483</v>
      </c>
      <c r="Q258" s="92">
        <v>71.31</v>
      </c>
      <c r="R258" s="94">
        <v>113</v>
      </c>
      <c r="S258" s="94">
        <v>5.5</v>
      </c>
      <c r="T258" s="94"/>
      <c r="U258" s="94"/>
      <c r="V258" s="94" t="s">
        <v>36</v>
      </c>
    </row>
    <row r="259" ht="24" customHeight="1" spans="1:22">
      <c r="A259" s="178" t="s">
        <v>1302</v>
      </c>
      <c r="B259" s="94">
        <v>20230436</v>
      </c>
      <c r="C259" s="175" t="s">
        <v>1413</v>
      </c>
      <c r="D259" s="176" t="s">
        <v>1394</v>
      </c>
      <c r="E259" s="177" t="s">
        <v>1395</v>
      </c>
      <c r="F259" s="178" t="s">
        <v>1550</v>
      </c>
      <c r="G259" s="94"/>
      <c r="H259" s="181"/>
      <c r="I259" s="181"/>
      <c r="J259" s="94">
        <v>200</v>
      </c>
      <c r="K259" s="94">
        <v>64</v>
      </c>
      <c r="L259" s="94">
        <f t="shared" si="60"/>
        <v>12800</v>
      </c>
      <c r="M259" s="94">
        <f t="shared" si="55"/>
        <v>12800</v>
      </c>
      <c r="N259" s="181"/>
      <c r="O259" s="94" t="s">
        <v>1397</v>
      </c>
      <c r="P259" s="91" t="s">
        <v>1483</v>
      </c>
      <c r="Q259" s="92">
        <v>72.58</v>
      </c>
      <c r="R259" s="94">
        <v>135</v>
      </c>
      <c r="S259" s="94">
        <v>5</v>
      </c>
      <c r="T259" s="94"/>
      <c r="U259" s="94"/>
      <c r="V259" s="94" t="s">
        <v>36</v>
      </c>
    </row>
    <row r="260" ht="24" customHeight="1" spans="1:22">
      <c r="A260" s="178" t="s">
        <v>1290</v>
      </c>
      <c r="B260" s="94">
        <v>20230437</v>
      </c>
      <c r="C260" s="175" t="s">
        <v>1399</v>
      </c>
      <c r="D260" s="176" t="s">
        <v>1394</v>
      </c>
      <c r="E260" s="177" t="s">
        <v>1395</v>
      </c>
      <c r="F260" s="178" t="s">
        <v>1553</v>
      </c>
      <c r="G260" s="94" t="s">
        <v>1467</v>
      </c>
      <c r="H260" s="181" t="s">
        <v>1571</v>
      </c>
      <c r="I260" s="181">
        <v>800</v>
      </c>
      <c r="J260" s="94">
        <v>200</v>
      </c>
      <c r="K260" s="94">
        <v>20</v>
      </c>
      <c r="L260" s="94">
        <v>17400</v>
      </c>
      <c r="M260" s="94">
        <f t="shared" si="55"/>
        <v>17400</v>
      </c>
      <c r="N260" s="181"/>
      <c r="O260" s="94" t="s">
        <v>1397</v>
      </c>
      <c r="P260" s="91" t="s">
        <v>694</v>
      </c>
      <c r="Q260" s="92">
        <v>60.23</v>
      </c>
      <c r="R260" s="94">
        <v>24</v>
      </c>
      <c r="S260" s="193">
        <v>5.9</v>
      </c>
      <c r="T260" s="94"/>
      <c r="U260" s="94"/>
      <c r="V260" s="94" t="s">
        <v>36</v>
      </c>
    </row>
    <row r="261" ht="24" customHeight="1" spans="1:22">
      <c r="A261" s="178" t="s">
        <v>1290</v>
      </c>
      <c r="B261" s="94">
        <v>20230438</v>
      </c>
      <c r="C261" s="175" t="s">
        <v>1393</v>
      </c>
      <c r="D261" s="176" t="s">
        <v>1394</v>
      </c>
      <c r="E261" s="177" t="s">
        <v>1395</v>
      </c>
      <c r="F261" s="178" t="s">
        <v>1550</v>
      </c>
      <c r="G261" s="94" t="s">
        <v>1467</v>
      </c>
      <c r="H261" s="181" t="s">
        <v>1572</v>
      </c>
      <c r="I261" s="181">
        <v>800</v>
      </c>
      <c r="J261" s="94">
        <v>1000</v>
      </c>
      <c r="K261" s="94">
        <v>17</v>
      </c>
      <c r="L261" s="94">
        <f t="shared" si="60"/>
        <v>17000</v>
      </c>
      <c r="M261" s="94">
        <f t="shared" si="55"/>
        <v>17000</v>
      </c>
      <c r="N261" s="181"/>
      <c r="O261" s="94" t="s">
        <v>1397</v>
      </c>
      <c r="P261" s="91">
        <v>1</v>
      </c>
      <c r="Q261" s="92">
        <v>60.23</v>
      </c>
      <c r="R261" s="94">
        <v>23</v>
      </c>
      <c r="S261" s="94">
        <v>5.6</v>
      </c>
      <c r="T261" s="94"/>
      <c r="U261" s="94"/>
      <c r="V261" s="94" t="s">
        <v>36</v>
      </c>
    </row>
    <row r="262" ht="24" customHeight="1" spans="1:22">
      <c r="A262" s="178" t="s">
        <v>1301</v>
      </c>
      <c r="B262" s="94">
        <v>20230439</v>
      </c>
      <c r="C262" s="175" t="s">
        <v>1410</v>
      </c>
      <c r="D262" s="176" t="s">
        <v>1394</v>
      </c>
      <c r="E262" s="177" t="s">
        <v>1395</v>
      </c>
      <c r="F262" s="178" t="s">
        <v>1559</v>
      </c>
      <c r="G262" s="94" t="s">
        <v>1467</v>
      </c>
      <c r="H262" s="181" t="s">
        <v>1573</v>
      </c>
      <c r="I262" s="181">
        <v>200</v>
      </c>
      <c r="J262" s="94">
        <v>200</v>
      </c>
      <c r="K262" s="94">
        <v>50</v>
      </c>
      <c r="L262" s="94">
        <v>15600</v>
      </c>
      <c r="M262" s="94">
        <f t="shared" si="55"/>
        <v>15600</v>
      </c>
      <c r="N262" s="181"/>
      <c r="O262" s="94" t="s">
        <v>1397</v>
      </c>
      <c r="P262" s="91" t="s">
        <v>694</v>
      </c>
      <c r="Q262" s="92">
        <v>60.71</v>
      </c>
      <c r="R262" s="94">
        <v>20</v>
      </c>
      <c r="S262" s="94">
        <v>4.8</v>
      </c>
      <c r="T262" s="94"/>
      <c r="U262" s="94"/>
      <c r="V262" s="94" t="s">
        <v>36</v>
      </c>
    </row>
    <row r="263" ht="24" customHeight="1" spans="1:22">
      <c r="A263" s="178" t="s">
        <v>1300</v>
      </c>
      <c r="B263" s="94">
        <v>20230440</v>
      </c>
      <c r="C263" s="175" t="s">
        <v>1413</v>
      </c>
      <c r="D263" s="176" t="s">
        <v>1394</v>
      </c>
      <c r="E263" s="177" t="s">
        <v>1395</v>
      </c>
      <c r="F263" s="178" t="s">
        <v>1574</v>
      </c>
      <c r="G263" s="94" t="s">
        <v>1467</v>
      </c>
      <c r="H263" s="181" t="s">
        <v>1575</v>
      </c>
      <c r="I263" s="181">
        <v>200</v>
      </c>
      <c r="J263" s="94">
        <v>200</v>
      </c>
      <c r="K263" s="94">
        <v>63</v>
      </c>
      <c r="L263" s="94">
        <f t="shared" si="60"/>
        <v>12600</v>
      </c>
      <c r="M263" s="94">
        <f t="shared" si="55"/>
        <v>12600</v>
      </c>
      <c r="N263" s="181"/>
      <c r="O263" s="94" t="s">
        <v>1397</v>
      </c>
      <c r="P263" s="91">
        <v>3</v>
      </c>
      <c r="Q263" s="92">
        <v>72.82</v>
      </c>
      <c r="R263" s="94">
        <v>23</v>
      </c>
      <c r="S263" s="193">
        <v>5.6</v>
      </c>
      <c r="T263" s="94"/>
      <c r="U263" s="94"/>
      <c r="V263" s="94" t="s">
        <v>36</v>
      </c>
    </row>
    <row r="264" ht="24" customHeight="1" spans="1:22">
      <c r="A264" s="178" t="s">
        <v>1290</v>
      </c>
      <c r="B264" s="94">
        <v>20230441</v>
      </c>
      <c r="C264" s="175" t="s">
        <v>1400</v>
      </c>
      <c r="D264" s="176" t="s">
        <v>1394</v>
      </c>
      <c r="E264" s="177" t="s">
        <v>1395</v>
      </c>
      <c r="F264" s="178" t="s">
        <v>1574</v>
      </c>
      <c r="G264" s="94" t="s">
        <v>1467</v>
      </c>
      <c r="H264" s="181" t="s">
        <v>1576</v>
      </c>
      <c r="I264" s="181">
        <v>1600</v>
      </c>
      <c r="J264" s="94">
        <v>200</v>
      </c>
      <c r="K264" s="94">
        <v>50</v>
      </c>
      <c r="L264" s="94">
        <v>17400</v>
      </c>
      <c r="M264" s="94">
        <f t="shared" si="55"/>
        <v>17400</v>
      </c>
      <c r="N264" s="181"/>
      <c r="O264" s="94" t="s">
        <v>1397</v>
      </c>
      <c r="P264" s="91" t="s">
        <v>1483</v>
      </c>
      <c r="Q264" s="92">
        <v>61.39</v>
      </c>
      <c r="R264" s="94">
        <v>19</v>
      </c>
      <c r="S264" s="94">
        <v>5.7</v>
      </c>
      <c r="T264" s="94"/>
      <c r="U264" s="94"/>
      <c r="V264" s="94" t="s">
        <v>36</v>
      </c>
    </row>
    <row r="265" ht="24" customHeight="1" spans="1:22">
      <c r="A265" s="178" t="s">
        <v>1290</v>
      </c>
      <c r="B265" s="94">
        <v>20230442</v>
      </c>
      <c r="C265" s="175" t="s">
        <v>1400</v>
      </c>
      <c r="D265" s="176" t="s">
        <v>1394</v>
      </c>
      <c r="E265" s="177" t="s">
        <v>1395</v>
      </c>
      <c r="F265" s="178" t="s">
        <v>1555</v>
      </c>
      <c r="G265" s="94" t="s">
        <v>1467</v>
      </c>
      <c r="H265" s="181" t="s">
        <v>1577</v>
      </c>
      <c r="I265" s="181">
        <v>1400</v>
      </c>
      <c r="J265" s="94">
        <v>1000</v>
      </c>
      <c r="K265" s="94">
        <v>17</v>
      </c>
      <c r="L265" s="94">
        <f t="shared" si="60"/>
        <v>17000</v>
      </c>
      <c r="M265" s="94">
        <f t="shared" si="55"/>
        <v>17000</v>
      </c>
      <c r="N265" s="181"/>
      <c r="O265" s="94" t="s">
        <v>1397</v>
      </c>
      <c r="P265" s="91">
        <v>1</v>
      </c>
      <c r="Q265" s="92">
        <v>60.76</v>
      </c>
      <c r="R265" s="94">
        <v>21</v>
      </c>
      <c r="S265" s="94">
        <v>5.9</v>
      </c>
      <c r="T265" s="94"/>
      <c r="U265" s="94"/>
      <c r="V265" s="94" t="s">
        <v>36</v>
      </c>
    </row>
    <row r="266" ht="24" customHeight="1" spans="1:22">
      <c r="A266" s="178" t="s">
        <v>1578</v>
      </c>
      <c r="B266" s="94">
        <v>20230443</v>
      </c>
      <c r="C266" s="175" t="s">
        <v>1399</v>
      </c>
      <c r="D266" s="176" t="s">
        <v>1394</v>
      </c>
      <c r="E266" s="177" t="s">
        <v>1395</v>
      </c>
      <c r="F266" s="178" t="s">
        <v>1574</v>
      </c>
      <c r="G266" s="94" t="s">
        <v>1467</v>
      </c>
      <c r="H266" s="200" t="s">
        <v>1579</v>
      </c>
      <c r="I266" s="181">
        <v>1600</v>
      </c>
      <c r="J266" s="94">
        <v>1000</v>
      </c>
      <c r="K266" s="94">
        <v>17</v>
      </c>
      <c r="L266" s="94">
        <f t="shared" si="60"/>
        <v>17000</v>
      </c>
      <c r="M266" s="94">
        <f t="shared" si="55"/>
        <v>17000</v>
      </c>
      <c r="N266" s="181"/>
      <c r="O266" s="94" t="s">
        <v>1397</v>
      </c>
      <c r="P266" s="91">
        <v>1</v>
      </c>
      <c r="Q266" s="92">
        <v>60.31</v>
      </c>
      <c r="R266" s="94">
        <v>21</v>
      </c>
      <c r="S266" s="94">
        <v>6</v>
      </c>
      <c r="T266" s="94"/>
      <c r="U266" s="94"/>
      <c r="V266" s="94" t="s">
        <v>36</v>
      </c>
    </row>
    <row r="267" ht="24" customHeight="1" spans="1:22">
      <c r="A267" s="178" t="s">
        <v>1290</v>
      </c>
      <c r="B267" s="94">
        <v>20230444</v>
      </c>
      <c r="C267" s="175" t="s">
        <v>1393</v>
      </c>
      <c r="D267" s="176" t="s">
        <v>1394</v>
      </c>
      <c r="E267" s="177" t="s">
        <v>1395</v>
      </c>
      <c r="F267" s="178" t="s">
        <v>1574</v>
      </c>
      <c r="G267" s="94" t="s">
        <v>1467</v>
      </c>
      <c r="H267" s="200" t="s">
        <v>1580</v>
      </c>
      <c r="I267" s="181">
        <v>800</v>
      </c>
      <c r="J267" s="94">
        <v>1000</v>
      </c>
      <c r="K267" s="94">
        <v>17</v>
      </c>
      <c r="L267" s="94">
        <f t="shared" si="60"/>
        <v>17000</v>
      </c>
      <c r="M267" s="94">
        <f t="shared" si="55"/>
        <v>17000</v>
      </c>
      <c r="N267" s="181"/>
      <c r="O267" s="94" t="s">
        <v>1397</v>
      </c>
      <c r="P267" s="91">
        <v>1</v>
      </c>
      <c r="Q267" s="92">
        <v>61.16</v>
      </c>
      <c r="R267" s="94">
        <v>20</v>
      </c>
      <c r="S267" s="94">
        <v>5.2</v>
      </c>
      <c r="T267" s="94"/>
      <c r="U267" s="94"/>
      <c r="V267" s="94" t="s">
        <v>36</v>
      </c>
    </row>
    <row r="268" ht="24" customHeight="1" spans="1:22">
      <c r="A268" s="178" t="s">
        <v>1282</v>
      </c>
      <c r="B268" s="94">
        <v>20230445</v>
      </c>
      <c r="C268" s="175" t="s">
        <v>1410</v>
      </c>
      <c r="D268" s="176" t="s">
        <v>1394</v>
      </c>
      <c r="E268" s="177" t="s">
        <v>1395</v>
      </c>
      <c r="F268" s="178" t="s">
        <v>1555</v>
      </c>
      <c r="G268" s="94" t="s">
        <v>1467</v>
      </c>
      <c r="H268" s="200" t="s">
        <v>1581</v>
      </c>
      <c r="I268" s="181">
        <v>2000</v>
      </c>
      <c r="J268" s="94">
        <v>200</v>
      </c>
      <c r="K268" s="94">
        <v>93</v>
      </c>
      <c r="L268" s="94">
        <f t="shared" si="60"/>
        <v>18600</v>
      </c>
      <c r="M268" s="94">
        <f t="shared" si="55"/>
        <v>18600</v>
      </c>
      <c r="N268" s="181"/>
      <c r="O268" s="94" t="s">
        <v>1397</v>
      </c>
      <c r="P268" s="91" t="s">
        <v>964</v>
      </c>
      <c r="Q268" s="92">
        <v>62.07</v>
      </c>
      <c r="R268" s="94">
        <v>18</v>
      </c>
      <c r="S268" s="94">
        <v>4.8</v>
      </c>
      <c r="T268" s="94"/>
      <c r="U268" s="94"/>
      <c r="V268" s="94" t="s">
        <v>36</v>
      </c>
    </row>
    <row r="269" ht="24" customHeight="1" spans="1:22">
      <c r="A269" s="174" t="s">
        <v>1310</v>
      </c>
      <c r="B269" s="94">
        <v>20230446</v>
      </c>
      <c r="C269" s="175" t="s">
        <v>1582</v>
      </c>
      <c r="D269" s="176" t="s">
        <v>1394</v>
      </c>
      <c r="E269" s="177" t="s">
        <v>1395</v>
      </c>
      <c r="F269" s="178" t="s">
        <v>1559</v>
      </c>
      <c r="G269" s="179"/>
      <c r="H269" s="200"/>
      <c r="I269" s="181"/>
      <c r="J269" s="94">
        <v>25</v>
      </c>
      <c r="K269" s="94">
        <v>21</v>
      </c>
      <c r="L269" s="94">
        <f t="shared" si="60"/>
        <v>525</v>
      </c>
      <c r="M269" s="94">
        <f t="shared" si="55"/>
        <v>525</v>
      </c>
      <c r="N269" s="181"/>
      <c r="O269" s="94" t="s">
        <v>1397</v>
      </c>
      <c r="P269" s="91" t="s">
        <v>1483</v>
      </c>
      <c r="Q269" s="92">
        <v>34.2</v>
      </c>
      <c r="R269" s="94" t="s">
        <v>1583</v>
      </c>
      <c r="S269" s="94">
        <v>122.2</v>
      </c>
      <c r="T269" s="94"/>
      <c r="U269" s="94"/>
      <c r="V269" s="94" t="s">
        <v>36</v>
      </c>
    </row>
    <row r="270" ht="24" customHeight="1" spans="1:22">
      <c r="A270" s="174" t="s">
        <v>1292</v>
      </c>
      <c r="B270" s="94">
        <v>20230447</v>
      </c>
      <c r="C270" s="175" t="s">
        <v>1419</v>
      </c>
      <c r="D270" s="176" t="s">
        <v>1394</v>
      </c>
      <c r="E270" s="177" t="s">
        <v>1395</v>
      </c>
      <c r="F270" s="178" t="s">
        <v>1574</v>
      </c>
      <c r="G270" s="179"/>
      <c r="H270" s="200"/>
      <c r="I270" s="181"/>
      <c r="J270" s="94">
        <v>200</v>
      </c>
      <c r="K270" s="94">
        <v>24</v>
      </c>
      <c r="L270" s="94">
        <v>5300</v>
      </c>
      <c r="M270" s="94">
        <f t="shared" si="55"/>
        <v>5300</v>
      </c>
      <c r="N270" s="181"/>
      <c r="O270" s="94" t="s">
        <v>1397</v>
      </c>
      <c r="P270" s="91" t="s">
        <v>1483</v>
      </c>
      <c r="Q270" s="92">
        <v>78.11</v>
      </c>
      <c r="R270" s="94" t="s">
        <v>1583</v>
      </c>
      <c r="S270" s="193">
        <v>54.1</v>
      </c>
      <c r="T270" s="94"/>
      <c r="U270" s="94"/>
      <c r="V270" s="94" t="s">
        <v>36</v>
      </c>
    </row>
    <row r="271" ht="24" customHeight="1" spans="1:22">
      <c r="A271" s="174" t="s">
        <v>1290</v>
      </c>
      <c r="B271" s="94">
        <v>20230448</v>
      </c>
      <c r="C271" s="175" t="s">
        <v>1393</v>
      </c>
      <c r="D271" s="176" t="s">
        <v>1394</v>
      </c>
      <c r="E271" s="177" t="s">
        <v>1395</v>
      </c>
      <c r="F271" s="178" t="s">
        <v>1555</v>
      </c>
      <c r="G271" s="94" t="s">
        <v>1467</v>
      </c>
      <c r="H271" s="181" t="s">
        <v>1584</v>
      </c>
      <c r="I271" s="181">
        <v>1600</v>
      </c>
      <c r="J271" s="94">
        <v>200</v>
      </c>
      <c r="K271" s="94">
        <v>86</v>
      </c>
      <c r="L271" s="94">
        <f t="shared" si="60"/>
        <v>17200</v>
      </c>
      <c r="M271" s="94">
        <f t="shared" si="55"/>
        <v>17200</v>
      </c>
      <c r="N271" s="181"/>
      <c r="O271" s="94" t="s">
        <v>1397</v>
      </c>
      <c r="P271" s="91" t="s">
        <v>1483</v>
      </c>
      <c r="Q271" s="92">
        <v>61.4</v>
      </c>
      <c r="R271" s="94">
        <v>20</v>
      </c>
      <c r="S271" s="94">
        <v>5.9</v>
      </c>
      <c r="T271" s="94"/>
      <c r="U271" s="94"/>
      <c r="V271" s="94" t="s">
        <v>36</v>
      </c>
    </row>
    <row r="272" ht="24" customHeight="1" spans="1:22">
      <c r="A272" s="174" t="s">
        <v>1290</v>
      </c>
      <c r="B272" s="94">
        <v>20230449</v>
      </c>
      <c r="C272" s="175" t="s">
        <v>1399</v>
      </c>
      <c r="D272" s="176" t="s">
        <v>1394</v>
      </c>
      <c r="E272" s="177" t="s">
        <v>1395</v>
      </c>
      <c r="F272" s="178" t="s">
        <v>1555</v>
      </c>
      <c r="G272" s="94" t="s">
        <v>1467</v>
      </c>
      <c r="H272" s="181" t="s">
        <v>1584</v>
      </c>
      <c r="I272" s="181">
        <v>1600</v>
      </c>
      <c r="J272" s="94">
        <v>200</v>
      </c>
      <c r="K272" s="94">
        <v>89</v>
      </c>
      <c r="L272" s="94">
        <f t="shared" si="60"/>
        <v>17800</v>
      </c>
      <c r="M272" s="94">
        <f t="shared" si="55"/>
        <v>17800</v>
      </c>
      <c r="N272" s="181"/>
      <c r="O272" s="94" t="s">
        <v>1397</v>
      </c>
      <c r="P272" s="91" t="s">
        <v>1483</v>
      </c>
      <c r="Q272" s="92">
        <v>61.57</v>
      </c>
      <c r="R272" s="94">
        <v>21</v>
      </c>
      <c r="S272" s="94">
        <v>6.4</v>
      </c>
      <c r="T272" s="94"/>
      <c r="U272" s="94"/>
      <c r="V272" s="94" t="s">
        <v>36</v>
      </c>
    </row>
    <row r="273" ht="24" customHeight="1" spans="1:26">
      <c r="A273" s="174" t="s">
        <v>1330</v>
      </c>
      <c r="B273" s="94">
        <v>20230450</v>
      </c>
      <c r="C273" s="175" t="s">
        <v>1413</v>
      </c>
      <c r="D273" s="176" t="s">
        <v>1394</v>
      </c>
      <c r="E273" s="177" t="s">
        <v>1395</v>
      </c>
      <c r="F273" s="178" t="s">
        <v>1585</v>
      </c>
      <c r="G273" s="94"/>
      <c r="H273" s="181"/>
      <c r="I273" s="181"/>
      <c r="J273" s="94">
        <v>200</v>
      </c>
      <c r="K273" s="94">
        <v>65</v>
      </c>
      <c r="L273" s="94">
        <f t="shared" ref="L273" si="61">J273*K273</f>
        <v>13000</v>
      </c>
      <c r="M273" s="94">
        <f t="shared" ref="M273" si="62">L273</f>
        <v>13000</v>
      </c>
      <c r="N273" s="181"/>
      <c r="O273" s="94" t="s">
        <v>1397</v>
      </c>
      <c r="P273" s="91" t="s">
        <v>964</v>
      </c>
      <c r="Q273" s="92">
        <v>65.55</v>
      </c>
      <c r="R273" s="94">
        <v>169</v>
      </c>
      <c r="S273" s="94">
        <v>2.6</v>
      </c>
      <c r="T273" s="94"/>
      <c r="U273" s="94"/>
      <c r="V273" s="94" t="s">
        <v>36</v>
      </c>
    </row>
    <row r="274" ht="24" customHeight="1" spans="1:26">
      <c r="A274" s="174" t="s">
        <v>1279</v>
      </c>
      <c r="B274" s="94">
        <v>20230451</v>
      </c>
      <c r="C274" s="175" t="s">
        <v>1393</v>
      </c>
      <c r="D274" s="176" t="s">
        <v>1394</v>
      </c>
      <c r="E274" s="177" t="s">
        <v>1395</v>
      </c>
      <c r="F274" s="178" t="s">
        <v>1586</v>
      </c>
      <c r="G274" s="179"/>
      <c r="H274" s="181"/>
      <c r="I274" s="181"/>
      <c r="J274" s="94">
        <v>200</v>
      </c>
      <c r="K274" s="94">
        <v>47</v>
      </c>
      <c r="L274" s="94">
        <f t="shared" si="60"/>
        <v>9400</v>
      </c>
      <c r="M274" s="94">
        <f t="shared" si="55"/>
        <v>9400</v>
      </c>
      <c r="N274" s="181"/>
      <c r="O274" s="94" t="s">
        <v>1397</v>
      </c>
      <c r="P274" s="91" t="s">
        <v>1483</v>
      </c>
      <c r="Q274" s="92">
        <v>65.24</v>
      </c>
      <c r="R274" s="94">
        <v>44</v>
      </c>
      <c r="S274" s="94">
        <v>4.8</v>
      </c>
      <c r="T274" s="94"/>
      <c r="U274" s="94"/>
      <c r="V274" s="94" t="s">
        <v>36</v>
      </c>
    </row>
    <row r="275" ht="24" customHeight="1" spans="1:26">
      <c r="A275" s="174" t="s">
        <v>1279</v>
      </c>
      <c r="B275" s="94">
        <v>20230452</v>
      </c>
      <c r="C275" s="175" t="s">
        <v>1398</v>
      </c>
      <c r="D275" s="176" t="s">
        <v>1394</v>
      </c>
      <c r="E275" s="177" t="s">
        <v>1395</v>
      </c>
      <c r="F275" s="178" t="s">
        <v>1586</v>
      </c>
      <c r="G275" s="220" t="s">
        <v>1467</v>
      </c>
      <c r="H275" s="181" t="s">
        <v>1587</v>
      </c>
      <c r="I275" s="181">
        <v>200</v>
      </c>
      <c r="J275" s="94">
        <v>200</v>
      </c>
      <c r="K275" s="94">
        <v>77</v>
      </c>
      <c r="L275" s="94">
        <f t="shared" si="60"/>
        <v>15400</v>
      </c>
      <c r="M275" s="94">
        <f t="shared" ref="M275:M286" si="63">L275</f>
        <v>15400</v>
      </c>
      <c r="N275" s="181"/>
      <c r="O275" s="94" t="s">
        <v>1397</v>
      </c>
      <c r="P275" s="91" t="s">
        <v>1483</v>
      </c>
      <c r="Q275" s="92">
        <v>65.07</v>
      </c>
      <c r="R275" s="94">
        <v>42</v>
      </c>
      <c r="S275" s="94">
        <v>4.8</v>
      </c>
      <c r="T275" s="94"/>
      <c r="U275" s="94"/>
      <c r="V275" s="94" t="s">
        <v>36</v>
      </c>
    </row>
    <row r="276" ht="24" customHeight="1" spans="1:26">
      <c r="A276" s="174" t="s">
        <v>1279</v>
      </c>
      <c r="B276" s="94">
        <v>20230453</v>
      </c>
      <c r="C276" s="175" t="s">
        <v>1399</v>
      </c>
      <c r="D276" s="176" t="s">
        <v>1394</v>
      </c>
      <c r="E276" s="177" t="s">
        <v>1395</v>
      </c>
      <c r="F276" s="178" t="s">
        <v>1586</v>
      </c>
      <c r="G276" s="179"/>
      <c r="H276" s="181"/>
      <c r="I276" s="181"/>
      <c r="J276" s="94">
        <v>200</v>
      </c>
      <c r="K276" s="94">
        <v>74</v>
      </c>
      <c r="L276" s="94">
        <f t="shared" ref="L276:L286" si="64">J276*K276</f>
        <v>14800</v>
      </c>
      <c r="M276" s="94">
        <f t="shared" si="63"/>
        <v>14800</v>
      </c>
      <c r="N276" s="181"/>
      <c r="O276" s="94" t="s">
        <v>1397</v>
      </c>
      <c r="P276" s="91" t="s">
        <v>1483</v>
      </c>
      <c r="Q276" s="92">
        <v>65.52</v>
      </c>
      <c r="R276" s="94">
        <v>40</v>
      </c>
      <c r="S276" s="94">
        <v>5.4</v>
      </c>
      <c r="T276" s="94"/>
      <c r="U276" s="94"/>
      <c r="V276" s="94" t="s">
        <v>36</v>
      </c>
    </row>
    <row r="277" ht="24" customHeight="1" spans="1:26">
      <c r="A277" s="174" t="s">
        <v>1279</v>
      </c>
      <c r="B277" s="94">
        <v>20230454</v>
      </c>
      <c r="C277" s="175" t="s">
        <v>1393</v>
      </c>
      <c r="D277" s="176" t="s">
        <v>1394</v>
      </c>
      <c r="E277" s="177" t="s">
        <v>1395</v>
      </c>
      <c r="F277" s="178" t="s">
        <v>1588</v>
      </c>
      <c r="G277" s="94"/>
      <c r="H277" s="181"/>
      <c r="I277" s="181"/>
      <c r="J277" s="94">
        <v>200</v>
      </c>
      <c r="K277" s="94">
        <v>77</v>
      </c>
      <c r="L277" s="94">
        <f t="shared" si="64"/>
        <v>15400</v>
      </c>
      <c r="M277" s="94">
        <f t="shared" si="63"/>
        <v>15400</v>
      </c>
      <c r="N277" s="181"/>
      <c r="O277" s="94" t="s">
        <v>1397</v>
      </c>
      <c r="P277" s="91" t="s">
        <v>1483</v>
      </c>
      <c r="Q277" s="92">
        <v>65.82</v>
      </c>
      <c r="R277" s="94">
        <v>44</v>
      </c>
      <c r="S277" s="94">
        <v>4.9</v>
      </c>
      <c r="T277" s="94"/>
      <c r="U277" s="94"/>
      <c r="V277" s="94" t="s">
        <v>36</v>
      </c>
    </row>
    <row r="278" ht="24" customHeight="1" spans="1:26">
      <c r="A278" s="174" t="s">
        <v>1279</v>
      </c>
      <c r="B278" s="94">
        <v>20230455</v>
      </c>
      <c r="C278" s="175" t="s">
        <v>1398</v>
      </c>
      <c r="D278" s="176" t="s">
        <v>1394</v>
      </c>
      <c r="E278" s="177" t="s">
        <v>1395</v>
      </c>
      <c r="F278" s="178" t="s">
        <v>1588</v>
      </c>
      <c r="G278" s="94"/>
      <c r="H278" s="181"/>
      <c r="I278" s="181"/>
      <c r="J278" s="94">
        <v>200</v>
      </c>
      <c r="K278" s="94">
        <v>76</v>
      </c>
      <c r="L278" s="94">
        <f t="shared" si="64"/>
        <v>15200</v>
      </c>
      <c r="M278" s="94">
        <f t="shared" si="63"/>
        <v>15200</v>
      </c>
      <c r="N278" s="181"/>
      <c r="O278" s="94" t="s">
        <v>1397</v>
      </c>
      <c r="P278" s="91" t="s">
        <v>1483</v>
      </c>
      <c r="Q278" s="92">
        <v>65.93</v>
      </c>
      <c r="R278" s="94">
        <v>43</v>
      </c>
      <c r="S278" s="94">
        <v>5.3</v>
      </c>
      <c r="T278" s="94"/>
      <c r="U278" s="94"/>
      <c r="V278" s="94" t="s">
        <v>36</v>
      </c>
    </row>
    <row r="279" ht="24" customHeight="1" spans="1:26">
      <c r="A279" s="174" t="s">
        <v>1279</v>
      </c>
      <c r="B279" s="94">
        <v>20230456</v>
      </c>
      <c r="C279" s="175" t="s">
        <v>1399</v>
      </c>
      <c r="D279" s="176" t="s">
        <v>1394</v>
      </c>
      <c r="E279" s="177" t="s">
        <v>1395</v>
      </c>
      <c r="F279" s="178" t="s">
        <v>1588</v>
      </c>
      <c r="G279" s="94"/>
      <c r="H279" s="181"/>
      <c r="I279" s="181"/>
      <c r="J279" s="94">
        <v>200</v>
      </c>
      <c r="K279" s="94">
        <v>74</v>
      </c>
      <c r="L279" s="94">
        <f t="shared" si="64"/>
        <v>14800</v>
      </c>
      <c r="M279" s="94">
        <f t="shared" si="63"/>
        <v>14800</v>
      </c>
      <c r="N279" s="181"/>
      <c r="O279" s="94" t="s">
        <v>1397</v>
      </c>
      <c r="P279" s="91" t="s">
        <v>1483</v>
      </c>
      <c r="Q279" s="92">
        <v>65.63</v>
      </c>
      <c r="R279" s="94">
        <v>39</v>
      </c>
      <c r="S279" s="94">
        <v>5.8</v>
      </c>
      <c r="T279" s="94"/>
      <c r="U279" s="94"/>
      <c r="V279" s="94" t="s">
        <v>36</v>
      </c>
    </row>
    <row r="280" ht="22.05" customHeight="1" spans="1:26">
      <c r="A280" s="174" t="s">
        <v>1297</v>
      </c>
      <c r="B280" s="94">
        <v>20230457</v>
      </c>
      <c r="C280" s="175" t="s">
        <v>1410</v>
      </c>
      <c r="D280" s="176" t="s">
        <v>1394</v>
      </c>
      <c r="E280" s="177" t="s">
        <v>1395</v>
      </c>
      <c r="F280" s="178" t="s">
        <v>1589</v>
      </c>
      <c r="G280" s="94" t="s">
        <v>1467</v>
      </c>
      <c r="H280" s="181" t="s">
        <v>1590</v>
      </c>
      <c r="I280" s="181">
        <v>1200</v>
      </c>
      <c r="J280" s="94">
        <v>1000</v>
      </c>
      <c r="K280" s="94">
        <v>59</v>
      </c>
      <c r="L280" s="94">
        <v>15600</v>
      </c>
      <c r="M280" s="94">
        <f t="shared" si="63"/>
        <v>15600</v>
      </c>
      <c r="N280" s="181"/>
      <c r="O280" s="94" t="s">
        <v>1397</v>
      </c>
      <c r="P280" s="91">
        <v>3</v>
      </c>
      <c r="Q280" s="92">
        <v>55.3</v>
      </c>
      <c r="R280" s="94">
        <v>26</v>
      </c>
      <c r="S280" s="94">
        <v>6.3</v>
      </c>
      <c r="T280" s="94"/>
      <c r="U280" s="94"/>
      <c r="V280" s="94" t="s">
        <v>36</v>
      </c>
    </row>
    <row r="281" ht="24" customHeight="1" spans="1:26">
      <c r="A281" s="174" t="s">
        <v>1300</v>
      </c>
      <c r="B281" s="94">
        <v>20230458</v>
      </c>
      <c r="C281" s="175" t="s">
        <v>1400</v>
      </c>
      <c r="D281" s="176" t="s">
        <v>1394</v>
      </c>
      <c r="E281" s="177" t="s">
        <v>1395</v>
      </c>
      <c r="F281" s="178" t="s">
        <v>1585</v>
      </c>
      <c r="G281" s="94"/>
      <c r="H281" s="181"/>
      <c r="I281" s="181"/>
      <c r="J281" s="94">
        <v>200</v>
      </c>
      <c r="K281" s="94">
        <v>64</v>
      </c>
      <c r="L281" s="94">
        <f t="shared" si="64"/>
        <v>12800</v>
      </c>
      <c r="M281" s="94">
        <f t="shared" si="63"/>
        <v>12800</v>
      </c>
      <c r="N281" s="181"/>
      <c r="O281" s="94" t="s">
        <v>1397</v>
      </c>
      <c r="P281" s="91" t="s">
        <v>1142</v>
      </c>
      <c r="Q281" s="92">
        <v>73.14</v>
      </c>
      <c r="R281" s="94">
        <v>34</v>
      </c>
      <c r="S281" s="94">
        <v>5.5</v>
      </c>
      <c r="T281" s="94"/>
      <c r="U281" s="94"/>
      <c r="V281" s="94" t="s">
        <v>36</v>
      </c>
    </row>
    <row r="282" ht="24" customHeight="1" spans="1:26">
      <c r="A282" s="174" t="s">
        <v>1282</v>
      </c>
      <c r="B282" s="94">
        <v>20230459</v>
      </c>
      <c r="C282" s="175" t="s">
        <v>1410</v>
      </c>
      <c r="D282" s="176" t="s">
        <v>1394</v>
      </c>
      <c r="E282" s="177" t="s">
        <v>1395</v>
      </c>
      <c r="F282" s="178" t="s">
        <v>1585</v>
      </c>
      <c r="G282" s="94" t="s">
        <v>1467</v>
      </c>
      <c r="H282" s="181" t="s">
        <v>1581</v>
      </c>
      <c r="I282" s="181">
        <v>2000</v>
      </c>
      <c r="J282" s="94">
        <v>1000</v>
      </c>
      <c r="K282" s="94">
        <v>18</v>
      </c>
      <c r="L282" s="94">
        <f t="shared" si="64"/>
        <v>18000</v>
      </c>
      <c r="M282" s="94">
        <f t="shared" si="63"/>
        <v>18000</v>
      </c>
      <c r="N282" s="181"/>
      <c r="O282" s="94" t="s">
        <v>1397</v>
      </c>
      <c r="P282" s="91" t="s">
        <v>694</v>
      </c>
      <c r="Q282" s="92">
        <v>62.08</v>
      </c>
      <c r="R282" s="94">
        <v>19</v>
      </c>
      <c r="S282" s="94">
        <v>4.7</v>
      </c>
      <c r="T282" s="94"/>
      <c r="U282" s="94"/>
      <c r="V282" s="94" t="s">
        <v>36</v>
      </c>
    </row>
    <row r="283" s="144" customFormat="1" ht="24" customHeight="1" spans="1:26">
      <c r="A283" s="174" t="s">
        <v>1282</v>
      </c>
      <c r="B283" s="94">
        <v>20230460</v>
      </c>
      <c r="C283" s="175" t="s">
        <v>1410</v>
      </c>
      <c r="D283" s="176" t="s">
        <v>1394</v>
      </c>
      <c r="E283" s="177" t="s">
        <v>1395</v>
      </c>
      <c r="F283" s="178" t="s">
        <v>1586</v>
      </c>
      <c r="G283" s="94"/>
      <c r="H283" s="181"/>
      <c r="I283" s="181"/>
      <c r="J283" s="94">
        <v>200</v>
      </c>
      <c r="K283" s="94">
        <v>91</v>
      </c>
      <c r="L283" s="94">
        <f t="shared" si="64"/>
        <v>18200</v>
      </c>
      <c r="M283" s="94">
        <f t="shared" si="63"/>
        <v>18200</v>
      </c>
      <c r="N283" s="181"/>
      <c r="O283" s="94" t="s">
        <v>1397</v>
      </c>
      <c r="P283" s="91" t="s">
        <v>694</v>
      </c>
      <c r="Q283" s="92">
        <v>62.37</v>
      </c>
      <c r="R283" s="94">
        <v>18</v>
      </c>
      <c r="S283" s="94">
        <v>5.2</v>
      </c>
      <c r="T283" s="94"/>
      <c r="U283" s="94"/>
      <c r="V283" s="94" t="s">
        <v>36</v>
      </c>
      <c r="W283" s="146"/>
      <c r="X283" s="146"/>
      <c r="Y283" s="146"/>
      <c r="Z283" s="146"/>
    </row>
    <row r="284" ht="24" customHeight="1" spans="1:26">
      <c r="A284" s="174" t="s">
        <v>1282</v>
      </c>
      <c r="B284" s="94">
        <v>20230461</v>
      </c>
      <c r="C284" s="175" t="s">
        <v>1410</v>
      </c>
      <c r="D284" s="176" t="s">
        <v>1394</v>
      </c>
      <c r="E284" s="177" t="s">
        <v>1395</v>
      </c>
      <c r="F284" s="178" t="s">
        <v>1591</v>
      </c>
      <c r="G284" s="94"/>
      <c r="H284" s="181"/>
      <c r="I284" s="181"/>
      <c r="J284" s="94">
        <v>1000</v>
      </c>
      <c r="K284" s="94">
        <v>17</v>
      </c>
      <c r="L284" s="94">
        <f t="shared" si="64"/>
        <v>17000</v>
      </c>
      <c r="M284" s="94">
        <f t="shared" si="63"/>
        <v>17000</v>
      </c>
      <c r="N284" s="181"/>
      <c r="O284" s="94" t="s">
        <v>1397</v>
      </c>
      <c r="P284" s="91" t="s">
        <v>694</v>
      </c>
      <c r="Q284" s="92">
        <v>61.23</v>
      </c>
      <c r="R284" s="93">
        <v>19</v>
      </c>
      <c r="S284" s="94">
        <v>5.2</v>
      </c>
      <c r="T284" s="94"/>
      <c r="U284" s="94"/>
      <c r="V284" s="94" t="s">
        <v>36</v>
      </c>
    </row>
    <row r="285" ht="24" customHeight="1" spans="1:26">
      <c r="A285" s="174" t="s">
        <v>1282</v>
      </c>
      <c r="B285" s="94">
        <v>20230462</v>
      </c>
      <c r="C285" s="175" t="s">
        <v>1410</v>
      </c>
      <c r="D285" s="176" t="s">
        <v>1394</v>
      </c>
      <c r="E285" s="177" t="s">
        <v>1395</v>
      </c>
      <c r="F285" s="178" t="s">
        <v>1592</v>
      </c>
      <c r="G285" s="94"/>
      <c r="H285" s="181"/>
      <c r="I285" s="181"/>
      <c r="J285" s="94">
        <v>200</v>
      </c>
      <c r="K285" s="94">
        <v>81</v>
      </c>
      <c r="L285" s="94">
        <f t="shared" ref="L285" si="65">J285*K285</f>
        <v>16200</v>
      </c>
      <c r="M285" s="94">
        <f t="shared" ref="M285" si="66">L285</f>
        <v>16200</v>
      </c>
      <c r="N285" s="181"/>
      <c r="O285" s="94" t="s">
        <v>1397</v>
      </c>
      <c r="P285" s="91" t="s">
        <v>694</v>
      </c>
      <c r="Q285" s="92">
        <v>62.25</v>
      </c>
      <c r="R285" s="93">
        <v>18</v>
      </c>
      <c r="S285" s="94">
        <v>4.2</v>
      </c>
      <c r="T285" s="94"/>
      <c r="U285" s="94"/>
      <c r="V285" s="94" t="s">
        <v>36</v>
      </c>
    </row>
    <row r="286" ht="24" customHeight="1" spans="1:26">
      <c r="A286" s="174" t="s">
        <v>1302</v>
      </c>
      <c r="B286" s="94">
        <v>20230463</v>
      </c>
      <c r="C286" s="175" t="s">
        <v>1400</v>
      </c>
      <c r="D286" s="92" t="s">
        <v>1405</v>
      </c>
      <c r="E286" s="177" t="s">
        <v>1395</v>
      </c>
      <c r="F286" s="178" t="s">
        <v>1586</v>
      </c>
      <c r="G286" s="94"/>
      <c r="H286" s="181"/>
      <c r="I286" s="181"/>
      <c r="J286" s="94">
        <v>200</v>
      </c>
      <c r="K286" s="94">
        <v>66</v>
      </c>
      <c r="L286" s="94">
        <f t="shared" si="64"/>
        <v>13200</v>
      </c>
      <c r="M286" s="94">
        <f t="shared" si="63"/>
        <v>13200</v>
      </c>
      <c r="N286" s="181"/>
      <c r="O286" s="94" t="s">
        <v>1397</v>
      </c>
      <c r="P286" s="91" t="s">
        <v>1483</v>
      </c>
      <c r="Q286" s="92">
        <v>72.28</v>
      </c>
      <c r="R286" s="94">
        <v>127</v>
      </c>
      <c r="S286" s="94">
        <v>5</v>
      </c>
      <c r="T286" s="94"/>
      <c r="U286" s="94"/>
      <c r="V286" s="94" t="s">
        <v>36</v>
      </c>
    </row>
    <row r="287" ht="24" customHeight="1" spans="1:26">
      <c r="A287" s="174" t="s">
        <v>1302</v>
      </c>
      <c r="B287" s="94">
        <v>20230464</v>
      </c>
      <c r="C287" s="175" t="s">
        <v>1400</v>
      </c>
      <c r="D287" s="92" t="s">
        <v>1405</v>
      </c>
      <c r="E287" s="177" t="s">
        <v>1395</v>
      </c>
      <c r="F287" s="178" t="s">
        <v>1593</v>
      </c>
      <c r="G287" s="179"/>
      <c r="H287" s="181"/>
      <c r="I287" s="181"/>
      <c r="J287" s="94">
        <v>200</v>
      </c>
      <c r="K287" s="94">
        <v>65</v>
      </c>
      <c r="L287" s="94">
        <f t="shared" ref="L287:L323" si="67">J287*K287</f>
        <v>13000</v>
      </c>
      <c r="M287" s="94">
        <f t="shared" ref="M287:M323" si="68">L287</f>
        <v>13000</v>
      </c>
      <c r="N287" s="181"/>
      <c r="O287" s="94" t="s">
        <v>1397</v>
      </c>
      <c r="P287" s="91" t="s">
        <v>1483</v>
      </c>
      <c r="Q287" s="92">
        <v>72.93</v>
      </c>
      <c r="R287" s="94">
        <v>116</v>
      </c>
      <c r="S287" s="94">
        <v>5.3</v>
      </c>
      <c r="T287" s="94"/>
      <c r="U287" s="94"/>
      <c r="V287" s="94" t="s">
        <v>36</v>
      </c>
    </row>
    <row r="288" ht="24" customHeight="1" spans="1:26">
      <c r="A288" s="174" t="s">
        <v>1302</v>
      </c>
      <c r="B288" s="94">
        <v>20230465</v>
      </c>
      <c r="C288" s="175" t="s">
        <v>1400</v>
      </c>
      <c r="D288" s="92" t="s">
        <v>1405</v>
      </c>
      <c r="E288" s="177" t="s">
        <v>1395</v>
      </c>
      <c r="F288" s="178" t="s">
        <v>1588</v>
      </c>
      <c r="G288" s="94"/>
      <c r="H288" s="181"/>
      <c r="I288" s="181"/>
      <c r="J288" s="94">
        <v>200</v>
      </c>
      <c r="K288" s="94">
        <v>67</v>
      </c>
      <c r="L288" s="94">
        <f t="shared" si="67"/>
        <v>13400</v>
      </c>
      <c r="M288" s="94">
        <f t="shared" si="68"/>
        <v>13400</v>
      </c>
      <c r="N288" s="181"/>
      <c r="O288" s="94" t="s">
        <v>1397</v>
      </c>
      <c r="P288" s="91" t="s">
        <v>1483</v>
      </c>
      <c r="Q288" s="92">
        <v>72.1</v>
      </c>
      <c r="R288" s="94">
        <v>129</v>
      </c>
      <c r="S288" s="94">
        <v>5.2</v>
      </c>
      <c r="T288" s="94"/>
      <c r="U288" s="94"/>
      <c r="V288" s="94" t="s">
        <v>36</v>
      </c>
    </row>
    <row r="289" ht="24" customHeight="1" spans="1:22">
      <c r="A289" s="174" t="s">
        <v>1285</v>
      </c>
      <c r="B289" s="94">
        <v>20230466</v>
      </c>
      <c r="C289" s="175" t="s">
        <v>1399</v>
      </c>
      <c r="D289" s="92" t="s">
        <v>1405</v>
      </c>
      <c r="E289" s="177" t="s">
        <v>1395</v>
      </c>
      <c r="F289" s="178" t="s">
        <v>1593</v>
      </c>
      <c r="G289" s="179"/>
      <c r="H289" s="181"/>
      <c r="I289" s="181"/>
      <c r="J289" s="94">
        <v>200</v>
      </c>
      <c r="K289" s="94">
        <v>66</v>
      </c>
      <c r="L289" s="94">
        <f t="shared" si="67"/>
        <v>13200</v>
      </c>
      <c r="M289" s="94">
        <f t="shared" si="68"/>
        <v>13200</v>
      </c>
      <c r="N289" s="181"/>
      <c r="O289" s="94" t="s">
        <v>1397</v>
      </c>
      <c r="P289" s="91" t="s">
        <v>694</v>
      </c>
      <c r="Q289" s="92">
        <v>71.1</v>
      </c>
      <c r="R289" s="94">
        <v>1086</v>
      </c>
      <c r="S289" s="94">
        <v>8.1</v>
      </c>
      <c r="T289" s="94"/>
      <c r="U289" s="94"/>
      <c r="V289" s="94" t="s">
        <v>36</v>
      </c>
    </row>
    <row r="290" ht="24" customHeight="1" spans="1:22">
      <c r="A290" s="174" t="s">
        <v>1285</v>
      </c>
      <c r="B290" s="94">
        <v>20230467</v>
      </c>
      <c r="C290" s="175" t="s">
        <v>1413</v>
      </c>
      <c r="D290" s="92" t="s">
        <v>1405</v>
      </c>
      <c r="E290" s="177" t="s">
        <v>1395</v>
      </c>
      <c r="F290" s="178" t="s">
        <v>1588</v>
      </c>
      <c r="G290" s="94"/>
      <c r="H290" s="181"/>
      <c r="I290" s="181"/>
      <c r="J290" s="94">
        <v>200</v>
      </c>
      <c r="K290" s="94">
        <v>68</v>
      </c>
      <c r="L290" s="94">
        <f t="shared" si="67"/>
        <v>13600</v>
      </c>
      <c r="M290" s="94">
        <f t="shared" si="68"/>
        <v>13600</v>
      </c>
      <c r="N290" s="181"/>
      <c r="O290" s="94" t="s">
        <v>1397</v>
      </c>
      <c r="P290" s="91">
        <v>1</v>
      </c>
      <c r="Q290" s="92">
        <v>72.27</v>
      </c>
      <c r="R290" s="94">
        <v>1210</v>
      </c>
      <c r="S290" s="94">
        <v>8.3</v>
      </c>
      <c r="T290" s="94"/>
      <c r="U290" s="94"/>
      <c r="V290" s="94" t="s">
        <v>36</v>
      </c>
    </row>
    <row r="291" ht="24" customHeight="1" spans="1:22">
      <c r="A291" s="174" t="s">
        <v>1285</v>
      </c>
      <c r="B291" s="94">
        <v>20230468</v>
      </c>
      <c r="C291" s="175" t="s">
        <v>1413</v>
      </c>
      <c r="D291" s="92" t="s">
        <v>1405</v>
      </c>
      <c r="E291" s="177" t="s">
        <v>1395</v>
      </c>
      <c r="F291" s="178" t="s">
        <v>1594</v>
      </c>
      <c r="G291" s="94"/>
      <c r="H291" s="181"/>
      <c r="I291" s="181"/>
      <c r="J291" s="94">
        <v>200</v>
      </c>
      <c r="K291" s="94">
        <v>67</v>
      </c>
      <c r="L291" s="94">
        <f t="shared" si="67"/>
        <v>13400</v>
      </c>
      <c r="M291" s="94">
        <f t="shared" si="68"/>
        <v>13400</v>
      </c>
      <c r="N291" s="181"/>
      <c r="O291" s="94" t="s">
        <v>1397</v>
      </c>
      <c r="P291" s="91" t="s">
        <v>694</v>
      </c>
      <c r="Q291" s="92">
        <v>71.39</v>
      </c>
      <c r="R291" s="94">
        <v>1145</v>
      </c>
      <c r="S291" s="193">
        <v>8.5</v>
      </c>
      <c r="T291" s="94"/>
      <c r="U291" s="94"/>
      <c r="V291" s="94" t="s">
        <v>36</v>
      </c>
    </row>
    <row r="292" ht="24" customHeight="1" spans="1:22">
      <c r="A292" s="92" t="s">
        <v>1314</v>
      </c>
      <c r="B292" s="94">
        <v>20230469</v>
      </c>
      <c r="C292" s="175" t="s">
        <v>1413</v>
      </c>
      <c r="D292" s="92" t="s">
        <v>1405</v>
      </c>
      <c r="E292" s="92" t="s">
        <v>1395</v>
      </c>
      <c r="F292" s="178" t="s">
        <v>1586</v>
      </c>
      <c r="G292" s="92"/>
      <c r="H292" s="92"/>
      <c r="I292" s="92"/>
      <c r="J292" s="94">
        <v>200</v>
      </c>
      <c r="K292" s="94">
        <v>70</v>
      </c>
      <c r="L292" s="94">
        <f t="shared" ref="L292" si="69">J292*K292</f>
        <v>14000</v>
      </c>
      <c r="M292" s="94">
        <f t="shared" ref="M292" si="70">L292</f>
        <v>14000</v>
      </c>
      <c r="N292" s="92"/>
      <c r="O292" s="92" t="s">
        <v>1397</v>
      </c>
      <c r="P292" s="92" t="s">
        <v>694</v>
      </c>
      <c r="Q292" s="92">
        <v>66.29</v>
      </c>
      <c r="R292" s="94">
        <v>155</v>
      </c>
      <c r="S292" s="92">
        <v>3.7</v>
      </c>
      <c r="T292" s="92"/>
      <c r="U292" s="92"/>
      <c r="V292" s="92" t="s">
        <v>36</v>
      </c>
    </row>
    <row r="293" ht="24" customHeight="1" spans="1:22">
      <c r="A293" s="174" t="s">
        <v>1312</v>
      </c>
      <c r="B293" s="94">
        <v>20230470</v>
      </c>
      <c r="C293" s="175" t="s">
        <v>1413</v>
      </c>
      <c r="D293" s="92" t="s">
        <v>1405</v>
      </c>
      <c r="E293" s="177" t="s">
        <v>1395</v>
      </c>
      <c r="F293" s="178" t="s">
        <v>1591</v>
      </c>
      <c r="G293" s="94"/>
      <c r="H293" s="181"/>
      <c r="I293" s="181"/>
      <c r="J293" s="94">
        <v>200</v>
      </c>
      <c r="K293" s="94">
        <v>68</v>
      </c>
      <c r="L293" s="94">
        <f t="shared" si="67"/>
        <v>13600</v>
      </c>
      <c r="M293" s="94">
        <f t="shared" si="68"/>
        <v>13600</v>
      </c>
      <c r="N293" s="181"/>
      <c r="O293" s="94" t="s">
        <v>1397</v>
      </c>
      <c r="P293" s="91" t="s">
        <v>964</v>
      </c>
      <c r="Q293" s="92">
        <v>66.33</v>
      </c>
      <c r="R293" s="94">
        <v>1155</v>
      </c>
      <c r="S293" s="94">
        <v>6</v>
      </c>
      <c r="T293" s="94"/>
      <c r="U293" s="94"/>
      <c r="V293" s="94" t="s">
        <v>36</v>
      </c>
    </row>
    <row r="294" ht="24" customHeight="1" spans="1:22">
      <c r="A294" s="174" t="s">
        <v>1327</v>
      </c>
      <c r="B294" s="94">
        <v>20230471</v>
      </c>
      <c r="C294" s="175" t="s">
        <v>1410</v>
      </c>
      <c r="D294" s="176" t="s">
        <v>1394</v>
      </c>
      <c r="E294" s="177" t="s">
        <v>1395</v>
      </c>
      <c r="F294" s="178" t="s">
        <v>1588</v>
      </c>
      <c r="G294" s="94"/>
      <c r="H294" s="181"/>
      <c r="I294" s="181"/>
      <c r="J294" s="94">
        <v>200</v>
      </c>
      <c r="K294" s="94">
        <v>65</v>
      </c>
      <c r="L294" s="94">
        <f t="shared" si="67"/>
        <v>13000</v>
      </c>
      <c r="M294" s="94">
        <f t="shared" si="68"/>
        <v>13000</v>
      </c>
      <c r="N294" s="181"/>
      <c r="O294" s="94" t="s">
        <v>1397</v>
      </c>
      <c r="P294" s="91" t="s">
        <v>375</v>
      </c>
      <c r="Q294" s="92">
        <v>64.94</v>
      </c>
      <c r="R294" s="94">
        <v>32</v>
      </c>
      <c r="S294" s="94">
        <v>7</v>
      </c>
      <c r="T294" s="94"/>
      <c r="U294" s="94"/>
      <c r="V294" s="94" t="s">
        <v>36</v>
      </c>
    </row>
    <row r="295" ht="24" customHeight="1" spans="1:22">
      <c r="A295" s="174" t="s">
        <v>1313</v>
      </c>
      <c r="B295" s="94">
        <v>20230472</v>
      </c>
      <c r="C295" s="175" t="s">
        <v>1400</v>
      </c>
      <c r="D295" s="176" t="s">
        <v>1394</v>
      </c>
      <c r="E295" s="177" t="s">
        <v>1395</v>
      </c>
      <c r="F295" s="178" t="s">
        <v>1594</v>
      </c>
      <c r="G295" s="94"/>
      <c r="H295" s="181"/>
      <c r="I295" s="181"/>
      <c r="J295" s="94">
        <v>900</v>
      </c>
      <c r="K295" s="94">
        <v>18</v>
      </c>
      <c r="L295" s="94">
        <f t="shared" si="67"/>
        <v>16200</v>
      </c>
      <c r="M295" s="94">
        <f t="shared" si="68"/>
        <v>16200</v>
      </c>
      <c r="N295" s="181"/>
      <c r="O295" s="94" t="s">
        <v>1397</v>
      </c>
      <c r="P295" s="91" t="s">
        <v>1483</v>
      </c>
      <c r="Q295" s="92">
        <v>60.29</v>
      </c>
      <c r="R295" s="94">
        <v>19</v>
      </c>
      <c r="S295" s="94">
        <v>4.5</v>
      </c>
      <c r="T295" s="94"/>
      <c r="U295" s="94"/>
      <c r="V295" s="94" t="s">
        <v>36</v>
      </c>
    </row>
    <row r="296" ht="24" customHeight="1" spans="1:22">
      <c r="A296" s="174" t="s">
        <v>1279</v>
      </c>
      <c r="B296" s="94">
        <v>20230473</v>
      </c>
      <c r="C296" s="175" t="s">
        <v>1393</v>
      </c>
      <c r="D296" s="176" t="s">
        <v>1394</v>
      </c>
      <c r="E296" s="177" t="s">
        <v>1395</v>
      </c>
      <c r="F296" s="178" t="s">
        <v>1591</v>
      </c>
      <c r="G296" s="94"/>
      <c r="H296" s="181"/>
      <c r="I296" s="181"/>
      <c r="J296" s="94">
        <v>200</v>
      </c>
      <c r="K296" s="94">
        <v>44</v>
      </c>
      <c r="L296" s="94">
        <f t="shared" si="67"/>
        <v>8800</v>
      </c>
      <c r="M296" s="94">
        <f t="shared" si="68"/>
        <v>8800</v>
      </c>
      <c r="N296" s="181"/>
      <c r="O296" s="94" t="s">
        <v>1397</v>
      </c>
      <c r="P296" s="91" t="s">
        <v>1483</v>
      </c>
      <c r="Q296" s="92">
        <v>65.23</v>
      </c>
      <c r="R296" s="94">
        <v>39</v>
      </c>
      <c r="S296" s="94">
        <v>4.9</v>
      </c>
      <c r="T296" s="94"/>
      <c r="U296" s="94"/>
      <c r="V296" s="94" t="s">
        <v>36</v>
      </c>
    </row>
    <row r="297" ht="24" customHeight="1" spans="1:22">
      <c r="A297" s="174" t="s">
        <v>1287</v>
      </c>
      <c r="B297" s="94">
        <v>20230474</v>
      </c>
      <c r="C297" s="175" t="s">
        <v>1398</v>
      </c>
      <c r="D297" s="176" t="s">
        <v>1394</v>
      </c>
      <c r="E297" s="177" t="s">
        <v>1395</v>
      </c>
      <c r="F297" s="178" t="s">
        <v>1591</v>
      </c>
      <c r="G297" s="94"/>
      <c r="H297" s="181"/>
      <c r="I297" s="181"/>
      <c r="J297" s="94">
        <v>200</v>
      </c>
      <c r="K297" s="94">
        <v>72</v>
      </c>
      <c r="L297" s="94">
        <f t="shared" si="67"/>
        <v>14400</v>
      </c>
      <c r="M297" s="94">
        <f t="shared" si="68"/>
        <v>14400</v>
      </c>
      <c r="N297" s="181"/>
      <c r="O297" s="94" t="s">
        <v>1397</v>
      </c>
      <c r="P297" s="91" t="s">
        <v>694</v>
      </c>
      <c r="Q297" s="92">
        <v>66.51</v>
      </c>
      <c r="R297" s="94">
        <v>109</v>
      </c>
      <c r="S297" s="94">
        <v>5.2</v>
      </c>
      <c r="T297" s="94"/>
      <c r="U297" s="94"/>
      <c r="V297" s="94" t="s">
        <v>36</v>
      </c>
    </row>
    <row r="298" ht="24" customHeight="1" spans="1:22">
      <c r="A298" s="174" t="s">
        <v>1279</v>
      </c>
      <c r="B298" s="94">
        <v>20230475</v>
      </c>
      <c r="C298" s="175" t="s">
        <v>1399</v>
      </c>
      <c r="D298" s="176" t="s">
        <v>1394</v>
      </c>
      <c r="E298" s="177" t="s">
        <v>1395</v>
      </c>
      <c r="F298" s="178" t="s">
        <v>1594</v>
      </c>
      <c r="G298" s="94" t="s">
        <v>1467</v>
      </c>
      <c r="H298" s="181" t="s">
        <v>1595</v>
      </c>
      <c r="I298" s="181">
        <v>800</v>
      </c>
      <c r="J298" s="94">
        <v>200</v>
      </c>
      <c r="K298" s="94">
        <v>79</v>
      </c>
      <c r="L298" s="94">
        <f t="shared" si="67"/>
        <v>15800</v>
      </c>
      <c r="M298" s="94">
        <f t="shared" si="68"/>
        <v>15800</v>
      </c>
      <c r="N298" s="181"/>
      <c r="O298" s="94" t="s">
        <v>1397</v>
      </c>
      <c r="P298" s="91" t="s">
        <v>1483</v>
      </c>
      <c r="Q298" s="92">
        <v>66.27</v>
      </c>
      <c r="R298" s="94">
        <v>42</v>
      </c>
      <c r="S298" s="94">
        <v>5.5</v>
      </c>
      <c r="T298" s="94"/>
      <c r="U298" s="94"/>
      <c r="V298" s="94" t="s">
        <v>36</v>
      </c>
    </row>
    <row r="299" ht="24" customHeight="1" spans="1:22">
      <c r="A299" s="174" t="s">
        <v>1287</v>
      </c>
      <c r="B299" s="94">
        <v>20230476</v>
      </c>
      <c r="C299" s="175" t="s">
        <v>1393</v>
      </c>
      <c r="D299" s="176" t="s">
        <v>1394</v>
      </c>
      <c r="E299" s="177" t="s">
        <v>1395</v>
      </c>
      <c r="F299" s="178" t="s">
        <v>1586</v>
      </c>
      <c r="G299" s="94"/>
      <c r="H299" s="181"/>
      <c r="I299" s="181"/>
      <c r="J299" s="94">
        <v>200</v>
      </c>
      <c r="K299" s="94">
        <v>28</v>
      </c>
      <c r="L299" s="94">
        <f t="shared" si="67"/>
        <v>5600</v>
      </c>
      <c r="M299" s="94">
        <f t="shared" si="68"/>
        <v>5600</v>
      </c>
      <c r="N299" s="181"/>
      <c r="O299" s="94" t="s">
        <v>1397</v>
      </c>
      <c r="P299" s="91" t="s">
        <v>694</v>
      </c>
      <c r="Q299" s="92">
        <v>64.62</v>
      </c>
      <c r="R299" s="94">
        <v>95</v>
      </c>
      <c r="S299" s="94">
        <v>5.2</v>
      </c>
      <c r="T299" s="94"/>
      <c r="U299" s="94"/>
      <c r="V299" s="94" t="s">
        <v>36</v>
      </c>
    </row>
    <row r="300" ht="24" customHeight="1" spans="1:22">
      <c r="A300" s="174" t="s">
        <v>1293</v>
      </c>
      <c r="B300" s="94">
        <v>20230477</v>
      </c>
      <c r="C300" s="175" t="s">
        <v>1422</v>
      </c>
      <c r="D300" s="176" t="s">
        <v>1394</v>
      </c>
      <c r="E300" s="177" t="s">
        <v>1395</v>
      </c>
      <c r="F300" s="178" t="s">
        <v>1592</v>
      </c>
      <c r="G300" s="94"/>
      <c r="H300" s="181"/>
      <c r="I300" s="181"/>
      <c r="J300" s="94">
        <v>200</v>
      </c>
      <c r="K300" s="94">
        <v>23</v>
      </c>
      <c r="L300" s="94">
        <v>5100</v>
      </c>
      <c r="M300" s="94">
        <f t="shared" si="68"/>
        <v>5100</v>
      </c>
      <c r="N300" s="181"/>
      <c r="O300" s="94" t="s">
        <v>1397</v>
      </c>
      <c r="P300" s="91">
        <v>1</v>
      </c>
      <c r="Q300" s="92">
        <v>58.09</v>
      </c>
      <c r="R300" s="94">
        <v>11</v>
      </c>
      <c r="S300" s="94">
        <v>77</v>
      </c>
      <c r="T300" s="94"/>
      <c r="U300" s="94"/>
      <c r="V300" s="94" t="s">
        <v>36</v>
      </c>
    </row>
    <row r="301" ht="24" customHeight="1" spans="1:22">
      <c r="A301" s="174" t="s">
        <v>1298</v>
      </c>
      <c r="B301" s="94">
        <v>20230478</v>
      </c>
      <c r="C301" s="175" t="s">
        <v>1448</v>
      </c>
      <c r="D301" s="176" t="s">
        <v>1394</v>
      </c>
      <c r="E301" s="177" t="s">
        <v>1395</v>
      </c>
      <c r="F301" s="178" t="s">
        <v>1594</v>
      </c>
      <c r="G301" s="94"/>
      <c r="H301" s="181"/>
      <c r="I301" s="181"/>
      <c r="J301" s="94">
        <v>200</v>
      </c>
      <c r="K301" s="94">
        <v>26</v>
      </c>
      <c r="L301" s="94">
        <f t="shared" si="67"/>
        <v>5200</v>
      </c>
      <c r="M301" s="94">
        <f t="shared" si="68"/>
        <v>5200</v>
      </c>
      <c r="N301" s="181"/>
      <c r="O301" s="94" t="s">
        <v>1397</v>
      </c>
      <c r="P301" s="91" t="s">
        <v>1483</v>
      </c>
      <c r="Q301" s="92">
        <v>80.72</v>
      </c>
      <c r="R301" s="94">
        <v>11</v>
      </c>
      <c r="S301" s="94">
        <v>3.2</v>
      </c>
      <c r="T301" s="94"/>
      <c r="U301" s="94"/>
      <c r="V301" s="94" t="s">
        <v>36</v>
      </c>
    </row>
    <row r="302" ht="24" customHeight="1" spans="1:22">
      <c r="A302" s="174" t="s">
        <v>1320</v>
      </c>
      <c r="B302" s="94">
        <v>20230479</v>
      </c>
      <c r="C302" s="175" t="s">
        <v>1449</v>
      </c>
      <c r="D302" s="176" t="s">
        <v>1394</v>
      </c>
      <c r="E302" s="177" t="s">
        <v>1395</v>
      </c>
      <c r="F302" s="178" t="s">
        <v>1594</v>
      </c>
      <c r="G302" s="94"/>
      <c r="H302" s="181"/>
      <c r="I302" s="181"/>
      <c r="J302" s="94">
        <v>200</v>
      </c>
      <c r="K302" s="94">
        <v>30</v>
      </c>
      <c r="L302" s="94">
        <f t="shared" si="67"/>
        <v>6000</v>
      </c>
      <c r="M302" s="94">
        <f t="shared" si="68"/>
        <v>6000</v>
      </c>
      <c r="N302" s="181"/>
      <c r="O302" s="94" t="s">
        <v>1397</v>
      </c>
      <c r="P302" s="91" t="s">
        <v>694</v>
      </c>
      <c r="Q302" s="92">
        <v>67.6</v>
      </c>
      <c r="R302" s="94">
        <v>1100</v>
      </c>
      <c r="S302" s="94">
        <v>5.7</v>
      </c>
      <c r="T302" s="94"/>
      <c r="U302" s="179" t="s">
        <v>1596</v>
      </c>
      <c r="V302" s="179" t="s">
        <v>453</v>
      </c>
    </row>
    <row r="303" ht="24" customHeight="1" spans="1:22">
      <c r="A303" s="174" t="s">
        <v>1279</v>
      </c>
      <c r="B303" s="94">
        <v>20230480</v>
      </c>
      <c r="C303" s="175" t="s">
        <v>1393</v>
      </c>
      <c r="D303" s="176" t="s">
        <v>1394</v>
      </c>
      <c r="E303" s="177" t="s">
        <v>1395</v>
      </c>
      <c r="F303" s="178" t="s">
        <v>1597</v>
      </c>
      <c r="G303" s="94" t="s">
        <v>1467</v>
      </c>
      <c r="H303" s="181" t="s">
        <v>1598</v>
      </c>
      <c r="I303" s="181">
        <v>1600</v>
      </c>
      <c r="J303" s="94">
        <v>200</v>
      </c>
      <c r="K303" s="94">
        <v>76</v>
      </c>
      <c r="L303" s="94">
        <f t="shared" si="67"/>
        <v>15200</v>
      </c>
      <c r="M303" s="94">
        <f t="shared" si="68"/>
        <v>15200</v>
      </c>
      <c r="N303" s="181"/>
      <c r="O303" s="94" t="s">
        <v>1397</v>
      </c>
      <c r="P303" s="91" t="s">
        <v>1483</v>
      </c>
      <c r="Q303" s="92">
        <v>65.13</v>
      </c>
      <c r="R303" s="94">
        <v>43</v>
      </c>
      <c r="S303" s="94">
        <v>5.1</v>
      </c>
      <c r="T303" s="94"/>
      <c r="U303" s="94"/>
      <c r="V303" s="94" t="s">
        <v>36</v>
      </c>
    </row>
    <row r="304" ht="24" customHeight="1" spans="1:22">
      <c r="A304" s="174" t="s">
        <v>1279</v>
      </c>
      <c r="B304" s="94">
        <v>20230481</v>
      </c>
      <c r="C304" s="175" t="s">
        <v>1398</v>
      </c>
      <c r="D304" s="176" t="s">
        <v>1394</v>
      </c>
      <c r="E304" s="177" t="s">
        <v>1395</v>
      </c>
      <c r="F304" s="178" t="s">
        <v>1597</v>
      </c>
      <c r="G304" s="94"/>
      <c r="H304" s="181"/>
      <c r="I304" s="181"/>
      <c r="J304" s="94">
        <v>200</v>
      </c>
      <c r="K304" s="94">
        <v>74</v>
      </c>
      <c r="L304" s="94">
        <f t="shared" si="67"/>
        <v>14800</v>
      </c>
      <c r="M304" s="94">
        <f t="shared" si="68"/>
        <v>14800</v>
      </c>
      <c r="N304" s="181"/>
      <c r="O304" s="94" t="s">
        <v>1397</v>
      </c>
      <c r="P304" s="91" t="s">
        <v>1483</v>
      </c>
      <c r="Q304" s="92">
        <v>66.12</v>
      </c>
      <c r="R304" s="94">
        <v>40</v>
      </c>
      <c r="S304" s="94">
        <v>5.5</v>
      </c>
      <c r="T304" s="94"/>
      <c r="U304" s="94"/>
      <c r="V304" s="94" t="s">
        <v>36</v>
      </c>
    </row>
    <row r="305" ht="24" customHeight="1" spans="1:22">
      <c r="A305" s="174" t="s">
        <v>1279</v>
      </c>
      <c r="B305" s="94">
        <v>20230482</v>
      </c>
      <c r="C305" s="175" t="s">
        <v>1399</v>
      </c>
      <c r="D305" s="176" t="s">
        <v>1394</v>
      </c>
      <c r="E305" s="177" t="s">
        <v>1395</v>
      </c>
      <c r="F305" s="178" t="s">
        <v>1597</v>
      </c>
      <c r="G305" s="94" t="s">
        <v>1467</v>
      </c>
      <c r="H305" s="181" t="s">
        <v>1599</v>
      </c>
      <c r="I305" s="181">
        <v>800</v>
      </c>
      <c r="J305" s="94">
        <v>200</v>
      </c>
      <c r="K305" s="94">
        <v>75</v>
      </c>
      <c r="L305" s="94">
        <f t="shared" si="67"/>
        <v>15000</v>
      </c>
      <c r="M305" s="94">
        <f t="shared" si="68"/>
        <v>15000</v>
      </c>
      <c r="N305" s="181"/>
      <c r="O305" s="94" t="s">
        <v>1397</v>
      </c>
      <c r="P305" s="91" t="s">
        <v>1483</v>
      </c>
      <c r="Q305" s="92">
        <v>66.82</v>
      </c>
      <c r="R305" s="94">
        <v>39</v>
      </c>
      <c r="S305" s="94">
        <v>5.2</v>
      </c>
      <c r="T305" s="94"/>
      <c r="U305" s="94"/>
      <c r="V305" s="94" t="s">
        <v>36</v>
      </c>
    </row>
    <row r="306" ht="24" customHeight="1" spans="1:22">
      <c r="A306" s="174" t="s">
        <v>1279</v>
      </c>
      <c r="B306" s="94">
        <v>20230483</v>
      </c>
      <c r="C306" s="175" t="s">
        <v>1393</v>
      </c>
      <c r="D306" s="176" t="s">
        <v>1394</v>
      </c>
      <c r="E306" s="177" t="s">
        <v>1395</v>
      </c>
      <c r="F306" s="178" t="s">
        <v>1569</v>
      </c>
      <c r="G306" s="94"/>
      <c r="H306" s="181"/>
      <c r="I306" s="181"/>
      <c r="J306" s="94">
        <v>200</v>
      </c>
      <c r="K306" s="94">
        <v>80</v>
      </c>
      <c r="L306" s="94">
        <f t="shared" si="67"/>
        <v>16000</v>
      </c>
      <c r="M306" s="94">
        <f t="shared" si="68"/>
        <v>16000</v>
      </c>
      <c r="N306" s="181"/>
      <c r="O306" s="94" t="s">
        <v>1397</v>
      </c>
      <c r="P306" s="91" t="s">
        <v>1483</v>
      </c>
      <c r="Q306" s="92">
        <v>65.07</v>
      </c>
      <c r="R306" s="94">
        <v>42</v>
      </c>
      <c r="S306" s="94">
        <v>5</v>
      </c>
      <c r="T306" s="176"/>
      <c r="U306" s="94"/>
      <c r="V306" s="94" t="s">
        <v>36</v>
      </c>
    </row>
    <row r="307" ht="24" customHeight="1" spans="1:22">
      <c r="A307" s="174" t="s">
        <v>1279</v>
      </c>
      <c r="B307" s="94">
        <v>20230484</v>
      </c>
      <c r="C307" s="175" t="s">
        <v>1398</v>
      </c>
      <c r="D307" s="176" t="s">
        <v>1394</v>
      </c>
      <c r="E307" s="177" t="s">
        <v>1395</v>
      </c>
      <c r="F307" s="178" t="s">
        <v>1600</v>
      </c>
      <c r="G307" s="94"/>
      <c r="H307" s="181"/>
      <c r="I307" s="181"/>
      <c r="J307" s="94">
        <v>200</v>
      </c>
      <c r="K307" s="94">
        <v>74</v>
      </c>
      <c r="L307" s="94">
        <f t="shared" si="67"/>
        <v>14800</v>
      </c>
      <c r="M307" s="94">
        <f t="shared" si="68"/>
        <v>14800</v>
      </c>
      <c r="N307" s="181"/>
      <c r="O307" s="94" t="s">
        <v>1397</v>
      </c>
      <c r="P307" s="91" t="s">
        <v>1483</v>
      </c>
      <c r="Q307" s="92">
        <v>65.72</v>
      </c>
      <c r="R307" s="94">
        <v>43</v>
      </c>
      <c r="S307" s="94">
        <v>5.5</v>
      </c>
      <c r="T307" s="94"/>
      <c r="U307" s="94"/>
      <c r="V307" s="94" t="s">
        <v>36</v>
      </c>
    </row>
    <row r="308" ht="24" customHeight="1" spans="1:22">
      <c r="A308" s="174" t="s">
        <v>1279</v>
      </c>
      <c r="B308" s="94">
        <v>20230485</v>
      </c>
      <c r="C308" s="175" t="s">
        <v>1399</v>
      </c>
      <c r="D308" s="176" t="s">
        <v>1394</v>
      </c>
      <c r="E308" s="177" t="s">
        <v>1395</v>
      </c>
      <c r="F308" s="178" t="s">
        <v>1600</v>
      </c>
      <c r="G308" s="94"/>
      <c r="H308" s="181"/>
      <c r="I308" s="181"/>
      <c r="J308" s="94">
        <v>200</v>
      </c>
      <c r="K308" s="94">
        <v>75</v>
      </c>
      <c r="L308" s="94">
        <f t="shared" ref="L308:L309" si="71">J308*K308</f>
        <v>15000</v>
      </c>
      <c r="M308" s="94">
        <f t="shared" ref="M308" si="72">L308</f>
        <v>15000</v>
      </c>
      <c r="N308" s="181"/>
      <c r="O308" s="94" t="s">
        <v>1397</v>
      </c>
      <c r="P308" s="91" t="s">
        <v>694</v>
      </c>
      <c r="Q308" s="92">
        <v>66.1</v>
      </c>
      <c r="R308" s="94">
        <v>42</v>
      </c>
      <c r="S308" s="94">
        <v>5.3</v>
      </c>
      <c r="T308" s="94"/>
      <c r="U308" s="94"/>
      <c r="V308" s="94" t="s">
        <v>36</v>
      </c>
    </row>
    <row r="309" ht="24" customHeight="1" spans="1:22">
      <c r="A309" s="174" t="s">
        <v>1313</v>
      </c>
      <c r="B309" s="94">
        <v>20230486</v>
      </c>
      <c r="C309" s="175" t="s">
        <v>1400</v>
      </c>
      <c r="D309" s="176" t="s">
        <v>1394</v>
      </c>
      <c r="E309" s="177" t="s">
        <v>1395</v>
      </c>
      <c r="F309" s="178" t="s">
        <v>1591</v>
      </c>
      <c r="G309" s="94"/>
      <c r="H309" s="181"/>
      <c r="I309" s="181"/>
      <c r="J309" s="94">
        <v>900</v>
      </c>
      <c r="K309" s="94">
        <v>18</v>
      </c>
      <c r="L309" s="94">
        <f t="shared" si="71"/>
        <v>16200</v>
      </c>
      <c r="M309" s="94">
        <f t="shared" si="68"/>
        <v>16200</v>
      </c>
      <c r="N309" s="181"/>
      <c r="O309" s="94" t="s">
        <v>1397</v>
      </c>
      <c r="P309" s="91" t="s">
        <v>1483</v>
      </c>
      <c r="Q309" s="92">
        <v>61.3</v>
      </c>
      <c r="R309" s="94">
        <v>22</v>
      </c>
      <c r="S309" s="94">
        <v>3.4</v>
      </c>
      <c r="T309" s="94"/>
      <c r="U309" s="94"/>
      <c r="V309" s="94" t="s">
        <v>36</v>
      </c>
    </row>
    <row r="310" ht="24" customHeight="1" spans="1:22">
      <c r="A310" s="174" t="s">
        <v>1285</v>
      </c>
      <c r="B310" s="94">
        <v>20230487</v>
      </c>
      <c r="C310" s="175" t="s">
        <v>1413</v>
      </c>
      <c r="D310" s="176" t="s">
        <v>1405</v>
      </c>
      <c r="E310" s="177" t="s">
        <v>1395</v>
      </c>
      <c r="F310" s="178" t="s">
        <v>1592</v>
      </c>
      <c r="G310" s="94"/>
      <c r="H310" s="181"/>
      <c r="I310" s="181"/>
      <c r="J310" s="94">
        <v>200</v>
      </c>
      <c r="K310" s="94">
        <v>67</v>
      </c>
      <c r="L310" s="94">
        <f t="shared" si="67"/>
        <v>13400</v>
      </c>
      <c r="M310" s="94">
        <f t="shared" si="68"/>
        <v>13400</v>
      </c>
      <c r="N310" s="181"/>
      <c r="O310" s="94" t="s">
        <v>1397</v>
      </c>
      <c r="P310" s="91" t="s">
        <v>694</v>
      </c>
      <c r="Q310" s="92">
        <v>71.64</v>
      </c>
      <c r="R310" s="94">
        <v>1224</v>
      </c>
      <c r="S310" s="193">
        <v>8.9</v>
      </c>
      <c r="T310" s="94"/>
      <c r="U310" s="94"/>
      <c r="V310" s="94" t="s">
        <v>36</v>
      </c>
    </row>
    <row r="311" ht="24" customHeight="1" spans="1:22">
      <c r="A311" s="174" t="s">
        <v>1285</v>
      </c>
      <c r="B311" s="94">
        <v>20230488</v>
      </c>
      <c r="C311" s="175" t="s">
        <v>1413</v>
      </c>
      <c r="D311" s="176" t="s">
        <v>1405</v>
      </c>
      <c r="E311" s="177" t="s">
        <v>1395</v>
      </c>
      <c r="F311" s="178" t="s">
        <v>1600</v>
      </c>
      <c r="G311" s="94"/>
      <c r="H311" s="181"/>
      <c r="I311" s="181"/>
      <c r="J311" s="94">
        <v>200</v>
      </c>
      <c r="K311" s="94">
        <v>66</v>
      </c>
      <c r="L311" s="94">
        <f t="shared" si="67"/>
        <v>13200</v>
      </c>
      <c r="M311" s="94">
        <f t="shared" si="68"/>
        <v>13200</v>
      </c>
      <c r="N311" s="181"/>
      <c r="O311" s="94" t="s">
        <v>1397</v>
      </c>
      <c r="P311" s="91">
        <v>1</v>
      </c>
      <c r="Q311" s="92">
        <v>71.04</v>
      </c>
      <c r="R311" s="94">
        <v>1136</v>
      </c>
      <c r="S311" s="193">
        <v>9.2</v>
      </c>
      <c r="T311" s="94"/>
      <c r="U311" s="94"/>
      <c r="V311" s="94" t="s">
        <v>36</v>
      </c>
    </row>
    <row r="312" ht="24" customHeight="1" spans="1:22">
      <c r="A312" s="174" t="s">
        <v>1285</v>
      </c>
      <c r="B312" s="94">
        <v>20230489</v>
      </c>
      <c r="C312" s="175" t="s">
        <v>1413</v>
      </c>
      <c r="D312" s="176" t="s">
        <v>1405</v>
      </c>
      <c r="E312" s="177" t="s">
        <v>1395</v>
      </c>
      <c r="F312" s="178" t="s">
        <v>1569</v>
      </c>
      <c r="G312" s="94"/>
      <c r="H312" s="181"/>
      <c r="I312" s="181"/>
      <c r="J312" s="94">
        <v>200</v>
      </c>
      <c r="K312" s="94">
        <v>66</v>
      </c>
      <c r="L312" s="94">
        <f t="shared" si="67"/>
        <v>13200</v>
      </c>
      <c r="M312" s="94">
        <f t="shared" si="68"/>
        <v>13200</v>
      </c>
      <c r="N312" s="181"/>
      <c r="O312" s="94" t="s">
        <v>1397</v>
      </c>
      <c r="P312" s="91" t="s">
        <v>1483</v>
      </c>
      <c r="Q312" s="92">
        <v>72.43</v>
      </c>
      <c r="R312" s="94">
        <v>1175</v>
      </c>
      <c r="S312" s="94">
        <v>9</v>
      </c>
      <c r="T312" s="174"/>
      <c r="U312" s="174"/>
      <c r="V312" s="174" t="s">
        <v>36</v>
      </c>
    </row>
    <row r="313" ht="24" customHeight="1" spans="1:22">
      <c r="A313" s="174"/>
      <c r="B313" s="94">
        <v>20230490</v>
      </c>
      <c r="C313" s="175"/>
      <c r="D313" s="174" t="s">
        <v>1394</v>
      </c>
      <c r="E313" s="174" t="s">
        <v>1395</v>
      </c>
      <c r="F313" s="178"/>
      <c r="G313" s="174"/>
      <c r="H313" s="174"/>
      <c r="I313" s="174"/>
      <c r="J313" s="94">
        <v>200</v>
      </c>
      <c r="K313" s="174"/>
      <c r="L313" s="174">
        <f t="shared" si="67"/>
        <v>0</v>
      </c>
      <c r="M313" s="174">
        <f t="shared" si="68"/>
        <v>0</v>
      </c>
      <c r="N313" s="174"/>
      <c r="O313" s="174" t="s">
        <v>1397</v>
      </c>
      <c r="P313" s="174">
        <v>2</v>
      </c>
      <c r="Q313" s="174"/>
      <c r="R313" s="174"/>
      <c r="S313" s="174"/>
      <c r="T313" s="174"/>
      <c r="U313" s="174"/>
      <c r="V313" s="174" t="s">
        <v>36</v>
      </c>
    </row>
    <row r="314" ht="24" customHeight="1" spans="1:22">
      <c r="A314" s="174" t="s">
        <v>1282</v>
      </c>
      <c r="B314" s="94">
        <v>20230491</v>
      </c>
      <c r="C314" s="230" t="s">
        <v>1410</v>
      </c>
      <c r="D314" s="174" t="s">
        <v>1394</v>
      </c>
      <c r="E314" s="174" t="s">
        <v>1395</v>
      </c>
      <c r="F314" s="178" t="s">
        <v>1601</v>
      </c>
      <c r="G314" s="94" t="s">
        <v>1467</v>
      </c>
      <c r="H314" s="231" t="s">
        <v>1602</v>
      </c>
      <c r="I314" s="174">
        <v>200</v>
      </c>
      <c r="J314" s="174">
        <v>200</v>
      </c>
      <c r="K314" s="174">
        <v>84</v>
      </c>
      <c r="L314" s="174">
        <f t="shared" ref="L314" si="73">J314*K314</f>
        <v>16800</v>
      </c>
      <c r="M314" s="174">
        <f t="shared" ref="M314" si="74">L314</f>
        <v>16800</v>
      </c>
      <c r="N314" s="174"/>
      <c r="O314" s="174" t="s">
        <v>1397</v>
      </c>
      <c r="P314" s="174" t="s">
        <v>694</v>
      </c>
      <c r="Q314" s="174">
        <v>60.84</v>
      </c>
      <c r="R314" s="174">
        <v>19</v>
      </c>
      <c r="S314" s="174">
        <v>5</v>
      </c>
      <c r="T314" s="174"/>
      <c r="U314" s="174"/>
      <c r="V314" s="174" t="s">
        <v>36</v>
      </c>
    </row>
    <row r="315" ht="24" customHeight="1" spans="1:22">
      <c r="A315" s="174" t="s">
        <v>1282</v>
      </c>
      <c r="B315" s="94">
        <v>20230492</v>
      </c>
      <c r="C315" s="175" t="s">
        <v>1400</v>
      </c>
      <c r="D315" s="176" t="s">
        <v>1394</v>
      </c>
      <c r="E315" s="177" t="s">
        <v>1395</v>
      </c>
      <c r="F315" s="178" t="s">
        <v>1601</v>
      </c>
      <c r="G315" s="94" t="s">
        <v>1467</v>
      </c>
      <c r="H315" s="231" t="s">
        <v>1602</v>
      </c>
      <c r="I315" s="181">
        <v>200</v>
      </c>
      <c r="J315" s="94">
        <v>1000</v>
      </c>
      <c r="K315" s="94">
        <v>16</v>
      </c>
      <c r="L315" s="94">
        <f t="shared" si="67"/>
        <v>16000</v>
      </c>
      <c r="M315" s="94">
        <f t="shared" si="68"/>
        <v>16000</v>
      </c>
      <c r="N315" s="181"/>
      <c r="O315" s="94" t="s">
        <v>1397</v>
      </c>
      <c r="P315" s="91" t="s">
        <v>694</v>
      </c>
      <c r="Q315" s="92">
        <v>61.16</v>
      </c>
      <c r="R315" s="94">
        <v>18</v>
      </c>
      <c r="S315" s="94">
        <v>4.4</v>
      </c>
      <c r="T315" s="94"/>
      <c r="U315" s="94"/>
      <c r="V315" s="94" t="s">
        <v>36</v>
      </c>
    </row>
    <row r="316" ht="24" customHeight="1" spans="1:22">
      <c r="A316" s="174" t="s">
        <v>1302</v>
      </c>
      <c r="B316" s="94">
        <v>20230493</v>
      </c>
      <c r="C316" s="175" t="s">
        <v>1410</v>
      </c>
      <c r="D316" s="176" t="s">
        <v>1405</v>
      </c>
      <c r="E316" s="177" t="s">
        <v>1395</v>
      </c>
      <c r="F316" s="178" t="s">
        <v>1600</v>
      </c>
      <c r="G316" s="94"/>
      <c r="H316" s="181"/>
      <c r="I316" s="181"/>
      <c r="J316" s="94">
        <v>200</v>
      </c>
      <c r="K316" s="94">
        <v>68</v>
      </c>
      <c r="L316" s="94">
        <f t="shared" si="67"/>
        <v>13600</v>
      </c>
      <c r="M316" s="94">
        <f t="shared" si="68"/>
        <v>13600</v>
      </c>
      <c r="N316" s="181"/>
      <c r="O316" s="94" t="s">
        <v>1397</v>
      </c>
      <c r="P316" s="91" t="s">
        <v>1483</v>
      </c>
      <c r="Q316" s="92">
        <v>71.72</v>
      </c>
      <c r="R316" s="94">
        <v>121</v>
      </c>
      <c r="S316" s="94">
        <v>6</v>
      </c>
      <c r="T316" s="94"/>
      <c r="U316" s="94"/>
      <c r="V316" s="94" t="s">
        <v>36</v>
      </c>
    </row>
    <row r="317" ht="24" customHeight="1" spans="1:22">
      <c r="A317" s="174" t="s">
        <v>1302</v>
      </c>
      <c r="B317" s="94">
        <v>20230494</v>
      </c>
      <c r="C317" s="175" t="s">
        <v>1400</v>
      </c>
      <c r="D317" s="176" t="s">
        <v>1405</v>
      </c>
      <c r="E317" s="177" t="s">
        <v>1395</v>
      </c>
      <c r="F317" s="178" t="s">
        <v>1600</v>
      </c>
      <c r="G317" s="94"/>
      <c r="H317" s="181"/>
      <c r="I317" s="181"/>
      <c r="J317" s="94">
        <v>200</v>
      </c>
      <c r="K317" s="94">
        <v>64</v>
      </c>
      <c r="L317" s="94">
        <f t="shared" si="67"/>
        <v>12800</v>
      </c>
      <c r="M317" s="94">
        <f t="shared" si="68"/>
        <v>12800</v>
      </c>
      <c r="N317" s="181"/>
      <c r="O317" s="94" t="s">
        <v>1397</v>
      </c>
      <c r="P317" s="91" t="s">
        <v>1483</v>
      </c>
      <c r="Q317" s="92">
        <v>72.75</v>
      </c>
      <c r="R317" s="94">
        <v>120</v>
      </c>
      <c r="S317" s="94">
        <v>5.7</v>
      </c>
      <c r="T317" s="94"/>
      <c r="U317" s="94"/>
      <c r="V317" s="94" t="s">
        <v>36</v>
      </c>
    </row>
    <row r="318" ht="24" customHeight="1" spans="1:22">
      <c r="A318" s="183" t="s">
        <v>1327</v>
      </c>
      <c r="B318" s="179">
        <v>20230495</v>
      </c>
      <c r="C318" s="179" t="s">
        <v>1410</v>
      </c>
      <c r="D318" s="179" t="s">
        <v>1394</v>
      </c>
      <c r="E318" s="183" t="s">
        <v>1395</v>
      </c>
      <c r="F318" s="184" t="s">
        <v>1569</v>
      </c>
      <c r="G318" s="179"/>
      <c r="H318" s="185"/>
      <c r="I318" s="185"/>
      <c r="J318" s="179">
        <v>200</v>
      </c>
      <c r="K318" s="179">
        <v>31</v>
      </c>
      <c r="L318" s="179">
        <v>13200</v>
      </c>
      <c r="M318" s="179">
        <f t="shared" si="68"/>
        <v>13200</v>
      </c>
      <c r="N318" s="185"/>
      <c r="O318" s="179" t="s">
        <v>1440</v>
      </c>
      <c r="P318" s="187" t="s">
        <v>375</v>
      </c>
      <c r="Q318" s="188">
        <v>65.25</v>
      </c>
      <c r="R318" s="179">
        <v>30</v>
      </c>
      <c r="S318" s="179">
        <v>7.3</v>
      </c>
      <c r="T318" s="179"/>
      <c r="U318" s="179"/>
      <c r="V318" s="179" t="s">
        <v>453</v>
      </c>
    </row>
    <row r="319" ht="24" customHeight="1" spans="1:22">
      <c r="A319" s="174"/>
      <c r="B319" s="94">
        <v>20230496</v>
      </c>
      <c r="C319" s="175"/>
      <c r="D319" s="176" t="s">
        <v>1394</v>
      </c>
      <c r="E319" s="177" t="s">
        <v>1395</v>
      </c>
      <c r="F319" s="178"/>
      <c r="G319" s="94"/>
      <c r="H319" s="181"/>
      <c r="I319" s="181"/>
      <c r="J319" s="94">
        <v>200</v>
      </c>
      <c r="K319" s="94"/>
      <c r="L319" s="94">
        <f t="shared" si="67"/>
        <v>0</v>
      </c>
      <c r="M319" s="94">
        <f t="shared" si="68"/>
        <v>0</v>
      </c>
      <c r="N319" s="181"/>
      <c r="O319" s="94" t="s">
        <v>1397</v>
      </c>
      <c r="P319" s="91" t="s">
        <v>694</v>
      </c>
      <c r="Q319" s="92"/>
      <c r="R319" s="94"/>
      <c r="S319" s="94"/>
      <c r="T319" s="94"/>
      <c r="U319" s="94"/>
      <c r="V319" s="94" t="s">
        <v>36</v>
      </c>
    </row>
    <row r="320" ht="24" customHeight="1" spans="1:22">
      <c r="A320" s="174" t="s">
        <v>1282</v>
      </c>
      <c r="B320" s="94">
        <v>20230497</v>
      </c>
      <c r="C320" s="175" t="s">
        <v>1400</v>
      </c>
      <c r="D320" s="176" t="s">
        <v>1394</v>
      </c>
      <c r="E320" s="177" t="s">
        <v>1395</v>
      </c>
      <c r="F320" s="178" t="s">
        <v>1597</v>
      </c>
      <c r="G320" s="94"/>
      <c r="H320" s="181"/>
      <c r="I320" s="181"/>
      <c r="J320" s="94">
        <v>200</v>
      </c>
      <c r="K320" s="94">
        <v>79</v>
      </c>
      <c r="L320" s="94">
        <f t="shared" si="67"/>
        <v>15800</v>
      </c>
      <c r="M320" s="94">
        <f t="shared" si="68"/>
        <v>15800</v>
      </c>
      <c r="N320" s="181"/>
      <c r="O320" s="94" t="s">
        <v>1397</v>
      </c>
      <c r="P320" s="91">
        <v>2</v>
      </c>
      <c r="Q320" s="92">
        <v>61.24</v>
      </c>
      <c r="R320" s="94">
        <v>18</v>
      </c>
      <c r="S320" s="193">
        <v>4.5</v>
      </c>
      <c r="T320" s="174"/>
      <c r="U320" s="174"/>
      <c r="V320" s="94" t="s">
        <v>36</v>
      </c>
    </row>
    <row r="321" ht="24" customHeight="1" spans="1:22">
      <c r="A321" s="174" t="s">
        <v>1284</v>
      </c>
      <c r="B321" s="94">
        <v>20230498</v>
      </c>
      <c r="C321" s="175" t="s">
        <v>1400</v>
      </c>
      <c r="D321" s="174" t="s">
        <v>1394</v>
      </c>
      <c r="E321" s="174" t="s">
        <v>1395</v>
      </c>
      <c r="F321" s="178" t="s">
        <v>1569</v>
      </c>
      <c r="G321" s="174"/>
      <c r="H321" s="174"/>
      <c r="I321" s="174"/>
      <c r="J321" s="174">
        <v>200</v>
      </c>
      <c r="K321" s="174">
        <v>75</v>
      </c>
      <c r="L321" s="174">
        <f t="shared" si="67"/>
        <v>15000</v>
      </c>
      <c r="M321" s="174">
        <f t="shared" si="68"/>
        <v>15000</v>
      </c>
      <c r="N321" s="174"/>
      <c r="O321" s="174" t="s">
        <v>1397</v>
      </c>
      <c r="P321" s="91" t="s">
        <v>1483</v>
      </c>
      <c r="Q321" s="232">
        <v>61.39</v>
      </c>
      <c r="R321" s="174">
        <v>34</v>
      </c>
      <c r="S321" s="174">
        <v>6.4</v>
      </c>
      <c r="T321" s="94"/>
      <c r="U321" s="94"/>
      <c r="V321" s="94" t="s">
        <v>36</v>
      </c>
    </row>
    <row r="322" ht="24" customHeight="1" spans="1:22">
      <c r="A322" s="174" t="s">
        <v>1299</v>
      </c>
      <c r="B322" s="94">
        <v>20230499</v>
      </c>
      <c r="C322" s="175" t="s">
        <v>1393</v>
      </c>
      <c r="D322" s="176" t="s">
        <v>1394</v>
      </c>
      <c r="E322" s="177" t="s">
        <v>1395</v>
      </c>
      <c r="F322" s="178" t="s">
        <v>1591</v>
      </c>
      <c r="G322" s="94" t="s">
        <v>1467</v>
      </c>
      <c r="H322" s="181" t="s">
        <v>1603</v>
      </c>
      <c r="I322" s="181">
        <v>600</v>
      </c>
      <c r="J322" s="94">
        <v>200</v>
      </c>
      <c r="K322" s="94">
        <v>24</v>
      </c>
      <c r="L322" s="94">
        <f t="shared" si="67"/>
        <v>4800</v>
      </c>
      <c r="M322" s="94">
        <f t="shared" si="68"/>
        <v>4800</v>
      </c>
      <c r="N322" s="181"/>
      <c r="O322" s="94" t="s">
        <v>1397</v>
      </c>
      <c r="P322" s="91" t="s">
        <v>1483</v>
      </c>
      <c r="Q322" s="92">
        <v>68.85</v>
      </c>
      <c r="R322" s="93">
        <v>38</v>
      </c>
      <c r="S322" s="94">
        <v>4.9</v>
      </c>
      <c r="T322" s="94"/>
      <c r="U322" s="94"/>
      <c r="V322" s="94" t="s">
        <v>36</v>
      </c>
    </row>
    <row r="323" ht="24" customHeight="1" spans="1:22">
      <c r="A323" s="174" t="s">
        <v>1293</v>
      </c>
      <c r="B323" s="94">
        <v>202304100</v>
      </c>
      <c r="C323" s="175" t="s">
        <v>1422</v>
      </c>
      <c r="D323" s="174" t="s">
        <v>1394</v>
      </c>
      <c r="E323" s="174" t="s">
        <v>1395</v>
      </c>
      <c r="F323" s="178" t="s">
        <v>1597</v>
      </c>
      <c r="G323" s="174"/>
      <c r="H323" s="174"/>
      <c r="I323" s="181"/>
      <c r="J323" s="94">
        <v>200</v>
      </c>
      <c r="K323" s="94">
        <v>26</v>
      </c>
      <c r="L323" s="174">
        <f t="shared" si="67"/>
        <v>5200</v>
      </c>
      <c r="M323" s="174">
        <f t="shared" si="68"/>
        <v>5200</v>
      </c>
      <c r="N323" s="181"/>
      <c r="O323" s="94" t="s">
        <v>1397</v>
      </c>
      <c r="P323" s="91" t="s">
        <v>1483</v>
      </c>
      <c r="Q323" s="92">
        <v>59.68</v>
      </c>
      <c r="R323" s="94">
        <v>11</v>
      </c>
      <c r="S323" s="94">
        <v>77</v>
      </c>
      <c r="T323" s="94"/>
      <c r="U323" s="94"/>
      <c r="V323" s="94" t="s">
        <v>36</v>
      </c>
    </row>
    <row r="324" ht="24" customHeight="1" spans="1:22">
      <c r="A324" s="174" t="s">
        <v>1312</v>
      </c>
      <c r="B324" s="94">
        <v>202304101</v>
      </c>
      <c r="C324" s="175" t="s">
        <v>1413</v>
      </c>
      <c r="D324" s="174" t="s">
        <v>1394</v>
      </c>
      <c r="E324" s="174" t="s">
        <v>1395</v>
      </c>
      <c r="F324" s="178" t="s">
        <v>1601</v>
      </c>
      <c r="G324" s="174"/>
      <c r="H324" s="174"/>
      <c r="I324" s="181"/>
      <c r="J324" s="94">
        <v>200</v>
      </c>
      <c r="K324" s="94">
        <v>68</v>
      </c>
      <c r="L324" s="94">
        <f t="shared" ref="L324:L342" si="75">J324*K324</f>
        <v>13600</v>
      </c>
      <c r="M324" s="94">
        <f t="shared" ref="M324:M356" si="76">L324</f>
        <v>13600</v>
      </c>
      <c r="N324" s="181"/>
      <c r="O324" s="94" t="s">
        <v>1397</v>
      </c>
      <c r="P324" s="91" t="s">
        <v>964</v>
      </c>
      <c r="Q324" s="92">
        <v>66.26</v>
      </c>
      <c r="R324" s="94">
        <v>1061</v>
      </c>
      <c r="S324" s="94">
        <v>6.7</v>
      </c>
      <c r="T324" s="94"/>
      <c r="U324" s="94"/>
      <c r="V324" s="94" t="s">
        <v>36</v>
      </c>
    </row>
    <row r="325" ht="24" customHeight="1" spans="1:22">
      <c r="A325" s="174" t="s">
        <v>1305</v>
      </c>
      <c r="B325" s="94">
        <v>202304102</v>
      </c>
      <c r="C325" s="175" t="s">
        <v>1448</v>
      </c>
      <c r="D325" s="176" t="s">
        <v>1394</v>
      </c>
      <c r="E325" s="177" t="s">
        <v>1395</v>
      </c>
      <c r="F325" s="178" t="s">
        <v>1601</v>
      </c>
      <c r="G325" s="94"/>
      <c r="H325" s="181"/>
      <c r="I325" s="181"/>
      <c r="J325" s="94">
        <v>200</v>
      </c>
      <c r="K325" s="94">
        <v>20</v>
      </c>
      <c r="L325" s="94">
        <f t="shared" si="75"/>
        <v>4000</v>
      </c>
      <c r="M325" s="94">
        <f t="shared" si="76"/>
        <v>4000</v>
      </c>
      <c r="N325" s="181"/>
      <c r="O325" s="94" t="s">
        <v>1397</v>
      </c>
      <c r="P325" s="91" t="s">
        <v>1483</v>
      </c>
      <c r="Q325" s="92">
        <v>86.67</v>
      </c>
      <c r="R325" s="94">
        <v>18</v>
      </c>
      <c r="S325" s="94">
        <v>3.1</v>
      </c>
      <c r="T325" s="94"/>
      <c r="U325" s="94"/>
      <c r="V325" s="94" t="s">
        <v>36</v>
      </c>
    </row>
    <row r="326" ht="24" customHeight="1" spans="1:22">
      <c r="A326" s="174" t="s">
        <v>1320</v>
      </c>
      <c r="B326" s="94">
        <v>202304103</v>
      </c>
      <c r="C326" s="175" t="s">
        <v>1449</v>
      </c>
      <c r="D326" s="176" t="s">
        <v>1394</v>
      </c>
      <c r="E326" s="177" t="s">
        <v>1395</v>
      </c>
      <c r="F326" s="178" t="s">
        <v>1597</v>
      </c>
      <c r="G326" s="94"/>
      <c r="H326" s="181"/>
      <c r="I326" s="181"/>
      <c r="J326" s="94">
        <v>200</v>
      </c>
      <c r="K326" s="94">
        <v>27</v>
      </c>
      <c r="L326" s="94">
        <f t="shared" si="75"/>
        <v>5400</v>
      </c>
      <c r="M326" s="94">
        <f t="shared" si="76"/>
        <v>5400</v>
      </c>
      <c r="N326" s="181"/>
      <c r="O326" s="94" t="s">
        <v>1397</v>
      </c>
      <c r="P326" s="91" t="s">
        <v>1483</v>
      </c>
      <c r="Q326" s="92">
        <v>70.99</v>
      </c>
      <c r="R326" s="94">
        <v>1047</v>
      </c>
      <c r="S326" s="94">
        <v>7.2</v>
      </c>
      <c r="T326" s="94"/>
      <c r="U326" s="94"/>
      <c r="V326" s="94" t="s">
        <v>36</v>
      </c>
    </row>
    <row r="327" ht="24" customHeight="1" spans="1:22">
      <c r="A327" s="174" t="s">
        <v>1292</v>
      </c>
      <c r="B327" s="94">
        <v>202304104</v>
      </c>
      <c r="C327" s="175" t="s">
        <v>1419</v>
      </c>
      <c r="D327" s="176" t="s">
        <v>1394</v>
      </c>
      <c r="E327" s="177" t="s">
        <v>1395</v>
      </c>
      <c r="F327" s="178" t="s">
        <v>1592</v>
      </c>
      <c r="G327" s="94" t="s">
        <v>1467</v>
      </c>
      <c r="H327" s="181" t="s">
        <v>1604</v>
      </c>
      <c r="I327" s="181">
        <v>200</v>
      </c>
      <c r="J327" s="94">
        <v>200</v>
      </c>
      <c r="K327" s="94">
        <v>26</v>
      </c>
      <c r="L327" s="94">
        <f t="shared" si="75"/>
        <v>5200</v>
      </c>
      <c r="M327" s="94">
        <f t="shared" si="76"/>
        <v>5200</v>
      </c>
      <c r="N327" s="181"/>
      <c r="O327" s="94" t="s">
        <v>1397</v>
      </c>
      <c r="P327" s="91" t="s">
        <v>1483</v>
      </c>
      <c r="Q327" s="92">
        <v>79.03</v>
      </c>
      <c r="R327" s="94" t="s">
        <v>1583</v>
      </c>
      <c r="S327" s="94">
        <v>58.2</v>
      </c>
      <c r="T327" s="94"/>
      <c r="U327" s="94"/>
      <c r="V327" s="94" t="s">
        <v>36</v>
      </c>
    </row>
    <row r="328" ht="24" customHeight="1" spans="1:22">
      <c r="A328" s="201" t="s">
        <v>1292</v>
      </c>
      <c r="B328" s="202">
        <v>202304105</v>
      </c>
      <c r="C328" s="203" t="s">
        <v>1419</v>
      </c>
      <c r="D328" s="197" t="s">
        <v>1394</v>
      </c>
      <c r="E328" s="204" t="s">
        <v>1395</v>
      </c>
      <c r="F328" s="205" t="s">
        <v>1601</v>
      </c>
      <c r="G328" s="202"/>
      <c r="H328" s="207"/>
      <c r="I328" s="207"/>
      <c r="J328" s="202">
        <v>200</v>
      </c>
      <c r="K328" s="202">
        <v>22</v>
      </c>
      <c r="L328" s="202">
        <v>4900</v>
      </c>
      <c r="M328" s="202">
        <f t="shared" si="76"/>
        <v>4900</v>
      </c>
      <c r="N328" s="207"/>
      <c r="O328" s="202" t="s">
        <v>1397</v>
      </c>
      <c r="P328" s="208" t="s">
        <v>1483</v>
      </c>
      <c r="Q328" s="209">
        <v>78.35</v>
      </c>
      <c r="R328" s="202" t="s">
        <v>1583</v>
      </c>
      <c r="S328" s="202">
        <v>58.2</v>
      </c>
      <c r="T328" s="202"/>
      <c r="U328" s="202"/>
      <c r="V328" s="202" t="s">
        <v>36</v>
      </c>
    </row>
    <row r="329" ht="24" customHeight="1" spans="1:22">
      <c r="A329" s="174" t="s">
        <v>1279</v>
      </c>
      <c r="B329" s="94">
        <v>20230501</v>
      </c>
      <c r="C329" s="175" t="s">
        <v>1393</v>
      </c>
      <c r="D329" s="176" t="s">
        <v>1394</v>
      </c>
      <c r="E329" s="177" t="s">
        <v>1395</v>
      </c>
      <c r="F329" s="178" t="s">
        <v>1605</v>
      </c>
      <c r="G329" s="94"/>
      <c r="H329" s="181"/>
      <c r="I329" s="181"/>
      <c r="J329" s="94">
        <v>200</v>
      </c>
      <c r="K329" s="94">
        <v>75</v>
      </c>
      <c r="L329" s="94">
        <f t="shared" si="75"/>
        <v>15000</v>
      </c>
      <c r="M329" s="94">
        <f t="shared" si="76"/>
        <v>15000</v>
      </c>
      <c r="N329" s="181"/>
      <c r="O329" s="94" t="s">
        <v>1397</v>
      </c>
      <c r="P329" s="91" t="s">
        <v>1483</v>
      </c>
      <c r="Q329" s="92">
        <v>65.27</v>
      </c>
      <c r="R329" s="94">
        <v>35</v>
      </c>
      <c r="S329" s="94">
        <v>4.9</v>
      </c>
      <c r="T329" s="94"/>
      <c r="U329" s="94"/>
      <c r="V329" s="94" t="s">
        <v>36</v>
      </c>
    </row>
    <row r="330" ht="24" customHeight="1" spans="1:22">
      <c r="A330" s="174" t="s">
        <v>1279</v>
      </c>
      <c r="B330" s="94">
        <v>20230502</v>
      </c>
      <c r="C330" s="175" t="s">
        <v>1398</v>
      </c>
      <c r="D330" s="176" t="s">
        <v>1394</v>
      </c>
      <c r="E330" s="177" t="s">
        <v>1395</v>
      </c>
      <c r="F330" s="178" t="s">
        <v>1605</v>
      </c>
      <c r="G330" s="94"/>
      <c r="H330" s="181"/>
      <c r="I330" s="181"/>
      <c r="J330" s="94">
        <v>200</v>
      </c>
      <c r="K330" s="94">
        <v>75</v>
      </c>
      <c r="L330" s="94">
        <f t="shared" si="75"/>
        <v>15000</v>
      </c>
      <c r="M330" s="94">
        <f t="shared" si="76"/>
        <v>15000</v>
      </c>
      <c r="N330" s="181"/>
      <c r="O330" s="94" t="s">
        <v>1397</v>
      </c>
      <c r="P330" s="91" t="s">
        <v>1483</v>
      </c>
      <c r="Q330" s="92">
        <v>65.67</v>
      </c>
      <c r="R330" s="94">
        <v>43</v>
      </c>
      <c r="S330" s="94">
        <v>4.7</v>
      </c>
      <c r="T330" s="94"/>
      <c r="U330" s="94"/>
      <c r="V330" s="94" t="s">
        <v>36</v>
      </c>
    </row>
    <row r="331" ht="24" customHeight="1" spans="1:22">
      <c r="A331" s="174" t="s">
        <v>1279</v>
      </c>
      <c r="B331" s="94">
        <v>20230503</v>
      </c>
      <c r="C331" s="175" t="s">
        <v>1399</v>
      </c>
      <c r="D331" s="176" t="s">
        <v>1394</v>
      </c>
      <c r="E331" s="177" t="s">
        <v>1395</v>
      </c>
      <c r="F331" s="178" t="s">
        <v>1605</v>
      </c>
      <c r="G331" s="94"/>
      <c r="H331" s="181"/>
      <c r="I331" s="181"/>
      <c r="J331" s="94">
        <v>200</v>
      </c>
      <c r="K331" s="94">
        <v>72</v>
      </c>
      <c r="L331" s="94">
        <f t="shared" si="75"/>
        <v>14400</v>
      </c>
      <c r="M331" s="94">
        <f t="shared" si="76"/>
        <v>14400</v>
      </c>
      <c r="N331" s="181"/>
      <c r="O331" s="94" t="s">
        <v>1397</v>
      </c>
      <c r="P331" s="91" t="s">
        <v>1483</v>
      </c>
      <c r="Q331" s="92">
        <v>66.74</v>
      </c>
      <c r="R331" s="94">
        <v>42</v>
      </c>
      <c r="S331" s="94">
        <v>5</v>
      </c>
      <c r="T331" s="94"/>
      <c r="U331" s="94"/>
      <c r="V331" s="94" t="s">
        <v>36</v>
      </c>
    </row>
    <row r="332" ht="24" customHeight="1" spans="1:22">
      <c r="A332" s="174" t="s">
        <v>1279</v>
      </c>
      <c r="B332" s="94">
        <v>20230504</v>
      </c>
      <c r="C332" s="175" t="s">
        <v>1413</v>
      </c>
      <c r="D332" s="176" t="s">
        <v>1394</v>
      </c>
      <c r="E332" s="177" t="s">
        <v>1395</v>
      </c>
      <c r="F332" s="178" t="s">
        <v>1606</v>
      </c>
      <c r="G332" s="94"/>
      <c r="H332" s="181"/>
      <c r="I332" s="181"/>
      <c r="J332" s="94">
        <v>200</v>
      </c>
      <c r="K332" s="94">
        <v>75</v>
      </c>
      <c r="L332" s="94">
        <f t="shared" si="75"/>
        <v>15000</v>
      </c>
      <c r="M332" s="94">
        <f t="shared" si="76"/>
        <v>15000</v>
      </c>
      <c r="N332" s="181"/>
      <c r="O332" s="94" t="s">
        <v>1397</v>
      </c>
      <c r="P332" s="91" t="s">
        <v>1483</v>
      </c>
      <c r="Q332" s="92">
        <v>65.32</v>
      </c>
      <c r="R332" s="94">
        <v>43</v>
      </c>
      <c r="S332" s="94">
        <v>4.2</v>
      </c>
      <c r="T332" s="94"/>
      <c r="U332" s="94"/>
      <c r="V332" s="94" t="s">
        <v>36</v>
      </c>
    </row>
    <row r="333" ht="24" customHeight="1" spans="1:22">
      <c r="A333" s="174" t="s">
        <v>1279</v>
      </c>
      <c r="B333" s="94">
        <v>20230505</v>
      </c>
      <c r="C333" s="175" t="s">
        <v>1413</v>
      </c>
      <c r="D333" s="176" t="s">
        <v>1394</v>
      </c>
      <c r="E333" s="177" t="s">
        <v>1395</v>
      </c>
      <c r="F333" s="178" t="s">
        <v>1606</v>
      </c>
      <c r="G333" s="94"/>
      <c r="H333" s="223"/>
      <c r="I333" s="181"/>
      <c r="J333" s="94">
        <v>200</v>
      </c>
      <c r="K333" s="94">
        <v>75</v>
      </c>
      <c r="L333" s="94">
        <f t="shared" si="75"/>
        <v>15000</v>
      </c>
      <c r="M333" s="94">
        <f t="shared" si="76"/>
        <v>15000</v>
      </c>
      <c r="N333" s="181"/>
      <c r="O333" s="94" t="s">
        <v>1397</v>
      </c>
      <c r="P333" s="91" t="s">
        <v>1483</v>
      </c>
      <c r="Q333" s="92">
        <v>65.47</v>
      </c>
      <c r="R333" s="94">
        <v>41</v>
      </c>
      <c r="S333" s="94">
        <v>4.8</v>
      </c>
      <c r="T333" s="94"/>
      <c r="U333" s="94"/>
      <c r="V333" s="94" t="s">
        <v>36</v>
      </c>
    </row>
    <row r="334" ht="24" customHeight="1" spans="1:22">
      <c r="A334" s="174" t="s">
        <v>1279</v>
      </c>
      <c r="B334" s="94">
        <v>20230506</v>
      </c>
      <c r="C334" s="175" t="s">
        <v>1393</v>
      </c>
      <c r="D334" s="176" t="s">
        <v>1394</v>
      </c>
      <c r="E334" s="177" t="s">
        <v>1395</v>
      </c>
      <c r="F334" s="178" t="s">
        <v>1607</v>
      </c>
      <c r="G334" s="94"/>
      <c r="H334" s="223"/>
      <c r="I334" s="181"/>
      <c r="J334" s="94">
        <v>200</v>
      </c>
      <c r="K334" s="94">
        <v>71</v>
      </c>
      <c r="L334" s="94">
        <f t="shared" si="75"/>
        <v>14200</v>
      </c>
      <c r="M334" s="94">
        <f t="shared" si="76"/>
        <v>14200</v>
      </c>
      <c r="N334" s="181"/>
      <c r="O334" s="94" t="s">
        <v>1397</v>
      </c>
      <c r="P334" s="91" t="s">
        <v>1483</v>
      </c>
      <c r="Q334" s="233">
        <v>66.15</v>
      </c>
      <c r="R334" s="94">
        <v>42</v>
      </c>
      <c r="S334" s="94">
        <v>4.8</v>
      </c>
      <c r="T334" s="94"/>
      <c r="U334" s="94"/>
      <c r="V334" s="94" t="s">
        <v>36</v>
      </c>
    </row>
    <row r="335" ht="24" customHeight="1" spans="1:22">
      <c r="A335" s="174" t="s">
        <v>1297</v>
      </c>
      <c r="B335" s="94">
        <v>20230507</v>
      </c>
      <c r="C335" s="175" t="s">
        <v>1400</v>
      </c>
      <c r="D335" s="176" t="s">
        <v>1394</v>
      </c>
      <c r="E335" s="177" t="s">
        <v>1395</v>
      </c>
      <c r="F335" s="178" t="s">
        <v>1608</v>
      </c>
      <c r="G335" s="94"/>
      <c r="H335" s="181" t="s">
        <v>1609</v>
      </c>
      <c r="I335" s="181"/>
      <c r="J335" s="94">
        <v>200</v>
      </c>
      <c r="K335" s="94">
        <v>77</v>
      </c>
      <c r="L335" s="94">
        <f t="shared" si="75"/>
        <v>15400</v>
      </c>
      <c r="M335" s="94">
        <f t="shared" si="76"/>
        <v>15400</v>
      </c>
      <c r="N335" s="181"/>
      <c r="O335" s="94" t="s">
        <v>1397</v>
      </c>
      <c r="P335" s="91" t="s">
        <v>694</v>
      </c>
      <c r="Q335" s="92">
        <v>56.32</v>
      </c>
      <c r="R335" s="94">
        <v>22</v>
      </c>
      <c r="S335" s="94">
        <v>5.3</v>
      </c>
      <c r="T335" s="94"/>
      <c r="U335" s="94"/>
      <c r="V335" s="94" t="s">
        <v>36</v>
      </c>
    </row>
    <row r="336" ht="24" customHeight="1" spans="1:22">
      <c r="A336" s="174" t="s">
        <v>1282</v>
      </c>
      <c r="B336" s="94">
        <v>20230508</v>
      </c>
      <c r="C336" s="175" t="s">
        <v>1400</v>
      </c>
      <c r="D336" s="176" t="s">
        <v>1394</v>
      </c>
      <c r="E336" s="177" t="s">
        <v>1395</v>
      </c>
      <c r="F336" s="178" t="s">
        <v>1610</v>
      </c>
      <c r="G336" s="94"/>
      <c r="H336" s="181"/>
      <c r="I336" s="181"/>
      <c r="J336" s="94">
        <v>200</v>
      </c>
      <c r="K336" s="94">
        <v>85</v>
      </c>
      <c r="L336" s="94">
        <f t="shared" si="75"/>
        <v>17000</v>
      </c>
      <c r="M336" s="94">
        <f t="shared" si="76"/>
        <v>17000</v>
      </c>
      <c r="N336" s="181"/>
      <c r="O336" s="94" t="s">
        <v>1397</v>
      </c>
      <c r="P336" s="91" t="s">
        <v>694</v>
      </c>
      <c r="Q336" s="92">
        <v>61.44</v>
      </c>
      <c r="R336" s="94">
        <v>16</v>
      </c>
      <c r="S336" s="94">
        <v>5.7</v>
      </c>
      <c r="T336" s="94"/>
      <c r="U336" s="94"/>
      <c r="V336" s="94" t="s">
        <v>36</v>
      </c>
    </row>
    <row r="337" ht="24" customHeight="1" spans="1:22">
      <c r="A337" s="174" t="s">
        <v>1282</v>
      </c>
      <c r="B337" s="94">
        <v>20230509</v>
      </c>
      <c r="C337" s="175" t="s">
        <v>1400</v>
      </c>
      <c r="D337" s="176" t="s">
        <v>1394</v>
      </c>
      <c r="E337" s="177" t="s">
        <v>1395</v>
      </c>
      <c r="F337" s="178" t="s">
        <v>1611</v>
      </c>
      <c r="G337" s="94"/>
      <c r="H337" s="223" t="s">
        <v>1612</v>
      </c>
      <c r="I337" s="181"/>
      <c r="J337" s="94">
        <v>200</v>
      </c>
      <c r="K337" s="94">
        <v>82</v>
      </c>
      <c r="L337" s="94">
        <f t="shared" si="75"/>
        <v>16400</v>
      </c>
      <c r="M337" s="94">
        <f t="shared" si="76"/>
        <v>16400</v>
      </c>
      <c r="N337" s="181"/>
      <c r="O337" s="94" t="s">
        <v>1397</v>
      </c>
      <c r="P337" s="91" t="s">
        <v>964</v>
      </c>
      <c r="Q337" s="92">
        <v>61.89</v>
      </c>
      <c r="R337" s="94">
        <v>15</v>
      </c>
      <c r="S337" s="94">
        <v>4.6</v>
      </c>
      <c r="T337" s="94"/>
      <c r="U337" s="94"/>
      <c r="V337" s="94" t="s">
        <v>36</v>
      </c>
    </row>
    <row r="338" ht="24" customHeight="1" spans="1:22">
      <c r="A338" s="174" t="s">
        <v>1282</v>
      </c>
      <c r="B338" s="94">
        <v>20230510</v>
      </c>
      <c r="C338" s="175" t="s">
        <v>1413</v>
      </c>
      <c r="D338" s="176" t="s">
        <v>1394</v>
      </c>
      <c r="E338" s="177" t="s">
        <v>1395</v>
      </c>
      <c r="F338" s="178" t="s">
        <v>1610</v>
      </c>
      <c r="G338" s="94"/>
      <c r="H338" s="223" t="s">
        <v>1612</v>
      </c>
      <c r="I338" s="181"/>
      <c r="J338" s="94">
        <v>1000</v>
      </c>
      <c r="K338" s="94">
        <v>16</v>
      </c>
      <c r="L338" s="94">
        <f t="shared" si="75"/>
        <v>16000</v>
      </c>
      <c r="M338" s="94">
        <f t="shared" si="76"/>
        <v>16000</v>
      </c>
      <c r="N338" s="181"/>
      <c r="O338" s="94" t="s">
        <v>1397</v>
      </c>
      <c r="P338" s="91" t="s">
        <v>694</v>
      </c>
      <c r="Q338" s="92">
        <v>61.42</v>
      </c>
      <c r="R338" s="94">
        <v>18</v>
      </c>
      <c r="S338" s="94">
        <v>4.7</v>
      </c>
      <c r="T338" s="94"/>
      <c r="U338" s="94"/>
      <c r="V338" s="94" t="s">
        <v>36</v>
      </c>
    </row>
    <row r="339" ht="24" customHeight="1" spans="1:22">
      <c r="A339" s="174" t="s">
        <v>1285</v>
      </c>
      <c r="B339" s="94">
        <v>20230511</v>
      </c>
      <c r="C339" s="175" t="s">
        <v>1413</v>
      </c>
      <c r="D339" s="198" t="s">
        <v>1405</v>
      </c>
      <c r="E339" s="177" t="s">
        <v>1395</v>
      </c>
      <c r="F339" s="178" t="s">
        <v>1608</v>
      </c>
      <c r="G339" s="94"/>
      <c r="H339" s="181"/>
      <c r="I339" s="181"/>
      <c r="J339" s="94">
        <v>200</v>
      </c>
      <c r="K339" s="94">
        <v>67</v>
      </c>
      <c r="L339" s="94">
        <f t="shared" si="75"/>
        <v>13400</v>
      </c>
      <c r="M339" s="94">
        <f t="shared" si="76"/>
        <v>13400</v>
      </c>
      <c r="N339" s="181"/>
      <c r="O339" s="94" t="s">
        <v>1397</v>
      </c>
      <c r="P339" s="91">
        <v>1</v>
      </c>
      <c r="Q339" s="92">
        <v>72.67</v>
      </c>
      <c r="R339" s="94">
        <v>1252</v>
      </c>
      <c r="S339" s="94">
        <v>10</v>
      </c>
      <c r="T339" s="94"/>
      <c r="U339" s="94"/>
      <c r="V339" s="94" t="s">
        <v>36</v>
      </c>
    </row>
    <row r="340" ht="24" customHeight="1" spans="1:22">
      <c r="A340" s="174" t="s">
        <v>1285</v>
      </c>
      <c r="B340" s="94">
        <v>20230512</v>
      </c>
      <c r="C340" s="175" t="s">
        <v>1413</v>
      </c>
      <c r="D340" s="198" t="s">
        <v>1405</v>
      </c>
      <c r="E340" s="177" t="s">
        <v>1395</v>
      </c>
      <c r="F340" s="178" t="s">
        <v>1605</v>
      </c>
      <c r="G340" s="94"/>
      <c r="H340" s="181"/>
      <c r="I340" s="181"/>
      <c r="J340" s="94">
        <v>200</v>
      </c>
      <c r="K340" s="94">
        <v>67</v>
      </c>
      <c r="L340" s="94">
        <f t="shared" si="75"/>
        <v>13400</v>
      </c>
      <c r="M340" s="94">
        <f t="shared" si="76"/>
        <v>13400</v>
      </c>
      <c r="N340" s="181"/>
      <c r="O340" s="94" t="s">
        <v>1397</v>
      </c>
      <c r="P340" s="91" t="s">
        <v>694</v>
      </c>
      <c r="Q340" s="92">
        <v>71.89</v>
      </c>
      <c r="R340" s="94">
        <v>1105</v>
      </c>
      <c r="S340" s="94">
        <v>8.8</v>
      </c>
      <c r="T340" s="94"/>
      <c r="U340" s="94"/>
      <c r="V340" s="94" t="s">
        <v>36</v>
      </c>
    </row>
    <row r="341" ht="24" customHeight="1" spans="1:22">
      <c r="A341" s="176" t="s">
        <v>1286</v>
      </c>
      <c r="B341" s="94">
        <v>20230513</v>
      </c>
      <c r="C341" s="175" t="s">
        <v>1393</v>
      </c>
      <c r="D341" s="176" t="s">
        <v>1394</v>
      </c>
      <c r="E341" s="177" t="s">
        <v>1395</v>
      </c>
      <c r="F341" s="178" t="s">
        <v>1613</v>
      </c>
      <c r="G341" s="94"/>
      <c r="H341" s="181"/>
      <c r="I341" s="181"/>
      <c r="J341" s="94">
        <v>200</v>
      </c>
      <c r="K341" s="94">
        <v>53</v>
      </c>
      <c r="L341" s="94">
        <f t="shared" si="75"/>
        <v>10600</v>
      </c>
      <c r="M341" s="94">
        <f t="shared" si="76"/>
        <v>10600</v>
      </c>
      <c r="N341" s="181"/>
      <c r="O341" s="94" t="s">
        <v>1397</v>
      </c>
      <c r="P341" s="91" t="s">
        <v>1483</v>
      </c>
      <c r="Q341" s="92">
        <v>75.43</v>
      </c>
      <c r="R341" s="94">
        <v>110</v>
      </c>
      <c r="S341" s="193">
        <v>25.6</v>
      </c>
      <c r="T341" s="94"/>
      <c r="U341" s="94"/>
      <c r="V341" s="94" t="s">
        <v>36</v>
      </c>
    </row>
    <row r="342" ht="24" customHeight="1" spans="1:22">
      <c r="A342" s="176" t="s">
        <v>1312</v>
      </c>
      <c r="B342" s="94">
        <v>20230514</v>
      </c>
      <c r="C342" s="175" t="s">
        <v>1413</v>
      </c>
      <c r="D342" s="176" t="s">
        <v>1405</v>
      </c>
      <c r="E342" s="177" t="s">
        <v>1395</v>
      </c>
      <c r="F342" s="178" t="s">
        <v>1614</v>
      </c>
      <c r="G342" s="94"/>
      <c r="H342" s="181"/>
      <c r="I342" s="181"/>
      <c r="J342" s="94">
        <v>200</v>
      </c>
      <c r="K342" s="94">
        <v>69</v>
      </c>
      <c r="L342" s="94">
        <f t="shared" si="75"/>
        <v>13800</v>
      </c>
      <c r="M342" s="94">
        <f t="shared" si="76"/>
        <v>13800</v>
      </c>
      <c r="N342" s="181"/>
      <c r="O342" s="94" t="s">
        <v>1397</v>
      </c>
      <c r="P342" s="91" t="s">
        <v>694</v>
      </c>
      <c r="Q342" s="92">
        <v>66.6</v>
      </c>
      <c r="R342" s="94">
        <v>1080</v>
      </c>
      <c r="S342" s="94">
        <v>6.8</v>
      </c>
      <c r="T342" s="94"/>
      <c r="U342" s="94"/>
      <c r="V342" s="94" t="s">
        <v>36</v>
      </c>
    </row>
    <row r="343" ht="24" customHeight="1" spans="1:22">
      <c r="A343" s="176" t="s">
        <v>1312</v>
      </c>
      <c r="B343" s="94">
        <v>20230515</v>
      </c>
      <c r="C343" s="175" t="s">
        <v>1413</v>
      </c>
      <c r="D343" s="176" t="s">
        <v>1405</v>
      </c>
      <c r="E343" s="177" t="s">
        <v>1395</v>
      </c>
      <c r="F343" s="178" t="s">
        <v>1611</v>
      </c>
      <c r="G343" s="94"/>
      <c r="H343" s="181"/>
      <c r="I343" s="181"/>
      <c r="J343" s="94">
        <v>200</v>
      </c>
      <c r="K343" s="94">
        <v>69</v>
      </c>
      <c r="L343" s="94">
        <f t="shared" ref="L343:L356" si="77">J343*K343</f>
        <v>13800</v>
      </c>
      <c r="M343" s="94">
        <f t="shared" si="76"/>
        <v>13800</v>
      </c>
      <c r="N343" s="181"/>
      <c r="O343" s="94" t="s">
        <v>1397</v>
      </c>
      <c r="P343" s="91">
        <v>2</v>
      </c>
      <c r="Q343" s="92">
        <v>65.65</v>
      </c>
      <c r="R343" s="94">
        <v>1139</v>
      </c>
      <c r="S343" s="94">
        <v>6.4</v>
      </c>
      <c r="T343" s="94"/>
      <c r="U343" s="94"/>
      <c r="V343" s="94" t="s">
        <v>36</v>
      </c>
    </row>
    <row r="344" ht="24" customHeight="1" spans="1:22">
      <c r="A344" s="176" t="s">
        <v>1327</v>
      </c>
      <c r="B344" s="94">
        <v>20230516</v>
      </c>
      <c r="C344" s="175" t="s">
        <v>1410</v>
      </c>
      <c r="D344" s="176" t="s">
        <v>1394</v>
      </c>
      <c r="E344" s="177" t="s">
        <v>1395</v>
      </c>
      <c r="F344" s="178" t="s">
        <v>1605</v>
      </c>
      <c r="G344" s="94"/>
      <c r="H344" s="181"/>
      <c r="I344" s="181"/>
      <c r="J344" s="94">
        <v>200</v>
      </c>
      <c r="K344" s="94">
        <v>63</v>
      </c>
      <c r="L344" s="94">
        <f t="shared" si="77"/>
        <v>12600</v>
      </c>
      <c r="M344" s="94">
        <f t="shared" si="76"/>
        <v>12600</v>
      </c>
      <c r="N344" s="181"/>
      <c r="O344" s="94" t="s">
        <v>1397</v>
      </c>
      <c r="P344" s="91" t="s">
        <v>1447</v>
      </c>
      <c r="Q344" s="92">
        <v>64.94</v>
      </c>
      <c r="R344" s="94">
        <v>34</v>
      </c>
      <c r="S344" s="94">
        <v>5.5</v>
      </c>
      <c r="T344" s="94"/>
      <c r="U344" s="94"/>
      <c r="V344" s="94" t="s">
        <v>36</v>
      </c>
    </row>
    <row r="345" ht="24" customHeight="1" spans="1:22">
      <c r="A345" s="176" t="s">
        <v>1279</v>
      </c>
      <c r="B345" s="94">
        <v>20230517</v>
      </c>
      <c r="C345" s="175" t="s">
        <v>1398</v>
      </c>
      <c r="D345" s="176" t="s">
        <v>1394</v>
      </c>
      <c r="E345" s="177" t="s">
        <v>1395</v>
      </c>
      <c r="F345" s="178" t="s">
        <v>1607</v>
      </c>
      <c r="G345" s="94"/>
      <c r="H345" s="181"/>
      <c r="I345" s="181"/>
      <c r="J345" s="94">
        <v>200</v>
      </c>
      <c r="K345" s="94">
        <v>72</v>
      </c>
      <c r="L345" s="94">
        <f t="shared" si="77"/>
        <v>14400</v>
      </c>
      <c r="M345" s="94">
        <f t="shared" si="76"/>
        <v>14400</v>
      </c>
      <c r="N345" s="181"/>
      <c r="O345" s="94" t="s">
        <v>1397</v>
      </c>
      <c r="P345" s="91" t="s">
        <v>1483</v>
      </c>
      <c r="Q345" s="92">
        <v>65.89</v>
      </c>
      <c r="R345" s="94">
        <v>38</v>
      </c>
      <c r="S345" s="94">
        <v>5.7</v>
      </c>
      <c r="T345" s="94"/>
      <c r="U345" s="94"/>
      <c r="V345" s="94" t="s">
        <v>36</v>
      </c>
    </row>
    <row r="346" ht="24" customHeight="1" spans="1:22">
      <c r="A346" s="176" t="s">
        <v>1293</v>
      </c>
      <c r="B346" s="94">
        <v>20230518</v>
      </c>
      <c r="C346" s="175" t="s">
        <v>1422</v>
      </c>
      <c r="D346" s="176" t="s">
        <v>1394</v>
      </c>
      <c r="E346" s="177" t="s">
        <v>1395</v>
      </c>
      <c r="F346" s="178" t="s">
        <v>1615</v>
      </c>
      <c r="G346" s="94"/>
      <c r="H346" s="181"/>
      <c r="I346" s="181"/>
      <c r="J346" s="94">
        <v>200</v>
      </c>
      <c r="K346" s="94">
        <v>25</v>
      </c>
      <c r="L346" s="94">
        <f t="shared" ref="L346" si="78">J346*K346</f>
        <v>5000</v>
      </c>
      <c r="M346" s="94">
        <f t="shared" ref="M346" si="79">L346</f>
        <v>5000</v>
      </c>
      <c r="N346" s="181"/>
      <c r="O346" s="94" t="s">
        <v>1397</v>
      </c>
      <c r="P346" s="91" t="s">
        <v>694</v>
      </c>
      <c r="Q346" s="92">
        <v>57.74</v>
      </c>
      <c r="R346" s="94">
        <v>11</v>
      </c>
      <c r="S346" s="94">
        <v>67.03</v>
      </c>
      <c r="T346" s="94"/>
      <c r="U346" s="94"/>
      <c r="V346" s="94" t="s">
        <v>36</v>
      </c>
    </row>
    <row r="347" ht="24" customHeight="1" spans="1:22">
      <c r="A347" s="177" t="s">
        <v>1289</v>
      </c>
      <c r="B347" s="94">
        <v>20230519</v>
      </c>
      <c r="C347" s="175" t="s">
        <v>1449</v>
      </c>
      <c r="D347" s="176" t="s">
        <v>1394</v>
      </c>
      <c r="E347" s="177" t="s">
        <v>1395</v>
      </c>
      <c r="F347" s="178" t="s">
        <v>1611</v>
      </c>
      <c r="G347" s="94"/>
      <c r="H347" s="174"/>
      <c r="I347" s="181"/>
      <c r="J347" s="94">
        <v>200</v>
      </c>
      <c r="K347" s="94">
        <v>27</v>
      </c>
      <c r="L347" s="94">
        <f t="shared" si="77"/>
        <v>5400</v>
      </c>
      <c r="M347" s="94">
        <f t="shared" si="76"/>
        <v>5400</v>
      </c>
      <c r="N347" s="181"/>
      <c r="O347" s="94" t="s">
        <v>1397</v>
      </c>
      <c r="P347" s="91" t="s">
        <v>694</v>
      </c>
      <c r="Q347" s="92">
        <v>76.6</v>
      </c>
      <c r="R347" s="94">
        <v>71</v>
      </c>
      <c r="S347" s="94">
        <v>5.6</v>
      </c>
      <c r="T347" s="94"/>
      <c r="U347" s="94"/>
      <c r="V347" s="94" t="s">
        <v>36</v>
      </c>
    </row>
    <row r="348" ht="24" customHeight="1" spans="1:22">
      <c r="A348" s="174" t="s">
        <v>1328</v>
      </c>
      <c r="B348" s="94">
        <v>20230520</v>
      </c>
      <c r="C348" s="175" t="s">
        <v>1419</v>
      </c>
      <c r="D348" s="176" t="s">
        <v>1394</v>
      </c>
      <c r="E348" s="177" t="s">
        <v>1395</v>
      </c>
      <c r="F348" s="178" t="s">
        <v>1606</v>
      </c>
      <c r="G348" s="94"/>
      <c r="H348" s="223"/>
      <c r="I348" s="181"/>
      <c r="J348" s="94">
        <v>200</v>
      </c>
      <c r="K348" s="94">
        <v>18</v>
      </c>
      <c r="L348" s="94">
        <f t="shared" si="77"/>
        <v>3600</v>
      </c>
      <c r="M348" s="94">
        <f t="shared" si="76"/>
        <v>3600</v>
      </c>
      <c r="N348" s="181"/>
      <c r="O348" s="94" t="s">
        <v>1397</v>
      </c>
      <c r="P348" s="91" t="s">
        <v>1483</v>
      </c>
      <c r="Q348" s="92">
        <v>78.37</v>
      </c>
      <c r="R348" s="94">
        <v>17</v>
      </c>
      <c r="S348" s="94">
        <v>56.3</v>
      </c>
      <c r="T348" s="94"/>
      <c r="U348" s="94"/>
      <c r="V348" s="94" t="s">
        <v>36</v>
      </c>
    </row>
    <row r="349" ht="24" customHeight="1" spans="1:22">
      <c r="A349" s="174" t="s">
        <v>1305</v>
      </c>
      <c r="B349" s="94">
        <v>20230521</v>
      </c>
      <c r="C349" s="175" t="s">
        <v>1448</v>
      </c>
      <c r="D349" s="176" t="s">
        <v>1394</v>
      </c>
      <c r="E349" s="177" t="s">
        <v>1395</v>
      </c>
      <c r="F349" s="178" t="s">
        <v>1611</v>
      </c>
      <c r="G349" s="94"/>
      <c r="H349" s="223"/>
      <c r="I349" s="181"/>
      <c r="J349" s="94">
        <v>200</v>
      </c>
      <c r="K349" s="94">
        <v>20</v>
      </c>
      <c r="L349" s="94">
        <f t="shared" si="77"/>
        <v>4000</v>
      </c>
      <c r="M349" s="94">
        <f t="shared" si="76"/>
        <v>4000</v>
      </c>
      <c r="N349" s="181"/>
      <c r="O349" s="94" t="s">
        <v>1397</v>
      </c>
      <c r="P349" s="91" t="s">
        <v>1483</v>
      </c>
      <c r="Q349" s="92">
        <v>88.9</v>
      </c>
      <c r="R349" s="94">
        <v>18</v>
      </c>
      <c r="S349" s="94">
        <v>3.5</v>
      </c>
      <c r="T349" s="94"/>
      <c r="U349" s="94"/>
      <c r="V349" s="94" t="s">
        <v>36</v>
      </c>
    </row>
    <row r="350" ht="24" customHeight="1" spans="1:22">
      <c r="A350" s="174" t="s">
        <v>1304</v>
      </c>
      <c r="B350" s="94">
        <v>20230522</v>
      </c>
      <c r="C350" s="175" t="s">
        <v>1422</v>
      </c>
      <c r="D350" s="176" t="s">
        <v>1394</v>
      </c>
      <c r="E350" s="177" t="s">
        <v>1395</v>
      </c>
      <c r="F350" s="178" t="s">
        <v>1608</v>
      </c>
      <c r="G350" s="94"/>
      <c r="H350" s="223" t="s">
        <v>1616</v>
      </c>
      <c r="I350" s="181"/>
      <c r="J350" s="94">
        <v>200</v>
      </c>
      <c r="K350" s="94">
        <v>27</v>
      </c>
      <c r="L350" s="94">
        <f t="shared" si="77"/>
        <v>5400</v>
      </c>
      <c r="M350" s="94">
        <f t="shared" si="76"/>
        <v>5400</v>
      </c>
      <c r="N350" s="181"/>
      <c r="O350" s="94" t="s">
        <v>1397</v>
      </c>
      <c r="P350" s="91">
        <v>11</v>
      </c>
      <c r="Q350" s="92">
        <v>61.08</v>
      </c>
      <c r="R350" s="94">
        <v>17</v>
      </c>
      <c r="S350" s="94" t="s">
        <v>1617</v>
      </c>
      <c r="T350" s="94"/>
      <c r="U350" s="94"/>
      <c r="V350" s="94" t="s">
        <v>36</v>
      </c>
    </row>
    <row r="351" ht="24" customHeight="1" spans="1:22">
      <c r="A351" s="174" t="s">
        <v>1304</v>
      </c>
      <c r="B351" s="94">
        <v>20230523</v>
      </c>
      <c r="C351" s="175" t="s">
        <v>1422</v>
      </c>
      <c r="D351" s="176" t="s">
        <v>1394</v>
      </c>
      <c r="E351" s="177" t="s">
        <v>1395</v>
      </c>
      <c r="F351" s="178" t="s">
        <v>1606</v>
      </c>
      <c r="G351" s="94"/>
      <c r="H351" s="223"/>
      <c r="I351" s="181"/>
      <c r="J351" s="94">
        <v>200</v>
      </c>
      <c r="K351" s="94">
        <v>28</v>
      </c>
      <c r="L351" s="94">
        <f t="shared" si="77"/>
        <v>5600</v>
      </c>
      <c r="M351" s="94">
        <f t="shared" si="76"/>
        <v>5600</v>
      </c>
      <c r="N351" s="181"/>
      <c r="O351" s="94" t="s">
        <v>1397</v>
      </c>
      <c r="P351" s="91">
        <v>10</v>
      </c>
      <c r="Q351" s="92">
        <v>61.11</v>
      </c>
      <c r="R351" s="94">
        <v>14</v>
      </c>
      <c r="S351" s="94" t="s">
        <v>1618</v>
      </c>
      <c r="T351" s="94"/>
      <c r="U351" s="94"/>
      <c r="V351" s="94" t="s">
        <v>36</v>
      </c>
    </row>
    <row r="352" ht="24" customHeight="1" spans="1:22">
      <c r="A352" s="174" t="s">
        <v>1279</v>
      </c>
      <c r="B352" s="94">
        <v>20230524</v>
      </c>
      <c r="C352" s="175" t="s">
        <v>1400</v>
      </c>
      <c r="D352" s="176" t="s">
        <v>1394</v>
      </c>
      <c r="E352" s="177" t="s">
        <v>1395</v>
      </c>
      <c r="F352" s="178" t="s">
        <v>1606</v>
      </c>
      <c r="G352" s="94"/>
      <c r="H352" s="223"/>
      <c r="I352" s="181"/>
      <c r="J352" s="94">
        <v>200</v>
      </c>
      <c r="K352" s="94">
        <v>75</v>
      </c>
      <c r="L352" s="94">
        <f t="shared" si="77"/>
        <v>15000</v>
      </c>
      <c r="M352" s="94">
        <f t="shared" si="76"/>
        <v>15000</v>
      </c>
      <c r="N352" s="181"/>
      <c r="O352" s="94" t="s">
        <v>1397</v>
      </c>
      <c r="P352" s="91" t="s">
        <v>1483</v>
      </c>
      <c r="Q352" s="92">
        <v>66.62</v>
      </c>
      <c r="R352" s="94">
        <v>44</v>
      </c>
      <c r="S352" s="94">
        <v>4.6</v>
      </c>
      <c r="T352" s="94"/>
      <c r="U352" s="94"/>
      <c r="V352" s="94" t="s">
        <v>36</v>
      </c>
    </row>
    <row r="353" ht="24" customHeight="1" spans="1:22">
      <c r="A353" s="174" t="s">
        <v>1290</v>
      </c>
      <c r="B353" s="94">
        <v>20230525</v>
      </c>
      <c r="C353" s="175" t="s">
        <v>1410</v>
      </c>
      <c r="D353" s="176" t="s">
        <v>1394</v>
      </c>
      <c r="E353" s="177" t="s">
        <v>1395</v>
      </c>
      <c r="F353" s="178" t="s">
        <v>1606</v>
      </c>
      <c r="G353" s="94"/>
      <c r="H353" s="200" t="s">
        <v>1619</v>
      </c>
      <c r="I353" s="181"/>
      <c r="J353" s="94">
        <v>200</v>
      </c>
      <c r="K353" s="94">
        <v>85</v>
      </c>
      <c r="L353" s="94">
        <f t="shared" si="77"/>
        <v>17000</v>
      </c>
      <c r="M353" s="94">
        <f t="shared" si="76"/>
        <v>17000</v>
      </c>
      <c r="N353" s="181"/>
      <c r="O353" s="94" t="s">
        <v>1397</v>
      </c>
      <c r="P353" s="91">
        <v>1</v>
      </c>
      <c r="Q353" s="92">
        <v>60.73</v>
      </c>
      <c r="R353" s="94">
        <v>20</v>
      </c>
      <c r="S353" s="94">
        <v>5.2</v>
      </c>
      <c r="T353" s="94"/>
      <c r="U353" s="94"/>
      <c r="V353" s="94" t="s">
        <v>36</v>
      </c>
    </row>
    <row r="354" ht="24" customHeight="1" spans="1:22">
      <c r="A354" s="174" t="s">
        <v>1287</v>
      </c>
      <c r="B354" s="94">
        <v>20230526</v>
      </c>
      <c r="C354" s="175" t="s">
        <v>1398</v>
      </c>
      <c r="D354" s="176" t="s">
        <v>1394</v>
      </c>
      <c r="E354" s="177" t="s">
        <v>1395</v>
      </c>
      <c r="F354" s="178" t="s">
        <v>1610</v>
      </c>
      <c r="G354" s="94"/>
      <c r="H354" s="181"/>
      <c r="I354" s="181"/>
      <c r="J354" s="94">
        <v>200</v>
      </c>
      <c r="K354" s="94">
        <v>73</v>
      </c>
      <c r="L354" s="94">
        <f t="shared" si="77"/>
        <v>14600</v>
      </c>
      <c r="M354" s="94">
        <f t="shared" si="76"/>
        <v>14600</v>
      </c>
      <c r="N354" s="181"/>
      <c r="O354" s="94" t="s">
        <v>1397</v>
      </c>
      <c r="P354" s="91" t="s">
        <v>1483</v>
      </c>
      <c r="Q354" s="92">
        <v>66.13</v>
      </c>
      <c r="R354" s="94">
        <v>95</v>
      </c>
      <c r="S354" s="94">
        <v>4.8</v>
      </c>
      <c r="T354" s="94"/>
      <c r="U354" s="94"/>
      <c r="V354" s="94" t="s">
        <v>36</v>
      </c>
    </row>
    <row r="355" ht="24" customHeight="1" spans="1:22">
      <c r="A355" s="174" t="s">
        <v>1279</v>
      </c>
      <c r="B355" s="94">
        <v>20230527</v>
      </c>
      <c r="C355" s="175" t="s">
        <v>1398</v>
      </c>
      <c r="D355" s="176" t="s">
        <v>1394</v>
      </c>
      <c r="E355" s="177" t="s">
        <v>1395</v>
      </c>
      <c r="F355" s="178" t="s">
        <v>1610</v>
      </c>
      <c r="G355" s="94"/>
      <c r="H355" s="181"/>
      <c r="I355" s="181"/>
      <c r="J355" s="94">
        <v>200</v>
      </c>
      <c r="K355" s="94">
        <v>72</v>
      </c>
      <c r="L355" s="94">
        <f t="shared" si="77"/>
        <v>14400</v>
      </c>
      <c r="M355" s="94">
        <f t="shared" si="76"/>
        <v>14400</v>
      </c>
      <c r="N355" s="181"/>
      <c r="O355" s="94" t="s">
        <v>1397</v>
      </c>
      <c r="P355" s="91" t="s">
        <v>1483</v>
      </c>
      <c r="Q355" s="92">
        <v>65.78</v>
      </c>
      <c r="R355" s="94">
        <v>42</v>
      </c>
      <c r="S355" s="94">
        <v>5.4</v>
      </c>
      <c r="T355" s="94"/>
      <c r="U355" s="94"/>
      <c r="V355" s="94" t="s">
        <v>36</v>
      </c>
    </row>
    <row r="356" ht="24" customHeight="1" spans="1:22">
      <c r="A356" s="174" t="s">
        <v>1279</v>
      </c>
      <c r="B356" s="94">
        <v>20230528</v>
      </c>
      <c r="C356" s="175" t="s">
        <v>1398</v>
      </c>
      <c r="D356" s="176" t="s">
        <v>1394</v>
      </c>
      <c r="E356" s="177" t="s">
        <v>1395</v>
      </c>
      <c r="F356" s="178" t="s">
        <v>1614</v>
      </c>
      <c r="G356" s="94"/>
      <c r="H356" s="181"/>
      <c r="I356" s="181"/>
      <c r="J356" s="94">
        <v>200</v>
      </c>
      <c r="K356" s="94">
        <v>76</v>
      </c>
      <c r="L356" s="94">
        <f t="shared" si="77"/>
        <v>15200</v>
      </c>
      <c r="M356" s="94">
        <f t="shared" si="76"/>
        <v>15200</v>
      </c>
      <c r="N356" s="181"/>
      <c r="O356" s="94" t="s">
        <v>1397</v>
      </c>
      <c r="P356" s="91" t="s">
        <v>1483</v>
      </c>
      <c r="Q356" s="92">
        <v>64.77</v>
      </c>
      <c r="R356" s="94">
        <v>40</v>
      </c>
      <c r="S356" s="193">
        <v>5.8</v>
      </c>
      <c r="T356" s="94"/>
      <c r="U356" s="94"/>
      <c r="V356" s="94" t="s">
        <v>36</v>
      </c>
    </row>
    <row r="357" ht="24" customHeight="1" spans="1:22">
      <c r="A357" s="174" t="s">
        <v>1279</v>
      </c>
      <c r="B357" s="94">
        <v>20230529</v>
      </c>
      <c r="C357" s="175" t="s">
        <v>1399</v>
      </c>
      <c r="D357" s="176" t="s">
        <v>1394</v>
      </c>
      <c r="E357" s="177" t="s">
        <v>1395</v>
      </c>
      <c r="F357" s="178" t="s">
        <v>1615</v>
      </c>
      <c r="G357" s="94"/>
      <c r="H357" s="181"/>
      <c r="I357" s="181"/>
      <c r="J357" s="94">
        <v>200</v>
      </c>
      <c r="K357" s="94">
        <v>73</v>
      </c>
      <c r="L357" s="94">
        <f t="shared" ref="L357:L369" si="80">J357*K357</f>
        <v>14600</v>
      </c>
      <c r="M357" s="94">
        <f t="shared" ref="M357:M363" si="81">L357</f>
        <v>14600</v>
      </c>
      <c r="N357" s="181"/>
      <c r="O357" s="94" t="s">
        <v>1397</v>
      </c>
      <c r="P357" s="91" t="s">
        <v>1483</v>
      </c>
      <c r="Q357" s="92">
        <v>65.98</v>
      </c>
      <c r="R357" s="94">
        <v>42</v>
      </c>
      <c r="S357" s="193">
        <v>5.8</v>
      </c>
      <c r="T357" s="94"/>
      <c r="U357" s="94"/>
      <c r="V357" s="94" t="s">
        <v>36</v>
      </c>
    </row>
    <row r="358" ht="24" customHeight="1" spans="1:22">
      <c r="A358" s="174" t="s">
        <v>1279</v>
      </c>
      <c r="B358" s="94">
        <v>20230530</v>
      </c>
      <c r="C358" s="175" t="s">
        <v>1398</v>
      </c>
      <c r="D358" s="176" t="s">
        <v>1394</v>
      </c>
      <c r="E358" s="177" t="s">
        <v>1395</v>
      </c>
      <c r="F358" s="178" t="s">
        <v>1620</v>
      </c>
      <c r="G358" s="94"/>
      <c r="H358" s="181"/>
      <c r="I358" s="181"/>
      <c r="J358" s="94">
        <v>200</v>
      </c>
      <c r="K358" s="94">
        <v>76</v>
      </c>
      <c r="L358" s="94">
        <f t="shared" si="80"/>
        <v>15200</v>
      </c>
      <c r="M358" s="94">
        <f t="shared" si="81"/>
        <v>15200</v>
      </c>
      <c r="N358" s="181"/>
      <c r="O358" s="94" t="s">
        <v>1397</v>
      </c>
      <c r="P358" s="91" t="s">
        <v>1483</v>
      </c>
      <c r="Q358" s="92">
        <v>66.42</v>
      </c>
      <c r="R358" s="94">
        <v>42</v>
      </c>
      <c r="S358" s="94">
        <v>5.2</v>
      </c>
      <c r="T358" s="94"/>
      <c r="U358" s="94"/>
      <c r="V358" s="94" t="s">
        <v>36</v>
      </c>
    </row>
    <row r="359" ht="24" customHeight="1" spans="1:22">
      <c r="A359" s="174" t="s">
        <v>1279</v>
      </c>
      <c r="B359" s="94">
        <v>20230531</v>
      </c>
      <c r="C359" s="175" t="s">
        <v>1400</v>
      </c>
      <c r="D359" s="176" t="s">
        <v>1394</v>
      </c>
      <c r="E359" s="177" t="s">
        <v>1395</v>
      </c>
      <c r="F359" s="178" t="s">
        <v>1615</v>
      </c>
      <c r="G359" s="94"/>
      <c r="H359" s="181"/>
      <c r="I359" s="181"/>
      <c r="J359" s="94">
        <v>200</v>
      </c>
      <c r="K359" s="94">
        <v>39</v>
      </c>
      <c r="L359" s="94">
        <f t="shared" si="80"/>
        <v>7800</v>
      </c>
      <c r="M359" s="94">
        <f t="shared" si="81"/>
        <v>7800</v>
      </c>
      <c r="N359" s="181"/>
      <c r="O359" s="94" t="s">
        <v>1397</v>
      </c>
      <c r="P359" s="91" t="s">
        <v>1483</v>
      </c>
      <c r="Q359" s="92">
        <v>66.77</v>
      </c>
      <c r="R359" s="94">
        <v>43</v>
      </c>
      <c r="S359" s="94">
        <v>5.4</v>
      </c>
      <c r="T359" s="94"/>
      <c r="U359" s="94"/>
      <c r="V359" s="94" t="s">
        <v>36</v>
      </c>
    </row>
    <row r="360" ht="24" customHeight="1" spans="1:22">
      <c r="A360" s="174" t="s">
        <v>1300</v>
      </c>
      <c r="B360" s="94">
        <v>20230532</v>
      </c>
      <c r="C360" s="175" t="s">
        <v>1400</v>
      </c>
      <c r="D360" s="176" t="s">
        <v>1394</v>
      </c>
      <c r="E360" s="177" t="s">
        <v>1395</v>
      </c>
      <c r="F360" s="178" t="s">
        <v>1613</v>
      </c>
      <c r="G360" s="94"/>
      <c r="H360" s="181"/>
      <c r="I360" s="181"/>
      <c r="J360" s="94">
        <v>200</v>
      </c>
      <c r="K360" s="94">
        <v>67</v>
      </c>
      <c r="L360" s="94">
        <f t="shared" si="80"/>
        <v>13400</v>
      </c>
      <c r="M360" s="94">
        <f t="shared" si="81"/>
        <v>13400</v>
      </c>
      <c r="N360" s="181"/>
      <c r="O360" s="94" t="s">
        <v>1397</v>
      </c>
      <c r="P360" s="91" t="s">
        <v>1142</v>
      </c>
      <c r="Q360" s="92">
        <v>73.29</v>
      </c>
      <c r="R360" s="94">
        <v>29</v>
      </c>
      <c r="S360" s="94">
        <v>5.3</v>
      </c>
      <c r="T360" s="94"/>
      <c r="U360" s="94"/>
      <c r="V360" s="94" t="s">
        <v>36</v>
      </c>
    </row>
    <row r="361" ht="24" customHeight="1" spans="1:22">
      <c r="A361" s="174" t="s">
        <v>1300</v>
      </c>
      <c r="B361" s="94">
        <v>20230533</v>
      </c>
      <c r="C361" s="175" t="s">
        <v>1400</v>
      </c>
      <c r="D361" s="176" t="s">
        <v>1394</v>
      </c>
      <c r="E361" s="177" t="s">
        <v>1395</v>
      </c>
      <c r="F361" s="178" t="s">
        <v>1620</v>
      </c>
      <c r="G361" s="94"/>
      <c r="H361" s="181"/>
      <c r="I361" s="181"/>
      <c r="J361" s="94">
        <v>200</v>
      </c>
      <c r="K361" s="94">
        <v>64</v>
      </c>
      <c r="L361" s="94">
        <f t="shared" si="80"/>
        <v>12800</v>
      </c>
      <c r="M361" s="94">
        <f t="shared" si="81"/>
        <v>12800</v>
      </c>
      <c r="N361" s="181"/>
      <c r="O361" s="94" t="s">
        <v>1397</v>
      </c>
      <c r="P361" s="91" t="s">
        <v>1621</v>
      </c>
      <c r="Q361" s="92">
        <v>73.04</v>
      </c>
      <c r="R361" s="94">
        <v>28</v>
      </c>
      <c r="S361" s="94">
        <v>5.8</v>
      </c>
      <c r="T361" s="94"/>
      <c r="U361" s="94"/>
      <c r="V361" s="94" t="s">
        <v>36</v>
      </c>
    </row>
    <row r="362" ht="24" customHeight="1" spans="1:22">
      <c r="A362" s="174" t="s">
        <v>1330</v>
      </c>
      <c r="B362" s="94">
        <v>20230534</v>
      </c>
      <c r="C362" s="175" t="s">
        <v>1413</v>
      </c>
      <c r="D362" s="198" t="s">
        <v>1405</v>
      </c>
      <c r="E362" s="177" t="s">
        <v>1395</v>
      </c>
      <c r="F362" s="178" t="s">
        <v>1613</v>
      </c>
      <c r="G362" s="94"/>
      <c r="H362" s="181"/>
      <c r="I362" s="181"/>
      <c r="J362" s="94">
        <v>200</v>
      </c>
      <c r="K362" s="94">
        <v>67</v>
      </c>
      <c r="L362" s="94">
        <f t="shared" ref="L362" si="82">J362*K362</f>
        <v>13400</v>
      </c>
      <c r="M362" s="94">
        <f t="shared" ref="M362" si="83">L362</f>
        <v>13400</v>
      </c>
      <c r="N362" s="181"/>
      <c r="O362" s="94" t="s">
        <v>1397</v>
      </c>
      <c r="P362" s="91" t="s">
        <v>1142</v>
      </c>
      <c r="Q362" s="92">
        <v>66.65</v>
      </c>
      <c r="R362" s="94">
        <v>159</v>
      </c>
      <c r="S362" s="94">
        <v>3.3</v>
      </c>
      <c r="T362" s="94"/>
      <c r="U362" s="94"/>
      <c r="V362" s="94" t="s">
        <v>36</v>
      </c>
    </row>
    <row r="363" ht="24" customHeight="1" spans="1:22">
      <c r="A363" s="174" t="s">
        <v>1284</v>
      </c>
      <c r="B363" s="94">
        <v>20230535</v>
      </c>
      <c r="C363" s="175" t="s">
        <v>1410</v>
      </c>
      <c r="D363" s="198" t="s">
        <v>1405</v>
      </c>
      <c r="E363" s="177" t="s">
        <v>1395</v>
      </c>
      <c r="F363" s="178" t="s">
        <v>1620</v>
      </c>
      <c r="G363" s="94"/>
      <c r="H363" s="181"/>
      <c r="I363" s="181"/>
      <c r="J363" s="94">
        <v>200</v>
      </c>
      <c r="K363" s="94">
        <v>75</v>
      </c>
      <c r="L363" s="94">
        <f t="shared" si="80"/>
        <v>15000</v>
      </c>
      <c r="M363" s="94">
        <f t="shared" si="81"/>
        <v>15000</v>
      </c>
      <c r="N363" s="181"/>
      <c r="O363" s="94" t="s">
        <v>1397</v>
      </c>
      <c r="P363" s="234" t="s">
        <v>1483</v>
      </c>
      <c r="Q363" s="92">
        <v>60.12</v>
      </c>
      <c r="R363" s="94">
        <v>40</v>
      </c>
      <c r="S363" s="94">
        <v>5.7</v>
      </c>
      <c r="T363" s="94"/>
      <c r="U363" s="94"/>
      <c r="V363" s="94" t="s">
        <v>36</v>
      </c>
    </row>
    <row r="364" ht="24" customHeight="1" spans="1:22">
      <c r="A364" s="219" t="s">
        <v>1331</v>
      </c>
      <c r="B364" s="94">
        <v>20230536</v>
      </c>
      <c r="C364" s="175" t="s">
        <v>1410</v>
      </c>
      <c r="D364" s="176" t="s">
        <v>1394</v>
      </c>
      <c r="E364" s="177" t="s">
        <v>1395</v>
      </c>
      <c r="F364" s="235" t="s">
        <v>1622</v>
      </c>
      <c r="G364" s="220"/>
      <c r="H364" s="236"/>
      <c r="I364" s="236"/>
      <c r="J364" s="220">
        <v>200</v>
      </c>
      <c r="K364" s="220">
        <v>71</v>
      </c>
      <c r="L364" s="220">
        <f t="shared" ref="L364" si="84">J364*K364</f>
        <v>14200</v>
      </c>
      <c r="M364" s="220">
        <f t="shared" ref="M364" si="85">L364</f>
        <v>14200</v>
      </c>
      <c r="N364" s="236"/>
      <c r="O364" s="220" t="s">
        <v>1397</v>
      </c>
      <c r="P364" s="234" t="s">
        <v>1483</v>
      </c>
      <c r="Q364" s="237">
        <v>60</v>
      </c>
      <c r="R364" s="220">
        <v>19</v>
      </c>
      <c r="S364" s="220">
        <v>5.3</v>
      </c>
      <c r="T364" s="220"/>
      <c r="U364" s="220"/>
      <c r="V364" s="220" t="s">
        <v>36</v>
      </c>
    </row>
    <row r="365" ht="24" customHeight="1" spans="1:22">
      <c r="A365" s="174" t="s">
        <v>1282</v>
      </c>
      <c r="B365" s="94">
        <v>20230537</v>
      </c>
      <c r="C365" s="175" t="s">
        <v>1410</v>
      </c>
      <c r="D365" s="176" t="s">
        <v>1394</v>
      </c>
      <c r="E365" s="177" t="s">
        <v>1395</v>
      </c>
      <c r="F365" s="178" t="s">
        <v>1613</v>
      </c>
      <c r="G365" s="94"/>
      <c r="H365" s="181" t="s">
        <v>1612</v>
      </c>
      <c r="I365" s="181"/>
      <c r="J365" s="94">
        <v>200</v>
      </c>
      <c r="K365" s="94">
        <v>84</v>
      </c>
      <c r="L365" s="94">
        <f t="shared" si="80"/>
        <v>16800</v>
      </c>
      <c r="M365" s="94">
        <f t="shared" ref="M365:M379" si="86">L365</f>
        <v>16800</v>
      </c>
      <c r="N365" s="181"/>
      <c r="O365" s="94" t="s">
        <v>1397</v>
      </c>
      <c r="P365" s="91" t="s">
        <v>694</v>
      </c>
      <c r="Q365" s="92">
        <v>60.82</v>
      </c>
      <c r="R365" s="94">
        <v>20</v>
      </c>
      <c r="S365" s="94">
        <v>5.7</v>
      </c>
      <c r="T365" s="94"/>
      <c r="U365" s="94"/>
      <c r="V365" s="94" t="s">
        <v>36</v>
      </c>
    </row>
    <row r="366" ht="24" customHeight="1" spans="1:22">
      <c r="A366" s="174" t="s">
        <v>1332</v>
      </c>
      <c r="B366" s="94">
        <v>20230538</v>
      </c>
      <c r="C366" s="175" t="s">
        <v>1400</v>
      </c>
      <c r="D366" s="176" t="s">
        <v>1394</v>
      </c>
      <c r="E366" s="177" t="s">
        <v>1395</v>
      </c>
      <c r="F366" s="178" t="s">
        <v>1614</v>
      </c>
      <c r="G366" s="94"/>
      <c r="H366" s="181"/>
      <c r="I366" s="181"/>
      <c r="J366" s="94">
        <v>200</v>
      </c>
      <c r="K366" s="94">
        <v>75</v>
      </c>
      <c r="L366" s="94">
        <v>15050</v>
      </c>
      <c r="M366" s="94">
        <v>15050</v>
      </c>
      <c r="N366" s="181"/>
      <c r="O366" s="94" t="s">
        <v>1397</v>
      </c>
      <c r="P366" s="91">
        <v>2</v>
      </c>
      <c r="Q366" s="92">
        <v>59.69</v>
      </c>
      <c r="R366" s="94">
        <v>37</v>
      </c>
      <c r="S366" s="94">
        <v>6.5</v>
      </c>
      <c r="T366" s="94"/>
      <c r="U366" s="94"/>
      <c r="V366" s="94" t="s">
        <v>36</v>
      </c>
    </row>
    <row r="367" ht="24" customHeight="1" spans="1:22">
      <c r="A367" s="174" t="s">
        <v>1304</v>
      </c>
      <c r="B367" s="94">
        <v>20230539</v>
      </c>
      <c r="C367" s="175" t="s">
        <v>1422</v>
      </c>
      <c r="D367" s="176" t="s">
        <v>1394</v>
      </c>
      <c r="E367" s="177" t="s">
        <v>1395</v>
      </c>
      <c r="F367" s="178" t="s">
        <v>1614</v>
      </c>
      <c r="G367" s="94"/>
      <c r="H367" s="181"/>
      <c r="I367" s="181"/>
      <c r="J367" s="94">
        <v>200</v>
      </c>
      <c r="K367" s="94">
        <v>28</v>
      </c>
      <c r="L367" s="94">
        <f t="shared" si="80"/>
        <v>5600</v>
      </c>
      <c r="M367" s="94">
        <f t="shared" si="86"/>
        <v>5600</v>
      </c>
      <c r="N367" s="181"/>
      <c r="O367" s="94" t="s">
        <v>1397</v>
      </c>
      <c r="P367" s="91" t="s">
        <v>375</v>
      </c>
      <c r="Q367" s="92">
        <v>61.63</v>
      </c>
      <c r="R367" s="94">
        <v>16</v>
      </c>
      <c r="S367" s="94">
        <v>0.38</v>
      </c>
      <c r="T367" s="94"/>
      <c r="U367" s="94"/>
      <c r="V367" s="94" t="s">
        <v>36</v>
      </c>
    </row>
    <row r="368" ht="24" customHeight="1" spans="1:22">
      <c r="A368" s="94" t="s">
        <v>1311</v>
      </c>
      <c r="B368" s="94">
        <v>20230540</v>
      </c>
      <c r="C368" s="175" t="s">
        <v>1413</v>
      </c>
      <c r="D368" s="176" t="s">
        <v>1405</v>
      </c>
      <c r="E368" s="177" t="s">
        <v>1395</v>
      </c>
      <c r="F368" s="178" t="s">
        <v>1620</v>
      </c>
      <c r="G368" s="94"/>
      <c r="H368" s="181"/>
      <c r="I368" s="181"/>
      <c r="J368" s="94">
        <v>200</v>
      </c>
      <c r="K368" s="94">
        <v>74</v>
      </c>
      <c r="L368" s="94">
        <f t="shared" si="80"/>
        <v>14800</v>
      </c>
      <c r="M368" s="94">
        <f t="shared" si="86"/>
        <v>14800</v>
      </c>
      <c r="N368" s="181"/>
      <c r="O368" s="94" t="s">
        <v>1397</v>
      </c>
      <c r="P368" s="91" t="s">
        <v>694</v>
      </c>
      <c r="Q368" s="92">
        <v>58.86</v>
      </c>
      <c r="R368" s="94">
        <v>253</v>
      </c>
      <c r="S368" s="94">
        <v>8</v>
      </c>
      <c r="T368" s="94">
        <v>20567</v>
      </c>
      <c r="U368" s="94"/>
      <c r="V368" s="94" t="s">
        <v>36</v>
      </c>
    </row>
    <row r="369" ht="24" customHeight="1" spans="1:22">
      <c r="A369" s="94" t="s">
        <v>1333</v>
      </c>
      <c r="B369" s="94">
        <v>20230541</v>
      </c>
      <c r="C369" s="175" t="s">
        <v>1410</v>
      </c>
      <c r="D369" s="176" t="s">
        <v>1405</v>
      </c>
      <c r="E369" s="177" t="s">
        <v>1395</v>
      </c>
      <c r="F369" s="178" t="s">
        <v>1615</v>
      </c>
      <c r="G369" s="94"/>
      <c r="H369" s="181"/>
      <c r="I369" s="181"/>
      <c r="J369" s="94">
        <v>200</v>
      </c>
      <c r="K369" s="94">
        <v>60</v>
      </c>
      <c r="L369" s="94">
        <f t="shared" si="80"/>
        <v>12000</v>
      </c>
      <c r="M369" s="94">
        <f t="shared" si="86"/>
        <v>12000</v>
      </c>
      <c r="N369" s="181"/>
      <c r="O369" s="94" t="s">
        <v>1397</v>
      </c>
      <c r="P369" s="91" t="s">
        <v>1483</v>
      </c>
      <c r="Q369" s="92">
        <v>71.12</v>
      </c>
      <c r="R369" s="94">
        <v>1101</v>
      </c>
      <c r="S369" s="94">
        <v>8.1</v>
      </c>
      <c r="T369" s="94"/>
      <c r="U369" s="94"/>
      <c r="V369" s="94" t="s">
        <v>36</v>
      </c>
    </row>
    <row r="370" ht="24" customHeight="1" spans="1:22">
      <c r="A370" s="94" t="s">
        <v>1334</v>
      </c>
      <c r="B370" s="94">
        <v>20230542</v>
      </c>
      <c r="C370" s="175" t="s">
        <v>1400</v>
      </c>
      <c r="D370" s="176" t="s">
        <v>1394</v>
      </c>
      <c r="E370" s="177" t="s">
        <v>1395</v>
      </c>
      <c r="F370" s="178" t="s">
        <v>1615</v>
      </c>
      <c r="G370" s="94"/>
      <c r="H370" s="181"/>
      <c r="I370" s="181"/>
      <c r="J370" s="94">
        <v>200</v>
      </c>
      <c r="K370" s="94">
        <v>62</v>
      </c>
      <c r="L370" s="94">
        <f t="shared" ref="L370" si="87">J370*K370</f>
        <v>12400</v>
      </c>
      <c r="M370" s="94">
        <f t="shared" ref="M370" si="88">L370</f>
        <v>12400</v>
      </c>
      <c r="N370" s="181"/>
      <c r="O370" s="94" t="s">
        <v>1397</v>
      </c>
      <c r="P370" s="91" t="s">
        <v>1623</v>
      </c>
      <c r="Q370" s="92">
        <v>71.31</v>
      </c>
      <c r="R370" s="94">
        <v>47</v>
      </c>
      <c r="S370" s="94">
        <v>7.4</v>
      </c>
      <c r="T370" s="94"/>
      <c r="U370" s="94"/>
      <c r="V370" s="94" t="s">
        <v>36</v>
      </c>
    </row>
    <row r="371" ht="24" customHeight="1" spans="1:22">
      <c r="A371" s="94" t="s">
        <v>1279</v>
      </c>
      <c r="B371" s="94">
        <v>20230543</v>
      </c>
      <c r="C371" s="175" t="s">
        <v>1399</v>
      </c>
      <c r="D371" s="176" t="s">
        <v>1394</v>
      </c>
      <c r="E371" s="177" t="s">
        <v>1395</v>
      </c>
      <c r="F371" s="178" t="s">
        <v>1607</v>
      </c>
      <c r="G371" s="94"/>
      <c r="H371" s="181"/>
      <c r="I371" s="181"/>
      <c r="J371" s="94">
        <v>200</v>
      </c>
      <c r="K371" s="94">
        <v>72</v>
      </c>
      <c r="L371" s="94">
        <f t="shared" ref="L371:L379" si="89">J371*K371</f>
        <v>14400</v>
      </c>
      <c r="M371" s="94">
        <f t="shared" si="86"/>
        <v>14400</v>
      </c>
      <c r="N371" s="181"/>
      <c r="O371" s="94" t="s">
        <v>1397</v>
      </c>
      <c r="P371" s="91" t="s">
        <v>1483</v>
      </c>
      <c r="Q371" s="92">
        <v>65.41</v>
      </c>
      <c r="R371" s="94">
        <v>36</v>
      </c>
      <c r="S371" s="94">
        <v>5.6</v>
      </c>
      <c r="T371" s="94"/>
      <c r="U371" s="94"/>
      <c r="V371" s="94" t="s">
        <v>36</v>
      </c>
    </row>
    <row r="372" ht="24" customHeight="1" spans="1:22">
      <c r="A372" s="94" t="s">
        <v>1279</v>
      </c>
      <c r="B372" s="94">
        <v>20230544</v>
      </c>
      <c r="C372" s="175" t="s">
        <v>1393</v>
      </c>
      <c r="D372" s="176" t="s">
        <v>1394</v>
      </c>
      <c r="E372" s="177" t="s">
        <v>1395</v>
      </c>
      <c r="F372" s="178" t="s">
        <v>1624</v>
      </c>
      <c r="G372" s="94"/>
      <c r="H372" s="181"/>
      <c r="I372" s="181"/>
      <c r="J372" s="94">
        <v>200</v>
      </c>
      <c r="K372" s="94">
        <v>77</v>
      </c>
      <c r="L372" s="94">
        <f t="shared" si="89"/>
        <v>15400</v>
      </c>
      <c r="M372" s="94">
        <f t="shared" si="86"/>
        <v>15400</v>
      </c>
      <c r="N372" s="181"/>
      <c r="O372" s="94" t="s">
        <v>1397</v>
      </c>
      <c r="P372" s="91" t="s">
        <v>1483</v>
      </c>
      <c r="Q372" s="92">
        <v>64.68</v>
      </c>
      <c r="R372" s="94">
        <v>41</v>
      </c>
      <c r="S372" s="94">
        <v>5.2</v>
      </c>
      <c r="T372" s="94"/>
      <c r="U372" s="94"/>
      <c r="V372" s="94" t="s">
        <v>36</v>
      </c>
    </row>
    <row r="373" ht="24" customHeight="1" spans="1:22">
      <c r="A373" s="94" t="s">
        <v>1279</v>
      </c>
      <c r="B373" s="94">
        <v>20230545</v>
      </c>
      <c r="C373" s="175" t="s">
        <v>1398</v>
      </c>
      <c r="D373" s="176" t="s">
        <v>1394</v>
      </c>
      <c r="E373" s="177" t="s">
        <v>1395</v>
      </c>
      <c r="F373" s="178" t="s">
        <v>1624</v>
      </c>
      <c r="G373" s="94"/>
      <c r="H373" s="181"/>
      <c r="I373" s="181"/>
      <c r="J373" s="94">
        <v>200</v>
      </c>
      <c r="K373" s="94">
        <v>76</v>
      </c>
      <c r="L373" s="94">
        <f t="shared" si="89"/>
        <v>15200</v>
      </c>
      <c r="M373" s="94">
        <f t="shared" si="86"/>
        <v>15200</v>
      </c>
      <c r="N373" s="181"/>
      <c r="O373" s="94" t="s">
        <v>1397</v>
      </c>
      <c r="P373" s="91" t="s">
        <v>1483</v>
      </c>
      <c r="Q373" s="92">
        <v>65.4</v>
      </c>
      <c r="R373" s="94">
        <v>43</v>
      </c>
      <c r="S373" s="94">
        <v>5.7</v>
      </c>
      <c r="T373" s="94"/>
      <c r="U373" s="94"/>
      <c r="V373" s="94" t="s">
        <v>36</v>
      </c>
    </row>
    <row r="374" ht="24" customHeight="1" spans="1:22">
      <c r="A374" s="94" t="s">
        <v>1279</v>
      </c>
      <c r="B374" s="94">
        <v>20230546</v>
      </c>
      <c r="C374" s="175" t="s">
        <v>1393</v>
      </c>
      <c r="D374" s="176" t="s">
        <v>1394</v>
      </c>
      <c r="E374" s="177" t="s">
        <v>1395</v>
      </c>
      <c r="F374" s="178" t="s">
        <v>1625</v>
      </c>
      <c r="G374" s="94"/>
      <c r="H374" s="181"/>
      <c r="I374" s="181"/>
      <c r="J374" s="94">
        <v>200</v>
      </c>
      <c r="K374" s="94">
        <v>70</v>
      </c>
      <c r="L374" s="94">
        <f t="shared" si="89"/>
        <v>14000</v>
      </c>
      <c r="M374" s="94">
        <f t="shared" si="86"/>
        <v>14000</v>
      </c>
      <c r="N374" s="181"/>
      <c r="O374" s="94" t="s">
        <v>1397</v>
      </c>
      <c r="P374" s="91" t="s">
        <v>1483</v>
      </c>
      <c r="Q374" s="92">
        <v>66.27</v>
      </c>
      <c r="R374" s="94">
        <v>38</v>
      </c>
      <c r="S374" s="94">
        <v>5.3</v>
      </c>
      <c r="T374" s="94"/>
      <c r="U374" s="94"/>
      <c r="V374" s="94" t="s">
        <v>36</v>
      </c>
    </row>
    <row r="375" ht="24" customHeight="1" spans="1:22">
      <c r="A375" s="94" t="s">
        <v>1300</v>
      </c>
      <c r="B375" s="94">
        <v>20230547</v>
      </c>
      <c r="C375" s="175" t="s">
        <v>1400</v>
      </c>
      <c r="D375" s="176" t="s">
        <v>1394</v>
      </c>
      <c r="E375" s="177" t="s">
        <v>1395</v>
      </c>
      <c r="F375" s="178" t="s">
        <v>1626</v>
      </c>
      <c r="G375" s="94"/>
      <c r="H375" s="181"/>
      <c r="I375" s="181"/>
      <c r="J375" s="94">
        <v>200</v>
      </c>
      <c r="K375" s="94">
        <v>64</v>
      </c>
      <c r="L375" s="94">
        <f t="shared" ref="L375" si="90">J375*K375</f>
        <v>12800</v>
      </c>
      <c r="M375" s="94">
        <f t="shared" ref="M375" si="91">L375</f>
        <v>12800</v>
      </c>
      <c r="N375" s="181"/>
      <c r="O375" s="94" t="s">
        <v>1397</v>
      </c>
      <c r="P375" s="91" t="s">
        <v>964</v>
      </c>
      <c r="Q375" s="92">
        <v>75.28</v>
      </c>
      <c r="R375" s="94">
        <v>24</v>
      </c>
      <c r="S375" s="94">
        <v>5.9</v>
      </c>
      <c r="T375" s="94"/>
      <c r="U375" s="94"/>
      <c r="V375" s="94" t="s">
        <v>36</v>
      </c>
    </row>
    <row r="376" ht="24" customHeight="1" spans="1:22">
      <c r="A376" s="94" t="s">
        <v>1300</v>
      </c>
      <c r="B376" s="94">
        <v>20230548</v>
      </c>
      <c r="C376" s="175" t="s">
        <v>1399</v>
      </c>
      <c r="D376" s="176" t="s">
        <v>1394</v>
      </c>
      <c r="E376" s="177" t="s">
        <v>1395</v>
      </c>
      <c r="F376" s="178" t="s">
        <v>1627</v>
      </c>
      <c r="G376" s="94"/>
      <c r="H376" s="181"/>
      <c r="I376" s="181"/>
      <c r="J376" s="94">
        <v>200</v>
      </c>
      <c r="K376" s="94">
        <v>63</v>
      </c>
      <c r="L376" s="94">
        <f t="shared" ref="L376" si="92">J376*K376</f>
        <v>12600</v>
      </c>
      <c r="M376" s="94">
        <f t="shared" ref="M376" si="93">L376</f>
        <v>12600</v>
      </c>
      <c r="N376" s="181"/>
      <c r="O376" s="94" t="s">
        <v>1397</v>
      </c>
      <c r="P376" s="91" t="s">
        <v>1142</v>
      </c>
      <c r="Q376" s="92">
        <v>73.57</v>
      </c>
      <c r="R376" s="94">
        <v>32</v>
      </c>
      <c r="S376" s="94">
        <v>4.5</v>
      </c>
      <c r="T376" s="94"/>
      <c r="U376" s="94"/>
      <c r="V376" s="94" t="s">
        <v>36</v>
      </c>
    </row>
    <row r="377" ht="24" customHeight="1" spans="1:22">
      <c r="A377" s="94" t="s">
        <v>1331</v>
      </c>
      <c r="B377" s="94">
        <v>20230549</v>
      </c>
      <c r="C377" s="175" t="s">
        <v>1400</v>
      </c>
      <c r="D377" s="176" t="s">
        <v>1394</v>
      </c>
      <c r="E377" s="177" t="s">
        <v>1395</v>
      </c>
      <c r="F377" s="178" t="s">
        <v>1607</v>
      </c>
      <c r="G377" s="94"/>
      <c r="H377" s="181"/>
      <c r="I377" s="181"/>
      <c r="J377" s="94">
        <v>200</v>
      </c>
      <c r="K377" s="94">
        <v>70</v>
      </c>
      <c r="L377" s="94">
        <f t="shared" si="89"/>
        <v>14000</v>
      </c>
      <c r="M377" s="94">
        <f t="shared" si="86"/>
        <v>14000</v>
      </c>
      <c r="N377" s="181"/>
      <c r="O377" s="94" t="s">
        <v>1397</v>
      </c>
      <c r="P377" s="91" t="s">
        <v>694</v>
      </c>
      <c r="Q377" s="92">
        <v>60</v>
      </c>
      <c r="R377" s="94">
        <v>21</v>
      </c>
      <c r="S377" s="94">
        <v>5</v>
      </c>
      <c r="T377" s="94"/>
      <c r="U377" s="94"/>
      <c r="V377" s="94" t="s">
        <v>36</v>
      </c>
    </row>
    <row r="378" ht="24" customHeight="1" spans="1:22">
      <c r="A378" s="94" t="s">
        <v>1331</v>
      </c>
      <c r="B378" s="94">
        <v>20230550</v>
      </c>
      <c r="C378" s="175" t="s">
        <v>1399</v>
      </c>
      <c r="D378" s="176" t="s">
        <v>1394</v>
      </c>
      <c r="E378" s="177" t="s">
        <v>1395</v>
      </c>
      <c r="F378" s="178" t="s">
        <v>1624</v>
      </c>
      <c r="G378" s="94"/>
      <c r="H378" s="181"/>
      <c r="I378" s="181"/>
      <c r="J378" s="94">
        <v>200</v>
      </c>
      <c r="K378" s="94">
        <v>71</v>
      </c>
      <c r="L378" s="94">
        <f t="shared" si="89"/>
        <v>14200</v>
      </c>
      <c r="M378" s="94">
        <f t="shared" si="86"/>
        <v>14200</v>
      </c>
      <c r="N378" s="181"/>
      <c r="O378" s="94" t="s">
        <v>1397</v>
      </c>
      <c r="P378" s="91" t="s">
        <v>694</v>
      </c>
      <c r="Q378" s="92">
        <v>60.63</v>
      </c>
      <c r="R378" s="94">
        <v>21</v>
      </c>
      <c r="S378" s="94">
        <v>4.9</v>
      </c>
      <c r="T378" s="94"/>
      <c r="U378" s="94"/>
      <c r="V378" s="94" t="s">
        <v>36</v>
      </c>
    </row>
    <row r="379" ht="24" customHeight="1" spans="1:22">
      <c r="A379" s="94" t="s">
        <v>1332</v>
      </c>
      <c r="B379" s="94">
        <v>20230551</v>
      </c>
      <c r="C379" s="175" t="s">
        <v>1399</v>
      </c>
      <c r="D379" s="176" t="s">
        <v>1394</v>
      </c>
      <c r="E379" s="177" t="s">
        <v>1395</v>
      </c>
      <c r="F379" s="178" t="s">
        <v>1628</v>
      </c>
      <c r="G379" s="94"/>
      <c r="H379" s="181" t="s">
        <v>1629</v>
      </c>
      <c r="I379" s="181"/>
      <c r="J379" s="94">
        <v>200</v>
      </c>
      <c r="K379" s="94">
        <v>80</v>
      </c>
      <c r="L379" s="94">
        <f t="shared" si="89"/>
        <v>16000</v>
      </c>
      <c r="M379" s="94">
        <f t="shared" si="86"/>
        <v>16000</v>
      </c>
      <c r="N379" s="181"/>
      <c r="O379" s="94" t="s">
        <v>1397</v>
      </c>
      <c r="P379" s="91" t="s">
        <v>694</v>
      </c>
      <c r="Q379" s="92">
        <v>61.06</v>
      </c>
      <c r="R379" s="94">
        <v>38</v>
      </c>
      <c r="S379" s="94">
        <v>6.5</v>
      </c>
      <c r="T379" s="94"/>
      <c r="U379" s="94"/>
      <c r="V379" s="94" t="s">
        <v>36</v>
      </c>
    </row>
    <row r="380" ht="24" customHeight="1" spans="1:22">
      <c r="A380" s="174" t="s">
        <v>1282</v>
      </c>
      <c r="B380" s="94">
        <v>20230552</v>
      </c>
      <c r="C380" s="175" t="s">
        <v>1410</v>
      </c>
      <c r="D380" s="176" t="s">
        <v>1394</v>
      </c>
      <c r="E380" s="177" t="s">
        <v>1395</v>
      </c>
      <c r="F380" s="178" t="s">
        <v>1626</v>
      </c>
      <c r="G380" s="94"/>
      <c r="H380" s="181"/>
      <c r="I380" s="181"/>
      <c r="J380" s="94">
        <v>200</v>
      </c>
      <c r="K380" s="94">
        <v>83</v>
      </c>
      <c r="L380" s="94">
        <f t="shared" ref="L380:L404" si="94">J380*K380</f>
        <v>16600</v>
      </c>
      <c r="M380" s="94">
        <f t="shared" ref="M380:M404" si="95">L380</f>
        <v>16600</v>
      </c>
      <c r="N380" s="181"/>
      <c r="O380" s="94" t="s">
        <v>1397</v>
      </c>
      <c r="P380" s="91" t="s">
        <v>694</v>
      </c>
      <c r="Q380" s="92">
        <v>61.36</v>
      </c>
      <c r="R380" s="94">
        <v>20</v>
      </c>
      <c r="S380" s="94">
        <v>5.9</v>
      </c>
      <c r="T380" s="94"/>
      <c r="U380" s="94"/>
      <c r="V380" s="94" t="s">
        <v>36</v>
      </c>
    </row>
    <row r="381" ht="24" customHeight="1" spans="1:22">
      <c r="A381" s="174" t="s">
        <v>1282</v>
      </c>
      <c r="B381" s="94">
        <v>20230553</v>
      </c>
      <c r="C381" s="175" t="s">
        <v>1410</v>
      </c>
      <c r="D381" s="176" t="s">
        <v>1394</v>
      </c>
      <c r="E381" s="177" t="s">
        <v>1395</v>
      </c>
      <c r="F381" s="178" t="s">
        <v>1627</v>
      </c>
      <c r="G381" s="94"/>
      <c r="H381" s="181"/>
      <c r="I381" s="181"/>
      <c r="J381" s="94">
        <v>1000</v>
      </c>
      <c r="K381" s="94">
        <v>16</v>
      </c>
      <c r="L381" s="94">
        <f t="shared" si="94"/>
        <v>16000</v>
      </c>
      <c r="M381" s="94">
        <f t="shared" si="95"/>
        <v>16000</v>
      </c>
      <c r="N381" s="181"/>
      <c r="O381" s="94" t="s">
        <v>1397</v>
      </c>
      <c r="P381" s="91" t="s">
        <v>694</v>
      </c>
      <c r="Q381" s="92">
        <v>61.92</v>
      </c>
      <c r="R381" s="94">
        <v>19</v>
      </c>
      <c r="S381" s="193">
        <v>5.2</v>
      </c>
      <c r="T381" s="94"/>
      <c r="U381" s="94"/>
      <c r="V381" s="94" t="s">
        <v>36</v>
      </c>
    </row>
    <row r="382" ht="24" customHeight="1" spans="1:22">
      <c r="A382" s="174" t="s">
        <v>1282</v>
      </c>
      <c r="B382" s="94">
        <v>20230554</v>
      </c>
      <c r="C382" s="175" t="s">
        <v>1410</v>
      </c>
      <c r="D382" s="176" t="s">
        <v>1394</v>
      </c>
      <c r="E382" s="177" t="s">
        <v>1395</v>
      </c>
      <c r="F382" s="178" t="s">
        <v>1627</v>
      </c>
      <c r="G382" s="94"/>
      <c r="H382" s="181"/>
      <c r="I382" s="181"/>
      <c r="J382" s="94">
        <v>200</v>
      </c>
      <c r="K382" s="94">
        <v>80</v>
      </c>
      <c r="L382" s="94">
        <f t="shared" si="94"/>
        <v>16000</v>
      </c>
      <c r="M382" s="94">
        <f t="shared" si="95"/>
        <v>16000</v>
      </c>
      <c r="N382" s="181"/>
      <c r="O382" s="94" t="s">
        <v>1397</v>
      </c>
      <c r="P382" s="91" t="s">
        <v>694</v>
      </c>
      <c r="Q382" s="92">
        <v>61.73</v>
      </c>
      <c r="R382" s="94">
        <v>19</v>
      </c>
      <c r="S382" s="193">
        <v>4.7</v>
      </c>
      <c r="T382" s="94"/>
      <c r="U382" s="94"/>
      <c r="V382" s="94" t="s">
        <v>36</v>
      </c>
    </row>
    <row r="383" ht="24" customHeight="1" spans="1:22">
      <c r="A383" s="174" t="s">
        <v>1282</v>
      </c>
      <c r="B383" s="94">
        <v>20230555</v>
      </c>
      <c r="C383" s="175" t="s">
        <v>1410</v>
      </c>
      <c r="D383" s="176" t="s">
        <v>1394</v>
      </c>
      <c r="E383" s="177" t="s">
        <v>1395</v>
      </c>
      <c r="F383" s="178" t="s">
        <v>1630</v>
      </c>
      <c r="G383" s="94"/>
      <c r="H383" s="181" t="s">
        <v>1631</v>
      </c>
      <c r="I383" s="181"/>
      <c r="J383" s="94">
        <v>200</v>
      </c>
      <c r="K383" s="94">
        <v>82</v>
      </c>
      <c r="L383" s="94">
        <f t="shared" si="94"/>
        <v>16400</v>
      </c>
      <c r="M383" s="94">
        <f t="shared" si="95"/>
        <v>16400</v>
      </c>
      <c r="N383" s="181"/>
      <c r="O383" s="94" t="s">
        <v>1397</v>
      </c>
      <c r="P383" s="91" t="s">
        <v>694</v>
      </c>
      <c r="Q383" s="92">
        <v>61.71</v>
      </c>
      <c r="R383" s="94">
        <v>21</v>
      </c>
      <c r="S383" s="94">
        <v>4.7</v>
      </c>
      <c r="T383" s="94"/>
      <c r="U383" s="94"/>
      <c r="V383" s="94" t="s">
        <v>36</v>
      </c>
    </row>
    <row r="384" ht="24" customHeight="1" spans="1:22">
      <c r="A384" s="174" t="s">
        <v>1282</v>
      </c>
      <c r="B384" s="94">
        <v>20230556</v>
      </c>
      <c r="C384" s="175" t="s">
        <v>1400</v>
      </c>
      <c r="D384" s="176" t="s">
        <v>1394</v>
      </c>
      <c r="E384" s="177" t="s">
        <v>1395</v>
      </c>
      <c r="F384" s="178" t="s">
        <v>1630</v>
      </c>
      <c r="G384" s="94"/>
      <c r="H384" s="181" t="s">
        <v>1631</v>
      </c>
      <c r="I384" s="181"/>
      <c r="J384" s="94">
        <v>200</v>
      </c>
      <c r="K384" s="94">
        <v>83</v>
      </c>
      <c r="L384" s="94">
        <f t="shared" si="94"/>
        <v>16600</v>
      </c>
      <c r="M384" s="94">
        <f t="shared" si="95"/>
        <v>16600</v>
      </c>
      <c r="N384" s="181"/>
      <c r="O384" s="94" t="s">
        <v>1397</v>
      </c>
      <c r="P384" s="91" t="s">
        <v>694</v>
      </c>
      <c r="Q384" s="92">
        <v>63.13</v>
      </c>
      <c r="R384" s="94">
        <v>19</v>
      </c>
      <c r="S384" s="94">
        <v>5.2</v>
      </c>
      <c r="T384" s="94"/>
      <c r="U384" s="94"/>
      <c r="V384" s="94" t="s">
        <v>36</v>
      </c>
    </row>
    <row r="385" ht="24" customHeight="1" spans="1:22">
      <c r="A385" s="174" t="s">
        <v>1308</v>
      </c>
      <c r="B385" s="94">
        <v>20230557</v>
      </c>
      <c r="C385" s="175" t="s">
        <v>1413</v>
      </c>
      <c r="D385" s="198" t="s">
        <v>1405</v>
      </c>
      <c r="E385" s="177" t="s">
        <v>1395</v>
      </c>
      <c r="F385" s="178" t="s">
        <v>1626</v>
      </c>
      <c r="G385" s="94"/>
      <c r="H385" s="181"/>
      <c r="I385" s="181"/>
      <c r="J385" s="94">
        <v>200</v>
      </c>
      <c r="K385" s="94">
        <v>65</v>
      </c>
      <c r="L385" s="94">
        <f t="shared" si="94"/>
        <v>13000</v>
      </c>
      <c r="M385" s="94">
        <f t="shared" si="95"/>
        <v>13000</v>
      </c>
      <c r="N385" s="181"/>
      <c r="O385" s="94" t="s">
        <v>1397</v>
      </c>
      <c r="P385" s="91" t="s">
        <v>1483</v>
      </c>
      <c r="Q385" s="92">
        <v>70.85</v>
      </c>
      <c r="R385" s="94">
        <v>393</v>
      </c>
      <c r="S385" s="94">
        <v>4.7</v>
      </c>
      <c r="T385" s="94">
        <v>49654</v>
      </c>
      <c r="U385" s="94"/>
      <c r="V385" s="94" t="s">
        <v>36</v>
      </c>
    </row>
    <row r="386" ht="24" customHeight="1" spans="1:22">
      <c r="A386" s="174" t="s">
        <v>1296</v>
      </c>
      <c r="B386" s="94">
        <v>20230558</v>
      </c>
      <c r="C386" s="175" t="s">
        <v>1413</v>
      </c>
      <c r="D386" s="198" t="s">
        <v>1405</v>
      </c>
      <c r="E386" s="177" t="s">
        <v>1395</v>
      </c>
      <c r="F386" s="178" t="s">
        <v>1607</v>
      </c>
      <c r="G386" s="94"/>
      <c r="H386" s="181"/>
      <c r="I386" s="181"/>
      <c r="J386" s="94">
        <v>200</v>
      </c>
      <c r="K386" s="94">
        <v>62</v>
      </c>
      <c r="L386" s="94">
        <f t="shared" si="94"/>
        <v>12400</v>
      </c>
      <c r="M386" s="94">
        <f t="shared" si="95"/>
        <v>12400</v>
      </c>
      <c r="N386" s="181"/>
      <c r="O386" s="94" t="s">
        <v>1397</v>
      </c>
      <c r="P386" s="91" t="s">
        <v>1483</v>
      </c>
      <c r="Q386" s="92">
        <v>80.65</v>
      </c>
      <c r="R386" s="94">
        <v>62</v>
      </c>
      <c r="S386" s="94">
        <v>8.1</v>
      </c>
      <c r="T386" s="94"/>
      <c r="U386" s="94"/>
      <c r="V386" s="94" t="s">
        <v>36</v>
      </c>
    </row>
    <row r="387" ht="24" customHeight="1" spans="1:22">
      <c r="A387" s="174" t="s">
        <v>1302</v>
      </c>
      <c r="B387" s="94">
        <v>20230559</v>
      </c>
      <c r="C387" s="175" t="s">
        <v>1413</v>
      </c>
      <c r="D387" s="198" t="s">
        <v>1405</v>
      </c>
      <c r="E387" s="177" t="s">
        <v>1395</v>
      </c>
      <c r="F387" s="178" t="s">
        <v>1630</v>
      </c>
      <c r="G387" s="94"/>
      <c r="H387" s="223" t="s">
        <v>1632</v>
      </c>
      <c r="I387" s="181"/>
      <c r="J387" s="94">
        <v>200</v>
      </c>
      <c r="K387" s="94">
        <v>66</v>
      </c>
      <c r="L387" s="94">
        <f t="shared" si="94"/>
        <v>13200</v>
      </c>
      <c r="M387" s="94">
        <f t="shared" si="95"/>
        <v>13200</v>
      </c>
      <c r="N387" s="181"/>
      <c r="O387" s="94" t="s">
        <v>1397</v>
      </c>
      <c r="P387" s="91" t="s">
        <v>1483</v>
      </c>
      <c r="Q387" s="92">
        <v>72.69</v>
      </c>
      <c r="R387" s="94">
        <v>129</v>
      </c>
      <c r="S387" s="94">
        <v>5.3</v>
      </c>
      <c r="T387" s="94"/>
      <c r="U387" s="94"/>
      <c r="V387" s="94" t="s">
        <v>36</v>
      </c>
    </row>
    <row r="388" ht="24" customHeight="1" spans="1:22">
      <c r="A388" s="174" t="s">
        <v>1302</v>
      </c>
      <c r="B388" s="94">
        <v>20230560</v>
      </c>
      <c r="C388" s="175" t="s">
        <v>1400</v>
      </c>
      <c r="D388" s="198" t="s">
        <v>1405</v>
      </c>
      <c r="E388" s="177" t="s">
        <v>1395</v>
      </c>
      <c r="F388" s="178" t="s">
        <v>1624</v>
      </c>
      <c r="G388" s="94"/>
      <c r="H388" s="223" t="s">
        <v>1632</v>
      </c>
      <c r="I388" s="181"/>
      <c r="J388" s="94">
        <v>200</v>
      </c>
      <c r="K388" s="94">
        <v>66</v>
      </c>
      <c r="L388" s="94">
        <f t="shared" si="94"/>
        <v>13200</v>
      </c>
      <c r="M388" s="94">
        <f t="shared" si="95"/>
        <v>13200</v>
      </c>
      <c r="N388" s="181"/>
      <c r="O388" s="94" t="s">
        <v>1397</v>
      </c>
      <c r="P388" s="91" t="s">
        <v>1483</v>
      </c>
      <c r="Q388" s="92">
        <v>72.61</v>
      </c>
      <c r="R388" s="94">
        <v>129</v>
      </c>
      <c r="S388" s="94">
        <v>4.6</v>
      </c>
      <c r="T388" s="94"/>
      <c r="U388" s="94"/>
      <c r="V388" s="94" t="s">
        <v>36</v>
      </c>
    </row>
    <row r="389" ht="24" customHeight="1" spans="1:22">
      <c r="A389" s="174" t="s">
        <v>1302</v>
      </c>
      <c r="B389" s="94">
        <v>20230561</v>
      </c>
      <c r="C389" s="175" t="s">
        <v>1413</v>
      </c>
      <c r="D389" s="198" t="s">
        <v>1405</v>
      </c>
      <c r="E389" s="177" t="s">
        <v>1395</v>
      </c>
      <c r="F389" s="178" t="s">
        <v>1625</v>
      </c>
      <c r="G389" s="94"/>
      <c r="H389" s="181"/>
      <c r="I389" s="181"/>
      <c r="J389" s="94">
        <v>200</v>
      </c>
      <c r="K389" s="94">
        <v>66</v>
      </c>
      <c r="L389" s="94">
        <f t="shared" si="94"/>
        <v>13200</v>
      </c>
      <c r="M389" s="94">
        <f t="shared" si="95"/>
        <v>13200</v>
      </c>
      <c r="N389" s="181"/>
      <c r="O389" s="94" t="s">
        <v>1397</v>
      </c>
      <c r="P389" s="91" t="s">
        <v>1483</v>
      </c>
      <c r="Q389" s="92">
        <v>72.77</v>
      </c>
      <c r="R389" s="94">
        <v>140</v>
      </c>
      <c r="S389" s="94">
        <v>5.7</v>
      </c>
      <c r="T389" s="92"/>
      <c r="U389" s="94"/>
      <c r="V389" s="94" t="s">
        <v>36</v>
      </c>
    </row>
    <row r="390" ht="24" customHeight="1" spans="1:22">
      <c r="A390" s="174" t="s">
        <v>1299</v>
      </c>
      <c r="B390" s="94">
        <v>20230562</v>
      </c>
      <c r="C390" s="175" t="s">
        <v>1399</v>
      </c>
      <c r="D390" s="176" t="s">
        <v>1394</v>
      </c>
      <c r="E390" s="177" t="s">
        <v>1395</v>
      </c>
      <c r="F390" s="178" t="s">
        <v>1615</v>
      </c>
      <c r="G390" s="94"/>
      <c r="H390" s="181"/>
      <c r="I390" s="181"/>
      <c r="J390" s="94">
        <v>200</v>
      </c>
      <c r="K390" s="94">
        <v>31</v>
      </c>
      <c r="L390" s="94">
        <f t="shared" si="94"/>
        <v>6200</v>
      </c>
      <c r="M390" s="94">
        <f t="shared" si="95"/>
        <v>6200</v>
      </c>
      <c r="N390" s="181"/>
      <c r="O390" s="94" t="s">
        <v>1397</v>
      </c>
      <c r="P390" s="91" t="s">
        <v>1483</v>
      </c>
      <c r="Q390" s="92">
        <v>68.88</v>
      </c>
      <c r="R390" s="94">
        <v>36</v>
      </c>
      <c r="S390" s="91">
        <v>5.4</v>
      </c>
      <c r="T390" s="94"/>
      <c r="U390" s="94"/>
      <c r="V390" s="94" t="s">
        <v>36</v>
      </c>
    </row>
    <row r="391" ht="24" customHeight="1" spans="1:22">
      <c r="A391" s="174" t="s">
        <v>1310</v>
      </c>
      <c r="B391" s="94">
        <v>20230563</v>
      </c>
      <c r="C391" s="175" t="s">
        <v>1458</v>
      </c>
      <c r="D391" s="176" t="s">
        <v>1394</v>
      </c>
      <c r="E391" s="177" t="s">
        <v>1395</v>
      </c>
      <c r="F391" s="178" t="s">
        <v>1626</v>
      </c>
      <c r="G391" s="94"/>
      <c r="H391" s="181"/>
      <c r="I391" s="181"/>
      <c r="J391" s="94">
        <v>25</v>
      </c>
      <c r="K391" s="94">
        <v>20</v>
      </c>
      <c r="L391" s="94">
        <f t="shared" si="94"/>
        <v>500</v>
      </c>
      <c r="M391" s="94">
        <f t="shared" si="95"/>
        <v>500</v>
      </c>
      <c r="N391" s="181"/>
      <c r="O391" s="94" t="s">
        <v>1397</v>
      </c>
      <c r="P391" s="91" t="s">
        <v>1483</v>
      </c>
      <c r="Q391" s="92">
        <v>35.53</v>
      </c>
      <c r="R391" s="94"/>
      <c r="S391" s="94">
        <v>114.3</v>
      </c>
      <c r="T391" s="94"/>
      <c r="U391" s="94"/>
      <c r="V391" s="94" t="s">
        <v>36</v>
      </c>
    </row>
    <row r="392" ht="24" customHeight="1" spans="1:22">
      <c r="A392" s="219" t="s">
        <v>1333</v>
      </c>
      <c r="B392" s="94">
        <v>20230564</v>
      </c>
      <c r="C392" s="175" t="s">
        <v>1413</v>
      </c>
      <c r="D392" s="198" t="s">
        <v>1405</v>
      </c>
      <c r="E392" s="177" t="s">
        <v>1395</v>
      </c>
      <c r="F392" s="235" t="s">
        <v>1627</v>
      </c>
      <c r="G392" s="94"/>
      <c r="H392" s="181"/>
      <c r="I392" s="185"/>
      <c r="J392" s="94">
        <v>200</v>
      </c>
      <c r="K392" s="94">
        <v>63</v>
      </c>
      <c r="L392" s="94">
        <f t="shared" ref="L392" si="96">J392*K392</f>
        <v>12600</v>
      </c>
      <c r="M392" s="94">
        <f t="shared" ref="M392" si="97">L392</f>
        <v>12600</v>
      </c>
      <c r="N392" s="181"/>
      <c r="O392" s="94" t="s">
        <v>1397</v>
      </c>
      <c r="P392" s="91" t="s">
        <v>694</v>
      </c>
      <c r="Q392" s="92">
        <v>73.1</v>
      </c>
      <c r="R392" s="94">
        <v>1479</v>
      </c>
      <c r="S392" s="94">
        <v>6.4</v>
      </c>
      <c r="T392" s="94"/>
      <c r="U392" s="94"/>
      <c r="V392" s="94" t="s">
        <v>36</v>
      </c>
    </row>
    <row r="393" ht="24" customHeight="1" spans="1:22">
      <c r="A393" s="174" t="s">
        <v>1335</v>
      </c>
      <c r="B393" s="94">
        <v>20230565</v>
      </c>
      <c r="C393" s="175" t="s">
        <v>1399</v>
      </c>
      <c r="D393" s="176" t="s">
        <v>1394</v>
      </c>
      <c r="E393" s="177" t="s">
        <v>1395</v>
      </c>
      <c r="F393" s="178" t="s">
        <v>1630</v>
      </c>
      <c r="G393" s="94"/>
      <c r="H393" s="181"/>
      <c r="I393" s="181"/>
      <c r="J393" s="94">
        <v>1000</v>
      </c>
      <c r="K393" s="94">
        <v>15</v>
      </c>
      <c r="L393" s="94">
        <f t="shared" si="94"/>
        <v>15000</v>
      </c>
      <c r="M393" s="94">
        <f t="shared" si="95"/>
        <v>15000</v>
      </c>
      <c r="N393" s="181"/>
      <c r="O393" s="94" t="s">
        <v>1397</v>
      </c>
      <c r="P393" s="91" t="s">
        <v>694</v>
      </c>
      <c r="Q393" s="92">
        <v>61.26</v>
      </c>
      <c r="R393" s="94">
        <v>18</v>
      </c>
      <c r="S393" s="94">
        <v>5.8</v>
      </c>
      <c r="T393" s="94"/>
      <c r="U393" s="94"/>
      <c r="V393" s="94" t="s">
        <v>36</v>
      </c>
    </row>
    <row r="394" ht="24" customHeight="1" spans="1:22">
      <c r="A394" s="174" t="s">
        <v>1279</v>
      </c>
      <c r="B394" s="94">
        <v>20230566</v>
      </c>
      <c r="C394" s="175" t="s">
        <v>1393</v>
      </c>
      <c r="D394" s="176" t="s">
        <v>1394</v>
      </c>
      <c r="E394" s="177" t="s">
        <v>1395</v>
      </c>
      <c r="F394" s="178" t="s">
        <v>1628</v>
      </c>
      <c r="G394" s="94"/>
      <c r="H394" s="181"/>
      <c r="I394" s="181"/>
      <c r="J394" s="94">
        <v>200</v>
      </c>
      <c r="K394" s="94">
        <v>76</v>
      </c>
      <c r="L394" s="94">
        <f t="shared" si="94"/>
        <v>15200</v>
      </c>
      <c r="M394" s="94">
        <f t="shared" si="95"/>
        <v>15200</v>
      </c>
      <c r="N394" s="181"/>
      <c r="O394" s="94" t="s">
        <v>1397</v>
      </c>
      <c r="P394" s="91" t="s">
        <v>1483</v>
      </c>
      <c r="Q394" s="92">
        <v>66.6</v>
      </c>
      <c r="R394" s="94">
        <v>40</v>
      </c>
      <c r="S394" s="94">
        <v>5.5</v>
      </c>
      <c r="T394" s="94"/>
      <c r="U394" s="94"/>
      <c r="V394" s="94" t="s">
        <v>36</v>
      </c>
    </row>
    <row r="395" ht="24" customHeight="1" spans="1:22">
      <c r="A395" s="174" t="s">
        <v>1306</v>
      </c>
      <c r="B395" s="94">
        <v>20230568</v>
      </c>
      <c r="C395" s="175" t="s">
        <v>1398</v>
      </c>
      <c r="D395" s="176" t="s">
        <v>1394</v>
      </c>
      <c r="E395" s="177" t="s">
        <v>1395</v>
      </c>
      <c r="F395" s="178" t="s">
        <v>1633</v>
      </c>
      <c r="G395" s="94"/>
      <c r="H395" s="181"/>
      <c r="I395" s="181"/>
      <c r="J395" s="94">
        <v>200</v>
      </c>
      <c r="K395" s="94">
        <v>74</v>
      </c>
      <c r="L395" s="94">
        <f t="shared" si="94"/>
        <v>14800</v>
      </c>
      <c r="M395" s="94">
        <f t="shared" si="95"/>
        <v>14800</v>
      </c>
      <c r="N395" s="181"/>
      <c r="O395" s="94" t="s">
        <v>1397</v>
      </c>
      <c r="P395" s="91" t="s">
        <v>1483</v>
      </c>
      <c r="Q395" s="92">
        <v>64.86</v>
      </c>
      <c r="R395" s="94">
        <v>27</v>
      </c>
      <c r="S395" s="94">
        <v>5.9</v>
      </c>
      <c r="T395" s="94"/>
      <c r="U395" s="94"/>
      <c r="V395" s="94" t="s">
        <v>36</v>
      </c>
    </row>
    <row r="396" ht="24" customHeight="1" spans="1:22">
      <c r="A396" s="174" t="s">
        <v>1282</v>
      </c>
      <c r="B396" s="94">
        <v>20230569</v>
      </c>
      <c r="C396" s="175" t="s">
        <v>1410</v>
      </c>
      <c r="D396" s="176" t="s">
        <v>1394</v>
      </c>
      <c r="E396" s="177" t="s">
        <v>1395</v>
      </c>
      <c r="F396" s="178" t="s">
        <v>1624</v>
      </c>
      <c r="G396" s="94"/>
      <c r="H396" s="181" t="s">
        <v>1631</v>
      </c>
      <c r="I396" s="181"/>
      <c r="J396" s="94">
        <v>1000</v>
      </c>
      <c r="K396" s="94">
        <v>17</v>
      </c>
      <c r="L396" s="94">
        <f t="shared" si="94"/>
        <v>17000</v>
      </c>
      <c r="M396" s="94">
        <f t="shared" si="95"/>
        <v>17000</v>
      </c>
      <c r="N396" s="181"/>
      <c r="O396" s="94" t="s">
        <v>1397</v>
      </c>
      <c r="P396" s="91" t="s">
        <v>694</v>
      </c>
      <c r="Q396" s="92">
        <v>60.88</v>
      </c>
      <c r="R396" s="94">
        <v>18</v>
      </c>
      <c r="S396" s="94">
        <v>5</v>
      </c>
      <c r="T396" s="94"/>
      <c r="U396" s="94"/>
      <c r="V396" s="94" t="s">
        <v>36</v>
      </c>
    </row>
    <row r="397" ht="24" customHeight="1" spans="1:22">
      <c r="A397" s="174" t="s">
        <v>1282</v>
      </c>
      <c r="B397" s="94">
        <v>20230570</v>
      </c>
      <c r="C397" s="175" t="s">
        <v>1400</v>
      </c>
      <c r="D397" s="176" t="s">
        <v>1394</v>
      </c>
      <c r="E397" s="177" t="s">
        <v>1395</v>
      </c>
      <c r="F397" s="178" t="s">
        <v>1625</v>
      </c>
      <c r="G397" s="94"/>
      <c r="H397" s="181" t="s">
        <v>1631</v>
      </c>
      <c r="I397" s="181"/>
      <c r="J397" s="94">
        <v>200</v>
      </c>
      <c r="K397" s="94">
        <v>83</v>
      </c>
      <c r="L397" s="94">
        <f t="shared" si="94"/>
        <v>16600</v>
      </c>
      <c r="M397" s="94">
        <f t="shared" si="95"/>
        <v>16600</v>
      </c>
      <c r="N397" s="181"/>
      <c r="O397" s="94" t="s">
        <v>1397</v>
      </c>
      <c r="P397" s="91" t="s">
        <v>694</v>
      </c>
      <c r="Q397" s="92">
        <v>62.56</v>
      </c>
      <c r="R397" s="94">
        <v>20</v>
      </c>
      <c r="S397" s="94">
        <v>4.7</v>
      </c>
      <c r="T397" s="94"/>
      <c r="U397" s="94"/>
      <c r="V397" s="94" t="s">
        <v>36</v>
      </c>
    </row>
    <row r="398" ht="24" customHeight="1" spans="1:22">
      <c r="A398" s="174" t="s">
        <v>1282</v>
      </c>
      <c r="B398" s="94">
        <v>20230571</v>
      </c>
      <c r="C398" s="175" t="s">
        <v>1410</v>
      </c>
      <c r="D398" s="176" t="s">
        <v>1394</v>
      </c>
      <c r="E398" s="177" t="s">
        <v>1395</v>
      </c>
      <c r="F398" s="178" t="s">
        <v>1634</v>
      </c>
      <c r="G398" s="94"/>
      <c r="H398" s="181" t="s">
        <v>1631</v>
      </c>
      <c r="I398" s="181"/>
      <c r="J398" s="94">
        <v>200</v>
      </c>
      <c r="K398" s="94">
        <v>83</v>
      </c>
      <c r="L398" s="94">
        <f t="shared" si="94"/>
        <v>16600</v>
      </c>
      <c r="M398" s="94">
        <f t="shared" si="95"/>
        <v>16600</v>
      </c>
      <c r="N398" s="181"/>
      <c r="O398" s="94" t="s">
        <v>1397</v>
      </c>
      <c r="P398" s="91" t="s">
        <v>694</v>
      </c>
      <c r="Q398" s="92">
        <v>60.57</v>
      </c>
      <c r="R398" s="94">
        <v>21</v>
      </c>
      <c r="S398" s="94">
        <v>5.1</v>
      </c>
      <c r="T398" s="94"/>
      <c r="U398" s="94"/>
      <c r="V398" s="94" t="s">
        <v>36</v>
      </c>
    </row>
    <row r="399" ht="24" customHeight="1" spans="1:22">
      <c r="A399" s="174" t="s">
        <v>1282</v>
      </c>
      <c r="B399" s="94">
        <v>20230572</v>
      </c>
      <c r="C399" s="175" t="s">
        <v>1400</v>
      </c>
      <c r="D399" s="176" t="s">
        <v>1394</v>
      </c>
      <c r="E399" s="177" t="s">
        <v>1395</v>
      </c>
      <c r="F399" s="178" t="s">
        <v>1634</v>
      </c>
      <c r="G399" s="179"/>
      <c r="H399" s="181" t="s">
        <v>1631</v>
      </c>
      <c r="I399" s="185"/>
      <c r="J399" s="94">
        <v>200</v>
      </c>
      <c r="K399" s="94">
        <v>83</v>
      </c>
      <c r="L399" s="94">
        <f t="shared" ref="L399" si="98">J399*K399</f>
        <v>16600</v>
      </c>
      <c r="M399" s="94">
        <f t="shared" ref="M399" si="99">L399</f>
        <v>16600</v>
      </c>
      <c r="N399" s="185"/>
      <c r="O399" s="94" t="s">
        <v>1397</v>
      </c>
      <c r="P399" s="91" t="s">
        <v>694</v>
      </c>
      <c r="Q399" s="237">
        <v>61.6</v>
      </c>
      <c r="R399" s="220">
        <v>19</v>
      </c>
      <c r="S399" s="220">
        <v>5.3</v>
      </c>
      <c r="T399" s="179"/>
      <c r="U399" s="179"/>
      <c r="V399" s="94" t="s">
        <v>36</v>
      </c>
    </row>
    <row r="400" ht="24" customHeight="1" spans="1:22">
      <c r="A400" s="174" t="s">
        <v>1282</v>
      </c>
      <c r="B400" s="94">
        <v>20230573</v>
      </c>
      <c r="C400" s="175" t="s">
        <v>1410</v>
      </c>
      <c r="D400" s="176" t="s">
        <v>1394</v>
      </c>
      <c r="E400" s="177" t="s">
        <v>1395</v>
      </c>
      <c r="F400" s="178" t="s">
        <v>1633</v>
      </c>
      <c r="G400" s="94"/>
      <c r="H400" s="181" t="s">
        <v>1635</v>
      </c>
      <c r="I400" s="181"/>
      <c r="J400" s="94">
        <v>200</v>
      </c>
      <c r="K400" s="94">
        <v>84</v>
      </c>
      <c r="L400" s="94">
        <f t="shared" si="94"/>
        <v>16800</v>
      </c>
      <c r="M400" s="94">
        <f t="shared" si="95"/>
        <v>16800</v>
      </c>
      <c r="N400" s="181"/>
      <c r="O400" s="94" t="s">
        <v>1397</v>
      </c>
      <c r="P400" s="91" t="s">
        <v>694</v>
      </c>
      <c r="Q400" s="92">
        <v>61.86</v>
      </c>
      <c r="R400" s="94">
        <v>18</v>
      </c>
      <c r="S400" s="94">
        <v>4.8</v>
      </c>
      <c r="T400" s="94"/>
      <c r="U400" s="94"/>
      <c r="V400" s="94" t="s">
        <v>36</v>
      </c>
    </row>
    <row r="401" ht="24" customHeight="1" spans="1:22">
      <c r="A401" s="238" t="s">
        <v>1314</v>
      </c>
      <c r="B401" s="94">
        <v>20230575</v>
      </c>
      <c r="C401" s="175" t="s">
        <v>1413</v>
      </c>
      <c r="D401" s="198" t="s">
        <v>1405</v>
      </c>
      <c r="E401" s="177" t="s">
        <v>1395</v>
      </c>
      <c r="F401" s="178" t="s">
        <v>1633</v>
      </c>
      <c r="G401" s="94"/>
      <c r="H401" s="181"/>
      <c r="I401" s="181"/>
      <c r="J401" s="94">
        <v>200</v>
      </c>
      <c r="K401" s="94">
        <v>68</v>
      </c>
      <c r="L401" s="94">
        <f t="shared" si="94"/>
        <v>13600</v>
      </c>
      <c r="M401" s="94">
        <f t="shared" si="95"/>
        <v>13600</v>
      </c>
      <c r="N401" s="181"/>
      <c r="O401" s="94" t="s">
        <v>1397</v>
      </c>
      <c r="P401" s="91">
        <v>3</v>
      </c>
      <c r="Q401" s="92">
        <v>64.64</v>
      </c>
      <c r="R401" s="94">
        <v>149</v>
      </c>
      <c r="S401" s="94">
        <v>3.5</v>
      </c>
      <c r="T401" s="94"/>
      <c r="U401" s="94"/>
      <c r="V401" s="94" t="s">
        <v>36</v>
      </c>
    </row>
    <row r="402" ht="24" customHeight="1" spans="1:22">
      <c r="A402" s="174" t="s">
        <v>1331</v>
      </c>
      <c r="B402" s="94">
        <v>20230576</v>
      </c>
      <c r="C402" s="175" t="s">
        <v>1399</v>
      </c>
      <c r="D402" s="176" t="s">
        <v>1394</v>
      </c>
      <c r="E402" s="177" t="s">
        <v>1395</v>
      </c>
      <c r="F402" s="178" t="s">
        <v>1625</v>
      </c>
      <c r="G402" s="94"/>
      <c r="H402" s="181"/>
      <c r="I402" s="181"/>
      <c r="J402" s="94">
        <v>200</v>
      </c>
      <c r="K402" s="94">
        <v>71</v>
      </c>
      <c r="L402" s="94">
        <f t="shared" si="94"/>
        <v>14200</v>
      </c>
      <c r="M402" s="94">
        <f t="shared" si="95"/>
        <v>14200</v>
      </c>
      <c r="N402" s="181"/>
      <c r="O402" s="94" t="s">
        <v>1397</v>
      </c>
      <c r="P402" s="91" t="s">
        <v>694</v>
      </c>
      <c r="Q402" s="92">
        <v>60.38</v>
      </c>
      <c r="R402" s="94">
        <v>20</v>
      </c>
      <c r="S402" s="94">
        <v>4.7</v>
      </c>
      <c r="T402" s="94"/>
      <c r="U402" s="94"/>
      <c r="V402" s="94" t="s">
        <v>36</v>
      </c>
    </row>
    <row r="403" ht="24" customHeight="1" spans="1:22">
      <c r="A403" s="174" t="s">
        <v>1331</v>
      </c>
      <c r="B403" s="94">
        <v>20230577</v>
      </c>
      <c r="C403" s="175" t="s">
        <v>1399</v>
      </c>
      <c r="D403" s="176" t="s">
        <v>1394</v>
      </c>
      <c r="E403" s="177" t="s">
        <v>1395</v>
      </c>
      <c r="F403" s="178" t="s">
        <v>1634</v>
      </c>
      <c r="G403" s="94"/>
      <c r="H403" s="181"/>
      <c r="I403" s="181"/>
      <c r="J403" s="94">
        <v>200</v>
      </c>
      <c r="K403" s="94">
        <v>69</v>
      </c>
      <c r="L403" s="94">
        <f t="shared" si="94"/>
        <v>13800</v>
      </c>
      <c r="M403" s="94">
        <f t="shared" si="95"/>
        <v>13800</v>
      </c>
      <c r="N403" s="181"/>
      <c r="O403" s="94" t="s">
        <v>1397</v>
      </c>
      <c r="P403" s="91" t="s">
        <v>694</v>
      </c>
      <c r="Q403" s="92">
        <v>60.84</v>
      </c>
      <c r="R403" s="94">
        <v>19</v>
      </c>
      <c r="S403" s="94">
        <v>4.7</v>
      </c>
      <c r="T403" s="94"/>
      <c r="U403" s="94"/>
      <c r="V403" s="94" t="s">
        <v>36</v>
      </c>
    </row>
    <row r="404" ht="24" customHeight="1" spans="1:22">
      <c r="A404" s="174" t="s">
        <v>1322</v>
      </c>
      <c r="B404" s="94">
        <v>20230578</v>
      </c>
      <c r="C404" s="175" t="s">
        <v>1413</v>
      </c>
      <c r="D404" s="198" t="s">
        <v>1405</v>
      </c>
      <c r="E404" s="177" t="s">
        <v>1395</v>
      </c>
      <c r="F404" s="178" t="s">
        <v>1634</v>
      </c>
      <c r="G404" s="94"/>
      <c r="H404" s="181"/>
      <c r="I404" s="181"/>
      <c r="J404" s="94">
        <v>200</v>
      </c>
      <c r="K404" s="94">
        <v>59</v>
      </c>
      <c r="L404" s="94">
        <f t="shared" si="94"/>
        <v>11800</v>
      </c>
      <c r="M404" s="94">
        <f t="shared" si="95"/>
        <v>11800</v>
      </c>
      <c r="N404" s="181"/>
      <c r="O404" s="94" t="s">
        <v>1397</v>
      </c>
      <c r="P404" s="91" t="s">
        <v>1483</v>
      </c>
      <c r="Q404" s="92">
        <v>78.9</v>
      </c>
      <c r="R404" s="94">
        <v>261</v>
      </c>
      <c r="S404" s="94">
        <v>7.8</v>
      </c>
      <c r="T404" s="94"/>
      <c r="U404" s="94"/>
      <c r="V404" s="94" t="s">
        <v>36</v>
      </c>
    </row>
    <row r="405" ht="24" customHeight="1" spans="1:22">
      <c r="A405" s="201" t="s">
        <v>1282</v>
      </c>
      <c r="B405" s="202">
        <v>20230584</v>
      </c>
      <c r="C405" s="203" t="s">
        <v>1400</v>
      </c>
      <c r="D405" s="197" t="s">
        <v>1394</v>
      </c>
      <c r="E405" s="204" t="s">
        <v>1395</v>
      </c>
      <c r="F405" s="205" t="s">
        <v>1633</v>
      </c>
      <c r="G405" s="202"/>
      <c r="H405" s="207" t="s">
        <v>1635</v>
      </c>
      <c r="I405" s="207"/>
      <c r="J405" s="202">
        <v>200</v>
      </c>
      <c r="K405" s="202">
        <v>85</v>
      </c>
      <c r="L405" s="202">
        <f t="shared" ref="L405:L425" si="100">J405*K405</f>
        <v>17000</v>
      </c>
      <c r="M405" s="202">
        <f t="shared" ref="M405:M425" si="101">L405</f>
        <v>17000</v>
      </c>
      <c r="N405" s="207"/>
      <c r="O405" s="202" t="s">
        <v>1397</v>
      </c>
      <c r="P405" s="208" t="s">
        <v>694</v>
      </c>
      <c r="Q405" s="209">
        <v>61.79</v>
      </c>
      <c r="R405" s="202">
        <v>18</v>
      </c>
      <c r="S405" s="202">
        <v>5.1</v>
      </c>
      <c r="T405" s="202"/>
      <c r="U405" s="202"/>
      <c r="V405" s="202" t="s">
        <v>36</v>
      </c>
    </row>
    <row r="406" ht="24" customHeight="1" spans="1:22">
      <c r="A406" s="174" t="s">
        <v>1299</v>
      </c>
      <c r="B406" s="94">
        <v>20230601</v>
      </c>
      <c r="C406" s="175" t="s">
        <v>1393</v>
      </c>
      <c r="D406" s="176" t="s">
        <v>1394</v>
      </c>
      <c r="E406" s="177" t="s">
        <v>1395</v>
      </c>
      <c r="F406" s="178" t="s">
        <v>1636</v>
      </c>
      <c r="G406" s="94"/>
      <c r="H406" s="181"/>
      <c r="I406" s="181"/>
      <c r="J406" s="94">
        <v>200</v>
      </c>
      <c r="K406" s="94">
        <v>69</v>
      </c>
      <c r="L406" s="94">
        <f t="shared" ref="L406" si="102">J406*K406</f>
        <v>13800</v>
      </c>
      <c r="M406" s="94">
        <f t="shared" ref="M406" si="103">L406</f>
        <v>13800</v>
      </c>
      <c r="N406" s="181"/>
      <c r="O406" s="94" t="s">
        <v>1397</v>
      </c>
      <c r="P406" s="91" t="s">
        <v>1483</v>
      </c>
      <c r="Q406" s="92">
        <v>70.05</v>
      </c>
      <c r="R406" s="94">
        <v>33</v>
      </c>
      <c r="S406" s="94">
        <v>6.2</v>
      </c>
      <c r="T406" s="94"/>
      <c r="U406" s="94"/>
      <c r="V406" s="94" t="s">
        <v>36</v>
      </c>
    </row>
    <row r="407" ht="24" customHeight="1" spans="1:22">
      <c r="A407" s="174" t="s">
        <v>1279</v>
      </c>
      <c r="B407" s="94">
        <v>20230602</v>
      </c>
      <c r="C407" s="175" t="s">
        <v>1398</v>
      </c>
      <c r="D407" s="176" t="s">
        <v>1394</v>
      </c>
      <c r="E407" s="177" t="s">
        <v>1395</v>
      </c>
      <c r="F407" s="178" t="s">
        <v>1637</v>
      </c>
      <c r="G407" s="94"/>
      <c r="H407" s="181"/>
      <c r="I407" s="181"/>
      <c r="J407" s="94">
        <v>200</v>
      </c>
      <c r="K407" s="94">
        <v>75</v>
      </c>
      <c r="L407" s="94">
        <f t="shared" si="100"/>
        <v>15000</v>
      </c>
      <c r="M407" s="94">
        <f t="shared" si="101"/>
        <v>15000</v>
      </c>
      <c r="N407" s="181"/>
      <c r="O407" s="94" t="s">
        <v>1397</v>
      </c>
      <c r="P407" s="91" t="s">
        <v>1483</v>
      </c>
      <c r="Q407" s="92">
        <v>66.26</v>
      </c>
      <c r="R407" s="94">
        <v>43</v>
      </c>
      <c r="S407" s="94">
        <v>5.1</v>
      </c>
      <c r="T407" s="94"/>
      <c r="U407" s="94"/>
      <c r="V407" s="94" t="s">
        <v>36</v>
      </c>
    </row>
    <row r="408" ht="24" customHeight="1" spans="1:22">
      <c r="A408" s="174" t="s">
        <v>1279</v>
      </c>
      <c r="B408" s="94">
        <v>20230603</v>
      </c>
      <c r="C408" s="175" t="s">
        <v>1393</v>
      </c>
      <c r="D408" s="176" t="s">
        <v>1394</v>
      </c>
      <c r="E408" s="177" t="s">
        <v>1395</v>
      </c>
      <c r="F408" s="178" t="s">
        <v>1638</v>
      </c>
      <c r="G408" s="94"/>
      <c r="H408" s="181"/>
      <c r="I408" s="181"/>
      <c r="J408" s="94">
        <v>200</v>
      </c>
      <c r="K408" s="94">
        <v>74</v>
      </c>
      <c r="L408" s="94">
        <f t="shared" si="100"/>
        <v>14800</v>
      </c>
      <c r="M408" s="94">
        <f t="shared" si="101"/>
        <v>14800</v>
      </c>
      <c r="N408" s="181"/>
      <c r="O408" s="94" t="s">
        <v>1397</v>
      </c>
      <c r="P408" s="91" t="s">
        <v>1483</v>
      </c>
      <c r="Q408" s="92">
        <v>65.28</v>
      </c>
      <c r="R408" s="94">
        <v>41</v>
      </c>
      <c r="S408" s="94">
        <v>4.8</v>
      </c>
      <c r="T408" s="94"/>
      <c r="U408" s="94"/>
      <c r="V408" s="94" t="s">
        <v>36</v>
      </c>
    </row>
    <row r="409" ht="24" customHeight="1" spans="1:22">
      <c r="A409" s="174" t="s">
        <v>1279</v>
      </c>
      <c r="B409" s="94">
        <v>20230604</v>
      </c>
      <c r="C409" s="175" t="s">
        <v>1398</v>
      </c>
      <c r="D409" s="176" t="s">
        <v>1394</v>
      </c>
      <c r="E409" s="177" t="s">
        <v>1395</v>
      </c>
      <c r="F409" s="178" t="s">
        <v>1638</v>
      </c>
      <c r="G409" s="94"/>
      <c r="H409" s="181"/>
      <c r="I409" s="181"/>
      <c r="J409" s="94">
        <v>200</v>
      </c>
      <c r="K409" s="94">
        <v>76</v>
      </c>
      <c r="L409" s="94">
        <f t="shared" si="100"/>
        <v>15200</v>
      </c>
      <c r="M409" s="94">
        <f t="shared" si="101"/>
        <v>15200</v>
      </c>
      <c r="N409" s="181"/>
      <c r="O409" s="94" t="s">
        <v>1397</v>
      </c>
      <c r="P409" s="91" t="s">
        <v>1483</v>
      </c>
      <c r="Q409" s="92">
        <v>65.63</v>
      </c>
      <c r="R409" s="94">
        <v>45</v>
      </c>
      <c r="S409" s="94">
        <v>5.1</v>
      </c>
      <c r="T409" s="94"/>
      <c r="U409" s="94"/>
      <c r="V409" s="94" t="s">
        <v>36</v>
      </c>
    </row>
    <row r="410" ht="24" customHeight="1" spans="1:22">
      <c r="A410" s="174" t="s">
        <v>1331</v>
      </c>
      <c r="B410" s="94">
        <v>20230605</v>
      </c>
      <c r="C410" s="175" t="s">
        <v>1400</v>
      </c>
      <c r="D410" s="176" t="s">
        <v>1394</v>
      </c>
      <c r="E410" s="177" t="s">
        <v>1395</v>
      </c>
      <c r="F410" s="178" t="s">
        <v>1639</v>
      </c>
      <c r="G410" s="94"/>
      <c r="H410" s="223" t="s">
        <v>1640</v>
      </c>
      <c r="I410" s="181"/>
      <c r="J410" s="94">
        <v>1000</v>
      </c>
      <c r="K410" s="94">
        <v>14</v>
      </c>
      <c r="L410" s="94">
        <f t="shared" si="100"/>
        <v>14000</v>
      </c>
      <c r="M410" s="94">
        <f t="shared" si="101"/>
        <v>14000</v>
      </c>
      <c r="N410" s="181"/>
      <c r="O410" s="94" t="s">
        <v>1397</v>
      </c>
      <c r="P410" s="91" t="s">
        <v>694</v>
      </c>
      <c r="Q410" s="92">
        <v>60.19</v>
      </c>
      <c r="R410" s="94">
        <v>19</v>
      </c>
      <c r="S410" s="94">
        <v>3.4</v>
      </c>
      <c r="T410" s="94"/>
      <c r="U410" s="94"/>
      <c r="V410" s="94" t="s">
        <v>36</v>
      </c>
    </row>
    <row r="411" ht="24" customHeight="1" spans="1:22">
      <c r="A411" s="174" t="s">
        <v>1331</v>
      </c>
      <c r="B411" s="94">
        <v>20230606</v>
      </c>
      <c r="C411" s="175" t="s">
        <v>1400</v>
      </c>
      <c r="D411" s="176" t="s">
        <v>1394</v>
      </c>
      <c r="E411" s="177" t="s">
        <v>1395</v>
      </c>
      <c r="F411" s="178" t="s">
        <v>1637</v>
      </c>
      <c r="G411" s="94"/>
      <c r="H411" s="223" t="s">
        <v>1640</v>
      </c>
      <c r="I411" s="181"/>
      <c r="J411" s="94">
        <v>1000</v>
      </c>
      <c r="K411" s="94">
        <v>14</v>
      </c>
      <c r="L411" s="94">
        <f t="shared" si="100"/>
        <v>14000</v>
      </c>
      <c r="M411" s="94">
        <f t="shared" si="101"/>
        <v>14000</v>
      </c>
      <c r="N411" s="181"/>
      <c r="O411" s="94" t="s">
        <v>1397</v>
      </c>
      <c r="P411" s="91">
        <v>1</v>
      </c>
      <c r="Q411" s="92">
        <v>59.83</v>
      </c>
      <c r="R411" s="94">
        <v>20</v>
      </c>
      <c r="S411" s="94">
        <v>3.5</v>
      </c>
      <c r="T411" s="94"/>
      <c r="U411" s="94"/>
      <c r="V411" s="94" t="s">
        <v>36</v>
      </c>
    </row>
    <row r="412" ht="24" customHeight="1" spans="1:22">
      <c r="A412" s="174" t="s">
        <v>1290</v>
      </c>
      <c r="B412" s="94">
        <v>20230607</v>
      </c>
      <c r="C412" s="175" t="s">
        <v>1393</v>
      </c>
      <c r="D412" s="176" t="s">
        <v>1394</v>
      </c>
      <c r="E412" s="177" t="s">
        <v>1395</v>
      </c>
      <c r="F412" s="178" t="s">
        <v>1636</v>
      </c>
      <c r="G412" s="179"/>
      <c r="H412" s="239" t="s">
        <v>1641</v>
      </c>
      <c r="I412" s="185"/>
      <c r="J412" s="94">
        <v>200</v>
      </c>
      <c r="K412" s="94">
        <v>81</v>
      </c>
      <c r="L412" s="94">
        <f t="shared" ref="L412" si="104">J412*K412</f>
        <v>16200</v>
      </c>
      <c r="M412" s="94">
        <f t="shared" ref="M412" si="105">L412</f>
        <v>16200</v>
      </c>
      <c r="N412" s="181"/>
      <c r="O412" s="94" t="s">
        <v>1397</v>
      </c>
      <c r="P412" s="91" t="s">
        <v>1483</v>
      </c>
      <c r="Q412" s="189">
        <v>59.99</v>
      </c>
      <c r="R412" s="176">
        <v>16</v>
      </c>
      <c r="S412" s="176">
        <v>4.4</v>
      </c>
      <c r="T412" s="179"/>
      <c r="U412" s="179"/>
      <c r="V412" s="94" t="s">
        <v>36</v>
      </c>
    </row>
    <row r="413" ht="24" customHeight="1" spans="1:22">
      <c r="A413" s="174" t="s">
        <v>1282</v>
      </c>
      <c r="B413" s="94">
        <v>20230608</v>
      </c>
      <c r="C413" s="175" t="s">
        <v>1410</v>
      </c>
      <c r="D413" s="176" t="s">
        <v>1394</v>
      </c>
      <c r="E413" s="177" t="s">
        <v>1395</v>
      </c>
      <c r="F413" s="178" t="s">
        <v>1636</v>
      </c>
      <c r="G413" s="94"/>
      <c r="H413" s="181" t="s">
        <v>1642</v>
      </c>
      <c r="I413" s="181"/>
      <c r="J413" s="94">
        <v>1000</v>
      </c>
      <c r="K413" s="94">
        <v>17</v>
      </c>
      <c r="L413" s="94">
        <f t="shared" si="100"/>
        <v>17000</v>
      </c>
      <c r="M413" s="94">
        <f t="shared" si="101"/>
        <v>17000</v>
      </c>
      <c r="N413" s="181"/>
      <c r="O413" s="94" t="s">
        <v>1397</v>
      </c>
      <c r="P413" s="91" t="s">
        <v>694</v>
      </c>
      <c r="Q413" s="92">
        <v>61.21</v>
      </c>
      <c r="R413" s="94">
        <v>19</v>
      </c>
      <c r="S413" s="94">
        <v>4.8</v>
      </c>
      <c r="T413" s="94"/>
      <c r="U413" s="94"/>
      <c r="V413" s="94" t="s">
        <v>36</v>
      </c>
    </row>
    <row r="414" ht="24" customHeight="1" spans="1:22">
      <c r="A414" s="174" t="s">
        <v>1282</v>
      </c>
      <c r="B414" s="94">
        <v>20230609</v>
      </c>
      <c r="C414" s="175" t="s">
        <v>1410</v>
      </c>
      <c r="D414" s="176" t="s">
        <v>1394</v>
      </c>
      <c r="E414" s="177" t="s">
        <v>1395</v>
      </c>
      <c r="F414" s="178" t="s">
        <v>1643</v>
      </c>
      <c r="G414" s="94"/>
      <c r="H414" s="181" t="s">
        <v>1642</v>
      </c>
      <c r="I414" s="181"/>
      <c r="J414" s="94">
        <v>1000</v>
      </c>
      <c r="K414" s="94">
        <v>16</v>
      </c>
      <c r="L414" s="94">
        <f t="shared" ref="L414" si="106">J414*K414</f>
        <v>16000</v>
      </c>
      <c r="M414" s="94">
        <f t="shared" ref="M414" si="107">L414</f>
        <v>16000</v>
      </c>
      <c r="N414" s="181"/>
      <c r="O414" s="94" t="s">
        <v>1397</v>
      </c>
      <c r="P414" s="91">
        <v>2</v>
      </c>
      <c r="Q414" s="92">
        <v>61.21</v>
      </c>
      <c r="R414" s="94">
        <v>18</v>
      </c>
      <c r="S414" s="94">
        <v>5.1</v>
      </c>
      <c r="T414" s="94"/>
      <c r="U414" s="94"/>
      <c r="V414" s="94" t="s">
        <v>36</v>
      </c>
    </row>
    <row r="415" ht="24" customHeight="1" spans="1:22">
      <c r="A415" s="174" t="s">
        <v>1282</v>
      </c>
      <c r="B415" s="94">
        <v>20230610</v>
      </c>
      <c r="C415" s="175" t="s">
        <v>1410</v>
      </c>
      <c r="D415" s="176" t="s">
        <v>1394</v>
      </c>
      <c r="E415" s="177" t="s">
        <v>1395</v>
      </c>
      <c r="F415" s="178" t="s">
        <v>1638</v>
      </c>
      <c r="G415" s="94"/>
      <c r="H415" s="181" t="s">
        <v>1642</v>
      </c>
      <c r="I415" s="181"/>
      <c r="J415" s="94">
        <v>1000</v>
      </c>
      <c r="K415" s="94">
        <v>17</v>
      </c>
      <c r="L415" s="94">
        <f t="shared" si="100"/>
        <v>17000</v>
      </c>
      <c r="M415" s="94">
        <f t="shared" si="101"/>
        <v>17000</v>
      </c>
      <c r="N415" s="181"/>
      <c r="O415" s="94" t="s">
        <v>1397</v>
      </c>
      <c r="P415" s="91" t="s">
        <v>694</v>
      </c>
      <c r="Q415" s="92">
        <v>61.12</v>
      </c>
      <c r="R415" s="94">
        <v>20</v>
      </c>
      <c r="S415" s="94">
        <v>5.5</v>
      </c>
      <c r="T415" s="94"/>
      <c r="U415" s="94"/>
      <c r="V415" s="94" t="s">
        <v>36</v>
      </c>
    </row>
    <row r="416" ht="24" customHeight="1" spans="1:22">
      <c r="A416" s="174" t="s">
        <v>1309</v>
      </c>
      <c r="B416" s="94">
        <v>20230611</v>
      </c>
      <c r="C416" s="175" t="s">
        <v>1410</v>
      </c>
      <c r="D416" s="176" t="s">
        <v>1394</v>
      </c>
      <c r="E416" s="177" t="s">
        <v>1395</v>
      </c>
      <c r="F416" s="178" t="s">
        <v>1639</v>
      </c>
      <c r="G416" s="94"/>
      <c r="H416" s="181"/>
      <c r="I416" s="181"/>
      <c r="J416" s="94">
        <v>200</v>
      </c>
      <c r="K416" s="94">
        <v>78</v>
      </c>
      <c r="L416" s="94">
        <f t="shared" si="100"/>
        <v>15600</v>
      </c>
      <c r="M416" s="94">
        <f t="shared" si="101"/>
        <v>15600</v>
      </c>
      <c r="N416" s="181"/>
      <c r="O416" s="94" t="s">
        <v>1397</v>
      </c>
      <c r="P416" s="91" t="s">
        <v>1483</v>
      </c>
      <c r="Q416" s="92">
        <v>59.11</v>
      </c>
      <c r="R416" s="94">
        <v>34</v>
      </c>
      <c r="S416" s="94">
        <v>4.9</v>
      </c>
      <c r="T416" s="94"/>
      <c r="U416" s="94"/>
      <c r="V416" s="94" t="s">
        <v>36</v>
      </c>
    </row>
    <row r="417" ht="24" customHeight="1" spans="1:22">
      <c r="A417" s="174" t="s">
        <v>1309</v>
      </c>
      <c r="B417" s="94">
        <v>20230612</v>
      </c>
      <c r="C417" s="175" t="s">
        <v>1400</v>
      </c>
      <c r="D417" s="176" t="s">
        <v>1394</v>
      </c>
      <c r="E417" s="177" t="s">
        <v>1395</v>
      </c>
      <c r="F417" s="178" t="s">
        <v>1643</v>
      </c>
      <c r="G417" s="94"/>
      <c r="H417" s="181"/>
      <c r="I417" s="181"/>
      <c r="J417" s="94">
        <v>200</v>
      </c>
      <c r="K417" s="94">
        <v>80</v>
      </c>
      <c r="L417" s="94">
        <f t="shared" si="100"/>
        <v>16000</v>
      </c>
      <c r="M417" s="94">
        <f t="shared" si="101"/>
        <v>16000</v>
      </c>
      <c r="N417" s="181"/>
      <c r="O417" s="94" t="s">
        <v>1397</v>
      </c>
      <c r="P417" s="91" t="s">
        <v>1483</v>
      </c>
      <c r="Q417" s="92">
        <v>60.26</v>
      </c>
      <c r="R417" s="94">
        <v>30</v>
      </c>
      <c r="S417" s="94">
        <v>5.4</v>
      </c>
      <c r="T417" s="94"/>
      <c r="U417" s="94"/>
      <c r="V417" s="94" t="s">
        <v>36</v>
      </c>
    </row>
    <row r="418" ht="24" customHeight="1" spans="1:22">
      <c r="A418" s="174" t="s">
        <v>1300</v>
      </c>
      <c r="B418" s="94">
        <v>20230613</v>
      </c>
      <c r="C418" s="175" t="s">
        <v>1399</v>
      </c>
      <c r="D418" s="176" t="s">
        <v>1394</v>
      </c>
      <c r="E418" s="177" t="s">
        <v>1395</v>
      </c>
      <c r="F418" s="178" t="s">
        <v>1636</v>
      </c>
      <c r="G418" s="94"/>
      <c r="H418" s="181"/>
      <c r="I418" s="181"/>
      <c r="J418" s="94">
        <v>200</v>
      </c>
      <c r="K418" s="94">
        <v>64</v>
      </c>
      <c r="L418" s="94">
        <f t="shared" si="100"/>
        <v>12800</v>
      </c>
      <c r="M418" s="94">
        <f t="shared" si="101"/>
        <v>12800</v>
      </c>
      <c r="N418" s="181"/>
      <c r="O418" s="94" t="s">
        <v>1397</v>
      </c>
      <c r="P418" s="91" t="s">
        <v>1142</v>
      </c>
      <c r="Q418" s="92">
        <v>72.99</v>
      </c>
      <c r="R418" s="94">
        <v>25</v>
      </c>
      <c r="S418" s="94">
        <v>5.6</v>
      </c>
      <c r="T418" s="94"/>
      <c r="U418" s="94"/>
      <c r="V418" s="94" t="s">
        <v>36</v>
      </c>
    </row>
    <row r="419" ht="24" customHeight="1" spans="1:22">
      <c r="A419" s="174" t="s">
        <v>1300</v>
      </c>
      <c r="B419" s="94">
        <v>20230614</v>
      </c>
      <c r="C419" s="175" t="s">
        <v>1400</v>
      </c>
      <c r="D419" s="176" t="s">
        <v>1394</v>
      </c>
      <c r="E419" s="177" t="s">
        <v>1395</v>
      </c>
      <c r="F419" s="178" t="s">
        <v>1637</v>
      </c>
      <c r="G419" s="94"/>
      <c r="H419" s="181"/>
      <c r="I419" s="181"/>
      <c r="J419" s="94">
        <v>200</v>
      </c>
      <c r="K419" s="94">
        <v>64</v>
      </c>
      <c r="L419" s="94">
        <f t="shared" si="100"/>
        <v>12800</v>
      </c>
      <c r="M419" s="94">
        <f t="shared" si="101"/>
        <v>12800</v>
      </c>
      <c r="N419" s="181"/>
      <c r="O419" s="94" t="s">
        <v>1397</v>
      </c>
      <c r="P419" s="91" t="s">
        <v>1142</v>
      </c>
      <c r="Q419" s="92">
        <v>72.99</v>
      </c>
      <c r="R419" s="94">
        <v>28</v>
      </c>
      <c r="S419" s="94">
        <v>5.3</v>
      </c>
      <c r="T419" s="94"/>
      <c r="U419" s="94"/>
      <c r="V419" s="94" t="s">
        <v>36</v>
      </c>
    </row>
    <row r="420" ht="24" customHeight="1" spans="1:22">
      <c r="A420" s="174" t="s">
        <v>1313</v>
      </c>
      <c r="B420" s="94">
        <v>20230615</v>
      </c>
      <c r="C420" s="175" t="s">
        <v>1399</v>
      </c>
      <c r="D420" s="176" t="s">
        <v>1394</v>
      </c>
      <c r="E420" s="177" t="s">
        <v>1395</v>
      </c>
      <c r="F420" s="178" t="s">
        <v>1639</v>
      </c>
      <c r="G420" s="94"/>
      <c r="H420" s="181"/>
      <c r="I420" s="181"/>
      <c r="J420" s="94">
        <v>900</v>
      </c>
      <c r="K420" s="94">
        <v>18</v>
      </c>
      <c r="L420" s="94">
        <f t="shared" si="100"/>
        <v>16200</v>
      </c>
      <c r="M420" s="94">
        <f t="shared" si="101"/>
        <v>16200</v>
      </c>
      <c r="N420" s="181"/>
      <c r="O420" s="94" t="s">
        <v>1397</v>
      </c>
      <c r="P420" s="91" t="s">
        <v>1483</v>
      </c>
      <c r="Q420" s="92">
        <v>61.27</v>
      </c>
      <c r="R420" s="94">
        <v>19</v>
      </c>
      <c r="S420" s="94">
        <v>4.3</v>
      </c>
      <c r="T420" s="94"/>
      <c r="U420" s="94"/>
      <c r="V420" s="94" t="s">
        <v>36</v>
      </c>
    </row>
    <row r="421" ht="24" customHeight="1" spans="1:22">
      <c r="A421" s="174" t="s">
        <v>1290</v>
      </c>
      <c r="B421" s="94">
        <v>20230616</v>
      </c>
      <c r="C421" s="175" t="s">
        <v>1399</v>
      </c>
      <c r="D421" s="176" t="s">
        <v>1394</v>
      </c>
      <c r="E421" s="177" t="s">
        <v>1395</v>
      </c>
      <c r="F421" s="178" t="s">
        <v>1637</v>
      </c>
      <c r="G421" s="94"/>
      <c r="H421" s="181" t="s">
        <v>1644</v>
      </c>
      <c r="I421" s="181"/>
      <c r="J421" s="94">
        <v>200</v>
      </c>
      <c r="K421" s="94">
        <v>85</v>
      </c>
      <c r="L421" s="94">
        <f t="shared" si="100"/>
        <v>17000</v>
      </c>
      <c r="M421" s="94">
        <f t="shared" si="101"/>
        <v>17000</v>
      </c>
      <c r="N421" s="181"/>
      <c r="O421" s="94" t="s">
        <v>1397</v>
      </c>
      <c r="P421" s="91" t="s">
        <v>1483</v>
      </c>
      <c r="Q421" s="92">
        <v>59.95</v>
      </c>
      <c r="R421" s="94">
        <v>22</v>
      </c>
      <c r="S421" s="94">
        <v>5.1</v>
      </c>
      <c r="T421" s="94"/>
      <c r="U421" s="94"/>
      <c r="V421" s="94" t="s">
        <v>36</v>
      </c>
    </row>
    <row r="422" ht="24" customHeight="1" spans="1:22">
      <c r="A422" s="174" t="s">
        <v>1283</v>
      </c>
      <c r="B422" s="94">
        <v>20230617</v>
      </c>
      <c r="C422" s="175" t="s">
        <v>1399</v>
      </c>
      <c r="D422" s="176" t="s">
        <v>1394</v>
      </c>
      <c r="E422" s="177" t="s">
        <v>1395</v>
      </c>
      <c r="F422" s="178" t="s">
        <v>1638</v>
      </c>
      <c r="G422" s="94"/>
      <c r="H422" s="181" t="s">
        <v>1645</v>
      </c>
      <c r="I422" s="181"/>
      <c r="J422" s="94">
        <v>200</v>
      </c>
      <c r="K422" s="94">
        <v>76</v>
      </c>
      <c r="L422" s="94">
        <f t="shared" si="100"/>
        <v>15200</v>
      </c>
      <c r="M422" s="94">
        <f t="shared" si="101"/>
        <v>15200</v>
      </c>
      <c r="N422" s="181"/>
      <c r="O422" s="94" t="s">
        <v>1397</v>
      </c>
      <c r="P422" s="91">
        <v>1</v>
      </c>
      <c r="Q422" s="92">
        <v>60.76</v>
      </c>
      <c r="R422" s="94">
        <v>17</v>
      </c>
      <c r="S422" s="94">
        <v>4.5</v>
      </c>
      <c r="T422" s="94"/>
      <c r="U422" s="94"/>
      <c r="V422" s="94" t="s">
        <v>36</v>
      </c>
    </row>
    <row r="423" ht="24" customHeight="1" spans="1:22">
      <c r="A423" s="174" t="s">
        <v>1284</v>
      </c>
      <c r="B423" s="94">
        <v>20230618</v>
      </c>
      <c r="C423" s="175" t="s">
        <v>1413</v>
      </c>
      <c r="D423" s="176" t="s">
        <v>1394</v>
      </c>
      <c r="E423" s="177" t="s">
        <v>1395</v>
      </c>
      <c r="F423" s="178" t="s">
        <v>1643</v>
      </c>
      <c r="G423" s="94"/>
      <c r="H423" s="181"/>
      <c r="I423" s="181"/>
      <c r="J423" s="94">
        <v>200</v>
      </c>
      <c r="K423" s="94">
        <v>76</v>
      </c>
      <c r="L423" s="94">
        <f t="shared" si="100"/>
        <v>15200</v>
      </c>
      <c r="M423" s="94">
        <f t="shared" si="101"/>
        <v>15200</v>
      </c>
      <c r="N423" s="181"/>
      <c r="O423" s="94" t="s">
        <v>1397</v>
      </c>
      <c r="P423" s="91" t="s">
        <v>1483</v>
      </c>
      <c r="Q423" s="92">
        <v>61.16</v>
      </c>
      <c r="R423" s="94">
        <v>35</v>
      </c>
      <c r="S423" s="94">
        <v>6</v>
      </c>
      <c r="T423" s="94"/>
      <c r="U423" s="94"/>
      <c r="V423" s="94" t="s">
        <v>36</v>
      </c>
    </row>
    <row r="424" ht="24" customHeight="1" spans="1:22">
      <c r="A424" s="174" t="s">
        <v>1320</v>
      </c>
      <c r="B424" s="94">
        <v>20230619</v>
      </c>
      <c r="C424" s="175" t="s">
        <v>1413</v>
      </c>
      <c r="D424" s="176" t="s">
        <v>1394</v>
      </c>
      <c r="E424" s="177" t="s">
        <v>1395</v>
      </c>
      <c r="F424" s="178" t="s">
        <v>1637</v>
      </c>
      <c r="G424" s="94"/>
      <c r="H424" s="181"/>
      <c r="I424" s="181"/>
      <c r="J424" s="94">
        <v>200</v>
      </c>
      <c r="K424" s="94">
        <v>63</v>
      </c>
      <c r="L424" s="94">
        <f t="shared" si="100"/>
        <v>12600</v>
      </c>
      <c r="M424" s="94">
        <f t="shared" si="101"/>
        <v>12600</v>
      </c>
      <c r="N424" s="181"/>
      <c r="O424" s="94" t="s">
        <v>1397</v>
      </c>
      <c r="P424" s="91">
        <v>1</v>
      </c>
      <c r="Q424" s="92">
        <v>70.83</v>
      </c>
      <c r="R424" s="94">
        <v>1079</v>
      </c>
      <c r="S424" s="193">
        <v>8.2</v>
      </c>
      <c r="T424" s="94"/>
      <c r="U424" s="94"/>
      <c r="V424" s="94" t="s">
        <v>36</v>
      </c>
    </row>
    <row r="425" ht="24" customHeight="1" spans="1:22">
      <c r="A425" s="174" t="s">
        <v>1311</v>
      </c>
      <c r="B425" s="94">
        <v>20230620</v>
      </c>
      <c r="C425" s="175" t="s">
        <v>1413</v>
      </c>
      <c r="D425" s="176" t="s">
        <v>1394</v>
      </c>
      <c r="E425" s="177" t="s">
        <v>1395</v>
      </c>
      <c r="F425" s="178" t="s">
        <v>1638</v>
      </c>
      <c r="G425" s="94"/>
      <c r="H425" s="181"/>
      <c r="I425" s="181"/>
      <c r="J425" s="94">
        <v>200</v>
      </c>
      <c r="K425" s="94">
        <v>73</v>
      </c>
      <c r="L425" s="94">
        <f t="shared" si="100"/>
        <v>14600</v>
      </c>
      <c r="M425" s="94">
        <f t="shared" si="101"/>
        <v>14600</v>
      </c>
      <c r="N425" s="181"/>
      <c r="O425" s="94" t="s">
        <v>1397</v>
      </c>
      <c r="P425" s="91" t="s">
        <v>694</v>
      </c>
      <c r="Q425" s="92">
        <v>60.2</v>
      </c>
      <c r="R425" s="94">
        <v>261</v>
      </c>
      <c r="S425" s="94">
        <v>8.5</v>
      </c>
      <c r="T425" s="94"/>
      <c r="U425" s="94" t="s">
        <v>1646</v>
      </c>
      <c r="V425" s="94" t="s">
        <v>36</v>
      </c>
    </row>
    <row r="426" ht="24" customHeight="1" spans="1:22">
      <c r="A426" s="174" t="s">
        <v>1314</v>
      </c>
      <c r="B426" s="94">
        <v>20230621</v>
      </c>
      <c r="C426" s="175" t="s">
        <v>1413</v>
      </c>
      <c r="D426" s="176" t="s">
        <v>1394</v>
      </c>
      <c r="E426" s="177" t="s">
        <v>1395</v>
      </c>
      <c r="F426" s="178" t="s">
        <v>1639</v>
      </c>
      <c r="G426" s="94"/>
      <c r="H426" s="181"/>
      <c r="I426" s="181"/>
      <c r="J426" s="94">
        <v>200</v>
      </c>
      <c r="K426" s="94">
        <v>67</v>
      </c>
      <c r="L426" s="94">
        <f t="shared" ref="L426:L452" si="108">J426*K426</f>
        <v>13400</v>
      </c>
      <c r="M426" s="94">
        <f t="shared" ref="M426:M452" si="109">L426</f>
        <v>13400</v>
      </c>
      <c r="N426" s="181"/>
      <c r="O426" s="94" t="s">
        <v>1397</v>
      </c>
      <c r="P426" s="91">
        <v>3</v>
      </c>
      <c r="Q426" s="92">
        <v>64.66</v>
      </c>
      <c r="R426" s="94">
        <v>182</v>
      </c>
      <c r="S426" s="193">
        <v>3.3</v>
      </c>
      <c r="T426" s="94"/>
      <c r="U426" s="94"/>
      <c r="V426" s="94" t="s">
        <v>36</v>
      </c>
    </row>
    <row r="427" ht="24" customHeight="1" spans="1:22">
      <c r="A427" s="174" t="s">
        <v>1314</v>
      </c>
      <c r="B427" s="94">
        <v>20230622</v>
      </c>
      <c r="C427" s="175" t="s">
        <v>1413</v>
      </c>
      <c r="D427" s="176" t="s">
        <v>1394</v>
      </c>
      <c r="E427" s="177" t="s">
        <v>1395</v>
      </c>
      <c r="F427" s="178" t="s">
        <v>1636</v>
      </c>
      <c r="G427" s="94"/>
      <c r="H427" s="181"/>
      <c r="I427" s="181"/>
      <c r="J427" s="94">
        <v>200</v>
      </c>
      <c r="K427" s="94">
        <v>69</v>
      </c>
      <c r="L427" s="94">
        <f t="shared" si="108"/>
        <v>13800</v>
      </c>
      <c r="M427" s="94">
        <f t="shared" si="109"/>
        <v>13800</v>
      </c>
      <c r="N427" s="181"/>
      <c r="O427" s="94" t="s">
        <v>1397</v>
      </c>
      <c r="P427" s="91">
        <v>3</v>
      </c>
      <c r="Q427" s="92">
        <v>66.18</v>
      </c>
      <c r="R427" s="94">
        <v>164</v>
      </c>
      <c r="S427" s="193">
        <v>4.3</v>
      </c>
      <c r="T427" s="94"/>
      <c r="U427" s="94"/>
      <c r="V427" s="94" t="s">
        <v>36</v>
      </c>
    </row>
    <row r="428" ht="24" customHeight="1" spans="1:22">
      <c r="A428" s="174" t="s">
        <v>1298</v>
      </c>
      <c r="B428" s="94">
        <v>20230623</v>
      </c>
      <c r="C428" s="175" t="s">
        <v>1398</v>
      </c>
      <c r="D428" s="176" t="s">
        <v>1394</v>
      </c>
      <c r="E428" s="177" t="s">
        <v>1395</v>
      </c>
      <c r="F428" s="178" t="s">
        <v>1639</v>
      </c>
      <c r="G428" s="94"/>
      <c r="H428" s="181"/>
      <c r="I428" s="181"/>
      <c r="J428" s="94">
        <v>200</v>
      </c>
      <c r="K428" s="94">
        <v>57</v>
      </c>
      <c r="L428" s="94">
        <f t="shared" si="108"/>
        <v>11400</v>
      </c>
      <c r="M428" s="94">
        <f t="shared" si="109"/>
        <v>11400</v>
      </c>
      <c r="N428" s="181"/>
      <c r="O428" s="94" t="s">
        <v>1397</v>
      </c>
      <c r="P428" s="91" t="s">
        <v>1483</v>
      </c>
      <c r="Q428" s="92">
        <v>80.52</v>
      </c>
      <c r="R428" s="94">
        <v>9</v>
      </c>
      <c r="S428" s="94">
        <v>3</v>
      </c>
      <c r="T428" s="94"/>
      <c r="U428" s="94"/>
      <c r="V428" s="94" t="s">
        <v>36</v>
      </c>
    </row>
    <row r="429" ht="24" customHeight="1" spans="1:22">
      <c r="A429" s="174" t="s">
        <v>1279</v>
      </c>
      <c r="B429" s="94">
        <v>20230624</v>
      </c>
      <c r="C429" s="175" t="s">
        <v>1393</v>
      </c>
      <c r="D429" s="176" t="s">
        <v>1394</v>
      </c>
      <c r="E429" s="177" t="s">
        <v>1395</v>
      </c>
      <c r="F429" s="178" t="s">
        <v>1647</v>
      </c>
      <c r="G429" s="94"/>
      <c r="H429" s="181"/>
      <c r="I429" s="181"/>
      <c r="J429" s="94">
        <v>200</v>
      </c>
      <c r="K429" s="94">
        <v>76</v>
      </c>
      <c r="L429" s="94">
        <f t="shared" ref="L429" si="110">J429*K429</f>
        <v>15200</v>
      </c>
      <c r="M429" s="94">
        <f t="shared" ref="M429" si="111">L429</f>
        <v>15200</v>
      </c>
      <c r="N429" s="181"/>
      <c r="O429" s="94" t="s">
        <v>1397</v>
      </c>
      <c r="P429" s="91" t="s">
        <v>1483</v>
      </c>
      <c r="Q429" s="92">
        <v>64.24</v>
      </c>
      <c r="R429" s="94">
        <v>40</v>
      </c>
      <c r="S429" s="94">
        <v>5.5</v>
      </c>
      <c r="T429" s="94"/>
      <c r="U429" s="94"/>
      <c r="V429" s="94" t="s">
        <v>36</v>
      </c>
    </row>
    <row r="430" ht="24" customHeight="1" spans="1:22">
      <c r="A430" s="174" t="s">
        <v>1279</v>
      </c>
      <c r="B430" s="94">
        <v>20230625</v>
      </c>
      <c r="C430" s="175" t="s">
        <v>1398</v>
      </c>
      <c r="D430" s="176" t="s">
        <v>1394</v>
      </c>
      <c r="E430" s="177" t="s">
        <v>1395</v>
      </c>
      <c r="F430" s="178" t="s">
        <v>1647</v>
      </c>
      <c r="G430" s="94"/>
      <c r="H430" s="181" t="s">
        <v>1648</v>
      </c>
      <c r="I430" s="181"/>
      <c r="J430" s="94">
        <v>200</v>
      </c>
      <c r="K430" s="94">
        <v>76</v>
      </c>
      <c r="L430" s="94">
        <f t="shared" si="108"/>
        <v>15200</v>
      </c>
      <c r="M430" s="94">
        <f t="shared" si="109"/>
        <v>15200</v>
      </c>
      <c r="N430" s="181"/>
      <c r="O430" s="94" t="s">
        <v>1397</v>
      </c>
      <c r="P430" s="91" t="s">
        <v>1483</v>
      </c>
      <c r="Q430" s="92">
        <v>65.56</v>
      </c>
      <c r="R430" s="94">
        <v>43</v>
      </c>
      <c r="S430" s="94">
        <v>5.8</v>
      </c>
      <c r="T430" s="94"/>
      <c r="U430" s="94"/>
      <c r="V430" s="94" t="s">
        <v>36</v>
      </c>
    </row>
    <row r="431" ht="24" customHeight="1" spans="1:22">
      <c r="A431" s="174" t="s">
        <v>1279</v>
      </c>
      <c r="B431" s="94">
        <v>20230626</v>
      </c>
      <c r="C431" s="175" t="s">
        <v>1399</v>
      </c>
      <c r="D431" s="176" t="s">
        <v>1394</v>
      </c>
      <c r="E431" s="177" t="s">
        <v>1395</v>
      </c>
      <c r="F431" s="178" t="s">
        <v>1647</v>
      </c>
      <c r="G431" s="94"/>
      <c r="H431" s="181"/>
      <c r="I431" s="181"/>
      <c r="J431" s="94">
        <v>200</v>
      </c>
      <c r="K431" s="94">
        <v>75</v>
      </c>
      <c r="L431" s="94">
        <f t="shared" si="108"/>
        <v>15000</v>
      </c>
      <c r="M431" s="94">
        <f t="shared" si="109"/>
        <v>15000</v>
      </c>
      <c r="N431" s="181"/>
      <c r="O431" s="94" t="s">
        <v>1397</v>
      </c>
      <c r="P431" s="91" t="s">
        <v>1483</v>
      </c>
      <c r="Q431" s="92">
        <v>65.31</v>
      </c>
      <c r="R431" s="94">
        <v>39</v>
      </c>
      <c r="S431" s="94">
        <v>5.5</v>
      </c>
      <c r="T431" s="94"/>
      <c r="U431" s="94"/>
      <c r="V431" s="94" t="s">
        <v>36</v>
      </c>
    </row>
    <row r="432" ht="24" customHeight="1" spans="1:22">
      <c r="A432" s="174" t="s">
        <v>1287</v>
      </c>
      <c r="B432" s="94">
        <v>20230627</v>
      </c>
      <c r="C432" s="179" t="s">
        <v>1393</v>
      </c>
      <c r="D432" s="176" t="s">
        <v>1394</v>
      </c>
      <c r="E432" s="177" t="s">
        <v>1395</v>
      </c>
      <c r="F432" s="178" t="s">
        <v>1649</v>
      </c>
      <c r="G432" s="94"/>
      <c r="H432" s="181"/>
      <c r="I432" s="181"/>
      <c r="J432" s="94">
        <v>200</v>
      </c>
      <c r="K432" s="94">
        <v>73</v>
      </c>
      <c r="L432" s="94">
        <f t="shared" si="108"/>
        <v>14600</v>
      </c>
      <c r="M432" s="94">
        <f t="shared" si="109"/>
        <v>14600</v>
      </c>
      <c r="N432" s="181"/>
      <c r="O432" s="94" t="s">
        <v>1397</v>
      </c>
      <c r="P432" s="91" t="s">
        <v>1483</v>
      </c>
      <c r="Q432" s="92">
        <v>64.95</v>
      </c>
      <c r="R432" s="94">
        <v>102</v>
      </c>
      <c r="S432" s="94">
        <v>5</v>
      </c>
      <c r="T432" s="94"/>
      <c r="U432" s="94"/>
      <c r="V432" s="94" t="s">
        <v>36</v>
      </c>
    </row>
    <row r="433" ht="24" customHeight="1" spans="1:22">
      <c r="A433" s="174" t="s">
        <v>1289</v>
      </c>
      <c r="B433" s="94">
        <v>20230628</v>
      </c>
      <c r="C433" s="179" t="s">
        <v>1399</v>
      </c>
      <c r="D433" s="176" t="s">
        <v>1394</v>
      </c>
      <c r="E433" s="177" t="s">
        <v>1395</v>
      </c>
      <c r="F433" s="178" t="s">
        <v>1649</v>
      </c>
      <c r="G433" s="94"/>
      <c r="H433" s="181"/>
      <c r="I433" s="181"/>
      <c r="J433" s="94">
        <v>200</v>
      </c>
      <c r="K433" s="94">
        <v>58</v>
      </c>
      <c r="L433" s="94">
        <f t="shared" si="108"/>
        <v>11600</v>
      </c>
      <c r="M433" s="94">
        <f t="shared" si="109"/>
        <v>11600</v>
      </c>
      <c r="N433" s="181"/>
      <c r="O433" s="94" t="s">
        <v>1397</v>
      </c>
      <c r="P433" s="91" t="s">
        <v>1483</v>
      </c>
      <c r="Q433" s="92">
        <v>76.9</v>
      </c>
      <c r="R433" s="94">
        <v>73</v>
      </c>
      <c r="S433" s="94">
        <v>5.6</v>
      </c>
      <c r="T433" s="94"/>
      <c r="U433" s="94"/>
      <c r="V433" s="94" t="s">
        <v>36</v>
      </c>
    </row>
    <row r="434" ht="24" customHeight="1" spans="1:22">
      <c r="A434" s="174" t="s">
        <v>1306</v>
      </c>
      <c r="B434" s="94">
        <v>20230629</v>
      </c>
      <c r="C434" s="175" t="s">
        <v>1398</v>
      </c>
      <c r="D434" s="176" t="s">
        <v>1394</v>
      </c>
      <c r="E434" s="177" t="s">
        <v>1395</v>
      </c>
      <c r="F434" s="178" t="s">
        <v>1649</v>
      </c>
      <c r="G434" s="94"/>
      <c r="H434" s="181" t="s">
        <v>1650</v>
      </c>
      <c r="I434" s="181"/>
      <c r="J434" s="94">
        <v>200</v>
      </c>
      <c r="K434" s="94">
        <v>72</v>
      </c>
      <c r="L434" s="94">
        <f t="shared" si="108"/>
        <v>14400</v>
      </c>
      <c r="M434" s="94">
        <f t="shared" si="109"/>
        <v>14400</v>
      </c>
      <c r="N434" s="181"/>
      <c r="O434" s="94" t="s">
        <v>1397</v>
      </c>
      <c r="P434" s="91" t="s">
        <v>1483</v>
      </c>
      <c r="Q434" s="92">
        <v>64.75</v>
      </c>
      <c r="R434" s="94">
        <v>32</v>
      </c>
      <c r="S434" s="94">
        <v>5.7</v>
      </c>
      <c r="T434" s="94"/>
      <c r="U434" s="94"/>
      <c r="V434" s="94" t="s">
        <v>36</v>
      </c>
    </row>
    <row r="435" ht="24" customHeight="1" spans="1:22">
      <c r="A435" s="174" t="s">
        <v>1290</v>
      </c>
      <c r="B435" s="94">
        <v>20230630</v>
      </c>
      <c r="C435" s="175" t="s">
        <v>1400</v>
      </c>
      <c r="D435" s="176" t="s">
        <v>1394</v>
      </c>
      <c r="E435" s="177" t="s">
        <v>1395</v>
      </c>
      <c r="F435" s="178" t="s">
        <v>1647</v>
      </c>
      <c r="G435" s="94"/>
      <c r="H435" s="181" t="s">
        <v>1651</v>
      </c>
      <c r="I435" s="181"/>
      <c r="J435" s="94">
        <v>200</v>
      </c>
      <c r="K435" s="94">
        <v>86</v>
      </c>
      <c r="L435" s="94">
        <f t="shared" ref="L435" si="112">J435*K435</f>
        <v>17200</v>
      </c>
      <c r="M435" s="94">
        <f t="shared" ref="M435" si="113">L435</f>
        <v>17200</v>
      </c>
      <c r="N435" s="181"/>
      <c r="O435" s="94" t="s">
        <v>1397</v>
      </c>
      <c r="P435" s="91" t="s">
        <v>1483</v>
      </c>
      <c r="Q435" s="92">
        <v>59.51</v>
      </c>
      <c r="R435" s="94">
        <v>22</v>
      </c>
      <c r="S435" s="94">
        <v>4.9</v>
      </c>
      <c r="T435" s="94"/>
      <c r="U435" s="94"/>
      <c r="V435" s="94" t="s">
        <v>36</v>
      </c>
    </row>
    <row r="436" ht="24" customHeight="1" spans="1:22">
      <c r="A436" s="174" t="s">
        <v>1313</v>
      </c>
      <c r="B436" s="94">
        <v>20230631</v>
      </c>
      <c r="C436" s="175" t="s">
        <v>1399</v>
      </c>
      <c r="D436" s="176" t="s">
        <v>1394</v>
      </c>
      <c r="E436" s="177" t="s">
        <v>1395</v>
      </c>
      <c r="F436" s="178" t="s">
        <v>1652</v>
      </c>
      <c r="G436" s="94"/>
      <c r="H436" s="181"/>
      <c r="I436" s="181"/>
      <c r="J436" s="94">
        <v>900</v>
      </c>
      <c r="K436" s="94">
        <v>18</v>
      </c>
      <c r="L436" s="94">
        <f t="shared" ref="L436" si="114">J436*K436</f>
        <v>16200</v>
      </c>
      <c r="M436" s="94">
        <f t="shared" ref="M436" si="115">L436</f>
        <v>16200</v>
      </c>
      <c r="N436" s="181"/>
      <c r="O436" s="94" t="s">
        <v>1397</v>
      </c>
      <c r="P436" s="91" t="s">
        <v>1483</v>
      </c>
      <c r="Q436" s="92">
        <v>60.15</v>
      </c>
      <c r="R436" s="94">
        <v>22</v>
      </c>
      <c r="S436" s="94">
        <v>4.7</v>
      </c>
      <c r="T436" s="94"/>
      <c r="U436" s="94"/>
      <c r="V436" s="94" t="s">
        <v>36</v>
      </c>
    </row>
    <row r="437" ht="24" customHeight="1" spans="1:22">
      <c r="A437" s="174" t="s">
        <v>1331</v>
      </c>
      <c r="B437" s="94">
        <v>20230632</v>
      </c>
      <c r="C437" s="175" t="s">
        <v>1400</v>
      </c>
      <c r="D437" s="176" t="s">
        <v>1394</v>
      </c>
      <c r="E437" s="177" t="s">
        <v>1395</v>
      </c>
      <c r="F437" s="178" t="s">
        <v>1653</v>
      </c>
      <c r="G437" s="94"/>
      <c r="H437" s="181" t="s">
        <v>1654</v>
      </c>
      <c r="I437" s="181"/>
      <c r="J437" s="94">
        <v>1000</v>
      </c>
      <c r="K437" s="94">
        <v>14</v>
      </c>
      <c r="L437" s="94">
        <f t="shared" si="108"/>
        <v>14000</v>
      </c>
      <c r="M437" s="94">
        <f t="shared" si="109"/>
        <v>14000</v>
      </c>
      <c r="N437" s="181"/>
      <c r="O437" s="94" t="s">
        <v>1397</v>
      </c>
      <c r="P437" s="91" t="s">
        <v>1483</v>
      </c>
      <c r="Q437" s="92">
        <v>58.99</v>
      </c>
      <c r="R437" s="94">
        <v>20</v>
      </c>
      <c r="S437" s="94">
        <v>3.6</v>
      </c>
      <c r="T437" s="94"/>
      <c r="U437" s="94"/>
      <c r="V437" s="94" t="s">
        <v>36</v>
      </c>
    </row>
    <row r="438" ht="24" customHeight="1" spans="1:22">
      <c r="A438" s="174" t="s">
        <v>1336</v>
      </c>
      <c r="B438" s="94">
        <v>20230633</v>
      </c>
      <c r="C438" s="175" t="s">
        <v>1410</v>
      </c>
      <c r="D438" s="176" t="s">
        <v>1394</v>
      </c>
      <c r="E438" s="177" t="s">
        <v>1395</v>
      </c>
      <c r="F438" s="178" t="s">
        <v>1647</v>
      </c>
      <c r="G438" s="94"/>
      <c r="H438" s="181"/>
      <c r="I438" s="181"/>
      <c r="J438" s="94">
        <v>200</v>
      </c>
      <c r="K438" s="94">
        <v>73</v>
      </c>
      <c r="L438" s="94">
        <f t="shared" si="108"/>
        <v>14600</v>
      </c>
      <c r="M438" s="94">
        <f t="shared" si="109"/>
        <v>14600</v>
      </c>
      <c r="N438" s="181"/>
      <c r="O438" s="94" t="s">
        <v>1397</v>
      </c>
      <c r="P438" s="91" t="s">
        <v>1483</v>
      </c>
      <c r="Q438" s="189">
        <v>60.52</v>
      </c>
      <c r="R438" s="94">
        <v>38</v>
      </c>
      <c r="S438" s="94">
        <v>5.8</v>
      </c>
      <c r="T438" s="94"/>
      <c r="U438" s="94"/>
      <c r="V438" s="94" t="s">
        <v>36</v>
      </c>
    </row>
    <row r="439" s="145" customFormat="1" ht="24" customHeight="1" spans="1:22">
      <c r="A439" s="174" t="s">
        <v>1302</v>
      </c>
      <c r="B439" s="94">
        <v>20230634</v>
      </c>
      <c r="C439" s="175" t="s">
        <v>1410</v>
      </c>
      <c r="D439" s="176" t="s">
        <v>1394</v>
      </c>
      <c r="E439" s="177" t="s">
        <v>1395</v>
      </c>
      <c r="F439" s="178" t="s">
        <v>1652</v>
      </c>
      <c r="G439" s="94"/>
      <c r="H439" s="181"/>
      <c r="I439" s="181"/>
      <c r="J439" s="94">
        <v>200</v>
      </c>
      <c r="K439" s="94">
        <v>65</v>
      </c>
      <c r="L439" s="94">
        <f t="shared" ref="L439" si="116">J439*K439</f>
        <v>13000</v>
      </c>
      <c r="M439" s="94">
        <f t="shared" ref="M439" si="117">L439</f>
        <v>13000</v>
      </c>
      <c r="N439" s="181"/>
      <c r="O439" s="94" t="s">
        <v>1397</v>
      </c>
      <c r="P439" s="91" t="s">
        <v>1483</v>
      </c>
      <c r="Q439" s="189">
        <v>72.44</v>
      </c>
      <c r="R439" s="94">
        <v>129</v>
      </c>
      <c r="S439" s="94">
        <v>5.5</v>
      </c>
      <c r="T439" s="94"/>
      <c r="U439" s="94"/>
      <c r="V439" s="94" t="s">
        <v>36</v>
      </c>
    </row>
    <row r="440" ht="24" customHeight="1" spans="1:22">
      <c r="A440" s="174" t="s">
        <v>1302</v>
      </c>
      <c r="B440" s="94">
        <v>20230635</v>
      </c>
      <c r="C440" s="175" t="s">
        <v>1410</v>
      </c>
      <c r="D440" s="176" t="s">
        <v>1394</v>
      </c>
      <c r="E440" s="177" t="s">
        <v>1395</v>
      </c>
      <c r="F440" s="178" t="s">
        <v>1649</v>
      </c>
      <c r="G440" s="94"/>
      <c r="H440" s="181"/>
      <c r="I440" s="181"/>
      <c r="J440" s="94">
        <v>200</v>
      </c>
      <c r="K440" s="94">
        <v>64</v>
      </c>
      <c r="L440" s="94">
        <f t="shared" si="108"/>
        <v>12800</v>
      </c>
      <c r="M440" s="94">
        <f t="shared" si="109"/>
        <v>12800</v>
      </c>
      <c r="N440" s="181"/>
      <c r="O440" s="94" t="s">
        <v>1397</v>
      </c>
      <c r="P440" s="91" t="s">
        <v>1483</v>
      </c>
      <c r="Q440" s="92">
        <v>71.9</v>
      </c>
      <c r="R440" s="94">
        <v>154</v>
      </c>
      <c r="S440" s="94">
        <v>5.6</v>
      </c>
      <c r="T440" s="94"/>
      <c r="U440" s="94"/>
      <c r="V440" s="94" t="s">
        <v>36</v>
      </c>
    </row>
    <row r="441" ht="24" customHeight="1" spans="1:22">
      <c r="A441" s="174" t="s">
        <v>1311</v>
      </c>
      <c r="B441" s="94">
        <v>20230636</v>
      </c>
      <c r="C441" s="179" t="s">
        <v>1413</v>
      </c>
      <c r="D441" s="176" t="s">
        <v>1394</v>
      </c>
      <c r="E441" s="177" t="s">
        <v>1395</v>
      </c>
      <c r="F441" s="178" t="s">
        <v>1655</v>
      </c>
      <c r="G441" s="94"/>
      <c r="H441" s="181" t="s">
        <v>1656</v>
      </c>
      <c r="I441" s="181"/>
      <c r="J441" s="94">
        <v>200</v>
      </c>
      <c r="K441" s="94">
        <v>74</v>
      </c>
      <c r="L441" s="94">
        <f t="shared" ref="L441" si="118">J441*K441</f>
        <v>14800</v>
      </c>
      <c r="M441" s="94">
        <f t="shared" ref="M441" si="119">L441</f>
        <v>14800</v>
      </c>
      <c r="N441" s="181"/>
      <c r="O441" s="94" t="s">
        <v>1397</v>
      </c>
      <c r="P441" s="91" t="s">
        <v>694</v>
      </c>
      <c r="Q441" s="92">
        <v>58.77</v>
      </c>
      <c r="R441" s="94">
        <v>234</v>
      </c>
      <c r="S441" s="94">
        <v>9.2</v>
      </c>
      <c r="T441" s="94"/>
      <c r="U441" s="94">
        <v>20235</v>
      </c>
      <c r="V441" s="94" t="s">
        <v>36</v>
      </c>
    </row>
    <row r="442" ht="24" customHeight="1" spans="1:22">
      <c r="A442" s="174" t="s">
        <v>1314</v>
      </c>
      <c r="B442" s="94">
        <v>20230637</v>
      </c>
      <c r="C442" s="175" t="s">
        <v>1413</v>
      </c>
      <c r="D442" s="176" t="s">
        <v>1394</v>
      </c>
      <c r="E442" s="177" t="s">
        <v>1395</v>
      </c>
      <c r="F442" s="178" t="s">
        <v>1649</v>
      </c>
      <c r="G442" s="94"/>
      <c r="H442" s="181"/>
      <c r="I442" s="181"/>
      <c r="J442" s="94">
        <v>200</v>
      </c>
      <c r="K442" s="94">
        <v>68</v>
      </c>
      <c r="L442" s="94">
        <f t="shared" si="108"/>
        <v>13600</v>
      </c>
      <c r="M442" s="94">
        <f t="shared" si="109"/>
        <v>13600</v>
      </c>
      <c r="N442" s="181"/>
      <c r="O442" s="94" t="s">
        <v>1397</v>
      </c>
      <c r="P442" s="91" t="s">
        <v>694</v>
      </c>
      <c r="Q442" s="92">
        <v>65.22175</v>
      </c>
      <c r="R442" s="94">
        <v>175</v>
      </c>
      <c r="S442" s="193">
        <v>4.3</v>
      </c>
      <c r="T442" s="94"/>
      <c r="U442" s="94"/>
      <c r="V442" s="94" t="s">
        <v>36</v>
      </c>
    </row>
    <row r="443" ht="24" customHeight="1" spans="1:22">
      <c r="A443" s="174" t="s">
        <v>1334</v>
      </c>
      <c r="B443" s="94">
        <v>20230638</v>
      </c>
      <c r="C443" s="175" t="s">
        <v>1400</v>
      </c>
      <c r="D443" s="176" t="s">
        <v>1394</v>
      </c>
      <c r="E443" s="177" t="s">
        <v>1395</v>
      </c>
      <c r="F443" s="178" t="s">
        <v>1652</v>
      </c>
      <c r="G443" s="94"/>
      <c r="H443" s="181"/>
      <c r="I443" s="181"/>
      <c r="J443" s="94">
        <v>200</v>
      </c>
      <c r="K443" s="94">
        <v>61</v>
      </c>
      <c r="L443" s="94">
        <f t="shared" si="108"/>
        <v>12200</v>
      </c>
      <c r="M443" s="94">
        <f t="shared" si="109"/>
        <v>12200</v>
      </c>
      <c r="N443" s="181"/>
      <c r="O443" s="94" t="s">
        <v>1397</v>
      </c>
      <c r="P443" s="91" t="s">
        <v>1447</v>
      </c>
      <c r="Q443" s="92">
        <v>74.77</v>
      </c>
      <c r="R443" s="94">
        <v>34</v>
      </c>
      <c r="S443" s="94">
        <v>3.4</v>
      </c>
      <c r="T443" s="94"/>
      <c r="U443" s="94"/>
      <c r="V443" s="94" t="s">
        <v>36</v>
      </c>
    </row>
    <row r="444" ht="24" customHeight="1" spans="1:22">
      <c r="A444" s="174" t="s">
        <v>1334</v>
      </c>
      <c r="B444" s="94">
        <v>20230639</v>
      </c>
      <c r="C444" s="175" t="s">
        <v>1400</v>
      </c>
      <c r="D444" s="176" t="s">
        <v>1394</v>
      </c>
      <c r="E444" s="177" t="s">
        <v>1395</v>
      </c>
      <c r="F444" s="178" t="s">
        <v>1649</v>
      </c>
      <c r="G444" s="94"/>
      <c r="H444" s="181"/>
      <c r="I444" s="181"/>
      <c r="J444" s="94">
        <v>200</v>
      </c>
      <c r="K444" s="94">
        <v>35</v>
      </c>
      <c r="L444" s="94">
        <v>11000</v>
      </c>
      <c r="M444" s="94">
        <f t="shared" si="109"/>
        <v>11000</v>
      </c>
      <c r="N444" s="181"/>
      <c r="O444" s="94" t="s">
        <v>1397</v>
      </c>
      <c r="P444" s="91" t="s">
        <v>1447</v>
      </c>
      <c r="Q444" s="92">
        <v>73.46</v>
      </c>
      <c r="R444" s="94">
        <v>47</v>
      </c>
      <c r="S444" s="94">
        <v>4.8</v>
      </c>
      <c r="T444" s="94"/>
      <c r="U444" s="94"/>
      <c r="V444" s="94" t="s">
        <v>36</v>
      </c>
    </row>
    <row r="445" s="146" customFormat="1" ht="24" customHeight="1" spans="1:22">
      <c r="A445" s="174" t="s">
        <v>1337</v>
      </c>
      <c r="B445" s="94">
        <v>20230640</v>
      </c>
      <c r="C445" s="175" t="s">
        <v>1458</v>
      </c>
      <c r="D445" s="176" t="s">
        <v>1394</v>
      </c>
      <c r="E445" s="177" t="s">
        <v>1395</v>
      </c>
      <c r="F445" s="178" t="s">
        <v>1653</v>
      </c>
      <c r="G445" s="94"/>
      <c r="H445" s="181"/>
      <c r="I445" s="181"/>
      <c r="J445" s="94">
        <v>25</v>
      </c>
      <c r="K445" s="94">
        <v>24</v>
      </c>
      <c r="L445" s="94">
        <f t="shared" si="108"/>
        <v>600</v>
      </c>
      <c r="M445" s="94">
        <f t="shared" si="109"/>
        <v>600</v>
      </c>
      <c r="N445" s="181"/>
      <c r="O445" s="94" t="s">
        <v>1397</v>
      </c>
      <c r="P445" s="91" t="s">
        <v>1483</v>
      </c>
      <c r="Q445" s="92">
        <v>42.14</v>
      </c>
      <c r="R445" s="94"/>
      <c r="S445" s="94">
        <v>98.9</v>
      </c>
      <c r="T445" s="94"/>
      <c r="U445" s="94"/>
      <c r="V445" s="94" t="s">
        <v>36</v>
      </c>
    </row>
    <row r="446" ht="24" customHeight="1" spans="1:22">
      <c r="A446" s="174" t="s">
        <v>1340</v>
      </c>
      <c r="B446" s="94">
        <v>20230641</v>
      </c>
      <c r="C446" s="175" t="s">
        <v>1413</v>
      </c>
      <c r="D446" s="176" t="s">
        <v>1394</v>
      </c>
      <c r="E446" s="177" t="s">
        <v>1395</v>
      </c>
      <c r="F446" s="178" t="s">
        <v>1653</v>
      </c>
      <c r="G446" s="94"/>
      <c r="H446" s="181"/>
      <c r="I446" s="181"/>
      <c r="J446" s="94">
        <v>200</v>
      </c>
      <c r="K446" s="94">
        <v>64</v>
      </c>
      <c r="L446" s="94">
        <f t="shared" si="108"/>
        <v>12800</v>
      </c>
      <c r="M446" s="94">
        <f t="shared" si="109"/>
        <v>12800</v>
      </c>
      <c r="N446" s="181"/>
      <c r="O446" s="94" t="s">
        <v>1397</v>
      </c>
      <c r="P446" s="91" t="s">
        <v>694</v>
      </c>
      <c r="Q446" s="92">
        <v>70.39</v>
      </c>
      <c r="R446" s="94">
        <v>495</v>
      </c>
      <c r="S446" s="94">
        <v>6.7</v>
      </c>
      <c r="T446" s="94"/>
      <c r="U446" s="94"/>
      <c r="V446" s="94" t="s">
        <v>36</v>
      </c>
    </row>
    <row r="447" ht="24" customHeight="1" spans="1:22">
      <c r="A447" s="174" t="s">
        <v>1293</v>
      </c>
      <c r="B447" s="94">
        <v>20230642</v>
      </c>
      <c r="C447" s="175" t="s">
        <v>1419</v>
      </c>
      <c r="D447" s="176" t="s">
        <v>1394</v>
      </c>
      <c r="E447" s="177" t="s">
        <v>1395</v>
      </c>
      <c r="F447" s="178" t="s">
        <v>1649</v>
      </c>
      <c r="G447" s="94"/>
      <c r="H447" s="181"/>
      <c r="I447" s="181"/>
      <c r="J447" s="94">
        <v>200</v>
      </c>
      <c r="K447" s="94">
        <v>20</v>
      </c>
      <c r="L447" s="94">
        <f t="shared" si="108"/>
        <v>4000</v>
      </c>
      <c r="M447" s="94">
        <f t="shared" si="109"/>
        <v>4000</v>
      </c>
      <c r="N447" s="181"/>
      <c r="O447" s="94" t="s">
        <v>1397</v>
      </c>
      <c r="P447" s="91" t="s">
        <v>1483</v>
      </c>
      <c r="Q447" s="92">
        <v>59.67</v>
      </c>
      <c r="R447" s="94">
        <v>9</v>
      </c>
      <c r="S447" s="94">
        <v>70.4</v>
      </c>
      <c r="T447" s="94"/>
      <c r="U447" s="94"/>
      <c r="V447" s="94" t="s">
        <v>36</v>
      </c>
    </row>
    <row r="448" ht="24" customHeight="1" spans="1:22">
      <c r="A448" s="174" t="s">
        <v>1320</v>
      </c>
      <c r="B448" s="94">
        <v>20230643</v>
      </c>
      <c r="C448" s="175" t="s">
        <v>1413</v>
      </c>
      <c r="D448" s="176" t="s">
        <v>1394</v>
      </c>
      <c r="E448" s="177" t="s">
        <v>1395</v>
      </c>
      <c r="F448" s="178" t="s">
        <v>1647</v>
      </c>
      <c r="G448" s="94"/>
      <c r="H448" s="181"/>
      <c r="I448" s="181"/>
      <c r="J448" s="94">
        <v>200</v>
      </c>
      <c r="K448" s="94">
        <v>67</v>
      </c>
      <c r="L448" s="94">
        <f t="shared" si="108"/>
        <v>13400</v>
      </c>
      <c r="M448" s="94">
        <f t="shared" si="109"/>
        <v>13400</v>
      </c>
      <c r="N448" s="181"/>
      <c r="O448" s="94" t="s">
        <v>1397</v>
      </c>
      <c r="P448" s="91" t="s">
        <v>1483</v>
      </c>
      <c r="Q448" s="92">
        <v>70.32</v>
      </c>
      <c r="R448" s="94">
        <v>1043</v>
      </c>
      <c r="S448" s="94">
        <v>7.2</v>
      </c>
      <c r="T448" s="94"/>
      <c r="U448" s="94"/>
      <c r="V448" s="94" t="s">
        <v>36</v>
      </c>
    </row>
    <row r="449" ht="24" customHeight="1" spans="1:22">
      <c r="A449" s="174" t="s">
        <v>1293</v>
      </c>
      <c r="B449" s="94">
        <v>20230644</v>
      </c>
      <c r="C449" s="175" t="s">
        <v>1419</v>
      </c>
      <c r="D449" s="176" t="s">
        <v>1394</v>
      </c>
      <c r="E449" s="177" t="s">
        <v>1395</v>
      </c>
      <c r="F449" s="178" t="s">
        <v>1653</v>
      </c>
      <c r="G449" s="94"/>
      <c r="H449" s="181"/>
      <c r="I449" s="181"/>
      <c r="J449" s="94">
        <v>200</v>
      </c>
      <c r="K449" s="94">
        <v>20</v>
      </c>
      <c r="L449" s="94">
        <v>4200</v>
      </c>
      <c r="M449" s="94">
        <f t="shared" si="109"/>
        <v>4200</v>
      </c>
      <c r="N449" s="181"/>
      <c r="O449" s="94" t="s">
        <v>1397</v>
      </c>
      <c r="P449" s="91" t="s">
        <v>1483</v>
      </c>
      <c r="Q449" s="92">
        <v>60.4</v>
      </c>
      <c r="R449" s="94">
        <v>10</v>
      </c>
      <c r="S449" s="94">
        <v>67.5</v>
      </c>
      <c r="T449" s="94"/>
      <c r="U449" s="94"/>
      <c r="V449" s="94" t="s">
        <v>36</v>
      </c>
    </row>
    <row r="450" ht="24" customHeight="1" spans="1:22">
      <c r="A450" s="174" t="s">
        <v>1290</v>
      </c>
      <c r="B450" s="94">
        <v>20230645</v>
      </c>
      <c r="C450" s="175" t="s">
        <v>1398</v>
      </c>
      <c r="D450" s="176" t="s">
        <v>1394</v>
      </c>
      <c r="E450" s="177" t="s">
        <v>1395</v>
      </c>
      <c r="F450" s="178" t="s">
        <v>1657</v>
      </c>
      <c r="G450" s="94" t="s">
        <v>1467</v>
      </c>
      <c r="H450" s="223" t="s">
        <v>1658</v>
      </c>
      <c r="I450" s="181"/>
      <c r="J450" s="94">
        <v>200</v>
      </c>
      <c r="K450" s="94">
        <v>87</v>
      </c>
      <c r="L450" s="94">
        <v>17400</v>
      </c>
      <c r="M450" s="94">
        <f t="shared" si="109"/>
        <v>17400</v>
      </c>
      <c r="N450" s="181"/>
      <c r="O450" s="94" t="s">
        <v>1397</v>
      </c>
      <c r="P450" s="91">
        <v>1</v>
      </c>
      <c r="Q450" s="92">
        <v>59.91</v>
      </c>
      <c r="R450" s="94">
        <v>18</v>
      </c>
      <c r="S450" s="94">
        <v>5.2</v>
      </c>
      <c r="T450" s="94"/>
      <c r="U450" s="94"/>
      <c r="V450" s="94" t="s">
        <v>36</v>
      </c>
    </row>
    <row r="451" ht="24" customHeight="1" spans="1:22">
      <c r="A451" s="174" t="s">
        <v>1290</v>
      </c>
      <c r="B451" s="94">
        <v>20230646</v>
      </c>
      <c r="C451" s="175" t="s">
        <v>1398</v>
      </c>
      <c r="D451" s="176" t="s">
        <v>1394</v>
      </c>
      <c r="E451" s="177" t="s">
        <v>1395</v>
      </c>
      <c r="F451" s="178" t="s">
        <v>1659</v>
      </c>
      <c r="G451" s="94" t="s">
        <v>1467</v>
      </c>
      <c r="H451" s="181" t="s">
        <v>1660</v>
      </c>
      <c r="I451" s="181"/>
      <c r="J451" s="94">
        <v>200</v>
      </c>
      <c r="K451" s="94">
        <v>80</v>
      </c>
      <c r="L451" s="94">
        <f t="shared" si="108"/>
        <v>16000</v>
      </c>
      <c r="M451" s="94">
        <f t="shared" si="109"/>
        <v>16000</v>
      </c>
      <c r="N451" s="181"/>
      <c r="O451" s="94" t="s">
        <v>1397</v>
      </c>
      <c r="P451" s="91" t="s">
        <v>1483</v>
      </c>
      <c r="Q451" s="92">
        <v>60.25</v>
      </c>
      <c r="R451" s="94">
        <v>19</v>
      </c>
      <c r="S451" s="94">
        <v>5.3</v>
      </c>
      <c r="T451" s="94"/>
      <c r="U451" s="94"/>
      <c r="V451" s="94" t="s">
        <v>36</v>
      </c>
    </row>
    <row r="452" ht="24" customHeight="1" spans="1:22">
      <c r="A452" s="174" t="s">
        <v>1296</v>
      </c>
      <c r="B452" s="94">
        <v>20230647</v>
      </c>
      <c r="C452" s="175" t="s">
        <v>1399</v>
      </c>
      <c r="D452" s="176" t="s">
        <v>1394</v>
      </c>
      <c r="E452" s="177" t="s">
        <v>1395</v>
      </c>
      <c r="F452" s="178" t="s">
        <v>1657</v>
      </c>
      <c r="G452" s="94" t="s">
        <v>1467</v>
      </c>
      <c r="H452" s="181" t="s">
        <v>1661</v>
      </c>
      <c r="I452" s="181"/>
      <c r="J452" s="94">
        <v>200</v>
      </c>
      <c r="K452" s="94">
        <v>62</v>
      </c>
      <c r="L452" s="94">
        <f t="shared" si="108"/>
        <v>12400</v>
      </c>
      <c r="M452" s="94">
        <f t="shared" si="109"/>
        <v>12400</v>
      </c>
      <c r="N452" s="181"/>
      <c r="O452" s="94" t="s">
        <v>1397</v>
      </c>
      <c r="P452" s="91" t="s">
        <v>1483</v>
      </c>
      <c r="Q452" s="92">
        <v>79.37</v>
      </c>
      <c r="R452" s="94">
        <v>60</v>
      </c>
      <c r="S452" s="94">
        <v>8.2</v>
      </c>
      <c r="T452" s="94"/>
      <c r="U452" s="94"/>
      <c r="V452" s="94" t="s">
        <v>36</v>
      </c>
    </row>
    <row r="453" ht="24" customHeight="1" spans="1:22">
      <c r="A453" s="174" t="s">
        <v>1332</v>
      </c>
      <c r="B453" s="94">
        <v>20230648</v>
      </c>
      <c r="C453" s="175" t="s">
        <v>1400</v>
      </c>
      <c r="D453" s="176" t="s">
        <v>1394</v>
      </c>
      <c r="E453" s="177" t="s">
        <v>1395</v>
      </c>
      <c r="F453" s="178" t="s">
        <v>1662</v>
      </c>
      <c r="G453" s="94"/>
      <c r="H453" s="181"/>
      <c r="I453" s="181"/>
      <c r="J453" s="94">
        <v>200</v>
      </c>
      <c r="K453" s="94">
        <v>76</v>
      </c>
      <c r="L453" s="94">
        <f t="shared" ref="L453:L459" si="120">J453*K453</f>
        <v>15200</v>
      </c>
      <c r="M453" s="94">
        <f t="shared" ref="M453:M459" si="121">L453</f>
        <v>15200</v>
      </c>
      <c r="N453" s="181"/>
      <c r="O453" s="94" t="s">
        <v>1397</v>
      </c>
      <c r="P453" s="91">
        <v>1</v>
      </c>
      <c r="Q453" s="92">
        <v>59.9</v>
      </c>
      <c r="R453" s="94">
        <v>36</v>
      </c>
      <c r="S453" s="193">
        <v>6.4</v>
      </c>
      <c r="T453" s="94"/>
      <c r="U453" s="94"/>
      <c r="V453" s="94" t="s">
        <v>36</v>
      </c>
    </row>
    <row r="454" ht="24" customHeight="1" spans="1:22">
      <c r="A454" s="174" t="s">
        <v>1284</v>
      </c>
      <c r="B454" s="94">
        <v>20230649</v>
      </c>
      <c r="C454" s="175" t="s">
        <v>1410</v>
      </c>
      <c r="D454" s="176" t="s">
        <v>1394</v>
      </c>
      <c r="E454" s="177" t="s">
        <v>1395</v>
      </c>
      <c r="F454" s="178" t="s">
        <v>1657</v>
      </c>
      <c r="G454" s="94"/>
      <c r="H454" s="181"/>
      <c r="I454" s="181"/>
      <c r="J454" s="94">
        <v>200</v>
      </c>
      <c r="K454" s="94">
        <v>76</v>
      </c>
      <c r="L454" s="94">
        <f t="shared" si="120"/>
        <v>15200</v>
      </c>
      <c r="M454" s="94">
        <f t="shared" si="121"/>
        <v>15200</v>
      </c>
      <c r="N454" s="181"/>
      <c r="O454" s="94" t="s">
        <v>1397</v>
      </c>
      <c r="P454" s="91" t="s">
        <v>1483</v>
      </c>
      <c r="Q454" s="92">
        <v>59.35</v>
      </c>
      <c r="R454" s="94">
        <v>39</v>
      </c>
      <c r="S454" s="94">
        <v>4.9</v>
      </c>
      <c r="T454" s="94"/>
      <c r="U454" s="94"/>
      <c r="V454" s="94" t="s">
        <v>36</v>
      </c>
    </row>
    <row r="455" ht="24" customHeight="1" spans="1:22">
      <c r="A455" s="174" t="s">
        <v>1320</v>
      </c>
      <c r="B455" s="94">
        <v>20230650</v>
      </c>
      <c r="C455" s="175" t="s">
        <v>1413</v>
      </c>
      <c r="D455" s="176" t="s">
        <v>1394</v>
      </c>
      <c r="E455" s="177" t="s">
        <v>1395</v>
      </c>
      <c r="F455" s="178" t="s">
        <v>1657</v>
      </c>
      <c r="G455" s="94"/>
      <c r="H455" s="181"/>
      <c r="I455" s="181"/>
      <c r="J455" s="94">
        <v>200</v>
      </c>
      <c r="K455" s="94">
        <v>67</v>
      </c>
      <c r="L455" s="94">
        <f t="shared" si="120"/>
        <v>13400</v>
      </c>
      <c r="M455" s="94">
        <f t="shared" si="121"/>
        <v>13400</v>
      </c>
      <c r="N455" s="181"/>
      <c r="O455" s="94" t="s">
        <v>1397</v>
      </c>
      <c r="P455" s="91" t="s">
        <v>694</v>
      </c>
      <c r="Q455" s="92">
        <v>70.07</v>
      </c>
      <c r="R455" s="94">
        <v>1065</v>
      </c>
      <c r="S455" s="94">
        <v>7.6</v>
      </c>
      <c r="T455" s="94"/>
      <c r="U455" s="94"/>
      <c r="V455" s="94" t="s">
        <v>36</v>
      </c>
    </row>
    <row r="456" ht="24" customHeight="1" spans="1:22">
      <c r="A456" s="174" t="s">
        <v>1286</v>
      </c>
      <c r="B456" s="94">
        <v>20230651</v>
      </c>
      <c r="C456" s="175" t="s">
        <v>1398</v>
      </c>
      <c r="D456" s="176" t="s">
        <v>1394</v>
      </c>
      <c r="E456" s="177" t="s">
        <v>1395</v>
      </c>
      <c r="F456" s="178" t="s">
        <v>1662</v>
      </c>
      <c r="G456" s="94"/>
      <c r="H456" s="181"/>
      <c r="I456" s="181"/>
      <c r="J456" s="94">
        <v>200</v>
      </c>
      <c r="K456" s="94">
        <v>52</v>
      </c>
      <c r="L456" s="94">
        <f t="shared" si="120"/>
        <v>10400</v>
      </c>
      <c r="M456" s="94">
        <f t="shared" si="121"/>
        <v>10400</v>
      </c>
      <c r="N456" s="181"/>
      <c r="O456" s="94" t="s">
        <v>1397</v>
      </c>
      <c r="P456" s="91" t="s">
        <v>1483</v>
      </c>
      <c r="Q456" s="92">
        <v>75.09</v>
      </c>
      <c r="R456" s="94">
        <v>107</v>
      </c>
      <c r="S456" s="193">
        <v>29.2</v>
      </c>
      <c r="T456" s="94"/>
      <c r="U456" s="94"/>
      <c r="V456" s="94" t="s">
        <v>36</v>
      </c>
    </row>
    <row r="457" ht="24" customHeight="1" spans="1:22">
      <c r="A457" s="174" t="s">
        <v>1313</v>
      </c>
      <c r="B457" s="94">
        <v>20230652</v>
      </c>
      <c r="C457" s="175" t="s">
        <v>1399</v>
      </c>
      <c r="D457" s="176" t="s">
        <v>1394</v>
      </c>
      <c r="E457" s="177" t="s">
        <v>1395</v>
      </c>
      <c r="F457" s="178" t="s">
        <v>1662</v>
      </c>
      <c r="G457" s="94"/>
      <c r="H457" s="181"/>
      <c r="I457" s="181"/>
      <c r="J457" s="94">
        <v>900</v>
      </c>
      <c r="K457" s="94">
        <v>17</v>
      </c>
      <c r="L457" s="94">
        <f t="shared" si="120"/>
        <v>15300</v>
      </c>
      <c r="M457" s="94">
        <f t="shared" si="121"/>
        <v>15300</v>
      </c>
      <c r="N457" s="181"/>
      <c r="O457" s="94" t="s">
        <v>1397</v>
      </c>
      <c r="P457" s="91" t="s">
        <v>1483</v>
      </c>
      <c r="Q457" s="92">
        <v>60.72</v>
      </c>
      <c r="R457" s="94">
        <v>18</v>
      </c>
      <c r="S457" s="94">
        <v>3.7</v>
      </c>
      <c r="T457" s="94"/>
      <c r="U457" s="94"/>
      <c r="V457" s="94" t="s">
        <v>36</v>
      </c>
    </row>
    <row r="458" ht="24" customHeight="1" spans="1:22">
      <c r="A458" s="174" t="s">
        <v>1338</v>
      </c>
      <c r="B458" s="94">
        <v>20230653</v>
      </c>
      <c r="C458" s="175" t="s">
        <v>1413</v>
      </c>
      <c r="D458" s="176" t="s">
        <v>1394</v>
      </c>
      <c r="E458" s="177" t="s">
        <v>1395</v>
      </c>
      <c r="F458" s="178" t="s">
        <v>1662</v>
      </c>
      <c r="G458" s="94"/>
      <c r="H458" s="181"/>
      <c r="I458" s="181"/>
      <c r="J458" s="94">
        <v>200</v>
      </c>
      <c r="K458" s="94">
        <v>60</v>
      </c>
      <c r="L458" s="94">
        <f t="shared" si="120"/>
        <v>12000</v>
      </c>
      <c r="M458" s="94">
        <f t="shared" si="121"/>
        <v>12000</v>
      </c>
      <c r="N458" s="181"/>
      <c r="O458" s="94" t="s">
        <v>1397</v>
      </c>
      <c r="P458" s="91">
        <v>1</v>
      </c>
      <c r="Q458" s="92">
        <v>69.5</v>
      </c>
      <c r="R458" s="94">
        <v>1649</v>
      </c>
      <c r="S458" s="94">
        <v>8.7</v>
      </c>
      <c r="T458" s="94"/>
      <c r="U458" s="94"/>
      <c r="V458" s="94" t="s">
        <v>36</v>
      </c>
    </row>
    <row r="459" ht="24" customHeight="1" spans="1:22">
      <c r="A459" s="174" t="s">
        <v>1279</v>
      </c>
      <c r="B459" s="94">
        <v>20230654</v>
      </c>
      <c r="C459" s="175" t="s">
        <v>1393</v>
      </c>
      <c r="D459" s="176" t="s">
        <v>1394</v>
      </c>
      <c r="E459" s="177" t="s">
        <v>1395</v>
      </c>
      <c r="F459" s="178" t="s">
        <v>1662</v>
      </c>
      <c r="G459" s="94"/>
      <c r="H459" s="181"/>
      <c r="I459" s="181"/>
      <c r="J459" s="94">
        <v>200</v>
      </c>
      <c r="K459" s="94">
        <v>77</v>
      </c>
      <c r="L459" s="94">
        <f t="shared" si="120"/>
        <v>15400</v>
      </c>
      <c r="M459" s="94">
        <f t="shared" si="121"/>
        <v>15400</v>
      </c>
      <c r="N459" s="181"/>
      <c r="O459" s="94" t="s">
        <v>1397</v>
      </c>
      <c r="P459" s="91" t="s">
        <v>1483</v>
      </c>
      <c r="Q459" s="92">
        <v>65.46</v>
      </c>
      <c r="R459" s="94">
        <v>40</v>
      </c>
      <c r="S459" s="94">
        <v>5.7</v>
      </c>
      <c r="T459" s="94"/>
      <c r="U459" s="94"/>
      <c r="V459" s="94" t="s">
        <v>36</v>
      </c>
    </row>
    <row r="460" ht="24" customHeight="1" spans="1:22">
      <c r="A460" s="174" t="s">
        <v>1279</v>
      </c>
      <c r="B460" s="94">
        <v>20230655</v>
      </c>
      <c r="C460" s="175" t="s">
        <v>1393</v>
      </c>
      <c r="D460" s="176" t="s">
        <v>1394</v>
      </c>
      <c r="E460" s="177" t="s">
        <v>1395</v>
      </c>
      <c r="F460" s="178" t="s">
        <v>1663</v>
      </c>
      <c r="G460" s="94"/>
      <c r="H460" s="181"/>
      <c r="I460" s="181"/>
      <c r="J460" s="94">
        <v>200</v>
      </c>
      <c r="K460" s="94">
        <v>75</v>
      </c>
      <c r="L460" s="94">
        <f t="shared" ref="L460:L497" si="122">J460*K460</f>
        <v>15000</v>
      </c>
      <c r="M460" s="94">
        <f t="shared" ref="M460:M497" si="123">L460</f>
        <v>15000</v>
      </c>
      <c r="N460" s="181"/>
      <c r="O460" s="94" t="s">
        <v>1397</v>
      </c>
      <c r="P460" s="91" t="s">
        <v>1483</v>
      </c>
      <c r="Q460" s="92">
        <v>65.42</v>
      </c>
      <c r="R460" s="94">
        <v>39</v>
      </c>
      <c r="S460" s="94">
        <v>5.7</v>
      </c>
      <c r="T460" s="94"/>
      <c r="U460" s="94"/>
      <c r="V460" s="94" t="s">
        <v>36</v>
      </c>
    </row>
    <row r="461" ht="24" customHeight="1" spans="1:22">
      <c r="A461" s="174" t="s">
        <v>1339</v>
      </c>
      <c r="B461" s="94">
        <v>20230656</v>
      </c>
      <c r="C461" s="175" t="s">
        <v>1398</v>
      </c>
      <c r="D461" s="176" t="s">
        <v>1394</v>
      </c>
      <c r="E461" s="177" t="s">
        <v>1395</v>
      </c>
      <c r="F461" s="178" t="s">
        <v>1659</v>
      </c>
      <c r="G461" s="94"/>
      <c r="H461" s="181"/>
      <c r="I461" s="181"/>
      <c r="J461" s="94">
        <v>200</v>
      </c>
      <c r="K461" s="94">
        <v>75</v>
      </c>
      <c r="L461" s="94">
        <f t="shared" si="122"/>
        <v>15000</v>
      </c>
      <c r="M461" s="94">
        <f t="shared" si="123"/>
        <v>15000</v>
      </c>
      <c r="N461" s="181"/>
      <c r="O461" s="94" t="s">
        <v>1397</v>
      </c>
      <c r="P461" s="91">
        <v>1</v>
      </c>
      <c r="Q461" s="92">
        <v>59.77</v>
      </c>
      <c r="R461" s="94">
        <v>17</v>
      </c>
      <c r="S461" s="193">
        <v>4.5</v>
      </c>
      <c r="T461" s="94"/>
      <c r="U461" s="94"/>
      <c r="V461" s="94" t="s">
        <v>36</v>
      </c>
    </row>
    <row r="462" ht="24" customHeight="1" spans="1:22">
      <c r="A462" s="174" t="s">
        <v>1282</v>
      </c>
      <c r="B462" s="94">
        <v>20230657</v>
      </c>
      <c r="C462" s="175" t="s">
        <v>1400</v>
      </c>
      <c r="D462" s="176" t="s">
        <v>1394</v>
      </c>
      <c r="E462" s="177" t="s">
        <v>1395</v>
      </c>
      <c r="F462" s="178" t="s">
        <v>1659</v>
      </c>
      <c r="G462" s="94" t="s">
        <v>1467</v>
      </c>
      <c r="H462" s="181" t="s">
        <v>1642</v>
      </c>
      <c r="I462" s="181"/>
      <c r="J462" s="94">
        <v>1000</v>
      </c>
      <c r="K462" s="94">
        <v>16</v>
      </c>
      <c r="L462" s="94">
        <v>16400</v>
      </c>
      <c r="M462" s="94">
        <f t="shared" si="123"/>
        <v>16400</v>
      </c>
      <c r="N462" s="181"/>
      <c r="O462" s="94" t="s">
        <v>1397</v>
      </c>
      <c r="P462" s="91" t="s">
        <v>694</v>
      </c>
      <c r="Q462" s="92">
        <v>61.34</v>
      </c>
      <c r="R462" s="94">
        <v>20</v>
      </c>
      <c r="S462" s="94">
        <v>5.2</v>
      </c>
      <c r="T462" s="94"/>
      <c r="U462" s="94"/>
      <c r="V462" s="94" t="s">
        <v>36</v>
      </c>
    </row>
    <row r="463" ht="24" customHeight="1" spans="1:22">
      <c r="A463" s="174" t="s">
        <v>1282</v>
      </c>
      <c r="B463" s="94">
        <v>20230658</v>
      </c>
      <c r="C463" s="175" t="s">
        <v>1399</v>
      </c>
      <c r="D463" s="176" t="s">
        <v>1394</v>
      </c>
      <c r="E463" s="177" t="s">
        <v>1395</v>
      </c>
      <c r="F463" s="178" t="s">
        <v>1659</v>
      </c>
      <c r="G463" s="94"/>
      <c r="H463" s="181"/>
      <c r="I463" s="181"/>
      <c r="J463" s="94">
        <v>200</v>
      </c>
      <c r="K463" s="94">
        <v>61</v>
      </c>
      <c r="L463" s="94">
        <v>16200</v>
      </c>
      <c r="M463" s="94">
        <f t="shared" si="123"/>
        <v>16200</v>
      </c>
      <c r="N463" s="181"/>
      <c r="O463" s="94" t="s">
        <v>1397</v>
      </c>
      <c r="P463" s="91" t="s">
        <v>694</v>
      </c>
      <c r="Q463" s="92">
        <v>60.86</v>
      </c>
      <c r="R463" s="94">
        <v>19</v>
      </c>
      <c r="S463" s="94">
        <v>4.9</v>
      </c>
      <c r="T463" s="94"/>
      <c r="U463" s="94"/>
      <c r="V463" s="94" t="s">
        <v>36</v>
      </c>
    </row>
    <row r="464" ht="24" customHeight="1" spans="1:22">
      <c r="A464" s="174" t="s">
        <v>1282</v>
      </c>
      <c r="B464" s="94">
        <v>20230659</v>
      </c>
      <c r="C464" s="175" t="s">
        <v>1400</v>
      </c>
      <c r="D464" s="176" t="s">
        <v>1394</v>
      </c>
      <c r="E464" s="177" t="s">
        <v>1395</v>
      </c>
      <c r="F464" s="178" t="s">
        <v>1663</v>
      </c>
      <c r="G464" s="94" t="s">
        <v>1467</v>
      </c>
      <c r="H464" s="181" t="s">
        <v>1642</v>
      </c>
      <c r="I464" s="181"/>
      <c r="J464" s="94">
        <v>200</v>
      </c>
      <c r="K464" s="94">
        <v>43</v>
      </c>
      <c r="L464" s="94">
        <v>16600</v>
      </c>
      <c r="M464" s="94">
        <f t="shared" si="123"/>
        <v>16600</v>
      </c>
      <c r="N464" s="181"/>
      <c r="O464" s="94" t="s">
        <v>1397</v>
      </c>
      <c r="P464" s="91" t="s">
        <v>694</v>
      </c>
      <c r="Q464" s="92">
        <v>61.95</v>
      </c>
      <c r="R464" s="94">
        <v>20</v>
      </c>
      <c r="S464" s="94">
        <v>5</v>
      </c>
      <c r="T464" s="94"/>
      <c r="U464" s="94"/>
      <c r="V464" s="94" t="s">
        <v>36</v>
      </c>
    </row>
    <row r="465" ht="24" customHeight="1" spans="1:22">
      <c r="A465" s="174" t="s">
        <v>1282</v>
      </c>
      <c r="B465" s="94">
        <v>20230660</v>
      </c>
      <c r="C465" s="175" t="s">
        <v>1399</v>
      </c>
      <c r="D465" s="176" t="s">
        <v>1394</v>
      </c>
      <c r="E465" s="177" t="s">
        <v>1395</v>
      </c>
      <c r="F465" s="178" t="s">
        <v>1664</v>
      </c>
      <c r="G465" s="94" t="s">
        <v>1467</v>
      </c>
      <c r="H465" s="181" t="s">
        <v>1642</v>
      </c>
      <c r="I465" s="181"/>
      <c r="J465" s="94">
        <v>200</v>
      </c>
      <c r="K465" s="94">
        <v>80</v>
      </c>
      <c r="L465" s="94">
        <f t="shared" si="122"/>
        <v>16000</v>
      </c>
      <c r="M465" s="94">
        <f t="shared" si="123"/>
        <v>16000</v>
      </c>
      <c r="N465" s="181"/>
      <c r="O465" s="94" t="s">
        <v>1397</v>
      </c>
      <c r="P465" s="91" t="s">
        <v>694</v>
      </c>
      <c r="Q465" s="92">
        <v>60.56</v>
      </c>
      <c r="R465" s="94">
        <v>19</v>
      </c>
      <c r="S465" s="94">
        <v>5.1</v>
      </c>
      <c r="T465" s="94"/>
      <c r="U465" s="94"/>
      <c r="V465" s="94" t="s">
        <v>36</v>
      </c>
    </row>
    <row r="466" ht="24" customHeight="1" spans="1:22">
      <c r="A466" s="174" t="s">
        <v>1282</v>
      </c>
      <c r="B466" s="94">
        <v>20230661</v>
      </c>
      <c r="C466" s="175" t="s">
        <v>1413</v>
      </c>
      <c r="D466" s="176" t="s">
        <v>1394</v>
      </c>
      <c r="E466" s="177" t="s">
        <v>1395</v>
      </c>
      <c r="F466" s="178" t="s">
        <v>1664</v>
      </c>
      <c r="G466" s="94" t="s">
        <v>1467</v>
      </c>
      <c r="H466" s="181" t="s">
        <v>1642</v>
      </c>
      <c r="I466" s="181"/>
      <c r="J466" s="94">
        <v>200</v>
      </c>
      <c r="K466" s="94">
        <v>22</v>
      </c>
      <c r="L466" s="94">
        <v>16400</v>
      </c>
      <c r="M466" s="94">
        <f t="shared" si="123"/>
        <v>16400</v>
      </c>
      <c r="N466" s="181"/>
      <c r="O466" s="94" t="s">
        <v>1397</v>
      </c>
      <c r="P466" s="91" t="s">
        <v>694</v>
      </c>
      <c r="Q466" s="92">
        <v>60.96</v>
      </c>
      <c r="R466" s="94">
        <v>20</v>
      </c>
      <c r="S466" s="94">
        <v>5.3</v>
      </c>
      <c r="T466" s="94"/>
      <c r="U466" s="94"/>
      <c r="V466" s="94" t="s">
        <v>36</v>
      </c>
    </row>
    <row r="467" ht="24" customHeight="1" spans="1:22">
      <c r="A467" s="174" t="s">
        <v>1302</v>
      </c>
      <c r="B467" s="94">
        <v>20230662</v>
      </c>
      <c r="C467" s="175" t="s">
        <v>1410</v>
      </c>
      <c r="D467" s="176" t="s">
        <v>1394</v>
      </c>
      <c r="E467" s="177" t="s">
        <v>1395</v>
      </c>
      <c r="F467" s="178" t="s">
        <v>1662</v>
      </c>
      <c r="G467" s="94" t="s">
        <v>1467</v>
      </c>
      <c r="H467" s="181" t="s">
        <v>1665</v>
      </c>
      <c r="I467" s="181"/>
      <c r="J467" s="94">
        <v>200</v>
      </c>
      <c r="K467" s="94">
        <v>66</v>
      </c>
      <c r="L467" s="94">
        <f t="shared" si="122"/>
        <v>13200</v>
      </c>
      <c r="M467" s="94">
        <f t="shared" si="123"/>
        <v>13200</v>
      </c>
      <c r="N467" s="181"/>
      <c r="O467" s="94" t="s">
        <v>1397</v>
      </c>
      <c r="P467" s="91" t="s">
        <v>1483</v>
      </c>
      <c r="Q467" s="92">
        <v>71.12</v>
      </c>
      <c r="R467" s="94">
        <v>130</v>
      </c>
      <c r="S467" s="94">
        <v>5.2</v>
      </c>
      <c r="T467" s="94"/>
      <c r="U467" s="94"/>
      <c r="V467" s="94" t="s">
        <v>36</v>
      </c>
    </row>
    <row r="468" ht="24" customHeight="1" spans="1:22">
      <c r="A468" s="174" t="s">
        <v>1302</v>
      </c>
      <c r="B468" s="94">
        <v>20230663</v>
      </c>
      <c r="C468" s="175" t="s">
        <v>1410</v>
      </c>
      <c r="D468" s="176" t="s">
        <v>1394</v>
      </c>
      <c r="E468" s="177" t="s">
        <v>1395</v>
      </c>
      <c r="F468" s="178" t="s">
        <v>1663</v>
      </c>
      <c r="G468" s="94" t="s">
        <v>1467</v>
      </c>
      <c r="H468" s="181" t="s">
        <v>1665</v>
      </c>
      <c r="I468" s="181"/>
      <c r="J468" s="94">
        <v>200</v>
      </c>
      <c r="K468" s="94">
        <v>66</v>
      </c>
      <c r="L468" s="94">
        <f t="shared" si="122"/>
        <v>13200</v>
      </c>
      <c r="M468" s="94">
        <f t="shared" si="123"/>
        <v>13200</v>
      </c>
      <c r="N468" s="181"/>
      <c r="O468" s="94" t="s">
        <v>1397</v>
      </c>
      <c r="P468" s="91" t="s">
        <v>1483</v>
      </c>
      <c r="Q468" s="92">
        <v>72.12</v>
      </c>
      <c r="R468" s="94">
        <v>122</v>
      </c>
      <c r="S468" s="94">
        <v>5.2</v>
      </c>
      <c r="T468" s="94"/>
      <c r="U468" s="94"/>
      <c r="V468" s="94" t="s">
        <v>36</v>
      </c>
    </row>
    <row r="469" ht="24" customHeight="1" spans="1:22">
      <c r="A469" s="174" t="s">
        <v>1302</v>
      </c>
      <c r="B469" s="94">
        <v>20230664</v>
      </c>
      <c r="C469" s="175" t="s">
        <v>1413</v>
      </c>
      <c r="D469" s="176" t="s">
        <v>1394</v>
      </c>
      <c r="E469" s="177" t="s">
        <v>1395</v>
      </c>
      <c r="F469" s="178" t="s">
        <v>1666</v>
      </c>
      <c r="G469" s="94" t="s">
        <v>1467</v>
      </c>
      <c r="H469" s="181" t="s">
        <v>1665</v>
      </c>
      <c r="I469" s="181"/>
      <c r="J469" s="94">
        <v>200</v>
      </c>
      <c r="K469" s="94">
        <v>66</v>
      </c>
      <c r="L469" s="94">
        <f t="shared" si="122"/>
        <v>13200</v>
      </c>
      <c r="M469" s="94">
        <f t="shared" si="123"/>
        <v>13200</v>
      </c>
      <c r="N469" s="181"/>
      <c r="O469" s="94" t="s">
        <v>1397</v>
      </c>
      <c r="P469" s="91" t="s">
        <v>1483</v>
      </c>
      <c r="Q469" s="92">
        <v>71.78</v>
      </c>
      <c r="R469" s="94">
        <v>117</v>
      </c>
      <c r="S469" s="94">
        <v>5.8</v>
      </c>
      <c r="T469" s="94"/>
      <c r="U469" s="94"/>
      <c r="V469" s="94" t="s">
        <v>36</v>
      </c>
    </row>
    <row r="470" ht="24" customHeight="1" spans="1:22">
      <c r="A470" s="174" t="s">
        <v>1340</v>
      </c>
      <c r="B470" s="94">
        <v>20230665</v>
      </c>
      <c r="C470" s="175" t="s">
        <v>1413</v>
      </c>
      <c r="D470" s="176" t="s">
        <v>1394</v>
      </c>
      <c r="E470" s="177" t="s">
        <v>1395</v>
      </c>
      <c r="F470" s="178" t="s">
        <v>1659</v>
      </c>
      <c r="G470" s="94"/>
      <c r="H470" s="181"/>
      <c r="I470" s="181"/>
      <c r="J470" s="94">
        <v>200</v>
      </c>
      <c r="K470" s="94">
        <v>66</v>
      </c>
      <c r="L470" s="94">
        <f t="shared" si="122"/>
        <v>13200</v>
      </c>
      <c r="M470" s="94">
        <f t="shared" si="123"/>
        <v>13200</v>
      </c>
      <c r="N470" s="181"/>
      <c r="O470" s="94" t="s">
        <v>1397</v>
      </c>
      <c r="P470" s="91" t="s">
        <v>694</v>
      </c>
      <c r="Q470" s="92">
        <v>70.32</v>
      </c>
      <c r="R470" s="94">
        <v>439</v>
      </c>
      <c r="S470" s="94">
        <v>6.6</v>
      </c>
      <c r="T470" s="94"/>
      <c r="U470" s="94"/>
      <c r="V470" s="94" t="s">
        <v>36</v>
      </c>
    </row>
    <row r="471" ht="24" customHeight="1" spans="1:22">
      <c r="A471" s="174" t="s">
        <v>1331</v>
      </c>
      <c r="B471" s="94">
        <v>20230666</v>
      </c>
      <c r="C471" s="175" t="s">
        <v>1413</v>
      </c>
      <c r="D471" s="176" t="s">
        <v>1394</v>
      </c>
      <c r="E471" s="177" t="s">
        <v>1395</v>
      </c>
      <c r="F471" s="178" t="s">
        <v>1663</v>
      </c>
      <c r="G471" s="94" t="s">
        <v>1467</v>
      </c>
      <c r="H471" s="181" t="s">
        <v>1667</v>
      </c>
      <c r="I471" s="181"/>
      <c r="J471" s="94">
        <v>1000</v>
      </c>
      <c r="K471" s="94">
        <v>14</v>
      </c>
      <c r="L471" s="94">
        <f t="shared" si="122"/>
        <v>14000</v>
      </c>
      <c r="M471" s="94">
        <f t="shared" si="123"/>
        <v>14000</v>
      </c>
      <c r="N471" s="181"/>
      <c r="O471" s="94" t="s">
        <v>1397</v>
      </c>
      <c r="P471" s="91" t="s">
        <v>1483</v>
      </c>
      <c r="Q471" s="92">
        <v>59.99</v>
      </c>
      <c r="R471" s="94">
        <v>18</v>
      </c>
      <c r="S471" s="193">
        <v>3.7</v>
      </c>
      <c r="T471" s="94"/>
      <c r="U471" s="94"/>
      <c r="V471" s="94" t="s">
        <v>36</v>
      </c>
    </row>
    <row r="472" ht="24" customHeight="1" spans="1:22">
      <c r="A472" s="174" t="s">
        <v>1286</v>
      </c>
      <c r="B472" s="94">
        <v>20230667</v>
      </c>
      <c r="C472" s="175" t="s">
        <v>1393</v>
      </c>
      <c r="D472" s="176" t="s">
        <v>1394</v>
      </c>
      <c r="E472" s="177" t="s">
        <v>1395</v>
      </c>
      <c r="F472" s="178" t="s">
        <v>1664</v>
      </c>
      <c r="G472" s="94"/>
      <c r="H472" s="181"/>
      <c r="I472" s="181"/>
      <c r="J472" s="94">
        <v>200</v>
      </c>
      <c r="K472" s="94">
        <v>52</v>
      </c>
      <c r="L472" s="94">
        <v>10375</v>
      </c>
      <c r="M472" s="94">
        <f t="shared" si="123"/>
        <v>10375</v>
      </c>
      <c r="N472" s="181"/>
      <c r="O472" s="94" t="s">
        <v>1397</v>
      </c>
      <c r="P472" s="91" t="s">
        <v>1483</v>
      </c>
      <c r="Q472" s="92">
        <v>75.66</v>
      </c>
      <c r="R472" s="94">
        <v>117</v>
      </c>
      <c r="S472" s="193">
        <v>29.1</v>
      </c>
      <c r="T472" s="94"/>
      <c r="U472" s="94"/>
      <c r="V472" s="94" t="s">
        <v>36</v>
      </c>
    </row>
    <row r="473" ht="24" customHeight="1" spans="1:22">
      <c r="A473" s="174" t="s">
        <v>1284</v>
      </c>
      <c r="B473" s="94">
        <v>20230668</v>
      </c>
      <c r="C473" s="175" t="s">
        <v>1410</v>
      </c>
      <c r="D473" s="176" t="s">
        <v>1394</v>
      </c>
      <c r="E473" s="177" t="s">
        <v>1395</v>
      </c>
      <c r="F473" s="178" t="s">
        <v>1664</v>
      </c>
      <c r="G473" s="94"/>
      <c r="H473" s="181"/>
      <c r="I473" s="181"/>
      <c r="J473" s="94">
        <v>200</v>
      </c>
      <c r="K473" s="94">
        <v>74</v>
      </c>
      <c r="L473" s="94">
        <f t="shared" si="122"/>
        <v>14800</v>
      </c>
      <c r="M473" s="94">
        <f t="shared" si="123"/>
        <v>14800</v>
      </c>
      <c r="N473" s="181"/>
      <c r="O473" s="94" t="s">
        <v>1397</v>
      </c>
      <c r="P473" s="91" t="s">
        <v>1483</v>
      </c>
      <c r="Q473" s="92">
        <v>60.21</v>
      </c>
      <c r="R473" s="94">
        <v>31</v>
      </c>
      <c r="S473" s="94">
        <v>5.6</v>
      </c>
      <c r="T473" s="94"/>
      <c r="U473" s="94"/>
      <c r="V473" s="94" t="s">
        <v>36</v>
      </c>
    </row>
    <row r="474" ht="24" customHeight="1" spans="1:22">
      <c r="A474" s="174" t="s">
        <v>1302</v>
      </c>
      <c r="B474" s="94">
        <v>20230669</v>
      </c>
      <c r="C474" s="175" t="s">
        <v>1413</v>
      </c>
      <c r="D474" s="176" t="s">
        <v>1394</v>
      </c>
      <c r="E474" s="177" t="s">
        <v>1395</v>
      </c>
      <c r="F474" s="178" t="s">
        <v>1668</v>
      </c>
      <c r="G474" s="94" t="s">
        <v>1467</v>
      </c>
      <c r="H474" s="181" t="s">
        <v>1665</v>
      </c>
      <c r="I474" s="181"/>
      <c r="J474" s="94">
        <v>200</v>
      </c>
      <c r="K474" s="94">
        <v>66</v>
      </c>
      <c r="L474" s="94">
        <f t="shared" si="122"/>
        <v>13200</v>
      </c>
      <c r="M474" s="94">
        <f t="shared" si="123"/>
        <v>13200</v>
      </c>
      <c r="N474" s="181"/>
      <c r="O474" s="94" t="s">
        <v>1397</v>
      </c>
      <c r="P474" s="91" t="s">
        <v>1483</v>
      </c>
      <c r="Q474" s="92">
        <v>73.34</v>
      </c>
      <c r="R474" s="94">
        <v>135</v>
      </c>
      <c r="S474" s="94">
        <v>5</v>
      </c>
      <c r="T474" s="94"/>
      <c r="U474" s="94"/>
      <c r="V474" s="94" t="s">
        <v>36</v>
      </c>
    </row>
    <row r="475" ht="24" customHeight="1" spans="1:22">
      <c r="A475" s="174" t="s">
        <v>1302</v>
      </c>
      <c r="B475" s="94">
        <v>20230670</v>
      </c>
      <c r="C475" s="175" t="s">
        <v>1413</v>
      </c>
      <c r="D475" s="176" t="s">
        <v>1394</v>
      </c>
      <c r="E475" s="177" t="s">
        <v>1395</v>
      </c>
      <c r="F475" s="178" t="s">
        <v>1669</v>
      </c>
      <c r="G475" s="94" t="s">
        <v>1467</v>
      </c>
      <c r="H475" s="181" t="s">
        <v>1665</v>
      </c>
      <c r="I475" s="181"/>
      <c r="J475" s="94">
        <v>200</v>
      </c>
      <c r="K475" s="94">
        <v>65</v>
      </c>
      <c r="L475" s="94">
        <f t="shared" si="122"/>
        <v>13000</v>
      </c>
      <c r="M475" s="94">
        <f t="shared" si="123"/>
        <v>13000</v>
      </c>
      <c r="N475" s="181"/>
      <c r="O475" s="94" t="s">
        <v>1397</v>
      </c>
      <c r="P475" s="91" t="s">
        <v>1483</v>
      </c>
      <c r="Q475" s="92">
        <v>72.63</v>
      </c>
      <c r="R475" s="94">
        <v>143</v>
      </c>
      <c r="S475" s="94">
        <v>5.2</v>
      </c>
      <c r="T475" s="94"/>
      <c r="U475" s="94"/>
      <c r="V475" s="94" t="s">
        <v>36</v>
      </c>
    </row>
    <row r="476" ht="24" customHeight="1" spans="1:22">
      <c r="A476" s="174" t="s">
        <v>1285</v>
      </c>
      <c r="B476" s="94">
        <v>20230671</v>
      </c>
      <c r="C476" s="175" t="s">
        <v>1410</v>
      </c>
      <c r="D476" s="176" t="s">
        <v>1394</v>
      </c>
      <c r="E476" s="177" t="s">
        <v>1395</v>
      </c>
      <c r="F476" s="178" t="s">
        <v>1668</v>
      </c>
      <c r="G476" s="94"/>
      <c r="H476" s="181"/>
      <c r="I476" s="181"/>
      <c r="J476" s="94">
        <v>200</v>
      </c>
      <c r="K476" s="94">
        <v>66</v>
      </c>
      <c r="L476" s="94">
        <f t="shared" si="122"/>
        <v>13200</v>
      </c>
      <c r="M476" s="94">
        <f t="shared" si="123"/>
        <v>13200</v>
      </c>
      <c r="N476" s="181"/>
      <c r="O476" s="94" t="s">
        <v>1397</v>
      </c>
      <c r="P476" s="91" t="s">
        <v>694</v>
      </c>
      <c r="Q476" s="92">
        <v>71.29</v>
      </c>
      <c r="R476" s="94">
        <v>1093</v>
      </c>
      <c r="S476" s="94">
        <v>8.4</v>
      </c>
      <c r="T476" s="94"/>
      <c r="U476" s="94"/>
      <c r="V476" s="94" t="s">
        <v>36</v>
      </c>
    </row>
    <row r="477" ht="24" customHeight="1" spans="1:22">
      <c r="A477" s="174" t="s">
        <v>1320</v>
      </c>
      <c r="B477" s="94">
        <v>20230672</v>
      </c>
      <c r="C477" s="175" t="s">
        <v>1410</v>
      </c>
      <c r="D477" s="176" t="s">
        <v>1394</v>
      </c>
      <c r="E477" s="177" t="s">
        <v>1395</v>
      </c>
      <c r="F477" s="178" t="s">
        <v>1670</v>
      </c>
      <c r="G477" s="94"/>
      <c r="H477" s="181"/>
      <c r="I477" s="181"/>
      <c r="J477" s="94">
        <v>200</v>
      </c>
      <c r="K477" s="94">
        <v>65</v>
      </c>
      <c r="L477" s="94">
        <f t="shared" ref="L477" si="124">J477*K477</f>
        <v>13000</v>
      </c>
      <c r="M477" s="94">
        <f t="shared" ref="M477" si="125">L477</f>
        <v>13000</v>
      </c>
      <c r="N477" s="181"/>
      <c r="O477" s="94" t="s">
        <v>1397</v>
      </c>
      <c r="P477" s="91" t="s">
        <v>1483</v>
      </c>
      <c r="Q477" s="92">
        <v>69.22</v>
      </c>
      <c r="R477" s="94">
        <v>1170</v>
      </c>
      <c r="S477" s="94">
        <v>7</v>
      </c>
      <c r="T477" s="94"/>
      <c r="U477" s="94"/>
      <c r="V477" s="94" t="s">
        <v>36</v>
      </c>
    </row>
    <row r="478" ht="24" customHeight="1" spans="1:22">
      <c r="A478" s="174" t="s">
        <v>1295</v>
      </c>
      <c r="B478" s="94">
        <v>20230673</v>
      </c>
      <c r="C478" s="175" t="s">
        <v>1398</v>
      </c>
      <c r="D478" s="176" t="s">
        <v>1394</v>
      </c>
      <c r="E478" s="177" t="s">
        <v>1395</v>
      </c>
      <c r="F478" s="178" t="s">
        <v>1666</v>
      </c>
      <c r="G478" s="94"/>
      <c r="H478" s="181"/>
      <c r="I478" s="181"/>
      <c r="J478" s="94">
        <v>200</v>
      </c>
      <c r="K478" s="94">
        <v>62</v>
      </c>
      <c r="L478" s="94">
        <f t="shared" si="122"/>
        <v>12400</v>
      </c>
      <c r="M478" s="94">
        <f t="shared" si="123"/>
        <v>12400</v>
      </c>
      <c r="N478" s="181"/>
      <c r="O478" s="94" t="s">
        <v>1397</v>
      </c>
      <c r="P478" s="91" t="s">
        <v>1483</v>
      </c>
      <c r="Q478" s="92">
        <v>69.51</v>
      </c>
      <c r="R478" s="94">
        <v>3316</v>
      </c>
      <c r="S478" s="94">
        <v>7.3</v>
      </c>
      <c r="T478" s="94"/>
      <c r="U478" s="94" t="s">
        <v>1671</v>
      </c>
      <c r="V478" s="94" t="s">
        <v>36</v>
      </c>
    </row>
    <row r="479" ht="24" customHeight="1" spans="1:22">
      <c r="A479" s="174" t="s">
        <v>1308</v>
      </c>
      <c r="B479" s="94">
        <v>20230674</v>
      </c>
      <c r="C479" s="175" t="s">
        <v>1393</v>
      </c>
      <c r="D479" s="176" t="s">
        <v>1394</v>
      </c>
      <c r="E479" s="177" t="s">
        <v>1395</v>
      </c>
      <c r="F479" s="178" t="s">
        <v>1672</v>
      </c>
      <c r="G479" s="94"/>
      <c r="H479" s="181"/>
      <c r="I479" s="181"/>
      <c r="J479" s="94">
        <v>200</v>
      </c>
      <c r="K479" s="94">
        <v>64</v>
      </c>
      <c r="L479" s="94">
        <f t="shared" si="122"/>
        <v>12800</v>
      </c>
      <c r="M479" s="94">
        <f t="shared" si="123"/>
        <v>12800</v>
      </c>
      <c r="N479" s="181"/>
      <c r="O479" s="94" t="s">
        <v>1397</v>
      </c>
      <c r="P479" s="91" t="s">
        <v>1483</v>
      </c>
      <c r="Q479" s="92">
        <v>72.08</v>
      </c>
      <c r="R479" s="94">
        <v>45366</v>
      </c>
      <c r="S479" s="94">
        <v>5.7</v>
      </c>
      <c r="T479" s="94"/>
      <c r="U479" s="94"/>
      <c r="V479" s="94" t="s">
        <v>36</v>
      </c>
    </row>
    <row r="480" ht="24" customHeight="1" spans="1:22">
      <c r="A480" s="174" t="s">
        <v>1334</v>
      </c>
      <c r="B480" s="94">
        <v>20230675</v>
      </c>
      <c r="C480" s="175" t="s">
        <v>1399</v>
      </c>
      <c r="D480" s="176" t="s">
        <v>1394</v>
      </c>
      <c r="E480" s="177" t="s">
        <v>1395</v>
      </c>
      <c r="F480" s="178" t="s">
        <v>1672</v>
      </c>
      <c r="G480" s="94"/>
      <c r="H480" s="181"/>
      <c r="I480" s="181"/>
      <c r="J480" s="94">
        <v>200</v>
      </c>
      <c r="K480" s="94">
        <v>59</v>
      </c>
      <c r="L480" s="94">
        <f t="shared" si="122"/>
        <v>11800</v>
      </c>
      <c r="M480" s="94">
        <f t="shared" si="123"/>
        <v>11800</v>
      </c>
      <c r="N480" s="181"/>
      <c r="O480" s="94" t="s">
        <v>1397</v>
      </c>
      <c r="P480" s="91" t="s">
        <v>1447</v>
      </c>
      <c r="Q480" s="92">
        <v>73.83</v>
      </c>
      <c r="R480" s="94">
        <v>58</v>
      </c>
      <c r="S480" s="94">
        <v>6.4</v>
      </c>
      <c r="T480" s="94"/>
      <c r="U480" s="94"/>
      <c r="V480" s="94" t="s">
        <v>36</v>
      </c>
    </row>
    <row r="481" ht="24" customHeight="1" spans="1:22">
      <c r="A481" s="174" t="s">
        <v>1282</v>
      </c>
      <c r="B481" s="94">
        <v>20230676</v>
      </c>
      <c r="C481" s="175" t="s">
        <v>1400</v>
      </c>
      <c r="D481" s="176" t="s">
        <v>1394</v>
      </c>
      <c r="E481" s="177" t="s">
        <v>1395</v>
      </c>
      <c r="F481" s="178" t="s">
        <v>1673</v>
      </c>
      <c r="G481" s="94"/>
      <c r="H481" s="181"/>
      <c r="I481" s="181"/>
      <c r="J481" s="94">
        <v>200</v>
      </c>
      <c r="K481" s="94">
        <v>85</v>
      </c>
      <c r="L481" s="94">
        <f t="shared" si="122"/>
        <v>17000</v>
      </c>
      <c r="M481" s="94">
        <f t="shared" si="123"/>
        <v>17000</v>
      </c>
      <c r="N481" s="181"/>
      <c r="O481" s="94" t="s">
        <v>1397</v>
      </c>
      <c r="P481" s="91" t="s">
        <v>694</v>
      </c>
      <c r="Q481" s="92">
        <v>61.15</v>
      </c>
      <c r="R481" s="94">
        <v>21</v>
      </c>
      <c r="S481" s="94">
        <v>5.8</v>
      </c>
      <c r="T481" s="94"/>
      <c r="U481" s="94"/>
      <c r="V481" s="94" t="s">
        <v>36</v>
      </c>
    </row>
    <row r="482" ht="24" customHeight="1" spans="1:22">
      <c r="A482" s="94" t="s">
        <v>1282</v>
      </c>
      <c r="B482" s="94">
        <v>20230677</v>
      </c>
      <c r="C482" s="175" t="s">
        <v>1400</v>
      </c>
      <c r="D482" s="176" t="s">
        <v>1394</v>
      </c>
      <c r="E482" s="177" t="s">
        <v>1395</v>
      </c>
      <c r="F482" s="178" t="s">
        <v>1666</v>
      </c>
      <c r="G482" s="94" t="s">
        <v>1467</v>
      </c>
      <c r="H482" s="181" t="s">
        <v>1642</v>
      </c>
      <c r="I482" s="181"/>
      <c r="J482" s="94">
        <v>200</v>
      </c>
      <c r="K482" s="94">
        <v>40</v>
      </c>
      <c r="L482" s="94">
        <v>16000</v>
      </c>
      <c r="M482" s="94">
        <f t="shared" si="123"/>
        <v>16000</v>
      </c>
      <c r="N482" s="181"/>
      <c r="O482" s="94" t="s">
        <v>1397</v>
      </c>
      <c r="P482" s="91" t="s">
        <v>694</v>
      </c>
      <c r="Q482" s="92">
        <v>60.98</v>
      </c>
      <c r="R482" s="94">
        <v>20</v>
      </c>
      <c r="S482" s="94">
        <v>5.1</v>
      </c>
      <c r="T482" s="94"/>
      <c r="U482" s="94"/>
      <c r="V482" s="94" t="s">
        <v>36</v>
      </c>
    </row>
    <row r="483" ht="24" customHeight="1" spans="1:22">
      <c r="A483" s="94" t="s">
        <v>1279</v>
      </c>
      <c r="B483" s="94">
        <v>20230678</v>
      </c>
      <c r="C483" s="175" t="s">
        <v>1393</v>
      </c>
      <c r="D483" s="176" t="s">
        <v>1394</v>
      </c>
      <c r="E483" s="177" t="s">
        <v>1395</v>
      </c>
      <c r="F483" s="178" t="s">
        <v>1668</v>
      </c>
      <c r="G483" s="94"/>
      <c r="H483" s="181"/>
      <c r="I483" s="181"/>
      <c r="J483" s="94">
        <v>200</v>
      </c>
      <c r="K483" s="94">
        <v>74</v>
      </c>
      <c r="L483" s="94">
        <f t="shared" si="122"/>
        <v>14800</v>
      </c>
      <c r="M483" s="94">
        <f t="shared" si="123"/>
        <v>14800</v>
      </c>
      <c r="N483" s="181"/>
      <c r="O483" s="94" t="s">
        <v>1397</v>
      </c>
      <c r="P483" s="91" t="s">
        <v>1483</v>
      </c>
      <c r="Q483" s="92">
        <v>66.01</v>
      </c>
      <c r="R483" s="94">
        <v>42</v>
      </c>
      <c r="S483" s="94">
        <v>5.4</v>
      </c>
      <c r="T483" s="94"/>
      <c r="U483" s="94"/>
      <c r="V483" s="94" t="s">
        <v>36</v>
      </c>
    </row>
    <row r="484" ht="24" customHeight="1" spans="1:22">
      <c r="A484" s="94" t="s">
        <v>1279</v>
      </c>
      <c r="B484" s="94">
        <v>20230679</v>
      </c>
      <c r="C484" s="175" t="s">
        <v>1398</v>
      </c>
      <c r="D484" s="176" t="s">
        <v>1394</v>
      </c>
      <c r="E484" s="177" t="s">
        <v>1395</v>
      </c>
      <c r="F484" s="178" t="s">
        <v>1669</v>
      </c>
      <c r="G484" s="94"/>
      <c r="H484" s="181"/>
      <c r="I484" s="181"/>
      <c r="J484" s="94">
        <v>200</v>
      </c>
      <c r="K484" s="94">
        <v>73</v>
      </c>
      <c r="L484" s="94">
        <f t="shared" si="122"/>
        <v>14600</v>
      </c>
      <c r="M484" s="94">
        <f t="shared" si="123"/>
        <v>14600</v>
      </c>
      <c r="N484" s="181"/>
      <c r="O484" s="94" t="s">
        <v>1397</v>
      </c>
      <c r="P484" s="91" t="s">
        <v>1483</v>
      </c>
      <c r="Q484" s="92">
        <v>65.82</v>
      </c>
      <c r="R484" s="94">
        <v>36</v>
      </c>
      <c r="S484" s="94">
        <v>5.6</v>
      </c>
      <c r="T484" s="94"/>
      <c r="U484" s="94"/>
      <c r="V484" s="94" t="s">
        <v>36</v>
      </c>
    </row>
    <row r="485" ht="24" customHeight="1" spans="1:22">
      <c r="A485" s="94" t="s">
        <v>1279</v>
      </c>
      <c r="B485" s="94">
        <v>20230680</v>
      </c>
      <c r="C485" s="175" t="s">
        <v>1393</v>
      </c>
      <c r="D485" s="176" t="s">
        <v>1394</v>
      </c>
      <c r="E485" s="177" t="s">
        <v>1395</v>
      </c>
      <c r="F485" s="178" t="s">
        <v>1672</v>
      </c>
      <c r="G485" s="94" t="s">
        <v>1467</v>
      </c>
      <c r="H485" s="181" t="s">
        <v>1674</v>
      </c>
      <c r="I485" s="181"/>
      <c r="J485" s="94">
        <v>200</v>
      </c>
      <c r="K485" s="94">
        <v>76</v>
      </c>
      <c r="L485" s="94">
        <f t="shared" si="122"/>
        <v>15200</v>
      </c>
      <c r="M485" s="94">
        <f t="shared" si="123"/>
        <v>15200</v>
      </c>
      <c r="N485" s="181"/>
      <c r="O485" s="94" t="s">
        <v>1397</v>
      </c>
      <c r="P485" s="91" t="s">
        <v>1483</v>
      </c>
      <c r="Q485" s="92">
        <v>65.11</v>
      </c>
      <c r="R485" s="94">
        <v>43</v>
      </c>
      <c r="S485" s="94">
        <v>5.6</v>
      </c>
      <c r="T485" s="94"/>
      <c r="U485" s="94"/>
      <c r="V485" s="94" t="s">
        <v>36</v>
      </c>
    </row>
    <row r="486" ht="24" customHeight="1" spans="1:22">
      <c r="A486" s="94" t="s">
        <v>1309</v>
      </c>
      <c r="B486" s="94">
        <v>20230681</v>
      </c>
      <c r="C486" s="175" t="s">
        <v>1410</v>
      </c>
      <c r="D486" s="176" t="s">
        <v>1394</v>
      </c>
      <c r="E486" s="177" t="s">
        <v>1395</v>
      </c>
      <c r="F486" s="178" t="s">
        <v>1668</v>
      </c>
      <c r="G486" s="94"/>
      <c r="H486" s="181"/>
      <c r="I486" s="181"/>
      <c r="J486" s="94">
        <v>200</v>
      </c>
      <c r="K486" s="94">
        <v>77</v>
      </c>
      <c r="L486" s="94">
        <f t="shared" si="122"/>
        <v>15400</v>
      </c>
      <c r="M486" s="94">
        <f t="shared" si="123"/>
        <v>15400</v>
      </c>
      <c r="N486" s="181"/>
      <c r="O486" s="94" t="s">
        <v>1397</v>
      </c>
      <c r="P486" s="91" t="s">
        <v>1483</v>
      </c>
      <c r="Q486" s="92">
        <v>60.09</v>
      </c>
      <c r="R486" s="94">
        <v>34</v>
      </c>
      <c r="S486" s="94">
        <v>5.7</v>
      </c>
      <c r="T486" s="94"/>
      <c r="U486" s="94"/>
      <c r="V486" s="94" t="s">
        <v>36</v>
      </c>
    </row>
    <row r="487" ht="24" customHeight="1" spans="1:22">
      <c r="A487" s="94" t="s">
        <v>1290</v>
      </c>
      <c r="B487" s="94">
        <v>20230682</v>
      </c>
      <c r="C487" s="175" t="s">
        <v>1398</v>
      </c>
      <c r="D487" s="176" t="s">
        <v>1394</v>
      </c>
      <c r="E487" s="177" t="s">
        <v>1395</v>
      </c>
      <c r="F487" s="178" t="s">
        <v>1672</v>
      </c>
      <c r="G487" s="94" t="s">
        <v>1467</v>
      </c>
      <c r="H487" s="181" t="s">
        <v>1675</v>
      </c>
      <c r="I487" s="181"/>
      <c r="J487" s="94">
        <v>200</v>
      </c>
      <c r="K487" s="94">
        <v>81</v>
      </c>
      <c r="L487" s="94">
        <f t="shared" si="122"/>
        <v>16200</v>
      </c>
      <c r="M487" s="94">
        <f t="shared" si="123"/>
        <v>16200</v>
      </c>
      <c r="N487" s="181"/>
      <c r="O487" s="94" t="s">
        <v>1397</v>
      </c>
      <c r="P487" s="91" t="s">
        <v>1483</v>
      </c>
      <c r="Q487" s="92">
        <v>59.94</v>
      </c>
      <c r="R487" s="94">
        <v>20</v>
      </c>
      <c r="S487" s="94">
        <v>5.4</v>
      </c>
      <c r="T487" s="94"/>
      <c r="U487" s="94"/>
      <c r="V487" s="94" t="s">
        <v>36</v>
      </c>
    </row>
    <row r="488" ht="24" customHeight="1" spans="1:22">
      <c r="A488" s="94" t="s">
        <v>1282</v>
      </c>
      <c r="B488" s="94">
        <v>20230683</v>
      </c>
      <c r="C488" s="175" t="s">
        <v>1399</v>
      </c>
      <c r="D488" s="176" t="s">
        <v>1394</v>
      </c>
      <c r="E488" s="177" t="s">
        <v>1395</v>
      </c>
      <c r="F488" s="178" t="s">
        <v>1666</v>
      </c>
      <c r="G488" s="94" t="s">
        <v>1467</v>
      </c>
      <c r="H488" s="181" t="s">
        <v>1642</v>
      </c>
      <c r="I488" s="181"/>
      <c r="J488" s="94">
        <v>200</v>
      </c>
      <c r="K488" s="94">
        <v>82</v>
      </c>
      <c r="L488" s="94">
        <f t="shared" si="122"/>
        <v>16400</v>
      </c>
      <c r="M488" s="94">
        <f t="shared" si="123"/>
        <v>16400</v>
      </c>
      <c r="N488" s="181"/>
      <c r="O488" s="94" t="s">
        <v>1397</v>
      </c>
      <c r="P488" s="91" t="s">
        <v>694</v>
      </c>
      <c r="Q488" s="92">
        <v>61.45</v>
      </c>
      <c r="R488" s="94">
        <v>19</v>
      </c>
      <c r="S488" s="193">
        <v>5.3</v>
      </c>
      <c r="T488" s="94"/>
      <c r="U488" s="94"/>
      <c r="V488" s="94" t="s">
        <v>36</v>
      </c>
    </row>
    <row r="489" ht="24" customHeight="1" spans="1:22">
      <c r="A489" s="94" t="s">
        <v>1282</v>
      </c>
      <c r="B489" s="94">
        <v>20230684</v>
      </c>
      <c r="C489" s="175" t="s">
        <v>1400</v>
      </c>
      <c r="D489" s="176" t="s">
        <v>1394</v>
      </c>
      <c r="E489" s="177" t="s">
        <v>1395</v>
      </c>
      <c r="F489" s="178" t="s">
        <v>1669</v>
      </c>
      <c r="G489" s="94" t="s">
        <v>1467</v>
      </c>
      <c r="H489" s="181" t="s">
        <v>1642</v>
      </c>
      <c r="I489" s="181"/>
      <c r="J489" s="94">
        <v>200</v>
      </c>
      <c r="K489" s="94">
        <v>30</v>
      </c>
      <c r="L489" s="94">
        <v>18000</v>
      </c>
      <c r="M489" s="94">
        <f t="shared" si="123"/>
        <v>18000</v>
      </c>
      <c r="N489" s="181"/>
      <c r="O489" s="94" t="s">
        <v>1397</v>
      </c>
      <c r="P489" s="91" t="s">
        <v>694</v>
      </c>
      <c r="Q489" s="92">
        <v>61.22</v>
      </c>
      <c r="R489" s="94">
        <v>18</v>
      </c>
      <c r="S489" s="94">
        <v>5.5</v>
      </c>
      <c r="T489" s="94"/>
      <c r="U489" s="94"/>
      <c r="V489" s="94" t="s">
        <v>36</v>
      </c>
    </row>
    <row r="490" ht="24" customHeight="1" spans="1:22">
      <c r="A490" s="94" t="s">
        <v>1282</v>
      </c>
      <c r="B490" s="94">
        <v>20230685</v>
      </c>
      <c r="C490" s="175" t="s">
        <v>1400</v>
      </c>
      <c r="D490" s="176" t="s">
        <v>1394</v>
      </c>
      <c r="E490" s="177" t="s">
        <v>1395</v>
      </c>
      <c r="F490" s="178" t="s">
        <v>1672</v>
      </c>
      <c r="G490" s="94" t="s">
        <v>1467</v>
      </c>
      <c r="H490" s="181" t="s">
        <v>1642</v>
      </c>
      <c r="I490" s="181"/>
      <c r="J490" s="94">
        <v>200</v>
      </c>
      <c r="K490" s="94">
        <v>33</v>
      </c>
      <c r="L490" s="94">
        <v>16600</v>
      </c>
      <c r="M490" s="94">
        <f t="shared" si="123"/>
        <v>16600</v>
      </c>
      <c r="N490" s="181"/>
      <c r="O490" s="94" t="s">
        <v>1397</v>
      </c>
      <c r="P490" s="91" t="s">
        <v>694</v>
      </c>
      <c r="Q490" s="92">
        <v>61.87</v>
      </c>
      <c r="R490" s="94">
        <v>18</v>
      </c>
      <c r="S490" s="94">
        <v>5.6</v>
      </c>
      <c r="T490" s="94"/>
      <c r="U490" s="94"/>
      <c r="V490" s="94" t="s">
        <v>36</v>
      </c>
    </row>
    <row r="491" ht="24" customHeight="1" spans="1:22">
      <c r="A491" s="174" t="s">
        <v>1320</v>
      </c>
      <c r="B491" s="94">
        <v>20230686</v>
      </c>
      <c r="C491" s="175" t="s">
        <v>1410</v>
      </c>
      <c r="D491" s="176" t="s">
        <v>1394</v>
      </c>
      <c r="E491" s="177" t="s">
        <v>1395</v>
      </c>
      <c r="F491" s="178" t="s">
        <v>1666</v>
      </c>
      <c r="G491" s="94"/>
      <c r="H491" s="181"/>
      <c r="I491" s="181"/>
      <c r="J491" s="94">
        <v>200</v>
      </c>
      <c r="K491" s="94">
        <v>66</v>
      </c>
      <c r="L491" s="94">
        <f t="shared" si="122"/>
        <v>13200</v>
      </c>
      <c r="M491" s="94">
        <f t="shared" si="123"/>
        <v>13200</v>
      </c>
      <c r="N491" s="181"/>
      <c r="O491" s="94" t="s">
        <v>1397</v>
      </c>
      <c r="P491" s="91">
        <v>1</v>
      </c>
      <c r="Q491" s="92">
        <v>70.68</v>
      </c>
      <c r="R491" s="94">
        <v>1126</v>
      </c>
      <c r="S491" s="94">
        <v>7.5</v>
      </c>
      <c r="T491" s="94"/>
      <c r="U491" s="94"/>
      <c r="V491" s="94" t="s">
        <v>36</v>
      </c>
    </row>
    <row r="492" ht="24" customHeight="1" spans="1:22">
      <c r="A492" s="174" t="s">
        <v>1340</v>
      </c>
      <c r="B492" s="94">
        <v>20230687</v>
      </c>
      <c r="C492" s="175" t="s">
        <v>1410</v>
      </c>
      <c r="D492" s="176" t="s">
        <v>1394</v>
      </c>
      <c r="E492" s="177" t="s">
        <v>1395</v>
      </c>
      <c r="F492" s="178" t="s">
        <v>1669</v>
      </c>
      <c r="G492" s="94"/>
      <c r="H492" s="181"/>
      <c r="I492" s="181"/>
      <c r="J492" s="94">
        <v>200</v>
      </c>
      <c r="K492" s="94">
        <v>68</v>
      </c>
      <c r="L492" s="94">
        <f t="shared" si="122"/>
        <v>13600</v>
      </c>
      <c r="M492" s="94">
        <f t="shared" si="123"/>
        <v>13600</v>
      </c>
      <c r="N492" s="181"/>
      <c r="O492" s="94" t="s">
        <v>1397</v>
      </c>
      <c r="P492" s="91" t="s">
        <v>694</v>
      </c>
      <c r="Q492" s="92">
        <v>70.33</v>
      </c>
      <c r="R492" s="94">
        <v>521</v>
      </c>
      <c r="S492" s="94">
        <v>6.3</v>
      </c>
      <c r="T492" s="94"/>
      <c r="U492" s="94"/>
      <c r="V492" s="94" t="s">
        <v>36</v>
      </c>
    </row>
    <row r="493" ht="24" customHeight="1" spans="1:22">
      <c r="A493" s="94" t="s">
        <v>1320</v>
      </c>
      <c r="B493" s="94">
        <v>20230688</v>
      </c>
      <c r="C493" s="175" t="s">
        <v>1413</v>
      </c>
      <c r="D493" s="176" t="s">
        <v>1394</v>
      </c>
      <c r="E493" s="177" t="s">
        <v>1395</v>
      </c>
      <c r="F493" s="178" t="s">
        <v>1672</v>
      </c>
      <c r="G493" s="94" t="s">
        <v>399</v>
      </c>
      <c r="H493" s="181"/>
      <c r="I493" s="181"/>
      <c r="J493" s="94">
        <v>200</v>
      </c>
      <c r="K493" s="94">
        <v>66</v>
      </c>
      <c r="L493" s="94">
        <f t="shared" si="122"/>
        <v>13200</v>
      </c>
      <c r="M493" s="94">
        <f t="shared" si="123"/>
        <v>13200</v>
      </c>
      <c r="N493" s="181"/>
      <c r="O493" s="94" t="s">
        <v>1397</v>
      </c>
      <c r="P493" s="91" t="s">
        <v>1483</v>
      </c>
      <c r="Q493" s="92">
        <v>70.55</v>
      </c>
      <c r="R493" s="94">
        <v>1011</v>
      </c>
      <c r="S493" s="94">
        <v>6.3</v>
      </c>
      <c r="T493" s="94"/>
      <c r="U493" s="94"/>
      <c r="V493" s="94" t="s">
        <v>36</v>
      </c>
    </row>
    <row r="494" ht="24" customHeight="1" spans="1:22">
      <c r="A494" s="202" t="s">
        <v>1303</v>
      </c>
      <c r="B494" s="202">
        <v>20230689</v>
      </c>
      <c r="C494" s="203" t="s">
        <v>1393</v>
      </c>
      <c r="D494" s="197" t="s">
        <v>1394</v>
      </c>
      <c r="E494" s="204" t="s">
        <v>1395</v>
      </c>
      <c r="F494" s="205" t="s">
        <v>1672</v>
      </c>
      <c r="G494" s="202"/>
      <c r="H494" s="207"/>
      <c r="I494" s="207"/>
      <c r="J494" s="202">
        <v>200</v>
      </c>
      <c r="K494" s="202">
        <v>43</v>
      </c>
      <c r="L494" s="202">
        <f t="shared" si="122"/>
        <v>8600</v>
      </c>
      <c r="M494" s="202">
        <f t="shared" si="123"/>
        <v>8600</v>
      </c>
      <c r="N494" s="207"/>
      <c r="O494" s="202" t="s">
        <v>1397</v>
      </c>
      <c r="P494" s="208" t="s">
        <v>1446</v>
      </c>
      <c r="Q494" s="209">
        <v>77.14</v>
      </c>
      <c r="R494" s="202">
        <v>14</v>
      </c>
      <c r="S494" s="202">
        <v>55.3</v>
      </c>
      <c r="T494" s="202"/>
      <c r="U494" s="202"/>
      <c r="V494" s="202" t="s">
        <v>36</v>
      </c>
    </row>
    <row r="495" ht="24" customHeight="1" spans="1:22">
      <c r="A495" s="174" t="s">
        <v>1290</v>
      </c>
      <c r="B495" s="94">
        <v>20230701</v>
      </c>
      <c r="C495" s="175" t="s">
        <v>1399</v>
      </c>
      <c r="D495" s="176" t="s">
        <v>1394</v>
      </c>
      <c r="E495" s="177" t="s">
        <v>1395</v>
      </c>
      <c r="F495" s="178" t="s">
        <v>1676</v>
      </c>
      <c r="G495" s="94"/>
      <c r="H495" s="181" t="s">
        <v>1677</v>
      </c>
      <c r="I495" s="181">
        <v>400</v>
      </c>
      <c r="J495" s="94">
        <v>200</v>
      </c>
      <c r="K495" s="94">
        <v>81</v>
      </c>
      <c r="L495" s="94">
        <f t="shared" si="122"/>
        <v>16200</v>
      </c>
      <c r="M495" s="94">
        <f t="shared" si="123"/>
        <v>16200</v>
      </c>
      <c r="N495" s="181"/>
      <c r="O495" s="94" t="s">
        <v>1397</v>
      </c>
      <c r="P495" s="91" t="s">
        <v>1483</v>
      </c>
      <c r="Q495" s="92">
        <v>60.49</v>
      </c>
      <c r="R495" s="94">
        <v>18</v>
      </c>
      <c r="S495" s="94">
        <v>5.6</v>
      </c>
      <c r="T495" s="94"/>
      <c r="U495" s="94"/>
      <c r="V495" s="94" t="s">
        <v>36</v>
      </c>
    </row>
    <row r="496" ht="24" customHeight="1" spans="1:22">
      <c r="A496" s="174" t="s">
        <v>1290</v>
      </c>
      <c r="B496" s="94">
        <v>20230702</v>
      </c>
      <c r="C496" s="175" t="s">
        <v>1399</v>
      </c>
      <c r="D496" s="176" t="s">
        <v>1394</v>
      </c>
      <c r="E496" s="177" t="s">
        <v>1395</v>
      </c>
      <c r="F496" s="178" t="s">
        <v>1678</v>
      </c>
      <c r="G496" s="94"/>
      <c r="H496" s="181" t="s">
        <v>1677</v>
      </c>
      <c r="I496" s="181">
        <v>400</v>
      </c>
      <c r="J496" s="94">
        <v>200</v>
      </c>
      <c r="K496" s="94">
        <v>82</v>
      </c>
      <c r="L496" s="94">
        <f t="shared" si="122"/>
        <v>16400</v>
      </c>
      <c r="M496" s="94">
        <f t="shared" si="123"/>
        <v>16400</v>
      </c>
      <c r="N496" s="181"/>
      <c r="O496" s="94" t="s">
        <v>1397</v>
      </c>
      <c r="P496" s="91" t="s">
        <v>1483</v>
      </c>
      <c r="Q496" s="92">
        <v>60.64</v>
      </c>
      <c r="R496" s="94">
        <v>17</v>
      </c>
      <c r="S496" s="94">
        <v>5.7</v>
      </c>
      <c r="T496" s="94"/>
      <c r="U496" s="94"/>
      <c r="V496" s="94" t="s">
        <v>36</v>
      </c>
    </row>
    <row r="497" ht="24" customHeight="1" spans="1:22">
      <c r="A497" s="174" t="s">
        <v>1279</v>
      </c>
      <c r="B497" s="94">
        <v>20230703</v>
      </c>
      <c r="C497" s="175" t="s">
        <v>1398</v>
      </c>
      <c r="D497" s="176" t="s">
        <v>1394</v>
      </c>
      <c r="E497" s="177" t="s">
        <v>1395</v>
      </c>
      <c r="F497" s="178" t="s">
        <v>1676</v>
      </c>
      <c r="G497" s="94"/>
      <c r="H497" s="181"/>
      <c r="I497" s="181"/>
      <c r="J497" s="94">
        <v>200</v>
      </c>
      <c r="K497" s="94">
        <v>75</v>
      </c>
      <c r="L497" s="94">
        <f t="shared" si="122"/>
        <v>15000</v>
      </c>
      <c r="M497" s="94">
        <f t="shared" si="123"/>
        <v>15000</v>
      </c>
      <c r="N497" s="181"/>
      <c r="O497" s="94" t="s">
        <v>1397</v>
      </c>
      <c r="P497" s="91" t="s">
        <v>1483</v>
      </c>
      <c r="Q497" s="92">
        <v>66.86</v>
      </c>
      <c r="R497" s="94">
        <v>35</v>
      </c>
      <c r="S497" s="94">
        <v>6</v>
      </c>
      <c r="T497" s="94"/>
      <c r="U497" s="94"/>
      <c r="V497" s="94" t="s">
        <v>36</v>
      </c>
    </row>
    <row r="498" ht="24" customHeight="1" spans="1:22">
      <c r="A498" s="174" t="s">
        <v>1299</v>
      </c>
      <c r="B498" s="94">
        <v>20230704</v>
      </c>
      <c r="C498" s="175" t="s">
        <v>1393</v>
      </c>
      <c r="D498" s="176" t="s">
        <v>1394</v>
      </c>
      <c r="E498" s="177" t="s">
        <v>1395</v>
      </c>
      <c r="F498" s="178" t="s">
        <v>1676</v>
      </c>
      <c r="G498" s="94"/>
      <c r="H498" s="181"/>
      <c r="I498" s="181"/>
      <c r="J498" s="94">
        <v>200</v>
      </c>
      <c r="K498" s="94">
        <v>68</v>
      </c>
      <c r="L498" s="94">
        <f t="shared" ref="L498:L511" si="126">J498*K498</f>
        <v>13600</v>
      </c>
      <c r="M498" s="94">
        <f t="shared" ref="M498:M511" si="127">L498</f>
        <v>13600</v>
      </c>
      <c r="N498" s="181"/>
      <c r="O498" s="94" t="s">
        <v>1397</v>
      </c>
      <c r="P498" s="91" t="s">
        <v>1483</v>
      </c>
      <c r="Q498" s="92">
        <v>70.52</v>
      </c>
      <c r="R498" s="94">
        <v>40</v>
      </c>
      <c r="S498" s="94">
        <v>6.8</v>
      </c>
      <c r="T498" s="94"/>
      <c r="U498" s="94"/>
      <c r="V498" s="94" t="s">
        <v>36</v>
      </c>
    </row>
    <row r="499" ht="24" customHeight="1" spans="1:22">
      <c r="A499" s="183" t="s">
        <v>1279</v>
      </c>
      <c r="B499" s="179">
        <v>20230705</v>
      </c>
      <c r="C499" s="179" t="s">
        <v>1393</v>
      </c>
      <c r="D499" s="179" t="s">
        <v>1394</v>
      </c>
      <c r="E499" s="183" t="s">
        <v>1395</v>
      </c>
      <c r="F499" s="184" t="s">
        <v>1679</v>
      </c>
      <c r="G499" s="179"/>
      <c r="H499" s="185"/>
      <c r="I499" s="185"/>
      <c r="J499" s="179">
        <v>200</v>
      </c>
      <c r="K499" s="179">
        <v>76</v>
      </c>
      <c r="L499" s="179">
        <f t="shared" si="126"/>
        <v>15200</v>
      </c>
      <c r="M499" s="179">
        <f t="shared" si="127"/>
        <v>15200</v>
      </c>
      <c r="N499" s="185"/>
      <c r="O499" s="179" t="s">
        <v>1397</v>
      </c>
      <c r="P499" s="187" t="s">
        <v>1483</v>
      </c>
      <c r="Q499" s="188">
        <v>66.07</v>
      </c>
      <c r="R499" s="179">
        <v>39</v>
      </c>
      <c r="S499" s="179">
        <v>5.5</v>
      </c>
      <c r="T499" s="179"/>
      <c r="U499" s="185" t="s">
        <v>1404</v>
      </c>
      <c r="V499" s="179" t="s">
        <v>453</v>
      </c>
    </row>
    <row r="500" ht="24" customHeight="1" spans="1:22">
      <c r="A500" s="174" t="s">
        <v>1334</v>
      </c>
      <c r="B500" s="94">
        <v>20230706</v>
      </c>
      <c r="C500" s="175" t="s">
        <v>1399</v>
      </c>
      <c r="D500" s="176" t="s">
        <v>1394</v>
      </c>
      <c r="E500" s="177" t="s">
        <v>1395</v>
      </c>
      <c r="F500" s="178" t="s">
        <v>1680</v>
      </c>
      <c r="G500" s="94"/>
      <c r="H500" s="181"/>
      <c r="I500" s="181"/>
      <c r="J500" s="94">
        <v>200</v>
      </c>
      <c r="K500" s="94">
        <v>60</v>
      </c>
      <c r="L500" s="94">
        <f t="shared" si="126"/>
        <v>12000</v>
      </c>
      <c r="M500" s="94">
        <f t="shared" si="127"/>
        <v>12000</v>
      </c>
      <c r="N500" s="181"/>
      <c r="O500" s="94" t="s">
        <v>1397</v>
      </c>
      <c r="P500" s="91" t="s">
        <v>1457</v>
      </c>
      <c r="Q500" s="92">
        <v>73.49</v>
      </c>
      <c r="R500" s="94">
        <v>60</v>
      </c>
      <c r="S500" s="94">
        <v>6.2</v>
      </c>
      <c r="T500" s="94"/>
      <c r="U500" s="94"/>
      <c r="V500" s="94" t="s">
        <v>36</v>
      </c>
    </row>
    <row r="501" ht="24" customHeight="1" spans="1:22">
      <c r="A501" s="174" t="s">
        <v>1313</v>
      </c>
      <c r="B501" s="94">
        <v>20230707</v>
      </c>
      <c r="C501" s="175" t="s">
        <v>1399</v>
      </c>
      <c r="D501" s="176" t="s">
        <v>1394</v>
      </c>
      <c r="E501" s="177" t="s">
        <v>1395</v>
      </c>
      <c r="F501" s="178" t="s">
        <v>1679</v>
      </c>
      <c r="G501" s="94"/>
      <c r="H501" s="181"/>
      <c r="I501" s="181"/>
      <c r="J501" s="94">
        <v>900</v>
      </c>
      <c r="K501" s="94">
        <v>18</v>
      </c>
      <c r="L501" s="94">
        <f t="shared" si="126"/>
        <v>16200</v>
      </c>
      <c r="M501" s="94">
        <f t="shared" si="127"/>
        <v>16200</v>
      </c>
      <c r="N501" s="181"/>
      <c r="O501" s="94" t="s">
        <v>1397</v>
      </c>
      <c r="P501" s="91" t="s">
        <v>1483</v>
      </c>
      <c r="Q501" s="92">
        <v>61.37</v>
      </c>
      <c r="R501" s="94">
        <v>16</v>
      </c>
      <c r="S501" s="94">
        <v>4.6</v>
      </c>
      <c r="T501" s="94"/>
      <c r="U501" s="94"/>
      <c r="V501" s="94" t="s">
        <v>36</v>
      </c>
    </row>
    <row r="502" ht="24" customHeight="1" spans="1:22">
      <c r="A502" s="174" t="s">
        <v>1282</v>
      </c>
      <c r="B502" s="94">
        <v>20230708</v>
      </c>
      <c r="C502" s="175" t="s">
        <v>1400</v>
      </c>
      <c r="D502" s="176" t="s">
        <v>1394</v>
      </c>
      <c r="E502" s="177" t="s">
        <v>1395</v>
      </c>
      <c r="F502" s="178" t="s">
        <v>1680</v>
      </c>
      <c r="G502" s="94"/>
      <c r="H502" s="181" t="s">
        <v>1681</v>
      </c>
      <c r="I502" s="181">
        <v>400</v>
      </c>
      <c r="J502" s="94">
        <v>200</v>
      </c>
      <c r="K502" s="94">
        <v>82</v>
      </c>
      <c r="L502" s="94">
        <f t="shared" si="126"/>
        <v>16400</v>
      </c>
      <c r="M502" s="94">
        <f t="shared" si="127"/>
        <v>16400</v>
      </c>
      <c r="N502" s="181"/>
      <c r="O502" s="94" t="s">
        <v>1397</v>
      </c>
      <c r="P502" s="91" t="s">
        <v>694</v>
      </c>
      <c r="Q502" s="92">
        <v>62.99</v>
      </c>
      <c r="R502" s="94">
        <v>18</v>
      </c>
      <c r="S502" s="94">
        <v>4.9</v>
      </c>
      <c r="T502" s="94"/>
      <c r="U502" s="94"/>
      <c r="V502" s="94" t="s">
        <v>36</v>
      </c>
    </row>
    <row r="503" ht="24" customHeight="1" spans="1:22">
      <c r="A503" s="174" t="s">
        <v>1282</v>
      </c>
      <c r="B503" s="94">
        <v>20230709</v>
      </c>
      <c r="C503" s="175" t="s">
        <v>1400</v>
      </c>
      <c r="D503" s="176" t="s">
        <v>1394</v>
      </c>
      <c r="E503" s="177" t="s">
        <v>1395</v>
      </c>
      <c r="F503" s="178" t="s">
        <v>1676</v>
      </c>
      <c r="G503" s="94"/>
      <c r="H503" s="181" t="s">
        <v>1681</v>
      </c>
      <c r="I503" s="181">
        <v>400</v>
      </c>
      <c r="J503" s="94">
        <v>1000</v>
      </c>
      <c r="K503" s="94">
        <v>17</v>
      </c>
      <c r="L503" s="94">
        <f t="shared" si="126"/>
        <v>17000</v>
      </c>
      <c r="M503" s="94">
        <f t="shared" si="127"/>
        <v>17000</v>
      </c>
      <c r="N503" s="181"/>
      <c r="O503" s="94" t="s">
        <v>1397</v>
      </c>
      <c r="P503" s="91" t="s">
        <v>694</v>
      </c>
      <c r="Q503" s="92">
        <v>60.24</v>
      </c>
      <c r="R503" s="94">
        <v>18</v>
      </c>
      <c r="S503" s="94">
        <v>4.7</v>
      </c>
      <c r="T503" s="94"/>
      <c r="U503" s="94"/>
      <c r="V503" s="94" t="s">
        <v>36</v>
      </c>
    </row>
    <row r="504" ht="24" customHeight="1" spans="1:22">
      <c r="A504" s="174" t="s">
        <v>1282</v>
      </c>
      <c r="B504" s="94">
        <v>20230710</v>
      </c>
      <c r="C504" s="175" t="s">
        <v>1400</v>
      </c>
      <c r="D504" s="176" t="s">
        <v>1394</v>
      </c>
      <c r="E504" s="177" t="s">
        <v>1395</v>
      </c>
      <c r="F504" s="178" t="s">
        <v>1678</v>
      </c>
      <c r="G504" s="94"/>
      <c r="H504" s="181" t="s">
        <v>1681</v>
      </c>
      <c r="I504" s="181">
        <v>400</v>
      </c>
      <c r="J504" s="94">
        <v>1000</v>
      </c>
      <c r="K504" s="94">
        <v>17</v>
      </c>
      <c r="L504" s="94">
        <f t="shared" ref="L504" si="128">J504*K504</f>
        <v>17000</v>
      </c>
      <c r="M504" s="94">
        <f t="shared" ref="M504" si="129">L504</f>
        <v>17000</v>
      </c>
      <c r="N504" s="181"/>
      <c r="O504" s="94" t="s">
        <v>1397</v>
      </c>
      <c r="P504" s="91" t="s">
        <v>694</v>
      </c>
      <c r="Q504" s="92">
        <v>61.81</v>
      </c>
      <c r="R504" s="94">
        <v>19</v>
      </c>
      <c r="S504" s="94">
        <v>5.3</v>
      </c>
      <c r="T504" s="94"/>
      <c r="U504" s="94"/>
      <c r="V504" s="94" t="s">
        <v>36</v>
      </c>
    </row>
    <row r="505" ht="24" customHeight="1" spans="1:22">
      <c r="A505" s="174" t="s">
        <v>1282</v>
      </c>
      <c r="B505" s="94">
        <v>20230711</v>
      </c>
      <c r="C505" s="175" t="s">
        <v>1400</v>
      </c>
      <c r="D505" s="176" t="s">
        <v>1394</v>
      </c>
      <c r="E505" s="177" t="s">
        <v>1395</v>
      </c>
      <c r="F505" s="178" t="s">
        <v>1682</v>
      </c>
      <c r="G505" s="94"/>
      <c r="H505" s="181" t="s">
        <v>1681</v>
      </c>
      <c r="I505" s="181">
        <v>400</v>
      </c>
      <c r="J505" s="94">
        <v>200</v>
      </c>
      <c r="K505" s="94">
        <v>84</v>
      </c>
      <c r="L505" s="94">
        <f t="shared" si="126"/>
        <v>16800</v>
      </c>
      <c r="M505" s="94">
        <f t="shared" si="127"/>
        <v>16800</v>
      </c>
      <c r="N505" s="181"/>
      <c r="O505" s="94" t="s">
        <v>1397</v>
      </c>
      <c r="P505" s="91" t="s">
        <v>694</v>
      </c>
      <c r="Q505" s="92">
        <v>61.3</v>
      </c>
      <c r="R505" s="94">
        <v>20</v>
      </c>
      <c r="S505" s="94">
        <v>5.9</v>
      </c>
      <c r="T505" s="94"/>
      <c r="U505" s="94"/>
      <c r="V505" s="94" t="s">
        <v>36</v>
      </c>
    </row>
    <row r="506" ht="24" customHeight="1" spans="1:22">
      <c r="A506" s="174" t="s">
        <v>1340</v>
      </c>
      <c r="B506" s="94">
        <v>20230712</v>
      </c>
      <c r="C506" s="175" t="s">
        <v>1410</v>
      </c>
      <c r="D506" s="176" t="s">
        <v>1394</v>
      </c>
      <c r="E506" s="177" t="s">
        <v>1395</v>
      </c>
      <c r="F506" s="178" t="s">
        <v>1680</v>
      </c>
      <c r="G506" s="94"/>
      <c r="H506" s="181"/>
      <c r="I506" s="181"/>
      <c r="J506" s="94">
        <v>200</v>
      </c>
      <c r="K506" s="94">
        <v>67</v>
      </c>
      <c r="L506" s="94">
        <f t="shared" si="126"/>
        <v>13400</v>
      </c>
      <c r="M506" s="94">
        <f t="shared" si="127"/>
        <v>13400</v>
      </c>
      <c r="N506" s="181"/>
      <c r="O506" s="94" t="s">
        <v>1397</v>
      </c>
      <c r="P506" s="91" t="s">
        <v>694</v>
      </c>
      <c r="Q506" s="92">
        <v>71.29</v>
      </c>
      <c r="R506" s="94">
        <v>541</v>
      </c>
      <c r="S506" s="94">
        <v>7.9</v>
      </c>
      <c r="T506" s="94"/>
      <c r="U506" s="94"/>
      <c r="V506" s="94" t="s">
        <v>36</v>
      </c>
    </row>
    <row r="507" s="147" customFormat="1" ht="24" customHeight="1" spans="1:22">
      <c r="A507" s="174" t="s">
        <v>1340</v>
      </c>
      <c r="B507" s="94">
        <v>20230713</v>
      </c>
      <c r="C507" s="175" t="s">
        <v>1410</v>
      </c>
      <c r="D507" s="176" t="s">
        <v>1394</v>
      </c>
      <c r="E507" s="177" t="s">
        <v>1395</v>
      </c>
      <c r="F507" s="178" t="s">
        <v>1676</v>
      </c>
      <c r="G507" s="94"/>
      <c r="H507" s="181"/>
      <c r="I507" s="181"/>
      <c r="J507" s="94">
        <v>200</v>
      </c>
      <c r="K507" s="94">
        <v>67</v>
      </c>
      <c r="L507" s="94">
        <f t="shared" ref="L507:L508" si="130">J507*K507</f>
        <v>13400</v>
      </c>
      <c r="M507" s="94">
        <f t="shared" ref="M507" si="131">L507</f>
        <v>13400</v>
      </c>
      <c r="N507" s="181"/>
      <c r="O507" s="94" t="s">
        <v>1397</v>
      </c>
      <c r="P507" s="91" t="s">
        <v>694</v>
      </c>
      <c r="Q507" s="92">
        <v>71.92</v>
      </c>
      <c r="R507" s="94">
        <v>479</v>
      </c>
      <c r="S507" s="94">
        <v>7.3</v>
      </c>
      <c r="T507" s="94"/>
      <c r="U507" s="94"/>
      <c r="V507" s="94" t="s">
        <v>36</v>
      </c>
    </row>
    <row r="508" ht="24" customHeight="1" spans="1:22">
      <c r="A508" s="174" t="s">
        <v>1340</v>
      </c>
      <c r="B508" s="94">
        <v>20230714</v>
      </c>
      <c r="C508" s="175" t="s">
        <v>1410</v>
      </c>
      <c r="D508" s="176" t="s">
        <v>1394</v>
      </c>
      <c r="E508" s="177" t="s">
        <v>1395</v>
      </c>
      <c r="F508" s="178" t="s">
        <v>1678</v>
      </c>
      <c r="G508" s="94"/>
      <c r="H508" s="181"/>
      <c r="I508" s="181"/>
      <c r="J508" s="94">
        <v>200</v>
      </c>
      <c r="K508" s="94">
        <v>66</v>
      </c>
      <c r="L508" s="94">
        <f t="shared" si="130"/>
        <v>13200</v>
      </c>
      <c r="M508" s="94">
        <f t="shared" si="127"/>
        <v>13200</v>
      </c>
      <c r="N508" s="181"/>
      <c r="O508" s="94" t="s">
        <v>1397</v>
      </c>
      <c r="P508" s="91" t="s">
        <v>694</v>
      </c>
      <c r="Q508" s="92">
        <v>70.84</v>
      </c>
      <c r="R508" s="94">
        <v>489</v>
      </c>
      <c r="S508" s="193">
        <v>7</v>
      </c>
      <c r="T508" s="94"/>
      <c r="U508" s="94"/>
      <c r="V508" s="94" t="s">
        <v>36</v>
      </c>
    </row>
    <row r="509" ht="24" customHeight="1" spans="1:22">
      <c r="A509" s="174" t="s">
        <v>1312</v>
      </c>
      <c r="B509" s="94">
        <v>20230715</v>
      </c>
      <c r="C509" s="175" t="s">
        <v>1410</v>
      </c>
      <c r="D509" s="176" t="s">
        <v>1394</v>
      </c>
      <c r="E509" s="177" t="s">
        <v>1395</v>
      </c>
      <c r="F509" s="178" t="s">
        <v>1679</v>
      </c>
      <c r="G509" s="94"/>
      <c r="H509" s="181"/>
      <c r="I509" s="181"/>
      <c r="J509" s="94">
        <v>200</v>
      </c>
      <c r="K509" s="94">
        <v>68</v>
      </c>
      <c r="L509" s="94">
        <f t="shared" si="126"/>
        <v>13600</v>
      </c>
      <c r="M509" s="94">
        <f t="shared" si="127"/>
        <v>13600</v>
      </c>
      <c r="N509" s="181"/>
      <c r="O509" s="94" t="s">
        <v>1397</v>
      </c>
      <c r="P509" s="91" t="s">
        <v>694</v>
      </c>
      <c r="Q509" s="92">
        <v>67.25</v>
      </c>
      <c r="R509" s="94">
        <v>1479</v>
      </c>
      <c r="S509" s="94">
        <v>6.5</v>
      </c>
      <c r="T509" s="94"/>
      <c r="U509" s="94"/>
      <c r="V509" s="94" t="s">
        <v>36</v>
      </c>
    </row>
    <row r="510" ht="24" customHeight="1" spans="1:22">
      <c r="A510" s="220" t="s">
        <v>1330</v>
      </c>
      <c r="B510" s="94">
        <v>20230716</v>
      </c>
      <c r="C510" s="175" t="s">
        <v>1410</v>
      </c>
      <c r="D510" s="176" t="s">
        <v>1394</v>
      </c>
      <c r="E510" s="177" t="s">
        <v>1395</v>
      </c>
      <c r="F510" s="178" t="s">
        <v>1682</v>
      </c>
      <c r="G510" s="94"/>
      <c r="H510" s="181"/>
      <c r="I510" s="181"/>
      <c r="J510" s="94">
        <v>200</v>
      </c>
      <c r="K510" s="94">
        <v>68</v>
      </c>
      <c r="L510" s="94">
        <f t="shared" si="126"/>
        <v>13600</v>
      </c>
      <c r="M510" s="94">
        <f t="shared" si="127"/>
        <v>13600</v>
      </c>
      <c r="N510" s="181"/>
      <c r="O510" s="94" t="s">
        <v>1397</v>
      </c>
      <c r="P510" s="91" t="s">
        <v>964</v>
      </c>
      <c r="Q510" s="92">
        <v>66.17</v>
      </c>
      <c r="R510" s="94">
        <v>152</v>
      </c>
      <c r="S510" s="94">
        <v>4.9</v>
      </c>
      <c r="T510" s="94"/>
      <c r="U510" s="94"/>
      <c r="V510" s="94" t="s">
        <v>36</v>
      </c>
    </row>
    <row r="511" ht="24" customHeight="1" spans="1:22">
      <c r="A511" s="220" t="s">
        <v>1341</v>
      </c>
      <c r="B511" s="94">
        <v>20230717</v>
      </c>
      <c r="C511" s="175" t="s">
        <v>1413</v>
      </c>
      <c r="D511" s="176" t="s">
        <v>1394</v>
      </c>
      <c r="E511" s="177" t="s">
        <v>1395</v>
      </c>
      <c r="F511" s="178" t="s">
        <v>1680</v>
      </c>
      <c r="G511" s="94"/>
      <c r="H511" s="181"/>
      <c r="I511" s="181"/>
      <c r="J511" s="94">
        <v>200</v>
      </c>
      <c r="K511" s="94">
        <v>75</v>
      </c>
      <c r="L511" s="94">
        <f t="shared" si="126"/>
        <v>15000</v>
      </c>
      <c r="M511" s="94">
        <f t="shared" si="127"/>
        <v>15000</v>
      </c>
      <c r="N511" s="181"/>
      <c r="O511" s="94" t="s">
        <v>1397</v>
      </c>
      <c r="P511" s="91" t="s">
        <v>694</v>
      </c>
      <c r="Q511" s="92">
        <v>59.35</v>
      </c>
      <c r="R511" s="94">
        <v>110</v>
      </c>
      <c r="S511" s="94">
        <v>5.6</v>
      </c>
      <c r="T511" s="94"/>
      <c r="U511" s="94"/>
      <c r="V511" s="94" t="s">
        <v>36</v>
      </c>
    </row>
    <row r="512" ht="24" customHeight="1" spans="1:22">
      <c r="A512" s="220" t="s">
        <v>1302</v>
      </c>
      <c r="B512" s="94">
        <v>20230718</v>
      </c>
      <c r="C512" s="175" t="s">
        <v>1413</v>
      </c>
      <c r="D512" s="176" t="s">
        <v>1394</v>
      </c>
      <c r="E512" s="177" t="s">
        <v>1395</v>
      </c>
      <c r="F512" s="178" t="s">
        <v>1676</v>
      </c>
      <c r="G512" s="94"/>
      <c r="H512" s="181" t="s">
        <v>1683</v>
      </c>
      <c r="I512" s="181">
        <v>200</v>
      </c>
      <c r="J512" s="94">
        <v>200</v>
      </c>
      <c r="K512" s="94">
        <v>66</v>
      </c>
      <c r="L512" s="94">
        <f t="shared" ref="L512:L543" si="132">J512*K512</f>
        <v>13200</v>
      </c>
      <c r="M512" s="94">
        <f t="shared" ref="M512:M543" si="133">L512</f>
        <v>13200</v>
      </c>
      <c r="N512" s="181"/>
      <c r="O512" s="94" t="s">
        <v>1397</v>
      </c>
      <c r="P512" s="91" t="s">
        <v>1483</v>
      </c>
      <c r="Q512" s="92">
        <v>73.26</v>
      </c>
      <c r="R512" s="94">
        <v>96</v>
      </c>
      <c r="S512" s="94">
        <v>5.5</v>
      </c>
      <c r="T512" s="94"/>
      <c r="U512" s="94"/>
      <c r="V512" s="94" t="s">
        <v>36</v>
      </c>
    </row>
    <row r="513" ht="24" customHeight="1" spans="1:22">
      <c r="A513" s="220" t="s">
        <v>1302</v>
      </c>
      <c r="B513" s="94">
        <v>20230719</v>
      </c>
      <c r="C513" s="175" t="s">
        <v>1410</v>
      </c>
      <c r="D513" s="176" t="s">
        <v>1394</v>
      </c>
      <c r="E513" s="177" t="s">
        <v>1395</v>
      </c>
      <c r="F513" s="178" t="s">
        <v>1678</v>
      </c>
      <c r="G513" s="94"/>
      <c r="H513" s="181" t="s">
        <v>1683</v>
      </c>
      <c r="I513" s="181">
        <v>200</v>
      </c>
      <c r="J513" s="94">
        <v>200</v>
      </c>
      <c r="K513" s="94">
        <v>66</v>
      </c>
      <c r="L513" s="94">
        <f t="shared" si="132"/>
        <v>13200</v>
      </c>
      <c r="M513" s="94">
        <f t="shared" si="133"/>
        <v>13200</v>
      </c>
      <c r="N513" s="181"/>
      <c r="O513" s="94" t="s">
        <v>1397</v>
      </c>
      <c r="P513" s="91" t="s">
        <v>1483</v>
      </c>
      <c r="Q513" s="92">
        <v>72.6</v>
      </c>
      <c r="R513" s="94">
        <v>121</v>
      </c>
      <c r="S513" s="94">
        <v>5.5</v>
      </c>
      <c r="T513" s="94"/>
      <c r="U513" s="94"/>
      <c r="V513" s="94" t="s">
        <v>36</v>
      </c>
    </row>
    <row r="514" ht="24" customHeight="1" spans="1:22">
      <c r="A514" s="220" t="s">
        <v>1302</v>
      </c>
      <c r="B514" s="94">
        <v>20230720</v>
      </c>
      <c r="C514" s="175" t="s">
        <v>1413</v>
      </c>
      <c r="D514" s="176" t="s">
        <v>1394</v>
      </c>
      <c r="E514" s="177" t="s">
        <v>1395</v>
      </c>
      <c r="F514" s="178" t="s">
        <v>1679</v>
      </c>
      <c r="G514" s="94"/>
      <c r="H514" s="181" t="s">
        <v>1683</v>
      </c>
      <c r="I514" s="181">
        <v>200</v>
      </c>
      <c r="J514" s="94">
        <v>200</v>
      </c>
      <c r="K514" s="94">
        <v>65</v>
      </c>
      <c r="L514" s="94">
        <f t="shared" si="132"/>
        <v>13000</v>
      </c>
      <c r="M514" s="94">
        <f t="shared" si="133"/>
        <v>13000</v>
      </c>
      <c r="N514" s="181"/>
      <c r="O514" s="94" t="s">
        <v>1397</v>
      </c>
      <c r="P514" s="91" t="s">
        <v>1483</v>
      </c>
      <c r="Q514" s="92">
        <v>72.47</v>
      </c>
      <c r="R514" s="94">
        <v>148</v>
      </c>
      <c r="S514" s="94">
        <v>6</v>
      </c>
      <c r="T514" s="94"/>
      <c r="U514" s="94"/>
      <c r="V514" s="94" t="s">
        <v>36</v>
      </c>
    </row>
    <row r="515" ht="24" customHeight="1" spans="1:22">
      <c r="A515" s="220" t="s">
        <v>1284</v>
      </c>
      <c r="B515" s="94">
        <v>20230721</v>
      </c>
      <c r="C515" s="175" t="s">
        <v>1413</v>
      </c>
      <c r="D515" s="176" t="s">
        <v>1394</v>
      </c>
      <c r="E515" s="177" t="s">
        <v>1395</v>
      </c>
      <c r="F515" s="178" t="s">
        <v>1682</v>
      </c>
      <c r="G515" s="94"/>
      <c r="H515" s="181"/>
      <c r="I515" s="181"/>
      <c r="J515" s="94">
        <v>200</v>
      </c>
      <c r="K515" s="94">
        <v>77</v>
      </c>
      <c r="L515" s="94">
        <f t="shared" si="132"/>
        <v>15400</v>
      </c>
      <c r="M515" s="94">
        <f t="shared" si="133"/>
        <v>15400</v>
      </c>
      <c r="N515" s="181"/>
      <c r="O515" s="94" t="s">
        <v>1397</v>
      </c>
      <c r="P515" s="91" t="s">
        <v>1483</v>
      </c>
      <c r="Q515" s="92">
        <v>61.68</v>
      </c>
      <c r="R515" s="94">
        <v>36</v>
      </c>
      <c r="S515" s="94">
        <v>5.7</v>
      </c>
      <c r="T515" s="94"/>
      <c r="U515" s="94"/>
      <c r="V515" s="94" t="s">
        <v>36</v>
      </c>
    </row>
    <row r="516" ht="24" customHeight="1" spans="1:22">
      <c r="A516" s="220" t="s">
        <v>1292</v>
      </c>
      <c r="B516" s="94">
        <v>20230722</v>
      </c>
      <c r="C516" s="175" t="s">
        <v>1393</v>
      </c>
      <c r="D516" s="176" t="s">
        <v>1394</v>
      </c>
      <c r="E516" s="177" t="s">
        <v>1395</v>
      </c>
      <c r="F516" s="178" t="s">
        <v>1678</v>
      </c>
      <c r="G516" s="94"/>
      <c r="H516" s="181"/>
      <c r="I516" s="181"/>
      <c r="J516" s="94">
        <v>200</v>
      </c>
      <c r="K516" s="94">
        <v>45.5</v>
      </c>
      <c r="L516" s="94">
        <f t="shared" si="132"/>
        <v>9100</v>
      </c>
      <c r="M516" s="94">
        <f t="shared" si="133"/>
        <v>9100</v>
      </c>
      <c r="N516" s="181"/>
      <c r="O516" s="94" t="s">
        <v>1397</v>
      </c>
      <c r="P516" s="91" t="s">
        <v>1483</v>
      </c>
      <c r="Q516" s="92">
        <v>79.72</v>
      </c>
      <c r="R516" s="94"/>
      <c r="S516" s="94">
        <v>52.6</v>
      </c>
      <c r="T516" s="94"/>
      <c r="U516" s="94"/>
      <c r="V516" s="94" t="s">
        <v>36</v>
      </c>
    </row>
    <row r="517" ht="24" customHeight="1" spans="1:22">
      <c r="A517" s="220" t="s">
        <v>1314</v>
      </c>
      <c r="B517" s="94">
        <v>20230723</v>
      </c>
      <c r="C517" s="175" t="s">
        <v>1413</v>
      </c>
      <c r="D517" s="176" t="s">
        <v>1394</v>
      </c>
      <c r="E517" s="177" t="s">
        <v>1395</v>
      </c>
      <c r="F517" s="178" t="s">
        <v>1684</v>
      </c>
      <c r="G517" s="94"/>
      <c r="H517" s="181" t="s">
        <v>1685</v>
      </c>
      <c r="I517" s="181">
        <v>800</v>
      </c>
      <c r="J517" s="94">
        <v>200</v>
      </c>
      <c r="K517" s="94">
        <v>68</v>
      </c>
      <c r="L517" s="94">
        <f t="shared" si="132"/>
        <v>13600</v>
      </c>
      <c r="M517" s="94">
        <f t="shared" si="133"/>
        <v>13600</v>
      </c>
      <c r="N517" s="181"/>
      <c r="O517" s="94" t="s">
        <v>1397</v>
      </c>
      <c r="P517" s="91">
        <v>2</v>
      </c>
      <c r="Q517" s="92">
        <v>65.3</v>
      </c>
      <c r="R517" s="94">
        <v>168</v>
      </c>
      <c r="S517" s="94">
        <v>4.3</v>
      </c>
      <c r="T517" s="94"/>
      <c r="U517" s="94"/>
      <c r="V517" s="94" t="s">
        <v>36</v>
      </c>
    </row>
    <row r="518" ht="24" customHeight="1" spans="1:22">
      <c r="A518" s="220" t="s">
        <v>1284</v>
      </c>
      <c r="B518" s="94">
        <v>20230724</v>
      </c>
      <c r="C518" s="175" t="s">
        <v>1400</v>
      </c>
      <c r="D518" s="176" t="s">
        <v>1394</v>
      </c>
      <c r="E518" s="177" t="s">
        <v>1395</v>
      </c>
      <c r="F518" s="178" t="s">
        <v>1684</v>
      </c>
      <c r="G518" s="94"/>
      <c r="H518" s="181"/>
      <c r="I518" s="181"/>
      <c r="J518" s="94">
        <v>200</v>
      </c>
      <c r="K518" s="94">
        <v>76</v>
      </c>
      <c r="L518" s="94">
        <f t="shared" si="132"/>
        <v>15200</v>
      </c>
      <c r="M518" s="94">
        <f t="shared" si="133"/>
        <v>15200</v>
      </c>
      <c r="N518" s="181"/>
      <c r="O518" s="94" t="s">
        <v>1397</v>
      </c>
      <c r="P518" s="91" t="s">
        <v>1483</v>
      </c>
      <c r="Q518" s="92">
        <v>60.19</v>
      </c>
      <c r="R518" s="94">
        <v>39</v>
      </c>
      <c r="S518" s="94">
        <v>6</v>
      </c>
      <c r="T518" s="94"/>
      <c r="U518" s="94"/>
      <c r="V518" s="94" t="s">
        <v>36</v>
      </c>
    </row>
    <row r="519" ht="24" customHeight="1" spans="1:22">
      <c r="A519" s="220" t="s">
        <v>1282</v>
      </c>
      <c r="B519" s="94">
        <v>20230725</v>
      </c>
      <c r="C519" s="175" t="s">
        <v>1400</v>
      </c>
      <c r="D519" s="176" t="s">
        <v>1394</v>
      </c>
      <c r="E519" s="177" t="s">
        <v>1395</v>
      </c>
      <c r="F519" s="178" t="s">
        <v>1682</v>
      </c>
      <c r="G519" s="94"/>
      <c r="H519" s="181" t="s">
        <v>1681</v>
      </c>
      <c r="I519" s="181">
        <v>400</v>
      </c>
      <c r="J519" s="94">
        <v>200</v>
      </c>
      <c r="K519" s="94">
        <v>83</v>
      </c>
      <c r="L519" s="94">
        <f t="shared" si="132"/>
        <v>16600</v>
      </c>
      <c r="M519" s="94">
        <f t="shared" si="133"/>
        <v>16600</v>
      </c>
      <c r="N519" s="181"/>
      <c r="O519" s="94" t="s">
        <v>1397</v>
      </c>
      <c r="P519" s="91" t="s">
        <v>694</v>
      </c>
      <c r="Q519" s="92">
        <v>61.31</v>
      </c>
      <c r="R519" s="94">
        <v>17</v>
      </c>
      <c r="S519" s="94">
        <v>4.9</v>
      </c>
      <c r="T519" s="94"/>
      <c r="U519" s="94"/>
      <c r="V519" s="94" t="s">
        <v>36</v>
      </c>
    </row>
    <row r="520" ht="24" customHeight="1" spans="1:22">
      <c r="A520" s="220" t="s">
        <v>1290</v>
      </c>
      <c r="B520" s="94">
        <v>20230726</v>
      </c>
      <c r="C520" s="175" t="s">
        <v>1398</v>
      </c>
      <c r="D520" s="176" t="s">
        <v>1394</v>
      </c>
      <c r="E520" s="177" t="s">
        <v>1395</v>
      </c>
      <c r="F520" s="178" t="s">
        <v>1682</v>
      </c>
      <c r="G520" s="94"/>
      <c r="H520" s="181" t="s">
        <v>1686</v>
      </c>
      <c r="I520" s="181">
        <v>400</v>
      </c>
      <c r="J520" s="94">
        <v>200</v>
      </c>
      <c r="K520" s="94">
        <v>80</v>
      </c>
      <c r="L520" s="94">
        <f t="shared" si="132"/>
        <v>16000</v>
      </c>
      <c r="M520" s="94">
        <f t="shared" si="133"/>
        <v>16000</v>
      </c>
      <c r="N520" s="181"/>
      <c r="O520" s="94" t="s">
        <v>1397</v>
      </c>
      <c r="P520" s="91" t="s">
        <v>1483</v>
      </c>
      <c r="Q520" s="92">
        <v>61.17</v>
      </c>
      <c r="R520" s="94">
        <v>16</v>
      </c>
      <c r="S520" s="94">
        <v>6</v>
      </c>
      <c r="T520" s="94"/>
      <c r="U520" s="94"/>
      <c r="V520" s="94" t="s">
        <v>36</v>
      </c>
    </row>
    <row r="521" ht="24" customHeight="1" spans="1:22">
      <c r="A521" s="220" t="s">
        <v>1293</v>
      </c>
      <c r="B521" s="94">
        <v>20230727</v>
      </c>
      <c r="C521" s="175" t="s">
        <v>1419</v>
      </c>
      <c r="D521" s="176" t="s">
        <v>1394</v>
      </c>
      <c r="E521" s="177" t="s">
        <v>1395</v>
      </c>
      <c r="F521" s="178" t="s">
        <v>1684</v>
      </c>
      <c r="G521" s="94"/>
      <c r="H521" s="181"/>
      <c r="I521" s="181"/>
      <c r="J521" s="94">
        <v>200</v>
      </c>
      <c r="K521" s="94">
        <v>20</v>
      </c>
      <c r="L521" s="94">
        <f t="shared" si="132"/>
        <v>4000</v>
      </c>
      <c r="M521" s="94">
        <f t="shared" si="133"/>
        <v>4000</v>
      </c>
      <c r="N521" s="181"/>
      <c r="O521" s="94" t="s">
        <v>1397</v>
      </c>
      <c r="P521" s="91" t="s">
        <v>1483</v>
      </c>
      <c r="Q521" s="92">
        <v>59.01</v>
      </c>
      <c r="R521" s="94">
        <v>8</v>
      </c>
      <c r="S521" s="94">
        <v>68.2</v>
      </c>
      <c r="T521" s="94"/>
      <c r="U521" s="94"/>
      <c r="V521" s="94" t="s">
        <v>36</v>
      </c>
    </row>
    <row r="522" ht="24" customHeight="1" spans="1:22">
      <c r="A522" s="220" t="s">
        <v>1342</v>
      </c>
      <c r="B522" s="94">
        <v>20230728</v>
      </c>
      <c r="C522" s="175" t="s">
        <v>1458</v>
      </c>
      <c r="D522" s="176" t="s">
        <v>1394</v>
      </c>
      <c r="E522" s="177" t="s">
        <v>1395</v>
      </c>
      <c r="F522" s="178" t="s">
        <v>1687</v>
      </c>
      <c r="G522" s="94"/>
      <c r="H522" s="181"/>
      <c r="I522" s="181"/>
      <c r="J522" s="94">
        <v>25</v>
      </c>
      <c r="K522" s="94">
        <v>17</v>
      </c>
      <c r="L522" s="94">
        <f t="shared" si="132"/>
        <v>425</v>
      </c>
      <c r="M522" s="94">
        <f t="shared" si="133"/>
        <v>425</v>
      </c>
      <c r="N522" s="181"/>
      <c r="O522" s="94" t="s">
        <v>1397</v>
      </c>
      <c r="P522" s="91" t="s">
        <v>1483</v>
      </c>
      <c r="Q522" s="92"/>
      <c r="R522" s="94">
        <v>7</v>
      </c>
      <c r="S522" s="94">
        <v>85.4</v>
      </c>
      <c r="T522" s="94"/>
      <c r="U522" s="94"/>
      <c r="V522" s="94" t="s">
        <v>36</v>
      </c>
    </row>
    <row r="523" ht="24" customHeight="1" spans="1:22">
      <c r="A523" s="220" t="s">
        <v>1290</v>
      </c>
      <c r="B523" s="94">
        <v>20230729</v>
      </c>
      <c r="C523" s="175" t="s">
        <v>1398</v>
      </c>
      <c r="D523" s="176" t="s">
        <v>1394</v>
      </c>
      <c r="E523" s="177" t="s">
        <v>1395</v>
      </c>
      <c r="F523" s="178" t="s">
        <v>1688</v>
      </c>
      <c r="G523" s="94"/>
      <c r="H523" s="181" t="s">
        <v>1689</v>
      </c>
      <c r="I523" s="181">
        <v>800</v>
      </c>
      <c r="J523" s="94">
        <v>200</v>
      </c>
      <c r="K523" s="94">
        <v>81</v>
      </c>
      <c r="L523" s="94">
        <f t="shared" si="132"/>
        <v>16200</v>
      </c>
      <c r="M523" s="94">
        <f t="shared" si="133"/>
        <v>16200</v>
      </c>
      <c r="N523" s="181"/>
      <c r="O523" s="94" t="s">
        <v>1397</v>
      </c>
      <c r="P523" s="91" t="s">
        <v>1483</v>
      </c>
      <c r="Q523" s="92">
        <v>60.19</v>
      </c>
      <c r="R523" s="94">
        <v>18</v>
      </c>
      <c r="S523" s="94">
        <v>4.1</v>
      </c>
      <c r="T523" s="94"/>
      <c r="U523" s="94"/>
      <c r="V523" s="94" t="s">
        <v>36</v>
      </c>
    </row>
    <row r="524" ht="24" customHeight="1" spans="1:22">
      <c r="A524" s="176" t="s">
        <v>1283</v>
      </c>
      <c r="B524" s="94">
        <v>20230730</v>
      </c>
      <c r="C524" s="175" t="s">
        <v>1393</v>
      </c>
      <c r="D524" s="176" t="s">
        <v>1394</v>
      </c>
      <c r="E524" s="177" t="s">
        <v>1395</v>
      </c>
      <c r="F524" s="178" t="s">
        <v>1690</v>
      </c>
      <c r="G524" s="94"/>
      <c r="H524" s="181" t="s">
        <v>1691</v>
      </c>
      <c r="I524" s="181">
        <v>2000</v>
      </c>
      <c r="J524" s="94">
        <v>200</v>
      </c>
      <c r="K524" s="94">
        <v>76</v>
      </c>
      <c r="L524" s="94">
        <f t="shared" si="132"/>
        <v>15200</v>
      </c>
      <c r="M524" s="94">
        <f t="shared" si="133"/>
        <v>15200</v>
      </c>
      <c r="N524" s="181"/>
      <c r="O524" s="94" t="s">
        <v>1397</v>
      </c>
      <c r="P524" s="91" t="s">
        <v>1483</v>
      </c>
      <c r="Q524" s="92">
        <v>61.16</v>
      </c>
      <c r="R524" s="94">
        <v>15</v>
      </c>
      <c r="S524" s="94">
        <v>4.6</v>
      </c>
      <c r="T524" s="94"/>
      <c r="U524" s="94"/>
      <c r="V524" s="94" t="s">
        <v>36</v>
      </c>
    </row>
    <row r="525" ht="24" customHeight="1" spans="1:22">
      <c r="A525" s="176" t="s">
        <v>1343</v>
      </c>
      <c r="B525" s="94">
        <v>20230731</v>
      </c>
      <c r="C525" s="175" t="s">
        <v>1398</v>
      </c>
      <c r="D525" s="176" t="s">
        <v>1394</v>
      </c>
      <c r="E525" s="177" t="s">
        <v>1395</v>
      </c>
      <c r="F525" s="178" t="s">
        <v>1692</v>
      </c>
      <c r="G525" s="94"/>
      <c r="H525" s="181"/>
      <c r="I525" s="181"/>
      <c r="J525" s="94">
        <v>200</v>
      </c>
      <c r="K525" s="94">
        <v>76</v>
      </c>
      <c r="L525" s="94">
        <f t="shared" si="132"/>
        <v>15200</v>
      </c>
      <c r="M525" s="94">
        <f t="shared" si="133"/>
        <v>15200</v>
      </c>
      <c r="N525" s="181"/>
      <c r="O525" s="94" t="s">
        <v>1397</v>
      </c>
      <c r="P525" s="91" t="s">
        <v>694</v>
      </c>
      <c r="Q525" s="92">
        <v>57.63</v>
      </c>
      <c r="R525" s="94">
        <v>35</v>
      </c>
      <c r="S525" s="94">
        <v>7.8</v>
      </c>
      <c r="T525" s="94"/>
      <c r="U525" s="94"/>
      <c r="V525" s="94" t="s">
        <v>36</v>
      </c>
    </row>
    <row r="526" s="147" customFormat="1" ht="24" customHeight="1" spans="1:22">
      <c r="A526" s="179" t="s">
        <v>1332</v>
      </c>
      <c r="B526" s="179">
        <v>20230732</v>
      </c>
      <c r="C526" s="179" t="s">
        <v>1399</v>
      </c>
      <c r="D526" s="179" t="s">
        <v>1394</v>
      </c>
      <c r="E526" s="183" t="s">
        <v>1395</v>
      </c>
      <c r="F526" s="184" t="s">
        <v>1693</v>
      </c>
      <c r="G526" s="179"/>
      <c r="H526" s="185"/>
      <c r="I526" s="185"/>
      <c r="J526" s="179">
        <v>200</v>
      </c>
      <c r="K526" s="179">
        <v>77</v>
      </c>
      <c r="L526" s="179">
        <f t="shared" si="132"/>
        <v>15400</v>
      </c>
      <c r="M526" s="179">
        <f t="shared" si="133"/>
        <v>15400</v>
      </c>
      <c r="N526" s="185"/>
      <c r="O526" s="179" t="s">
        <v>1397</v>
      </c>
      <c r="P526" s="187" t="s">
        <v>694</v>
      </c>
      <c r="Q526" s="188">
        <v>60.81</v>
      </c>
      <c r="R526" s="179">
        <v>43</v>
      </c>
      <c r="S526" s="179">
        <v>6.5</v>
      </c>
      <c r="T526" s="179"/>
      <c r="U526" s="179" t="s">
        <v>1694</v>
      </c>
      <c r="V526" s="179" t="s">
        <v>453</v>
      </c>
    </row>
    <row r="527" ht="24" customHeight="1" spans="1:22">
      <c r="A527" s="176" t="s">
        <v>1345</v>
      </c>
      <c r="B527" s="94">
        <v>20230733</v>
      </c>
      <c r="C527" s="175" t="s">
        <v>1398</v>
      </c>
      <c r="D527" s="176" t="s">
        <v>1394</v>
      </c>
      <c r="E527" s="177" t="s">
        <v>1395</v>
      </c>
      <c r="F527" s="178" t="s">
        <v>1693</v>
      </c>
      <c r="G527" s="94"/>
      <c r="H527" s="181"/>
      <c r="I527" s="181"/>
      <c r="J527" s="94">
        <v>1000</v>
      </c>
      <c r="K527" s="94">
        <v>14.4</v>
      </c>
      <c r="L527" s="94">
        <f t="shared" si="132"/>
        <v>14400</v>
      </c>
      <c r="M527" s="94">
        <f t="shared" si="133"/>
        <v>14400</v>
      </c>
      <c r="N527" s="181"/>
      <c r="O527" s="94" t="s">
        <v>1397</v>
      </c>
      <c r="P527" s="91" t="s">
        <v>1483</v>
      </c>
      <c r="Q527" s="92">
        <v>57.22</v>
      </c>
      <c r="R527" s="94">
        <v>37</v>
      </c>
      <c r="S527" s="94">
        <v>3.7</v>
      </c>
      <c r="T527" s="94"/>
      <c r="U527" s="94"/>
      <c r="V527" s="94" t="s">
        <v>36</v>
      </c>
    </row>
    <row r="528" ht="24" customHeight="1" spans="1:22">
      <c r="A528" s="176" t="s">
        <v>1282</v>
      </c>
      <c r="B528" s="94">
        <v>20230734</v>
      </c>
      <c r="C528" s="175" t="s">
        <v>1413</v>
      </c>
      <c r="D528" s="176" t="s">
        <v>1394</v>
      </c>
      <c r="E528" s="177" t="s">
        <v>1395</v>
      </c>
      <c r="F528" s="178" t="s">
        <v>1690</v>
      </c>
      <c r="G528" s="94"/>
      <c r="H528" s="181" t="s">
        <v>1681</v>
      </c>
      <c r="I528" s="181">
        <v>400</v>
      </c>
      <c r="J528" s="94">
        <v>200</v>
      </c>
      <c r="K528" s="94">
        <v>80</v>
      </c>
      <c r="L528" s="94">
        <f t="shared" si="132"/>
        <v>16000</v>
      </c>
      <c r="M528" s="94">
        <f t="shared" si="133"/>
        <v>16000</v>
      </c>
      <c r="N528" s="181"/>
      <c r="O528" s="94" t="s">
        <v>1397</v>
      </c>
      <c r="P528" s="91" t="s">
        <v>694</v>
      </c>
      <c r="Q528" s="92">
        <v>60.81</v>
      </c>
      <c r="R528" s="94">
        <v>18</v>
      </c>
      <c r="S528" s="94">
        <v>4.1</v>
      </c>
      <c r="T528" s="94"/>
      <c r="U528" s="94"/>
      <c r="V528" s="94" t="s">
        <v>36</v>
      </c>
    </row>
    <row r="529" ht="24" customHeight="1" spans="1:22">
      <c r="A529" s="176" t="s">
        <v>1282</v>
      </c>
      <c r="B529" s="94">
        <v>20230735</v>
      </c>
      <c r="C529" s="175" t="s">
        <v>1400</v>
      </c>
      <c r="D529" s="176" t="s">
        <v>1394</v>
      </c>
      <c r="E529" s="177" t="s">
        <v>1395</v>
      </c>
      <c r="F529" s="178" t="s">
        <v>1693</v>
      </c>
      <c r="G529" s="94"/>
      <c r="H529" s="181" t="s">
        <v>1681</v>
      </c>
      <c r="I529" s="181">
        <v>400</v>
      </c>
      <c r="J529" s="94">
        <v>1000</v>
      </c>
      <c r="K529" s="94">
        <v>17</v>
      </c>
      <c r="L529" s="94">
        <f t="shared" si="132"/>
        <v>17000</v>
      </c>
      <c r="M529" s="94">
        <f t="shared" si="133"/>
        <v>17000</v>
      </c>
      <c r="N529" s="181"/>
      <c r="O529" s="94" t="s">
        <v>1397</v>
      </c>
      <c r="P529" s="91" t="s">
        <v>694</v>
      </c>
      <c r="Q529" s="92">
        <v>62.33</v>
      </c>
      <c r="R529" s="94">
        <v>17</v>
      </c>
      <c r="S529" s="94">
        <v>5.3</v>
      </c>
      <c r="T529" s="94"/>
      <c r="U529" s="94"/>
      <c r="V529" s="94" t="s">
        <v>36</v>
      </c>
    </row>
    <row r="530" ht="24" customHeight="1" spans="1:22">
      <c r="A530" s="176" t="s">
        <v>1282</v>
      </c>
      <c r="B530" s="94">
        <v>20230736</v>
      </c>
      <c r="C530" s="175" t="s">
        <v>1413</v>
      </c>
      <c r="D530" s="176" t="s">
        <v>1394</v>
      </c>
      <c r="E530" s="177" t="s">
        <v>1395</v>
      </c>
      <c r="F530" s="178" t="s">
        <v>1693</v>
      </c>
      <c r="G530" s="94"/>
      <c r="H530" s="181" t="s">
        <v>1681</v>
      </c>
      <c r="I530" s="181">
        <v>400</v>
      </c>
      <c r="J530" s="94">
        <v>1000</v>
      </c>
      <c r="K530" s="94">
        <v>16</v>
      </c>
      <c r="L530" s="94">
        <f t="shared" si="132"/>
        <v>16000</v>
      </c>
      <c r="M530" s="94">
        <f t="shared" si="133"/>
        <v>16000</v>
      </c>
      <c r="N530" s="181"/>
      <c r="O530" s="94" t="s">
        <v>1397</v>
      </c>
      <c r="P530" s="91" t="s">
        <v>694</v>
      </c>
      <c r="Q530" s="92">
        <v>62.21</v>
      </c>
      <c r="R530" s="94">
        <v>16</v>
      </c>
      <c r="S530" s="94">
        <v>4.3</v>
      </c>
      <c r="T530" s="94"/>
      <c r="U530" s="94"/>
      <c r="V530" s="94" t="s">
        <v>36</v>
      </c>
    </row>
    <row r="531" s="147" customFormat="1" ht="24" customHeight="1" spans="1:22">
      <c r="A531" s="176" t="s">
        <v>1282</v>
      </c>
      <c r="B531" s="94">
        <v>20230737</v>
      </c>
      <c r="C531" s="175" t="s">
        <v>1413</v>
      </c>
      <c r="D531" s="176" t="s">
        <v>1394</v>
      </c>
      <c r="E531" s="177" t="s">
        <v>1395</v>
      </c>
      <c r="F531" s="178" t="s">
        <v>1693</v>
      </c>
      <c r="G531" s="94"/>
      <c r="H531" s="181" t="s">
        <v>1681</v>
      </c>
      <c r="I531" s="181">
        <v>400</v>
      </c>
      <c r="J531" s="94">
        <v>200</v>
      </c>
      <c r="K531" s="94">
        <v>87</v>
      </c>
      <c r="L531" s="94">
        <f t="shared" ref="L531" si="134">J531*K531</f>
        <v>17400</v>
      </c>
      <c r="M531" s="94">
        <f t="shared" ref="M531" si="135">L531</f>
        <v>17400</v>
      </c>
      <c r="N531" s="181"/>
      <c r="O531" s="94" t="s">
        <v>1397</v>
      </c>
      <c r="P531" s="91" t="s">
        <v>694</v>
      </c>
      <c r="Q531" s="92">
        <v>62.04</v>
      </c>
      <c r="R531" s="94">
        <v>16</v>
      </c>
      <c r="S531" s="94">
        <v>5.1</v>
      </c>
      <c r="T531" s="94"/>
      <c r="U531" s="94"/>
      <c r="V531" s="94" t="s">
        <v>36</v>
      </c>
    </row>
    <row r="532" ht="24" customHeight="1" spans="1:22">
      <c r="A532" s="176" t="s">
        <v>1282</v>
      </c>
      <c r="B532" s="94">
        <v>20230738</v>
      </c>
      <c r="C532" s="175" t="s">
        <v>1400</v>
      </c>
      <c r="D532" s="176" t="s">
        <v>1394</v>
      </c>
      <c r="E532" s="177" t="s">
        <v>1395</v>
      </c>
      <c r="F532" s="178" t="s">
        <v>1693</v>
      </c>
      <c r="G532" s="94"/>
      <c r="H532" s="181"/>
      <c r="I532" s="181"/>
      <c r="J532" s="94">
        <v>200</v>
      </c>
      <c r="K532" s="94">
        <v>86</v>
      </c>
      <c r="L532" s="94">
        <f t="shared" si="132"/>
        <v>17200</v>
      </c>
      <c r="M532" s="94">
        <f t="shared" si="133"/>
        <v>17200</v>
      </c>
      <c r="N532" s="181"/>
      <c r="O532" s="94" t="s">
        <v>1397</v>
      </c>
      <c r="P532" s="91" t="s">
        <v>694</v>
      </c>
      <c r="Q532" s="92">
        <v>62.01</v>
      </c>
      <c r="R532" s="94">
        <v>16</v>
      </c>
      <c r="S532" s="94">
        <v>5.1</v>
      </c>
      <c r="T532" s="94"/>
      <c r="U532" s="94"/>
      <c r="V532" s="94" t="s">
        <v>36</v>
      </c>
    </row>
    <row r="533" ht="24" customHeight="1" spans="1:22">
      <c r="A533" s="176" t="s">
        <v>1309</v>
      </c>
      <c r="B533" s="94">
        <v>20230739</v>
      </c>
      <c r="C533" s="175" t="s">
        <v>1400</v>
      </c>
      <c r="D533" s="176" t="s">
        <v>1394</v>
      </c>
      <c r="E533" s="177" t="s">
        <v>1395</v>
      </c>
      <c r="F533" s="235" t="s">
        <v>1690</v>
      </c>
      <c r="G533" s="94"/>
      <c r="H533" s="181"/>
      <c r="I533" s="181"/>
      <c r="J533" s="94">
        <v>200</v>
      </c>
      <c r="K533" s="94">
        <v>77</v>
      </c>
      <c r="L533" s="94">
        <f t="shared" si="132"/>
        <v>15400</v>
      </c>
      <c r="M533" s="94">
        <f t="shared" si="133"/>
        <v>15400</v>
      </c>
      <c r="N533" s="181"/>
      <c r="O533" s="94" t="s">
        <v>1397</v>
      </c>
      <c r="P533" s="91">
        <v>1</v>
      </c>
      <c r="Q533" s="92">
        <v>61.35</v>
      </c>
      <c r="R533" s="94">
        <v>34</v>
      </c>
      <c r="S533" s="94">
        <v>4.1</v>
      </c>
      <c r="T533" s="94"/>
      <c r="U533" s="94"/>
      <c r="V533" s="94" t="s">
        <v>36</v>
      </c>
    </row>
    <row r="534" ht="24" customHeight="1" spans="1:22">
      <c r="A534" s="176" t="s">
        <v>1334</v>
      </c>
      <c r="B534" s="94">
        <v>20230740</v>
      </c>
      <c r="C534" s="175" t="s">
        <v>1410</v>
      </c>
      <c r="D534" s="176" t="s">
        <v>1394</v>
      </c>
      <c r="E534" s="177" t="s">
        <v>1395</v>
      </c>
      <c r="F534" s="178" t="s">
        <v>1688</v>
      </c>
      <c r="G534" s="94"/>
      <c r="H534" s="181"/>
      <c r="I534" s="181"/>
      <c r="J534" s="94">
        <v>200</v>
      </c>
      <c r="K534" s="94">
        <v>60</v>
      </c>
      <c r="L534" s="94">
        <f t="shared" si="132"/>
        <v>12000</v>
      </c>
      <c r="M534" s="94">
        <f t="shared" si="133"/>
        <v>12000</v>
      </c>
      <c r="N534" s="181"/>
      <c r="O534" s="94" t="s">
        <v>1397</v>
      </c>
      <c r="P534" s="91" t="s">
        <v>1447</v>
      </c>
      <c r="Q534" s="92">
        <v>72.77</v>
      </c>
      <c r="R534" s="94">
        <v>56</v>
      </c>
      <c r="S534" s="94">
        <v>6.7</v>
      </c>
      <c r="T534" s="94"/>
      <c r="U534" s="94"/>
      <c r="V534" s="94" t="s">
        <v>36</v>
      </c>
    </row>
    <row r="535" ht="24" customHeight="1" spans="1:22">
      <c r="A535" s="176" t="s">
        <v>1314</v>
      </c>
      <c r="B535" s="94">
        <v>20230741</v>
      </c>
      <c r="C535" s="175" t="s">
        <v>1410</v>
      </c>
      <c r="D535" s="176" t="s">
        <v>1394</v>
      </c>
      <c r="E535" s="177" t="s">
        <v>1395</v>
      </c>
      <c r="F535" s="178" t="s">
        <v>1693</v>
      </c>
      <c r="G535" s="94"/>
      <c r="H535" s="181"/>
      <c r="I535" s="181"/>
      <c r="J535" s="94">
        <v>200</v>
      </c>
      <c r="K535" s="94">
        <v>69</v>
      </c>
      <c r="L535" s="94">
        <f t="shared" si="132"/>
        <v>13800</v>
      </c>
      <c r="M535" s="94">
        <f t="shared" si="133"/>
        <v>13800</v>
      </c>
      <c r="N535" s="181"/>
      <c r="O535" s="94" t="s">
        <v>1397</v>
      </c>
      <c r="P535" s="91" t="s">
        <v>964</v>
      </c>
      <c r="Q535" s="92">
        <v>65.84</v>
      </c>
      <c r="R535" s="94">
        <v>146</v>
      </c>
      <c r="S535" s="94">
        <v>4.1</v>
      </c>
      <c r="T535" s="94"/>
      <c r="U535" s="94"/>
      <c r="V535" s="94" t="s">
        <v>36</v>
      </c>
    </row>
    <row r="536" ht="24" customHeight="1" spans="1:22">
      <c r="A536" s="176" t="s">
        <v>1308</v>
      </c>
      <c r="B536" s="94">
        <v>20230742</v>
      </c>
      <c r="C536" s="175" t="s">
        <v>1410</v>
      </c>
      <c r="D536" s="176" t="s">
        <v>1394</v>
      </c>
      <c r="E536" s="177" t="s">
        <v>1395</v>
      </c>
      <c r="F536" s="178" t="s">
        <v>1693</v>
      </c>
      <c r="G536" s="94"/>
      <c r="H536" s="181"/>
      <c r="I536" s="181"/>
      <c r="J536" s="94">
        <v>200</v>
      </c>
      <c r="K536" s="94">
        <v>66</v>
      </c>
      <c r="L536" s="94">
        <f t="shared" si="132"/>
        <v>13200</v>
      </c>
      <c r="M536" s="94">
        <f t="shared" si="133"/>
        <v>13200</v>
      </c>
      <c r="N536" s="181"/>
      <c r="O536" s="94" t="s">
        <v>1397</v>
      </c>
      <c r="P536" s="91" t="s">
        <v>1483</v>
      </c>
      <c r="Q536" s="92">
        <v>71.17</v>
      </c>
      <c r="R536" s="94">
        <v>510</v>
      </c>
      <c r="S536" s="94">
        <v>4.6</v>
      </c>
      <c r="T536" s="94"/>
      <c r="U536" s="94"/>
      <c r="V536" s="94" t="s">
        <v>36</v>
      </c>
    </row>
    <row r="537" ht="24" customHeight="1" spans="1:22">
      <c r="A537" s="176" t="s">
        <v>1324</v>
      </c>
      <c r="B537" s="94">
        <v>20230743</v>
      </c>
      <c r="C537" s="175" t="s">
        <v>1393</v>
      </c>
      <c r="D537" s="176" t="s">
        <v>1394</v>
      </c>
      <c r="E537" s="177" t="s">
        <v>1395</v>
      </c>
      <c r="F537" s="178" t="s">
        <v>1688</v>
      </c>
      <c r="G537" s="94"/>
      <c r="H537" s="181" t="s">
        <v>1695</v>
      </c>
      <c r="I537" s="181">
        <v>600</v>
      </c>
      <c r="J537" s="94">
        <v>200</v>
      </c>
      <c r="K537" s="94">
        <v>77</v>
      </c>
      <c r="L537" s="94">
        <f t="shared" si="132"/>
        <v>15400</v>
      </c>
      <c r="M537" s="94">
        <f t="shared" si="133"/>
        <v>15400</v>
      </c>
      <c r="N537" s="181"/>
      <c r="O537" s="94" t="s">
        <v>1397</v>
      </c>
      <c r="P537" s="91">
        <v>1</v>
      </c>
      <c r="Q537" s="92">
        <v>61.77</v>
      </c>
      <c r="R537" s="94">
        <v>22</v>
      </c>
      <c r="S537" s="94">
        <v>3.9</v>
      </c>
      <c r="T537" s="94"/>
      <c r="U537" s="94"/>
      <c r="V537" s="94" t="s">
        <v>36</v>
      </c>
    </row>
    <row r="538" ht="24" customHeight="1" spans="1:22">
      <c r="A538" s="176" t="s">
        <v>1302</v>
      </c>
      <c r="B538" s="94">
        <v>20230744</v>
      </c>
      <c r="C538" s="175" t="s">
        <v>1413</v>
      </c>
      <c r="D538" s="176" t="s">
        <v>1394</v>
      </c>
      <c r="E538" s="177" t="s">
        <v>1395</v>
      </c>
      <c r="F538" s="178" t="s">
        <v>1696</v>
      </c>
      <c r="G538" s="94"/>
      <c r="H538" s="181"/>
      <c r="I538" s="181"/>
      <c r="J538" s="94">
        <v>200</v>
      </c>
      <c r="K538" s="94">
        <v>65</v>
      </c>
      <c r="L538" s="94">
        <f t="shared" si="132"/>
        <v>13000</v>
      </c>
      <c r="M538" s="94">
        <f t="shared" si="133"/>
        <v>13000</v>
      </c>
      <c r="N538" s="181"/>
      <c r="O538" s="94" t="s">
        <v>1397</v>
      </c>
      <c r="P538" s="91" t="s">
        <v>1483</v>
      </c>
      <c r="Q538" s="92">
        <v>72.37</v>
      </c>
      <c r="R538" s="94">
        <v>130</v>
      </c>
      <c r="S538" s="94">
        <v>5.8</v>
      </c>
      <c r="T538" s="94"/>
      <c r="U538" s="94"/>
      <c r="V538" s="94" t="s">
        <v>36</v>
      </c>
    </row>
    <row r="539" ht="24" customHeight="1" spans="1:22">
      <c r="A539" s="176" t="s">
        <v>1309</v>
      </c>
      <c r="B539" s="94">
        <v>20230745</v>
      </c>
      <c r="C539" s="175" t="s">
        <v>1400</v>
      </c>
      <c r="D539" s="176" t="s">
        <v>1394</v>
      </c>
      <c r="E539" s="177" t="s">
        <v>1395</v>
      </c>
      <c r="F539" s="178" t="s">
        <v>1696</v>
      </c>
      <c r="G539" s="94"/>
      <c r="H539" s="181"/>
      <c r="I539" s="181"/>
      <c r="J539" s="94">
        <v>200</v>
      </c>
      <c r="K539" s="94">
        <v>78</v>
      </c>
      <c r="L539" s="94">
        <f t="shared" si="132"/>
        <v>15600</v>
      </c>
      <c r="M539" s="94">
        <f t="shared" si="133"/>
        <v>15600</v>
      </c>
      <c r="N539" s="181"/>
      <c r="O539" s="94" t="s">
        <v>1397</v>
      </c>
      <c r="P539" s="91">
        <v>1</v>
      </c>
      <c r="Q539" s="92">
        <v>59.77</v>
      </c>
      <c r="R539" s="94">
        <v>37</v>
      </c>
      <c r="S539" s="94">
        <v>5.2</v>
      </c>
      <c r="T539" s="94"/>
      <c r="U539" s="94"/>
      <c r="V539" s="94" t="s">
        <v>36</v>
      </c>
    </row>
    <row r="540" ht="24" customHeight="1" spans="1:22">
      <c r="A540" s="176" t="s">
        <v>1285</v>
      </c>
      <c r="B540" s="94">
        <v>20230746</v>
      </c>
      <c r="C540" s="175" t="s">
        <v>1410</v>
      </c>
      <c r="D540" s="176" t="s">
        <v>1394</v>
      </c>
      <c r="E540" s="177" t="s">
        <v>1395</v>
      </c>
      <c r="F540" s="178" t="s">
        <v>1692</v>
      </c>
      <c r="G540" s="94"/>
      <c r="H540" s="181"/>
      <c r="I540" s="181"/>
      <c r="J540" s="94">
        <v>200</v>
      </c>
      <c r="K540" s="94">
        <v>66</v>
      </c>
      <c r="L540" s="94">
        <f t="shared" si="132"/>
        <v>13200</v>
      </c>
      <c r="M540" s="94">
        <f t="shared" si="133"/>
        <v>13200</v>
      </c>
      <c r="N540" s="181"/>
      <c r="O540" s="94" t="s">
        <v>1397</v>
      </c>
      <c r="P540" s="91" t="s">
        <v>1483</v>
      </c>
      <c r="Q540" s="92">
        <v>71.74</v>
      </c>
      <c r="R540" s="94">
        <v>1075</v>
      </c>
      <c r="S540" s="94">
        <v>7.9</v>
      </c>
      <c r="T540" s="94"/>
      <c r="U540" s="94"/>
      <c r="V540" s="94" t="s">
        <v>36</v>
      </c>
    </row>
    <row r="541" ht="24" customHeight="1" spans="1:22">
      <c r="A541" s="176" t="s">
        <v>1293</v>
      </c>
      <c r="B541" s="94">
        <v>20230747</v>
      </c>
      <c r="C541" s="175" t="s">
        <v>1419</v>
      </c>
      <c r="D541" s="176" t="s">
        <v>1394</v>
      </c>
      <c r="E541" s="177" t="s">
        <v>1395</v>
      </c>
      <c r="F541" s="178" t="s">
        <v>1688</v>
      </c>
      <c r="G541" s="94"/>
      <c r="H541" s="181"/>
      <c r="I541" s="181"/>
      <c r="J541" s="94">
        <v>200</v>
      </c>
      <c r="K541" s="94">
        <v>20</v>
      </c>
      <c r="L541" s="94">
        <f t="shared" si="132"/>
        <v>4000</v>
      </c>
      <c r="M541" s="94">
        <f t="shared" si="133"/>
        <v>4000</v>
      </c>
      <c r="N541" s="181"/>
      <c r="O541" s="94" t="s">
        <v>1397</v>
      </c>
      <c r="P541" s="91" t="s">
        <v>1483</v>
      </c>
      <c r="Q541" s="92">
        <v>60.67</v>
      </c>
      <c r="R541" s="94">
        <v>8</v>
      </c>
      <c r="S541" s="94">
        <v>67.94</v>
      </c>
      <c r="T541" s="94"/>
      <c r="U541" s="94"/>
      <c r="V541" s="94" t="s">
        <v>36</v>
      </c>
    </row>
    <row r="542" ht="24" customHeight="1" spans="1:22">
      <c r="A542" s="176" t="s">
        <v>1279</v>
      </c>
      <c r="B542" s="94">
        <v>20230748</v>
      </c>
      <c r="C542" s="175" t="s">
        <v>1393</v>
      </c>
      <c r="D542" s="176" t="s">
        <v>1394</v>
      </c>
      <c r="E542" s="177" t="s">
        <v>1395</v>
      </c>
      <c r="F542" s="178" t="s">
        <v>1697</v>
      </c>
      <c r="G542" s="94"/>
      <c r="H542" s="181"/>
      <c r="I542" s="181"/>
      <c r="J542" s="94">
        <v>200</v>
      </c>
      <c r="K542" s="94">
        <v>75</v>
      </c>
      <c r="L542" s="94">
        <f t="shared" si="132"/>
        <v>15000</v>
      </c>
      <c r="M542" s="94">
        <f t="shared" si="133"/>
        <v>15000</v>
      </c>
      <c r="N542" s="181"/>
      <c r="O542" s="94" t="s">
        <v>1397</v>
      </c>
      <c r="P542" s="91" t="s">
        <v>1483</v>
      </c>
      <c r="Q542" s="92">
        <v>66.25</v>
      </c>
      <c r="R542" s="94">
        <v>36</v>
      </c>
      <c r="S542" s="94">
        <v>5.4</v>
      </c>
      <c r="T542" s="94"/>
      <c r="U542" s="94"/>
      <c r="V542" s="94" t="s">
        <v>36</v>
      </c>
    </row>
    <row r="543" ht="24" customHeight="1" spans="1:22">
      <c r="A543" s="176" t="s">
        <v>1306</v>
      </c>
      <c r="B543" s="94">
        <v>20230749</v>
      </c>
      <c r="C543" s="175" t="s">
        <v>1398</v>
      </c>
      <c r="D543" s="176" t="s">
        <v>1394</v>
      </c>
      <c r="E543" s="177" t="s">
        <v>1395</v>
      </c>
      <c r="F543" s="178" t="s">
        <v>1697</v>
      </c>
      <c r="G543" s="94"/>
      <c r="H543" s="181"/>
      <c r="I543" s="181"/>
      <c r="J543" s="94">
        <v>200</v>
      </c>
      <c r="K543" s="94">
        <v>72</v>
      </c>
      <c r="L543" s="94">
        <f t="shared" si="132"/>
        <v>14400</v>
      </c>
      <c r="M543" s="94">
        <f t="shared" si="133"/>
        <v>14400</v>
      </c>
      <c r="N543" s="181"/>
      <c r="O543" s="94" t="s">
        <v>1397</v>
      </c>
      <c r="P543" s="91" t="s">
        <v>1483</v>
      </c>
      <c r="Q543" s="92">
        <v>65.42</v>
      </c>
      <c r="R543" s="94">
        <v>27</v>
      </c>
      <c r="S543" s="94">
        <v>5.4</v>
      </c>
      <c r="T543" s="94"/>
      <c r="U543" s="94"/>
      <c r="V543" s="94" t="s">
        <v>36</v>
      </c>
    </row>
    <row r="544" ht="24" customHeight="1" spans="1:22">
      <c r="A544" s="174" t="s">
        <v>1332</v>
      </c>
      <c r="B544" s="94">
        <v>20230750</v>
      </c>
      <c r="C544" s="175" t="s">
        <v>1399</v>
      </c>
      <c r="D544" s="176" t="s">
        <v>1394</v>
      </c>
      <c r="E544" s="177" t="s">
        <v>1395</v>
      </c>
      <c r="F544" s="178" t="s">
        <v>1697</v>
      </c>
      <c r="G544" s="94"/>
      <c r="H544" s="181"/>
      <c r="I544" s="181"/>
      <c r="J544" s="94">
        <v>200</v>
      </c>
      <c r="K544" s="94">
        <v>78</v>
      </c>
      <c r="L544" s="94">
        <f t="shared" ref="L544:L674" si="136">J544*K544</f>
        <v>15600</v>
      </c>
      <c r="M544" s="94">
        <f t="shared" ref="M544:M674" si="137">L544</f>
        <v>15600</v>
      </c>
      <c r="N544" s="181"/>
      <c r="O544" s="94" t="s">
        <v>1397</v>
      </c>
      <c r="P544" s="91" t="s">
        <v>694</v>
      </c>
      <c r="Q544" s="92">
        <v>60.8</v>
      </c>
      <c r="R544" s="94">
        <v>37</v>
      </c>
      <c r="S544" s="94">
        <v>5.9</v>
      </c>
      <c r="T544" s="94"/>
      <c r="U544" s="94"/>
      <c r="V544" s="94" t="s">
        <v>36</v>
      </c>
    </row>
    <row r="545" ht="24" customHeight="1" spans="1:22">
      <c r="A545" s="174" t="s">
        <v>1282</v>
      </c>
      <c r="B545" s="94">
        <v>20230751</v>
      </c>
      <c r="C545" s="175" t="s">
        <v>1400</v>
      </c>
      <c r="D545" s="176" t="s">
        <v>1394</v>
      </c>
      <c r="E545" s="177" t="s">
        <v>1395</v>
      </c>
      <c r="F545" s="178" t="s">
        <v>1698</v>
      </c>
      <c r="G545" s="94"/>
      <c r="H545" s="181" t="s">
        <v>1681</v>
      </c>
      <c r="I545" s="181">
        <v>400</v>
      </c>
      <c r="J545" s="94">
        <v>200</v>
      </c>
      <c r="K545" s="94">
        <v>83</v>
      </c>
      <c r="L545" s="94">
        <f t="shared" si="136"/>
        <v>16600</v>
      </c>
      <c r="M545" s="94">
        <f t="shared" si="137"/>
        <v>16600</v>
      </c>
      <c r="N545" s="181"/>
      <c r="O545" s="94" t="s">
        <v>1397</v>
      </c>
      <c r="P545" s="91" t="s">
        <v>694</v>
      </c>
      <c r="Q545" s="92">
        <v>62.33</v>
      </c>
      <c r="R545" s="94">
        <v>20</v>
      </c>
      <c r="S545" s="94">
        <v>4.7</v>
      </c>
      <c r="T545" s="94"/>
      <c r="U545" s="94"/>
      <c r="V545" s="94" t="s">
        <v>36</v>
      </c>
    </row>
    <row r="546" ht="24" customHeight="1" spans="1:22">
      <c r="A546" s="174" t="s">
        <v>1282</v>
      </c>
      <c r="B546" s="94">
        <v>20230752</v>
      </c>
      <c r="C546" s="175" t="s">
        <v>1400</v>
      </c>
      <c r="D546" s="176" t="s">
        <v>1394</v>
      </c>
      <c r="E546" s="177" t="s">
        <v>1395</v>
      </c>
      <c r="F546" s="178" t="s">
        <v>1697</v>
      </c>
      <c r="G546" s="94"/>
      <c r="H546" s="181" t="s">
        <v>1699</v>
      </c>
      <c r="I546" s="181">
        <v>200</v>
      </c>
      <c r="J546" s="94">
        <v>200</v>
      </c>
      <c r="K546" s="94">
        <v>80</v>
      </c>
      <c r="L546" s="94">
        <f t="shared" si="136"/>
        <v>16000</v>
      </c>
      <c r="M546" s="94">
        <f t="shared" si="137"/>
        <v>16000</v>
      </c>
      <c r="N546" s="181"/>
      <c r="O546" s="94" t="s">
        <v>1397</v>
      </c>
      <c r="P546" s="91" t="s">
        <v>694</v>
      </c>
      <c r="Q546" s="92">
        <v>61.93</v>
      </c>
      <c r="R546" s="94">
        <v>18</v>
      </c>
      <c r="S546" s="94">
        <v>4.8</v>
      </c>
      <c r="T546" s="94"/>
      <c r="U546" s="94"/>
      <c r="V546" s="94" t="s">
        <v>36</v>
      </c>
    </row>
    <row r="547" ht="24" customHeight="1" spans="1:22">
      <c r="A547" s="174" t="s">
        <v>1296</v>
      </c>
      <c r="B547" s="94">
        <v>20230753</v>
      </c>
      <c r="C547" s="175" t="s">
        <v>1413</v>
      </c>
      <c r="D547" s="176" t="s">
        <v>1394</v>
      </c>
      <c r="E547" s="177" t="s">
        <v>1395</v>
      </c>
      <c r="F547" s="178" t="s">
        <v>1698</v>
      </c>
      <c r="G547" s="94"/>
      <c r="H547" s="181"/>
      <c r="I547" s="181"/>
      <c r="J547" s="94">
        <v>200</v>
      </c>
      <c r="K547" s="94">
        <v>61</v>
      </c>
      <c r="L547" s="94">
        <f t="shared" si="136"/>
        <v>12200</v>
      </c>
      <c r="M547" s="94">
        <f t="shared" si="137"/>
        <v>12200</v>
      </c>
      <c r="N547" s="181"/>
      <c r="O547" s="94" t="s">
        <v>1397</v>
      </c>
      <c r="P547" s="91" t="s">
        <v>1483</v>
      </c>
      <c r="Q547" s="92">
        <v>80.84</v>
      </c>
      <c r="R547" s="94">
        <v>85</v>
      </c>
      <c r="S547" s="94">
        <v>8</v>
      </c>
      <c r="T547" s="94"/>
      <c r="U547" s="94"/>
      <c r="V547" s="94" t="s">
        <v>36</v>
      </c>
    </row>
    <row r="548" ht="24" customHeight="1" spans="1:22">
      <c r="A548" s="174" t="s">
        <v>1302</v>
      </c>
      <c r="B548" s="94">
        <v>20230754</v>
      </c>
      <c r="C548" s="175" t="s">
        <v>1413</v>
      </c>
      <c r="D548" s="176" t="s">
        <v>1394</v>
      </c>
      <c r="E548" s="177" t="s">
        <v>1395</v>
      </c>
      <c r="F548" s="178" t="s">
        <v>1697</v>
      </c>
      <c r="G548" s="94"/>
      <c r="H548" s="181" t="s">
        <v>1665</v>
      </c>
      <c r="I548" s="181">
        <v>200</v>
      </c>
      <c r="J548" s="94">
        <v>200</v>
      </c>
      <c r="K548" s="94">
        <v>65</v>
      </c>
      <c r="L548" s="94">
        <f t="shared" si="136"/>
        <v>13000</v>
      </c>
      <c r="M548" s="94">
        <f t="shared" si="137"/>
        <v>13000</v>
      </c>
      <c r="N548" s="181"/>
      <c r="O548" s="94" t="s">
        <v>1397</v>
      </c>
      <c r="P548" s="91" t="s">
        <v>1483</v>
      </c>
      <c r="Q548" s="92">
        <v>71.63</v>
      </c>
      <c r="R548" s="94">
        <v>132</v>
      </c>
      <c r="S548" s="94">
        <v>4.9</v>
      </c>
      <c r="T548" s="94"/>
      <c r="U548" s="94"/>
      <c r="V548" s="94" t="s">
        <v>36</v>
      </c>
    </row>
    <row r="549" ht="24" customHeight="1" spans="1:22">
      <c r="A549" s="174" t="s">
        <v>1330</v>
      </c>
      <c r="B549" s="94">
        <v>20230755</v>
      </c>
      <c r="C549" s="175" t="s">
        <v>1410</v>
      </c>
      <c r="D549" s="176" t="s">
        <v>1394</v>
      </c>
      <c r="E549" s="177" t="s">
        <v>1395</v>
      </c>
      <c r="F549" s="178" t="s">
        <v>1697</v>
      </c>
      <c r="G549" s="94"/>
      <c r="H549" s="181"/>
      <c r="I549" s="181"/>
      <c r="J549" s="94">
        <v>200</v>
      </c>
      <c r="K549" s="94">
        <v>67</v>
      </c>
      <c r="L549" s="94">
        <f t="shared" si="136"/>
        <v>13400</v>
      </c>
      <c r="M549" s="94">
        <f t="shared" si="137"/>
        <v>13400</v>
      </c>
      <c r="N549" s="181"/>
      <c r="O549" s="94" t="s">
        <v>1397</v>
      </c>
      <c r="P549" s="91" t="s">
        <v>694</v>
      </c>
      <c r="Q549" s="92">
        <v>66.41</v>
      </c>
      <c r="R549" s="94">
        <v>148</v>
      </c>
      <c r="S549" s="94">
        <v>3.5</v>
      </c>
      <c r="T549" s="94"/>
      <c r="U549" s="94"/>
      <c r="V549" s="94" t="s">
        <v>36</v>
      </c>
    </row>
    <row r="550" ht="24" customHeight="1" spans="1:22">
      <c r="A550" s="174" t="s">
        <v>1340</v>
      </c>
      <c r="B550" s="94">
        <v>20230756</v>
      </c>
      <c r="C550" s="175" t="s">
        <v>1410</v>
      </c>
      <c r="D550" s="176" t="s">
        <v>1394</v>
      </c>
      <c r="E550" s="177" t="s">
        <v>1395</v>
      </c>
      <c r="F550" s="178" t="s">
        <v>1698</v>
      </c>
      <c r="G550" s="94"/>
      <c r="H550" s="181"/>
      <c r="I550" s="181"/>
      <c r="J550" s="94">
        <v>200</v>
      </c>
      <c r="K550" s="94">
        <v>67</v>
      </c>
      <c r="L550" s="94">
        <f t="shared" si="136"/>
        <v>13400</v>
      </c>
      <c r="M550" s="94">
        <f t="shared" si="137"/>
        <v>13400</v>
      </c>
      <c r="N550" s="181"/>
      <c r="O550" s="94" t="s">
        <v>1397</v>
      </c>
      <c r="P550" s="91">
        <v>2</v>
      </c>
      <c r="Q550" s="92">
        <v>70.43</v>
      </c>
      <c r="R550" s="94">
        <v>512</v>
      </c>
      <c r="S550" s="94">
        <v>7</v>
      </c>
      <c r="T550" s="94"/>
      <c r="U550" s="94"/>
      <c r="V550" s="94" t="s">
        <v>36</v>
      </c>
    </row>
    <row r="551" ht="24" customHeight="1" spans="1:22">
      <c r="A551" s="174" t="s">
        <v>1282</v>
      </c>
      <c r="B551" s="94">
        <v>20230757</v>
      </c>
      <c r="C551" s="175" t="s">
        <v>1399</v>
      </c>
      <c r="D551" s="176" t="s">
        <v>1394</v>
      </c>
      <c r="E551" s="177" t="s">
        <v>1395</v>
      </c>
      <c r="F551" s="178" t="s">
        <v>1700</v>
      </c>
      <c r="G551" s="94"/>
      <c r="H551" s="181"/>
      <c r="I551" s="181"/>
      <c r="J551" s="94">
        <v>1000</v>
      </c>
      <c r="K551" s="94">
        <v>17</v>
      </c>
      <c r="L551" s="94">
        <f t="shared" si="136"/>
        <v>17000</v>
      </c>
      <c r="M551" s="94">
        <f t="shared" si="137"/>
        <v>17000</v>
      </c>
      <c r="N551" s="181"/>
      <c r="O551" s="94" t="s">
        <v>1397</v>
      </c>
      <c r="P551" s="91" t="s">
        <v>694</v>
      </c>
      <c r="Q551" s="92">
        <v>61.82</v>
      </c>
      <c r="R551" s="94">
        <v>19</v>
      </c>
      <c r="S551" s="94">
        <v>4.8</v>
      </c>
      <c r="T551" s="94"/>
      <c r="U551" s="94"/>
      <c r="V551" s="94" t="s">
        <v>36</v>
      </c>
    </row>
    <row r="552" ht="24" customHeight="1" spans="1:22">
      <c r="A552" s="174" t="s">
        <v>1296</v>
      </c>
      <c r="B552" s="94">
        <v>20230758</v>
      </c>
      <c r="C552" s="175" t="s">
        <v>1393</v>
      </c>
      <c r="D552" s="176" t="s">
        <v>1394</v>
      </c>
      <c r="E552" s="177" t="s">
        <v>1395</v>
      </c>
      <c r="F552" s="178" t="s">
        <v>1700</v>
      </c>
      <c r="G552" s="94"/>
      <c r="H552" s="181"/>
      <c r="I552" s="181"/>
      <c r="J552" s="94">
        <v>200</v>
      </c>
      <c r="K552" s="94">
        <v>61</v>
      </c>
      <c r="L552" s="94">
        <f t="shared" si="136"/>
        <v>12200</v>
      </c>
      <c r="M552" s="94">
        <f t="shared" si="137"/>
        <v>12200</v>
      </c>
      <c r="N552" s="181"/>
      <c r="O552" s="94" t="s">
        <v>1397</v>
      </c>
      <c r="P552" s="91" t="s">
        <v>1483</v>
      </c>
      <c r="Q552" s="92">
        <v>80.04</v>
      </c>
      <c r="R552" s="94">
        <v>80</v>
      </c>
      <c r="S552" s="94">
        <v>8.3</v>
      </c>
      <c r="T552" s="94"/>
      <c r="U552" s="94"/>
      <c r="V552" s="94" t="s">
        <v>36</v>
      </c>
    </row>
    <row r="553" ht="24" customHeight="1" spans="1:22">
      <c r="A553" s="174" t="s">
        <v>1302</v>
      </c>
      <c r="B553" s="94">
        <v>20230759</v>
      </c>
      <c r="C553" s="175" t="s">
        <v>1413</v>
      </c>
      <c r="D553" s="176" t="s">
        <v>1394</v>
      </c>
      <c r="E553" s="177" t="s">
        <v>1395</v>
      </c>
      <c r="F553" s="178" t="s">
        <v>1700</v>
      </c>
      <c r="G553" s="94"/>
      <c r="H553" s="181" t="s">
        <v>1665</v>
      </c>
      <c r="I553" s="181">
        <v>200</v>
      </c>
      <c r="J553" s="94">
        <v>200</v>
      </c>
      <c r="K553" s="94">
        <v>66</v>
      </c>
      <c r="L553" s="94">
        <f t="shared" si="136"/>
        <v>13200</v>
      </c>
      <c r="M553" s="94">
        <f t="shared" si="137"/>
        <v>13200</v>
      </c>
      <c r="N553" s="181"/>
      <c r="O553" s="94" t="s">
        <v>1397</v>
      </c>
      <c r="P553" s="91" t="s">
        <v>694</v>
      </c>
      <c r="Q553" s="92">
        <v>71.47</v>
      </c>
      <c r="R553" s="94">
        <v>143</v>
      </c>
      <c r="S553" s="94">
        <v>5.7</v>
      </c>
      <c r="T553" s="94"/>
      <c r="U553" s="94"/>
      <c r="V553" s="94" t="s">
        <v>36</v>
      </c>
    </row>
    <row r="554" ht="24" customHeight="1" spans="1:22">
      <c r="A554" s="174" t="s">
        <v>1337</v>
      </c>
      <c r="B554" s="94">
        <v>20230760</v>
      </c>
      <c r="C554" s="175" t="s">
        <v>1582</v>
      </c>
      <c r="D554" s="176" t="s">
        <v>1394</v>
      </c>
      <c r="E554" s="177" t="s">
        <v>1395</v>
      </c>
      <c r="F554" s="178" t="s">
        <v>1700</v>
      </c>
      <c r="G554" s="94"/>
      <c r="H554" s="181"/>
      <c r="I554" s="181"/>
      <c r="J554" s="94">
        <v>25</v>
      </c>
      <c r="K554" s="94">
        <v>23</v>
      </c>
      <c r="L554" s="94">
        <v>584</v>
      </c>
      <c r="M554" s="94">
        <f t="shared" si="137"/>
        <v>584</v>
      </c>
      <c r="N554" s="181"/>
      <c r="O554" s="94" t="s">
        <v>1397</v>
      </c>
      <c r="P554" s="91" t="s">
        <v>1483</v>
      </c>
      <c r="Q554" s="92">
        <v>50.72</v>
      </c>
      <c r="R554" s="94"/>
      <c r="S554" s="94">
        <v>109.5</v>
      </c>
      <c r="T554" s="94"/>
      <c r="U554" s="94"/>
      <c r="V554" s="94" t="s">
        <v>36</v>
      </c>
    </row>
    <row r="555" ht="24" customHeight="1" spans="1:22">
      <c r="A555" s="174" t="s">
        <v>1279</v>
      </c>
      <c r="B555" s="94">
        <v>20230761</v>
      </c>
      <c r="C555" s="175" t="s">
        <v>1393</v>
      </c>
      <c r="D555" s="176" t="s">
        <v>1394</v>
      </c>
      <c r="E555" s="177" t="s">
        <v>1395</v>
      </c>
      <c r="F555" s="178" t="s">
        <v>1701</v>
      </c>
      <c r="G555" s="94"/>
      <c r="H555" s="181" t="s">
        <v>1702</v>
      </c>
      <c r="I555" s="181">
        <v>1400</v>
      </c>
      <c r="J555" s="94">
        <v>200</v>
      </c>
      <c r="K555" s="94">
        <v>74</v>
      </c>
      <c r="L555" s="94">
        <f t="shared" si="136"/>
        <v>14800</v>
      </c>
      <c r="M555" s="94">
        <f t="shared" si="137"/>
        <v>14800</v>
      </c>
      <c r="N555" s="181"/>
      <c r="O555" s="94" t="s">
        <v>1397</v>
      </c>
      <c r="P555" s="91" t="s">
        <v>1483</v>
      </c>
      <c r="Q555" s="92">
        <v>66.61</v>
      </c>
      <c r="R555" s="94">
        <v>39</v>
      </c>
      <c r="S555" s="94">
        <v>5.3</v>
      </c>
      <c r="T555" s="94"/>
      <c r="U555" s="94"/>
      <c r="V555" s="94" t="s">
        <v>36</v>
      </c>
    </row>
    <row r="556" ht="24" customHeight="1" spans="1:22">
      <c r="A556" s="174" t="s">
        <v>1279</v>
      </c>
      <c r="B556" s="94">
        <v>20230762</v>
      </c>
      <c r="C556" s="175" t="s">
        <v>1398</v>
      </c>
      <c r="D556" s="176" t="s">
        <v>1394</v>
      </c>
      <c r="E556" s="177" t="s">
        <v>1395</v>
      </c>
      <c r="F556" s="178" t="s">
        <v>1703</v>
      </c>
      <c r="G556" s="94"/>
      <c r="H556" s="181" t="s">
        <v>1702</v>
      </c>
      <c r="I556" s="181">
        <v>1400</v>
      </c>
      <c r="J556" s="94">
        <v>200</v>
      </c>
      <c r="K556" s="94">
        <v>77</v>
      </c>
      <c r="L556" s="94">
        <f t="shared" si="136"/>
        <v>15400</v>
      </c>
      <c r="M556" s="94">
        <f t="shared" si="137"/>
        <v>15400</v>
      </c>
      <c r="N556" s="181"/>
      <c r="O556" s="94" t="s">
        <v>1397</v>
      </c>
      <c r="P556" s="91" t="s">
        <v>1483</v>
      </c>
      <c r="Q556" s="92">
        <v>65.23</v>
      </c>
      <c r="R556" s="94">
        <v>36</v>
      </c>
      <c r="S556" s="94">
        <v>5.2</v>
      </c>
      <c r="T556" s="94"/>
      <c r="U556" s="94"/>
      <c r="V556" s="94" t="s">
        <v>36</v>
      </c>
    </row>
    <row r="557" ht="24" customHeight="1" spans="1:22">
      <c r="A557" s="174" t="s">
        <v>1332</v>
      </c>
      <c r="B557" s="94">
        <v>20230763</v>
      </c>
      <c r="C557" s="175" t="s">
        <v>1399</v>
      </c>
      <c r="D557" s="176" t="s">
        <v>1394</v>
      </c>
      <c r="E557" s="177" t="s">
        <v>1395</v>
      </c>
      <c r="F557" s="178" t="s">
        <v>1703</v>
      </c>
      <c r="G557" s="94"/>
      <c r="H557" s="181" t="s">
        <v>1704</v>
      </c>
      <c r="I557" s="181">
        <v>400</v>
      </c>
      <c r="J557" s="94">
        <v>200</v>
      </c>
      <c r="K557" s="94">
        <v>77</v>
      </c>
      <c r="L557" s="94">
        <f t="shared" si="136"/>
        <v>15400</v>
      </c>
      <c r="M557" s="94">
        <f t="shared" si="137"/>
        <v>15400</v>
      </c>
      <c r="N557" s="181"/>
      <c r="O557" s="94" t="s">
        <v>1397</v>
      </c>
      <c r="P557" s="91" t="s">
        <v>694</v>
      </c>
      <c r="Q557" s="92">
        <v>60.54</v>
      </c>
      <c r="R557" s="94">
        <v>30</v>
      </c>
      <c r="S557" s="94">
        <v>5.4</v>
      </c>
      <c r="T557" s="94"/>
      <c r="U557" s="94"/>
      <c r="V557" s="94" t="s">
        <v>36</v>
      </c>
    </row>
    <row r="558" ht="24" customHeight="1" spans="1:22">
      <c r="A558" s="174" t="s">
        <v>1282</v>
      </c>
      <c r="B558" s="94">
        <v>20230764</v>
      </c>
      <c r="C558" s="175" t="s">
        <v>1400</v>
      </c>
      <c r="D558" s="176" t="s">
        <v>1394</v>
      </c>
      <c r="E558" s="177" t="s">
        <v>1395</v>
      </c>
      <c r="F558" s="178" t="s">
        <v>1701</v>
      </c>
      <c r="G558" s="94"/>
      <c r="H558" s="181" t="s">
        <v>1705</v>
      </c>
      <c r="I558" s="181">
        <v>200</v>
      </c>
      <c r="J558" s="94">
        <v>200</v>
      </c>
      <c r="K558" s="94">
        <v>81</v>
      </c>
      <c r="L558" s="94">
        <f t="shared" si="136"/>
        <v>16200</v>
      </c>
      <c r="M558" s="94">
        <f t="shared" si="137"/>
        <v>16200</v>
      </c>
      <c r="N558" s="181"/>
      <c r="O558" s="94" t="s">
        <v>1397</v>
      </c>
      <c r="P558" s="91" t="s">
        <v>694</v>
      </c>
      <c r="Q558" s="92">
        <v>61.15</v>
      </c>
      <c r="R558" s="94">
        <v>17</v>
      </c>
      <c r="S558" s="94">
        <v>4.6</v>
      </c>
      <c r="T558" s="94"/>
      <c r="U558" s="94"/>
      <c r="V558" s="94" t="s">
        <v>36</v>
      </c>
    </row>
    <row r="559" ht="24" customHeight="1" spans="1:22">
      <c r="A559" s="174" t="s">
        <v>1312</v>
      </c>
      <c r="B559" s="94">
        <v>20230765</v>
      </c>
      <c r="C559" s="175" t="s">
        <v>1410</v>
      </c>
      <c r="D559" s="176" t="s">
        <v>1394</v>
      </c>
      <c r="E559" s="177" t="s">
        <v>1395</v>
      </c>
      <c r="F559" s="178" t="s">
        <v>1701</v>
      </c>
      <c r="G559" s="94"/>
      <c r="H559" s="181"/>
      <c r="I559" s="181"/>
      <c r="J559" s="94">
        <v>200</v>
      </c>
      <c r="K559" s="94">
        <v>72</v>
      </c>
      <c r="L559" s="94">
        <f t="shared" si="136"/>
        <v>14400</v>
      </c>
      <c r="M559" s="94">
        <f t="shared" si="137"/>
        <v>14400</v>
      </c>
      <c r="N559" s="181"/>
      <c r="O559" s="94" t="s">
        <v>1397</v>
      </c>
      <c r="P559" s="91" t="s">
        <v>694</v>
      </c>
      <c r="Q559" s="92">
        <v>65.81</v>
      </c>
      <c r="R559" s="94">
        <v>1117</v>
      </c>
      <c r="S559" s="94">
        <v>7.1</v>
      </c>
      <c r="T559" s="94"/>
      <c r="U559" s="94"/>
      <c r="V559" s="94" t="s">
        <v>36</v>
      </c>
    </row>
    <row r="560" ht="24" customHeight="1" spans="1:22">
      <c r="A560" s="201" t="s">
        <v>1284</v>
      </c>
      <c r="B560" s="202">
        <v>20230766</v>
      </c>
      <c r="C560" s="203" t="s">
        <v>1399</v>
      </c>
      <c r="D560" s="197" t="s">
        <v>1394</v>
      </c>
      <c r="E560" s="204" t="s">
        <v>1395</v>
      </c>
      <c r="F560" s="205" t="s">
        <v>1639</v>
      </c>
      <c r="G560" s="202"/>
      <c r="H560" s="207"/>
      <c r="I560" s="207"/>
      <c r="J560" s="202">
        <v>200</v>
      </c>
      <c r="K560" s="202">
        <v>75</v>
      </c>
      <c r="L560" s="202">
        <f t="shared" si="136"/>
        <v>15000</v>
      </c>
      <c r="M560" s="202">
        <f t="shared" si="137"/>
        <v>15000</v>
      </c>
      <c r="N560" s="207"/>
      <c r="O560" s="202" t="s">
        <v>1397</v>
      </c>
      <c r="P560" s="208" t="s">
        <v>1483</v>
      </c>
      <c r="Q560" s="209">
        <v>61.6</v>
      </c>
      <c r="R560" s="202">
        <v>34</v>
      </c>
      <c r="S560" s="202">
        <v>5.7</v>
      </c>
      <c r="T560" s="202"/>
      <c r="U560" s="202"/>
      <c r="V560" s="202" t="s">
        <v>36</v>
      </c>
    </row>
    <row r="561" ht="24" customHeight="1" spans="1:22">
      <c r="A561" s="174" t="s">
        <v>1290</v>
      </c>
      <c r="B561" s="94">
        <v>20230801</v>
      </c>
      <c r="C561" s="175" t="s">
        <v>1393</v>
      </c>
      <c r="D561" s="176" t="s">
        <v>1394</v>
      </c>
      <c r="E561" s="177" t="s">
        <v>1395</v>
      </c>
      <c r="F561" s="178" t="s">
        <v>1706</v>
      </c>
      <c r="G561" s="94"/>
      <c r="H561" s="181"/>
      <c r="I561" s="181"/>
      <c r="J561" s="94">
        <v>200</v>
      </c>
      <c r="K561" s="94">
        <v>32</v>
      </c>
      <c r="L561" s="94">
        <v>16400</v>
      </c>
      <c r="M561" s="94">
        <f t="shared" si="137"/>
        <v>16400</v>
      </c>
      <c r="N561" s="181"/>
      <c r="O561" s="94" t="s">
        <v>1397</v>
      </c>
      <c r="P561" s="91" t="s">
        <v>694</v>
      </c>
      <c r="Q561" s="92">
        <v>60.79</v>
      </c>
      <c r="R561" s="94">
        <v>17</v>
      </c>
      <c r="S561" s="94">
        <v>4.5</v>
      </c>
      <c r="T561" s="94"/>
      <c r="U561" s="94"/>
      <c r="V561" s="94" t="s">
        <v>36</v>
      </c>
    </row>
    <row r="562" ht="24" customHeight="1" spans="1:22">
      <c r="A562" s="174" t="s">
        <v>1305</v>
      </c>
      <c r="B562" s="94">
        <v>20230802</v>
      </c>
      <c r="C562" s="175" t="s">
        <v>1393</v>
      </c>
      <c r="D562" s="176" t="s">
        <v>1394</v>
      </c>
      <c r="E562" s="177" t="s">
        <v>1395</v>
      </c>
      <c r="F562" s="178" t="s">
        <v>1707</v>
      </c>
      <c r="G562" s="94"/>
      <c r="H562" s="181"/>
      <c r="I562" s="181"/>
      <c r="J562" s="94">
        <v>200</v>
      </c>
      <c r="K562" s="94">
        <v>44</v>
      </c>
      <c r="L562" s="94">
        <f t="shared" si="136"/>
        <v>8800</v>
      </c>
      <c r="M562" s="94">
        <f t="shared" si="137"/>
        <v>8800</v>
      </c>
      <c r="N562" s="181"/>
      <c r="O562" s="94" t="s">
        <v>1397</v>
      </c>
      <c r="P562" s="91" t="s">
        <v>1483</v>
      </c>
      <c r="Q562" s="92">
        <v>85.92</v>
      </c>
      <c r="R562" s="94">
        <v>12</v>
      </c>
      <c r="S562" s="94">
        <v>3.1</v>
      </c>
      <c r="T562" s="94"/>
      <c r="U562" s="94"/>
      <c r="V562" s="94" t="s">
        <v>36</v>
      </c>
    </row>
    <row r="563" ht="24" customHeight="1" spans="1:22">
      <c r="A563" s="174" t="s">
        <v>1313</v>
      </c>
      <c r="B563" s="94">
        <v>20230803</v>
      </c>
      <c r="C563" s="175" t="s">
        <v>1399</v>
      </c>
      <c r="D563" s="176" t="s">
        <v>1394</v>
      </c>
      <c r="E563" s="177" t="s">
        <v>1395</v>
      </c>
      <c r="F563" s="178" t="s">
        <v>1708</v>
      </c>
      <c r="G563" s="94"/>
      <c r="H563" s="181"/>
      <c r="I563" s="181"/>
      <c r="J563" s="94">
        <v>900</v>
      </c>
      <c r="K563" s="94">
        <v>18</v>
      </c>
      <c r="L563" s="94">
        <f t="shared" si="136"/>
        <v>16200</v>
      </c>
      <c r="M563" s="94">
        <f t="shared" si="137"/>
        <v>16200</v>
      </c>
      <c r="N563" s="181"/>
      <c r="O563" s="94" t="s">
        <v>1397</v>
      </c>
      <c r="P563" s="91" t="s">
        <v>1483</v>
      </c>
      <c r="Q563" s="92">
        <v>61.06</v>
      </c>
      <c r="R563" s="94">
        <v>19</v>
      </c>
      <c r="S563" s="94">
        <v>4.2</v>
      </c>
      <c r="T563" s="94"/>
      <c r="U563" s="94"/>
      <c r="V563" s="94" t="s">
        <v>36</v>
      </c>
    </row>
    <row r="564" ht="24" customHeight="1" spans="1:22">
      <c r="A564" s="174" t="s">
        <v>1282</v>
      </c>
      <c r="B564" s="94">
        <v>20230804</v>
      </c>
      <c r="C564" s="175" t="s">
        <v>1400</v>
      </c>
      <c r="D564" s="176" t="s">
        <v>1394</v>
      </c>
      <c r="E564" s="177" t="s">
        <v>1395</v>
      </c>
      <c r="F564" s="178" t="s">
        <v>1703</v>
      </c>
      <c r="G564" s="94" t="s">
        <v>1467</v>
      </c>
      <c r="H564" s="181" t="s">
        <v>1705</v>
      </c>
      <c r="I564" s="181"/>
      <c r="J564" s="94">
        <v>200</v>
      </c>
      <c r="K564" s="94">
        <v>50</v>
      </c>
      <c r="L564" s="94">
        <v>16000</v>
      </c>
      <c r="M564" s="94">
        <f t="shared" si="137"/>
        <v>16000</v>
      </c>
      <c r="N564" s="181"/>
      <c r="O564" s="94" t="s">
        <v>1397</v>
      </c>
      <c r="P564" s="91" t="s">
        <v>694</v>
      </c>
      <c r="Q564" s="92">
        <v>61.91</v>
      </c>
      <c r="R564" s="94">
        <v>18</v>
      </c>
      <c r="S564" s="94">
        <v>4.7</v>
      </c>
      <c r="T564" s="94"/>
      <c r="U564" s="94"/>
      <c r="V564" s="94" t="s">
        <v>36</v>
      </c>
    </row>
    <row r="565" ht="24" customHeight="1" spans="1:22">
      <c r="A565" s="174" t="s">
        <v>1340</v>
      </c>
      <c r="B565" s="94">
        <v>20230805</v>
      </c>
      <c r="C565" s="175" t="s">
        <v>1410</v>
      </c>
      <c r="D565" s="176" t="s">
        <v>1394</v>
      </c>
      <c r="E565" s="177" t="s">
        <v>1395</v>
      </c>
      <c r="F565" s="178" t="s">
        <v>1706</v>
      </c>
      <c r="G565" s="94"/>
      <c r="H565" s="181"/>
      <c r="I565" s="181"/>
      <c r="J565" s="94">
        <v>200</v>
      </c>
      <c r="K565" s="94">
        <v>68</v>
      </c>
      <c r="L565" s="94">
        <f t="shared" si="136"/>
        <v>13600</v>
      </c>
      <c r="M565" s="94">
        <f t="shared" si="137"/>
        <v>13600</v>
      </c>
      <c r="N565" s="181"/>
      <c r="O565" s="94" t="s">
        <v>1397</v>
      </c>
      <c r="P565" s="91" t="s">
        <v>694</v>
      </c>
      <c r="Q565" s="92">
        <v>69.87</v>
      </c>
      <c r="R565" s="94">
        <v>550</v>
      </c>
      <c r="S565" s="94">
        <v>7.1</v>
      </c>
      <c r="T565" s="94"/>
      <c r="U565" s="94"/>
      <c r="V565" s="94" t="s">
        <v>36</v>
      </c>
    </row>
    <row r="566" ht="24" customHeight="1" spans="1:22">
      <c r="A566" s="174" t="s">
        <v>1284</v>
      </c>
      <c r="B566" s="94">
        <v>20230806</v>
      </c>
      <c r="C566" s="175" t="s">
        <v>1413</v>
      </c>
      <c r="D566" s="176" t="s">
        <v>1394</v>
      </c>
      <c r="E566" s="177" t="s">
        <v>1395</v>
      </c>
      <c r="F566" s="178" t="s">
        <v>1703</v>
      </c>
      <c r="G566" s="94"/>
      <c r="H566" s="181"/>
      <c r="I566" s="181"/>
      <c r="J566" s="94">
        <v>200</v>
      </c>
      <c r="K566" s="94">
        <v>76</v>
      </c>
      <c r="L566" s="94">
        <f t="shared" si="136"/>
        <v>15200</v>
      </c>
      <c r="M566" s="94">
        <f t="shared" si="137"/>
        <v>15200</v>
      </c>
      <c r="N566" s="181"/>
      <c r="O566" s="94" t="s">
        <v>1397</v>
      </c>
      <c r="P566" s="91" t="s">
        <v>1483</v>
      </c>
      <c r="Q566" s="92">
        <v>61.25</v>
      </c>
      <c r="R566" s="94">
        <v>36</v>
      </c>
      <c r="S566" s="94">
        <v>6.6</v>
      </c>
      <c r="T566" s="94"/>
      <c r="U566" s="94"/>
      <c r="V566" s="94" t="s">
        <v>36</v>
      </c>
    </row>
    <row r="567" ht="24" customHeight="1" spans="1:22">
      <c r="A567" s="174" t="s">
        <v>1282</v>
      </c>
      <c r="B567" s="94">
        <v>20230807</v>
      </c>
      <c r="C567" s="175" t="s">
        <v>1400</v>
      </c>
      <c r="D567" s="176" t="s">
        <v>1394</v>
      </c>
      <c r="E567" s="177" t="s">
        <v>1395</v>
      </c>
      <c r="F567" s="178" t="s">
        <v>1707</v>
      </c>
      <c r="G567" s="94" t="s">
        <v>1467</v>
      </c>
      <c r="H567" s="181" t="s">
        <v>1705</v>
      </c>
      <c r="I567" s="181"/>
      <c r="J567" s="94">
        <v>1000</v>
      </c>
      <c r="K567" s="94">
        <v>16</v>
      </c>
      <c r="L567" s="94">
        <f t="shared" si="136"/>
        <v>16000</v>
      </c>
      <c r="M567" s="94">
        <f t="shared" si="137"/>
        <v>16000</v>
      </c>
      <c r="N567" s="181"/>
      <c r="O567" s="94" t="s">
        <v>1397</v>
      </c>
      <c r="P567" s="91" t="s">
        <v>694</v>
      </c>
      <c r="Q567" s="92">
        <v>61.62</v>
      </c>
      <c r="R567" s="94">
        <v>17</v>
      </c>
      <c r="S567" s="94">
        <v>5.1</v>
      </c>
      <c r="T567" s="94"/>
      <c r="U567" s="94"/>
      <c r="V567" s="94" t="s">
        <v>36</v>
      </c>
    </row>
    <row r="568" ht="24" customHeight="1" spans="1:22">
      <c r="A568" s="174" t="s">
        <v>1336</v>
      </c>
      <c r="B568" s="94">
        <v>20230808</v>
      </c>
      <c r="C568" s="175" t="s">
        <v>1413</v>
      </c>
      <c r="D568" s="176" t="s">
        <v>1394</v>
      </c>
      <c r="E568" s="177" t="s">
        <v>1395</v>
      </c>
      <c r="F568" s="178" t="s">
        <v>1709</v>
      </c>
      <c r="G568" s="94"/>
      <c r="H568" s="181"/>
      <c r="I568" s="181"/>
      <c r="J568" s="94">
        <v>200</v>
      </c>
      <c r="K568" s="94">
        <v>75</v>
      </c>
      <c r="L568" s="94">
        <f t="shared" si="136"/>
        <v>15000</v>
      </c>
      <c r="M568" s="94">
        <f t="shared" si="137"/>
        <v>15000</v>
      </c>
      <c r="N568" s="181"/>
      <c r="O568" s="94" t="s">
        <v>1397</v>
      </c>
      <c r="P568" s="91" t="s">
        <v>1483</v>
      </c>
      <c r="Q568" s="92">
        <v>59.77</v>
      </c>
      <c r="R568" s="94">
        <v>30</v>
      </c>
      <c r="S568" s="94">
        <v>6.5</v>
      </c>
      <c r="T568" s="94"/>
      <c r="U568" s="94"/>
      <c r="V568" s="94" t="s">
        <v>36</v>
      </c>
    </row>
    <row r="569" ht="24" customHeight="1" spans="1:22">
      <c r="A569" s="174" t="s">
        <v>1302</v>
      </c>
      <c r="B569" s="94">
        <v>20230809</v>
      </c>
      <c r="C569" s="175" t="s">
        <v>1413</v>
      </c>
      <c r="D569" s="176" t="s">
        <v>1394</v>
      </c>
      <c r="E569" s="177" t="s">
        <v>1395</v>
      </c>
      <c r="F569" s="178" t="s">
        <v>1706</v>
      </c>
      <c r="G569" s="94" t="s">
        <v>1467</v>
      </c>
      <c r="H569" s="181" t="s">
        <v>1710</v>
      </c>
      <c r="I569" s="181"/>
      <c r="J569" s="94">
        <v>200</v>
      </c>
      <c r="K569" s="94">
        <v>66</v>
      </c>
      <c r="L569" s="94">
        <f t="shared" si="136"/>
        <v>13200</v>
      </c>
      <c r="M569" s="94">
        <f t="shared" si="137"/>
        <v>13200</v>
      </c>
      <c r="N569" s="181"/>
      <c r="O569" s="94" t="s">
        <v>1397</v>
      </c>
      <c r="P569" s="91" t="s">
        <v>1483</v>
      </c>
      <c r="Q569" s="92">
        <v>73.08</v>
      </c>
      <c r="R569" s="94">
        <v>145</v>
      </c>
      <c r="S569" s="94">
        <v>5.2</v>
      </c>
      <c r="T569" s="94"/>
      <c r="U569" s="94"/>
      <c r="V569" s="94" t="s">
        <v>36</v>
      </c>
    </row>
    <row r="570" ht="24" customHeight="1" spans="1:22">
      <c r="A570" s="174" t="s">
        <v>1282</v>
      </c>
      <c r="B570" s="94">
        <v>20230810</v>
      </c>
      <c r="C570" s="175" t="s">
        <v>1400</v>
      </c>
      <c r="D570" s="176" t="s">
        <v>1394</v>
      </c>
      <c r="E570" s="177" t="s">
        <v>1395</v>
      </c>
      <c r="F570" s="178" t="s">
        <v>1708</v>
      </c>
      <c r="G570" s="94" t="s">
        <v>1467</v>
      </c>
      <c r="H570" s="181" t="s">
        <v>1705</v>
      </c>
      <c r="I570" s="181"/>
      <c r="J570" s="94">
        <v>200</v>
      </c>
      <c r="K570" s="94">
        <v>32</v>
      </c>
      <c r="L570" s="94">
        <v>16400</v>
      </c>
      <c r="M570" s="94">
        <f t="shared" si="137"/>
        <v>16400</v>
      </c>
      <c r="N570" s="181"/>
      <c r="O570" s="94" t="s">
        <v>1397</v>
      </c>
      <c r="P570" s="91">
        <v>2</v>
      </c>
      <c r="Q570" s="92">
        <v>62.83</v>
      </c>
      <c r="R570" s="94">
        <v>19</v>
      </c>
      <c r="S570" s="94">
        <v>5.9</v>
      </c>
      <c r="T570" s="94"/>
      <c r="U570" s="94"/>
      <c r="V570" s="94" t="s">
        <v>36</v>
      </c>
    </row>
    <row r="571" ht="24" customHeight="1" spans="1:22">
      <c r="A571" s="174" t="s">
        <v>1302</v>
      </c>
      <c r="B571" s="94">
        <v>20230811</v>
      </c>
      <c r="C571" s="175" t="s">
        <v>1413</v>
      </c>
      <c r="D571" s="176" t="s">
        <v>1394</v>
      </c>
      <c r="E571" s="177" t="s">
        <v>1395</v>
      </c>
      <c r="F571" s="178" t="s">
        <v>1707</v>
      </c>
      <c r="G571" s="94" t="s">
        <v>1467</v>
      </c>
      <c r="H571" s="181" t="s">
        <v>1711</v>
      </c>
      <c r="I571" s="181"/>
      <c r="J571" s="94">
        <v>200</v>
      </c>
      <c r="K571" s="94">
        <v>66</v>
      </c>
      <c r="L571" s="94">
        <f t="shared" si="136"/>
        <v>13200</v>
      </c>
      <c r="M571" s="94">
        <f t="shared" si="137"/>
        <v>13200</v>
      </c>
      <c r="N571" s="181"/>
      <c r="O571" s="94" t="s">
        <v>1397</v>
      </c>
      <c r="P571" s="91" t="s">
        <v>1483</v>
      </c>
      <c r="Q571" s="92">
        <v>72.19</v>
      </c>
      <c r="R571" s="94">
        <v>106</v>
      </c>
      <c r="S571" s="94">
        <v>5.3</v>
      </c>
      <c r="T571" s="94"/>
      <c r="U571" s="94"/>
      <c r="V571" s="94" t="s">
        <v>36</v>
      </c>
    </row>
    <row r="572" ht="24" customHeight="1" spans="1:22">
      <c r="A572" s="174" t="s">
        <v>1295</v>
      </c>
      <c r="B572" s="94">
        <v>20230812</v>
      </c>
      <c r="C572" s="175" t="s">
        <v>1398</v>
      </c>
      <c r="D572" s="176" t="s">
        <v>1394</v>
      </c>
      <c r="E572" s="177" t="s">
        <v>1395</v>
      </c>
      <c r="F572" s="178" t="s">
        <v>1708</v>
      </c>
      <c r="G572" s="94" t="s">
        <v>1467</v>
      </c>
      <c r="H572" s="181" t="s">
        <v>1712</v>
      </c>
      <c r="I572" s="181"/>
      <c r="J572" s="94">
        <v>200</v>
      </c>
      <c r="K572" s="94">
        <v>62</v>
      </c>
      <c r="L572" s="94">
        <f t="shared" si="136"/>
        <v>12400</v>
      </c>
      <c r="M572" s="94">
        <f t="shared" si="137"/>
        <v>12400</v>
      </c>
      <c r="N572" s="181"/>
      <c r="O572" s="94" t="s">
        <v>1397</v>
      </c>
      <c r="P572" s="91" t="s">
        <v>1483</v>
      </c>
      <c r="Q572" s="92">
        <v>69.47</v>
      </c>
      <c r="R572" s="94">
        <v>46</v>
      </c>
      <c r="S572" s="94">
        <v>7.3</v>
      </c>
      <c r="T572" s="94"/>
      <c r="U572" s="94" t="s">
        <v>1671</v>
      </c>
      <c r="V572" s="94" t="s">
        <v>36</v>
      </c>
    </row>
    <row r="573" ht="24" customHeight="1" spans="1:22">
      <c r="A573" s="174" t="s">
        <v>1346</v>
      </c>
      <c r="B573" s="94">
        <v>20230813</v>
      </c>
      <c r="C573" s="175" t="s">
        <v>1399</v>
      </c>
      <c r="D573" s="176" t="s">
        <v>1394</v>
      </c>
      <c r="E573" s="177" t="s">
        <v>1395</v>
      </c>
      <c r="F573" s="178" t="s">
        <v>1707</v>
      </c>
      <c r="G573" s="94"/>
      <c r="H573" s="181"/>
      <c r="I573" s="181"/>
      <c r="J573" s="94">
        <v>1000</v>
      </c>
      <c r="K573" s="94">
        <v>13</v>
      </c>
      <c r="L573" s="94">
        <f t="shared" si="136"/>
        <v>13000</v>
      </c>
      <c r="M573" s="94">
        <f t="shared" si="137"/>
        <v>13000</v>
      </c>
      <c r="N573" s="181"/>
      <c r="O573" s="94" t="s">
        <v>1397</v>
      </c>
      <c r="P573" s="91" t="s">
        <v>694</v>
      </c>
      <c r="Q573" s="92">
        <v>55.36</v>
      </c>
      <c r="R573" s="94">
        <v>19</v>
      </c>
      <c r="S573" s="94">
        <v>5</v>
      </c>
      <c r="T573" s="94"/>
      <c r="U573" s="94"/>
      <c r="V573" s="94" t="s">
        <v>36</v>
      </c>
    </row>
    <row r="574" ht="24" customHeight="1" spans="1:22">
      <c r="A574" s="174" t="s">
        <v>1279</v>
      </c>
      <c r="B574" s="94">
        <v>20230814</v>
      </c>
      <c r="C574" s="175" t="s">
        <v>1398</v>
      </c>
      <c r="D574" s="176" t="s">
        <v>1394</v>
      </c>
      <c r="E574" s="177" t="s">
        <v>1395</v>
      </c>
      <c r="F574" s="178" t="s">
        <v>1707</v>
      </c>
      <c r="G574" s="94" t="s">
        <v>1467</v>
      </c>
      <c r="H574" s="181" t="s">
        <v>1713</v>
      </c>
      <c r="I574" s="181"/>
      <c r="J574" s="94">
        <v>200</v>
      </c>
      <c r="K574" s="94">
        <v>75</v>
      </c>
      <c r="L574" s="94">
        <f t="shared" si="136"/>
        <v>15000</v>
      </c>
      <c r="M574" s="94">
        <f t="shared" si="137"/>
        <v>15000</v>
      </c>
      <c r="N574" s="181"/>
      <c r="O574" s="94" t="s">
        <v>1397</v>
      </c>
      <c r="P574" s="91" t="s">
        <v>1483</v>
      </c>
      <c r="Q574" s="92">
        <v>65.38</v>
      </c>
      <c r="R574" s="94">
        <v>39</v>
      </c>
      <c r="S574" s="94">
        <v>5.1</v>
      </c>
      <c r="T574" s="94"/>
      <c r="U574" s="94"/>
      <c r="V574" s="94" t="s">
        <v>36</v>
      </c>
    </row>
    <row r="575" ht="24" customHeight="1" spans="1:22">
      <c r="A575" s="174" t="s">
        <v>1300</v>
      </c>
      <c r="B575" s="94">
        <v>20230815</v>
      </c>
      <c r="C575" s="175" t="s">
        <v>1410</v>
      </c>
      <c r="D575" s="176" t="s">
        <v>1394</v>
      </c>
      <c r="E575" s="177" t="s">
        <v>1395</v>
      </c>
      <c r="F575" s="178" t="s">
        <v>1706</v>
      </c>
      <c r="G575" s="94"/>
      <c r="H575" s="181"/>
      <c r="I575" s="181"/>
      <c r="J575" s="94">
        <v>200</v>
      </c>
      <c r="K575" s="94">
        <v>64</v>
      </c>
      <c r="L575" s="94">
        <f t="shared" si="136"/>
        <v>12800</v>
      </c>
      <c r="M575" s="94">
        <f t="shared" si="137"/>
        <v>12800</v>
      </c>
      <c r="N575" s="181"/>
      <c r="O575" s="94" t="s">
        <v>1397</v>
      </c>
      <c r="P575" s="91" t="s">
        <v>964</v>
      </c>
      <c r="Q575" s="92">
        <v>72.62</v>
      </c>
      <c r="R575" s="94">
        <v>22</v>
      </c>
      <c r="S575" s="94">
        <v>6</v>
      </c>
      <c r="T575" s="94"/>
      <c r="U575" s="94"/>
      <c r="V575" s="94" t="s">
        <v>36</v>
      </c>
    </row>
    <row r="576" ht="24" customHeight="1" spans="1:22">
      <c r="A576" s="174" t="s">
        <v>1279</v>
      </c>
      <c r="B576" s="94">
        <v>20230816</v>
      </c>
      <c r="C576" s="175" t="s">
        <v>1393</v>
      </c>
      <c r="D576" s="176" t="s">
        <v>1394</v>
      </c>
      <c r="E576" s="177" t="s">
        <v>1395</v>
      </c>
      <c r="F576" s="178" t="s">
        <v>1714</v>
      </c>
      <c r="G576" s="94" t="s">
        <v>1467</v>
      </c>
      <c r="H576" s="181" t="s">
        <v>1715</v>
      </c>
      <c r="I576" s="181"/>
      <c r="J576" s="94">
        <v>200</v>
      </c>
      <c r="K576" s="94">
        <v>76</v>
      </c>
      <c r="L576" s="94">
        <f t="shared" si="136"/>
        <v>15200</v>
      </c>
      <c r="M576" s="94">
        <f t="shared" si="137"/>
        <v>15200</v>
      </c>
      <c r="N576" s="181"/>
      <c r="O576" s="94" t="s">
        <v>1397</v>
      </c>
      <c r="P576" s="91" t="s">
        <v>1483</v>
      </c>
      <c r="Q576" s="92">
        <v>65.25</v>
      </c>
      <c r="R576" s="94">
        <v>38</v>
      </c>
      <c r="S576" s="94">
        <v>4.8</v>
      </c>
      <c r="T576" s="94"/>
      <c r="U576" s="94"/>
      <c r="V576" s="94" t="s">
        <v>36</v>
      </c>
    </row>
    <row r="577" ht="24" customHeight="1" spans="1:22">
      <c r="A577" s="174" t="s">
        <v>1279</v>
      </c>
      <c r="B577" s="94">
        <v>20230817</v>
      </c>
      <c r="C577" s="175" t="s">
        <v>1398</v>
      </c>
      <c r="D577" s="176" t="s">
        <v>1394</v>
      </c>
      <c r="E577" s="177" t="s">
        <v>1395</v>
      </c>
      <c r="F577" s="178" t="s">
        <v>1714</v>
      </c>
      <c r="G577" s="94" t="s">
        <v>1467</v>
      </c>
      <c r="H577" s="181" t="s">
        <v>1715</v>
      </c>
      <c r="I577" s="181"/>
      <c r="J577" s="94">
        <v>200</v>
      </c>
      <c r="K577" s="94">
        <v>71</v>
      </c>
      <c r="L577" s="94">
        <f t="shared" si="136"/>
        <v>14200</v>
      </c>
      <c r="M577" s="94">
        <f t="shared" si="137"/>
        <v>14200</v>
      </c>
      <c r="N577" s="181"/>
      <c r="O577" s="94" t="s">
        <v>1397</v>
      </c>
      <c r="P577" s="91" t="s">
        <v>1483</v>
      </c>
      <c r="Q577" s="92">
        <v>66.3</v>
      </c>
      <c r="R577" s="94">
        <v>42</v>
      </c>
      <c r="S577" s="94">
        <v>4.8</v>
      </c>
      <c r="T577" s="94"/>
      <c r="U577" s="94"/>
      <c r="V577" s="94" t="s">
        <v>36</v>
      </c>
    </row>
    <row r="578" ht="24" customHeight="1" spans="1:22">
      <c r="A578" s="174" t="s">
        <v>1279</v>
      </c>
      <c r="B578" s="94">
        <v>20230818</v>
      </c>
      <c r="C578" s="175" t="s">
        <v>1393</v>
      </c>
      <c r="D578" s="176" t="s">
        <v>1394</v>
      </c>
      <c r="E578" s="177" t="s">
        <v>1395</v>
      </c>
      <c r="F578" s="178" t="s">
        <v>1716</v>
      </c>
      <c r="G578" s="94" t="s">
        <v>1467</v>
      </c>
      <c r="H578" s="181" t="s">
        <v>1715</v>
      </c>
      <c r="I578" s="181"/>
      <c r="J578" s="94">
        <v>200</v>
      </c>
      <c r="K578" s="94">
        <v>74</v>
      </c>
      <c r="L578" s="94">
        <f t="shared" si="136"/>
        <v>14800</v>
      </c>
      <c r="M578" s="94">
        <f t="shared" si="137"/>
        <v>14800</v>
      </c>
      <c r="N578" s="181"/>
      <c r="O578" s="94" t="s">
        <v>1397</v>
      </c>
      <c r="P578" s="91" t="s">
        <v>1483</v>
      </c>
      <c r="Q578" s="92">
        <v>65.47</v>
      </c>
      <c r="R578" s="94">
        <v>39</v>
      </c>
      <c r="S578" s="94">
        <v>5.3</v>
      </c>
      <c r="T578" s="94"/>
      <c r="U578" s="94"/>
      <c r="V578" s="94" t="s">
        <v>36</v>
      </c>
    </row>
    <row r="579" ht="24" customHeight="1" spans="1:22">
      <c r="A579" s="174" t="s">
        <v>1279</v>
      </c>
      <c r="B579" s="94">
        <v>20230819</v>
      </c>
      <c r="C579" s="175" t="s">
        <v>1398</v>
      </c>
      <c r="D579" s="176" t="s">
        <v>1394</v>
      </c>
      <c r="E579" s="177" t="s">
        <v>1395</v>
      </c>
      <c r="F579" s="178" t="s">
        <v>1716</v>
      </c>
      <c r="G579" s="94" t="s">
        <v>1467</v>
      </c>
      <c r="H579" s="181" t="s">
        <v>1715</v>
      </c>
      <c r="I579" s="181"/>
      <c r="J579" s="94">
        <v>200</v>
      </c>
      <c r="K579" s="94">
        <v>75</v>
      </c>
      <c r="L579" s="94">
        <f t="shared" si="136"/>
        <v>15000</v>
      </c>
      <c r="M579" s="94">
        <f t="shared" si="137"/>
        <v>15000</v>
      </c>
      <c r="N579" s="181"/>
      <c r="O579" s="94" t="s">
        <v>1397</v>
      </c>
      <c r="P579" s="91" t="s">
        <v>1483</v>
      </c>
      <c r="Q579" s="92">
        <v>66.05</v>
      </c>
      <c r="R579" s="94">
        <v>40</v>
      </c>
      <c r="S579" s="94">
        <v>5.4</v>
      </c>
      <c r="T579" s="94"/>
      <c r="U579" s="94"/>
      <c r="V579" s="94" t="s">
        <v>36</v>
      </c>
    </row>
    <row r="580" ht="24" customHeight="1" spans="1:22">
      <c r="A580" s="174" t="s">
        <v>1290</v>
      </c>
      <c r="B580" s="94">
        <v>20230820</v>
      </c>
      <c r="C580" s="175" t="s">
        <v>1393</v>
      </c>
      <c r="D580" s="176" t="s">
        <v>1394</v>
      </c>
      <c r="E580" s="177" t="s">
        <v>1395</v>
      </c>
      <c r="F580" s="178" t="s">
        <v>1709</v>
      </c>
      <c r="G580" s="94"/>
      <c r="H580" s="181"/>
      <c r="I580" s="181"/>
      <c r="J580" s="94">
        <v>200</v>
      </c>
      <c r="K580" s="94">
        <v>82</v>
      </c>
      <c r="L580" s="94">
        <f t="shared" ref="L580" si="138">J580*K580</f>
        <v>16400</v>
      </c>
      <c r="M580" s="94">
        <f t="shared" ref="M580" si="139">L580</f>
        <v>16400</v>
      </c>
      <c r="N580" s="181"/>
      <c r="O580" s="94" t="s">
        <v>1397</v>
      </c>
      <c r="P580" s="91">
        <v>1</v>
      </c>
      <c r="Q580" s="92">
        <v>61.18</v>
      </c>
      <c r="R580" s="94">
        <v>17</v>
      </c>
      <c r="S580" s="94">
        <v>5.6</v>
      </c>
      <c r="T580" s="94"/>
      <c r="U580" s="94"/>
      <c r="V580" s="94" t="s">
        <v>36</v>
      </c>
    </row>
    <row r="581" ht="24" customHeight="1" spans="1:22">
      <c r="A581" s="174" t="s">
        <v>1290</v>
      </c>
      <c r="B581" s="94">
        <v>20230821</v>
      </c>
      <c r="C581" s="175" t="s">
        <v>1393</v>
      </c>
      <c r="D581" s="176" t="s">
        <v>1394</v>
      </c>
      <c r="E581" s="177" t="s">
        <v>1395</v>
      </c>
      <c r="F581" s="178" t="s">
        <v>1717</v>
      </c>
      <c r="G581" s="94"/>
      <c r="H581" s="181"/>
      <c r="I581" s="181"/>
      <c r="J581" s="94">
        <v>200</v>
      </c>
      <c r="K581" s="94">
        <v>81</v>
      </c>
      <c r="L581" s="94">
        <f t="shared" si="136"/>
        <v>16200</v>
      </c>
      <c r="M581" s="94">
        <f t="shared" si="137"/>
        <v>16200</v>
      </c>
      <c r="N581" s="181"/>
      <c r="O581" s="94" t="s">
        <v>1397</v>
      </c>
      <c r="P581" s="91" t="s">
        <v>1483</v>
      </c>
      <c r="Q581" s="92">
        <v>60.19</v>
      </c>
      <c r="R581" s="94">
        <v>19</v>
      </c>
      <c r="S581" s="94">
        <v>4.6</v>
      </c>
      <c r="T581" s="94"/>
      <c r="U581" s="94"/>
      <c r="V581" s="94" t="s">
        <v>36</v>
      </c>
    </row>
    <row r="582" ht="24" customHeight="1" spans="1:22">
      <c r="A582" s="174" t="s">
        <v>1295</v>
      </c>
      <c r="B582" s="94">
        <v>20230822</v>
      </c>
      <c r="C582" s="175" t="s">
        <v>1398</v>
      </c>
      <c r="D582" s="176" t="s">
        <v>1394</v>
      </c>
      <c r="E582" s="177" t="s">
        <v>1395</v>
      </c>
      <c r="F582" s="178" t="s">
        <v>1717</v>
      </c>
      <c r="G582" s="94"/>
      <c r="H582" s="181"/>
      <c r="I582" s="181"/>
      <c r="J582" s="94">
        <v>200</v>
      </c>
      <c r="K582" s="94">
        <v>62</v>
      </c>
      <c r="L582" s="94">
        <f t="shared" si="136"/>
        <v>12400</v>
      </c>
      <c r="M582" s="94">
        <f t="shared" si="137"/>
        <v>12400</v>
      </c>
      <c r="N582" s="181"/>
      <c r="O582" s="94" t="s">
        <v>1397</v>
      </c>
      <c r="P582" s="91" t="s">
        <v>1483</v>
      </c>
      <c r="Q582" s="92">
        <v>69.85</v>
      </c>
      <c r="R582" s="94">
        <v>48</v>
      </c>
      <c r="S582" s="94">
        <v>6.5</v>
      </c>
      <c r="T582" s="94"/>
      <c r="U582" s="94" t="s">
        <v>1671</v>
      </c>
      <c r="V582" s="94" t="s">
        <v>36</v>
      </c>
    </row>
    <row r="583" ht="24" customHeight="1" spans="1:22">
      <c r="A583" s="174" t="s">
        <v>1295</v>
      </c>
      <c r="B583" s="94">
        <v>20230823</v>
      </c>
      <c r="C583" s="175" t="s">
        <v>1398</v>
      </c>
      <c r="D583" s="176" t="s">
        <v>1394</v>
      </c>
      <c r="E583" s="177" t="s">
        <v>1395</v>
      </c>
      <c r="F583" s="178" t="s">
        <v>1718</v>
      </c>
      <c r="G583" s="94"/>
      <c r="H583" s="181"/>
      <c r="I583" s="181"/>
      <c r="J583" s="94">
        <v>200</v>
      </c>
      <c r="K583" s="94">
        <v>63</v>
      </c>
      <c r="L583" s="94">
        <f t="shared" si="136"/>
        <v>12600</v>
      </c>
      <c r="M583" s="94">
        <f t="shared" si="137"/>
        <v>12600</v>
      </c>
      <c r="N583" s="181"/>
      <c r="O583" s="94" t="s">
        <v>1397</v>
      </c>
      <c r="P583" s="91" t="s">
        <v>1483</v>
      </c>
      <c r="Q583" s="92">
        <v>69.32</v>
      </c>
      <c r="R583" s="94">
        <v>47</v>
      </c>
      <c r="S583" s="94">
        <v>7</v>
      </c>
      <c r="T583" s="94"/>
      <c r="U583" s="94" t="s">
        <v>1671</v>
      </c>
      <c r="V583" s="94" t="s">
        <v>36</v>
      </c>
    </row>
    <row r="584" ht="24" customHeight="1" spans="1:22">
      <c r="A584" s="174" t="s">
        <v>1282</v>
      </c>
      <c r="B584" s="94">
        <v>20230824</v>
      </c>
      <c r="C584" s="175" t="s">
        <v>1400</v>
      </c>
      <c r="D584" s="176" t="s">
        <v>1394</v>
      </c>
      <c r="E584" s="177" t="s">
        <v>1395</v>
      </c>
      <c r="F584" s="178" t="s">
        <v>1719</v>
      </c>
      <c r="G584" s="94" t="s">
        <v>1467</v>
      </c>
      <c r="H584" s="181" t="s">
        <v>1705</v>
      </c>
      <c r="I584" s="181"/>
      <c r="J584" s="94">
        <v>200</v>
      </c>
      <c r="K584" s="94">
        <v>82</v>
      </c>
      <c r="L584" s="94">
        <f t="shared" si="136"/>
        <v>16400</v>
      </c>
      <c r="M584" s="94">
        <f t="shared" si="137"/>
        <v>16400</v>
      </c>
      <c r="N584" s="181"/>
      <c r="O584" s="94" t="s">
        <v>1397</v>
      </c>
      <c r="P584" s="91">
        <v>1</v>
      </c>
      <c r="Q584" s="92">
        <v>61.16</v>
      </c>
      <c r="R584" s="94">
        <v>20</v>
      </c>
      <c r="S584" s="94">
        <v>5</v>
      </c>
      <c r="T584" s="94"/>
      <c r="U584" s="94"/>
      <c r="V584" s="94" t="s">
        <v>36</v>
      </c>
    </row>
    <row r="585" ht="24" customHeight="1" spans="1:22">
      <c r="A585" s="174" t="s">
        <v>1282</v>
      </c>
      <c r="B585" s="94">
        <v>20230825</v>
      </c>
      <c r="C585" s="175" t="s">
        <v>1400</v>
      </c>
      <c r="D585" s="176" t="s">
        <v>1394</v>
      </c>
      <c r="E585" s="177" t="s">
        <v>1395</v>
      </c>
      <c r="F585" s="178" t="s">
        <v>1714</v>
      </c>
      <c r="G585" s="94" t="s">
        <v>1467</v>
      </c>
      <c r="H585" s="181" t="s">
        <v>1705</v>
      </c>
      <c r="I585" s="181"/>
      <c r="J585" s="94">
        <v>1000</v>
      </c>
      <c r="K585" s="94">
        <v>17</v>
      </c>
      <c r="L585" s="94">
        <f t="shared" si="136"/>
        <v>17000</v>
      </c>
      <c r="M585" s="94">
        <f t="shared" si="137"/>
        <v>17000</v>
      </c>
      <c r="N585" s="181"/>
      <c r="O585" s="94" t="s">
        <v>1397</v>
      </c>
      <c r="P585" s="91" t="s">
        <v>694</v>
      </c>
      <c r="Q585" s="92">
        <v>61.29</v>
      </c>
      <c r="R585" s="94">
        <v>21</v>
      </c>
      <c r="S585" s="94">
        <v>5.4</v>
      </c>
      <c r="T585" s="94"/>
      <c r="U585" s="94"/>
      <c r="V585" s="94" t="s">
        <v>36</v>
      </c>
    </row>
    <row r="586" s="147" customFormat="1" ht="24" customHeight="1" spans="1:22">
      <c r="A586" s="174" t="s">
        <v>1282</v>
      </c>
      <c r="B586" s="94">
        <v>20230826</v>
      </c>
      <c r="C586" s="175" t="s">
        <v>1400</v>
      </c>
      <c r="D586" s="176" t="s">
        <v>1394</v>
      </c>
      <c r="E586" s="177" t="s">
        <v>1395</v>
      </c>
      <c r="F586" s="178" t="s">
        <v>1716</v>
      </c>
      <c r="G586" s="94" t="s">
        <v>1467</v>
      </c>
      <c r="H586" s="181" t="s">
        <v>1705</v>
      </c>
      <c r="I586" s="181"/>
      <c r="J586" s="94">
        <v>1000</v>
      </c>
      <c r="K586" s="94">
        <v>16</v>
      </c>
      <c r="L586" s="94">
        <f t="shared" ref="L586" si="140">J586*K586</f>
        <v>16000</v>
      </c>
      <c r="M586" s="94">
        <f t="shared" ref="M586" si="141">L586</f>
        <v>16000</v>
      </c>
      <c r="N586" s="181"/>
      <c r="O586" s="94" t="s">
        <v>1397</v>
      </c>
      <c r="P586" s="91" t="s">
        <v>694</v>
      </c>
      <c r="Q586" s="92">
        <v>61.36</v>
      </c>
      <c r="R586" s="94">
        <v>20</v>
      </c>
      <c r="S586" s="94">
        <v>5.1</v>
      </c>
      <c r="T586" s="94"/>
      <c r="U586" s="94"/>
      <c r="V586" s="94" t="s">
        <v>36</v>
      </c>
    </row>
    <row r="587" ht="24" customHeight="1" spans="1:22">
      <c r="A587" s="174" t="s">
        <v>1282</v>
      </c>
      <c r="B587" s="94">
        <v>20230827</v>
      </c>
      <c r="C587" s="175" t="s">
        <v>1400</v>
      </c>
      <c r="D587" s="176" t="s">
        <v>1394</v>
      </c>
      <c r="E587" s="177" t="s">
        <v>1395</v>
      </c>
      <c r="F587" s="178" t="s">
        <v>1720</v>
      </c>
      <c r="G587" s="94" t="s">
        <v>1467</v>
      </c>
      <c r="H587" s="181" t="s">
        <v>1705</v>
      </c>
      <c r="I587" s="181"/>
      <c r="J587" s="94">
        <v>1000</v>
      </c>
      <c r="K587" s="94">
        <v>11</v>
      </c>
      <c r="L587" s="94">
        <v>17000</v>
      </c>
      <c r="M587" s="94">
        <f t="shared" si="137"/>
        <v>17000</v>
      </c>
      <c r="N587" s="181"/>
      <c r="O587" s="94" t="s">
        <v>1397</v>
      </c>
      <c r="P587" s="91" t="s">
        <v>694</v>
      </c>
      <c r="Q587" s="92">
        <v>61.16</v>
      </c>
      <c r="R587" s="94">
        <v>22</v>
      </c>
      <c r="S587" s="94">
        <v>4.9</v>
      </c>
      <c r="T587" s="94"/>
      <c r="U587" s="94"/>
      <c r="V587" s="94" t="s">
        <v>36</v>
      </c>
    </row>
    <row r="588" ht="24" customHeight="1" spans="1:22">
      <c r="A588" s="174" t="s">
        <v>1282</v>
      </c>
      <c r="B588" s="94">
        <v>20230828</v>
      </c>
      <c r="C588" s="175" t="s">
        <v>1400</v>
      </c>
      <c r="D588" s="176" t="s">
        <v>1394</v>
      </c>
      <c r="E588" s="177" t="s">
        <v>1395</v>
      </c>
      <c r="F588" s="178" t="s">
        <v>1721</v>
      </c>
      <c r="G588" s="94" t="s">
        <v>1467</v>
      </c>
      <c r="H588" s="181" t="s">
        <v>1705</v>
      </c>
      <c r="I588" s="181"/>
      <c r="J588" s="94">
        <v>200</v>
      </c>
      <c r="K588" s="94">
        <v>83</v>
      </c>
      <c r="L588" s="94">
        <f t="shared" si="136"/>
        <v>16600</v>
      </c>
      <c r="M588" s="94">
        <f t="shared" si="137"/>
        <v>16600</v>
      </c>
      <c r="N588" s="181"/>
      <c r="O588" s="94" t="s">
        <v>1397</v>
      </c>
      <c r="P588" s="91" t="s">
        <v>694</v>
      </c>
      <c r="Q588" s="92">
        <v>62.04</v>
      </c>
      <c r="R588" s="94">
        <v>21</v>
      </c>
      <c r="S588" s="94">
        <v>5.1</v>
      </c>
      <c r="T588" s="94"/>
      <c r="U588" s="94"/>
      <c r="V588" s="94" t="s">
        <v>36</v>
      </c>
    </row>
    <row r="589" ht="24" customHeight="1" spans="1:22">
      <c r="A589" s="174" t="s">
        <v>1332</v>
      </c>
      <c r="B589" s="94">
        <v>20230829</v>
      </c>
      <c r="C589" s="175" t="s">
        <v>1398</v>
      </c>
      <c r="D589" s="176" t="s">
        <v>1394</v>
      </c>
      <c r="E589" s="177" t="s">
        <v>1395</v>
      </c>
      <c r="F589" s="178" t="s">
        <v>1722</v>
      </c>
      <c r="G589" s="94"/>
      <c r="H589" s="181"/>
      <c r="I589" s="181"/>
      <c r="J589" s="94">
        <v>200</v>
      </c>
      <c r="K589" s="94">
        <v>77</v>
      </c>
      <c r="L589" s="94">
        <f t="shared" si="136"/>
        <v>15400</v>
      </c>
      <c r="M589" s="94">
        <f t="shared" si="137"/>
        <v>15400</v>
      </c>
      <c r="N589" s="181"/>
      <c r="O589" s="94" t="s">
        <v>1397</v>
      </c>
      <c r="P589" s="91" t="s">
        <v>694</v>
      </c>
      <c r="Q589" s="92">
        <v>60.33</v>
      </c>
      <c r="R589" s="94">
        <v>33</v>
      </c>
      <c r="S589" s="94">
        <v>4.9</v>
      </c>
      <c r="T589" s="94"/>
      <c r="U589" s="94"/>
      <c r="V589" s="94" t="s">
        <v>36</v>
      </c>
    </row>
    <row r="590" ht="24" customHeight="1" spans="1:22">
      <c r="A590" s="174" t="s">
        <v>1332</v>
      </c>
      <c r="B590" s="94">
        <v>20230830</v>
      </c>
      <c r="C590" s="175" t="s">
        <v>1399</v>
      </c>
      <c r="D590" s="176" t="s">
        <v>1394</v>
      </c>
      <c r="E590" s="177" t="s">
        <v>1395</v>
      </c>
      <c r="F590" s="178" t="s">
        <v>1716</v>
      </c>
      <c r="G590" s="94"/>
      <c r="H590" s="181"/>
      <c r="I590" s="181"/>
      <c r="J590" s="94">
        <v>200</v>
      </c>
      <c r="K590" s="94">
        <v>77</v>
      </c>
      <c r="L590" s="94">
        <f t="shared" si="136"/>
        <v>15400</v>
      </c>
      <c r="M590" s="94">
        <f t="shared" si="137"/>
        <v>15400</v>
      </c>
      <c r="N590" s="181"/>
      <c r="O590" s="94" t="s">
        <v>1397</v>
      </c>
      <c r="P590" s="91">
        <v>1</v>
      </c>
      <c r="Q590" s="92">
        <v>60.73</v>
      </c>
      <c r="R590" s="94">
        <v>30</v>
      </c>
      <c r="S590" s="94">
        <v>4.6</v>
      </c>
      <c r="T590" s="94"/>
      <c r="U590" s="94"/>
      <c r="V590" s="94" t="s">
        <v>36</v>
      </c>
    </row>
    <row r="591" ht="24" customHeight="1" spans="1:22">
      <c r="A591" s="174" t="s">
        <v>1313</v>
      </c>
      <c r="B591" s="94">
        <v>20230831</v>
      </c>
      <c r="C591" s="175" t="s">
        <v>1399</v>
      </c>
      <c r="D591" s="176" t="s">
        <v>1394</v>
      </c>
      <c r="E591" s="177" t="s">
        <v>1395</v>
      </c>
      <c r="F591" s="178" t="s">
        <v>1717</v>
      </c>
      <c r="G591" s="94"/>
      <c r="H591" s="181"/>
      <c r="I591" s="181"/>
      <c r="J591" s="94">
        <v>900</v>
      </c>
      <c r="K591" s="94">
        <v>17</v>
      </c>
      <c r="L591" s="94">
        <v>16300</v>
      </c>
      <c r="M591" s="94">
        <f t="shared" si="137"/>
        <v>16300</v>
      </c>
      <c r="N591" s="181"/>
      <c r="O591" s="94" t="s">
        <v>1397</v>
      </c>
      <c r="P591" s="91" t="s">
        <v>1483</v>
      </c>
      <c r="Q591" s="92">
        <v>61.06</v>
      </c>
      <c r="R591" s="94">
        <v>19</v>
      </c>
      <c r="S591" s="94">
        <v>4.1</v>
      </c>
      <c r="T591" s="94"/>
      <c r="U591" s="94"/>
      <c r="V591" s="94" t="s">
        <v>36</v>
      </c>
    </row>
    <row r="592" ht="24" customHeight="1" spans="1:22">
      <c r="A592" s="174" t="s">
        <v>1339</v>
      </c>
      <c r="B592" s="94">
        <v>20230832</v>
      </c>
      <c r="C592" s="175" t="s">
        <v>1399</v>
      </c>
      <c r="D592" s="176" t="s">
        <v>1394</v>
      </c>
      <c r="E592" s="177" t="s">
        <v>1395</v>
      </c>
      <c r="F592" s="178" t="s">
        <v>1719</v>
      </c>
      <c r="G592" s="94"/>
      <c r="H592" s="181"/>
      <c r="I592" s="181"/>
      <c r="J592" s="94">
        <v>200</v>
      </c>
      <c r="K592" s="94">
        <v>75</v>
      </c>
      <c r="L592" s="94">
        <f t="shared" si="136"/>
        <v>15000</v>
      </c>
      <c r="M592" s="94">
        <f t="shared" si="137"/>
        <v>15000</v>
      </c>
      <c r="N592" s="181"/>
      <c r="O592" s="94" t="s">
        <v>1397</v>
      </c>
      <c r="P592" s="91" t="s">
        <v>1483</v>
      </c>
      <c r="Q592" s="92">
        <v>59.44</v>
      </c>
      <c r="R592" s="94">
        <v>21</v>
      </c>
      <c r="S592" s="94">
        <v>4.7</v>
      </c>
      <c r="T592" s="94"/>
      <c r="U592" s="94"/>
      <c r="V592" s="94" t="s">
        <v>36</v>
      </c>
    </row>
    <row r="593" ht="24" customHeight="1" spans="1:22">
      <c r="A593" s="174" t="s">
        <v>1335</v>
      </c>
      <c r="B593" s="94">
        <v>20230833</v>
      </c>
      <c r="C593" s="175" t="s">
        <v>1399</v>
      </c>
      <c r="D593" s="176" t="s">
        <v>1394</v>
      </c>
      <c r="E593" s="177" t="s">
        <v>1395</v>
      </c>
      <c r="F593" s="178" t="s">
        <v>1723</v>
      </c>
      <c r="G593" s="94"/>
      <c r="H593" s="181"/>
      <c r="I593" s="181"/>
      <c r="J593" s="94">
        <v>200</v>
      </c>
      <c r="K593" s="94">
        <v>77</v>
      </c>
      <c r="L593" s="94">
        <f t="shared" si="136"/>
        <v>15400</v>
      </c>
      <c r="M593" s="94">
        <f t="shared" si="137"/>
        <v>15400</v>
      </c>
      <c r="N593" s="181"/>
      <c r="O593" s="94" t="s">
        <v>1397</v>
      </c>
      <c r="P593" s="91" t="s">
        <v>1483</v>
      </c>
      <c r="Q593" s="92">
        <v>61.15</v>
      </c>
      <c r="R593" s="94">
        <v>21</v>
      </c>
      <c r="S593" s="94">
        <v>5.2</v>
      </c>
      <c r="T593" s="94"/>
      <c r="U593" s="94"/>
      <c r="V593" s="94" t="s">
        <v>36</v>
      </c>
    </row>
    <row r="594" ht="24" customHeight="1" spans="1:22">
      <c r="A594" s="174" t="s">
        <v>1331</v>
      </c>
      <c r="B594" s="94">
        <v>20230834</v>
      </c>
      <c r="C594" s="175" t="s">
        <v>1400</v>
      </c>
      <c r="D594" s="176" t="s">
        <v>1394</v>
      </c>
      <c r="E594" s="177" t="s">
        <v>1395</v>
      </c>
      <c r="F594" s="178" t="s">
        <v>1718</v>
      </c>
      <c r="G594" s="94"/>
      <c r="H594" s="181"/>
      <c r="I594" s="181"/>
      <c r="J594" s="94">
        <v>1000</v>
      </c>
      <c r="K594" s="94">
        <v>14</v>
      </c>
      <c r="L594" s="94">
        <f t="shared" si="136"/>
        <v>14000</v>
      </c>
      <c r="M594" s="94">
        <f t="shared" si="137"/>
        <v>14000</v>
      </c>
      <c r="N594" s="181"/>
      <c r="O594" s="94" t="s">
        <v>1397</v>
      </c>
      <c r="P594" s="91" t="s">
        <v>1483</v>
      </c>
      <c r="Q594" s="92">
        <v>60.94</v>
      </c>
      <c r="R594" s="94">
        <v>22</v>
      </c>
      <c r="S594" s="94">
        <v>4.7</v>
      </c>
      <c r="T594" s="94"/>
      <c r="U594" s="94"/>
      <c r="V594" s="94" t="s">
        <v>36</v>
      </c>
    </row>
    <row r="595" ht="24" customHeight="1" spans="1:22">
      <c r="A595" s="174" t="s">
        <v>1320</v>
      </c>
      <c r="B595" s="94">
        <v>20230835</v>
      </c>
      <c r="C595" s="175" t="s">
        <v>1410</v>
      </c>
      <c r="D595" s="176" t="s">
        <v>1394</v>
      </c>
      <c r="E595" s="177" t="s">
        <v>1395</v>
      </c>
      <c r="F595" s="178" t="s">
        <v>1719</v>
      </c>
      <c r="G595" s="94" t="s">
        <v>1467</v>
      </c>
      <c r="H595" s="181" t="s">
        <v>1724</v>
      </c>
      <c r="I595" s="181"/>
      <c r="J595" s="94">
        <v>200</v>
      </c>
      <c r="K595" s="94">
        <v>64</v>
      </c>
      <c r="L595" s="94">
        <f t="shared" si="136"/>
        <v>12800</v>
      </c>
      <c r="M595" s="94">
        <f t="shared" si="137"/>
        <v>12800</v>
      </c>
      <c r="N595" s="181"/>
      <c r="O595" s="94" t="s">
        <v>1397</v>
      </c>
      <c r="P595" s="91" t="s">
        <v>1483</v>
      </c>
      <c r="Q595" s="92">
        <v>72.06</v>
      </c>
      <c r="R595" s="94">
        <v>1036</v>
      </c>
      <c r="S595" s="94">
        <v>6.7</v>
      </c>
      <c r="T595" s="94"/>
      <c r="U595" s="94"/>
      <c r="V595" s="94" t="s">
        <v>36</v>
      </c>
    </row>
    <row r="596" ht="24" customHeight="1" spans="1:22">
      <c r="A596" s="174" t="s">
        <v>1320</v>
      </c>
      <c r="B596" s="94">
        <v>20230836</v>
      </c>
      <c r="C596" s="175" t="s">
        <v>1413</v>
      </c>
      <c r="D596" s="176" t="s">
        <v>1394</v>
      </c>
      <c r="E596" s="177" t="s">
        <v>1395</v>
      </c>
      <c r="F596" s="178" t="s">
        <v>1722</v>
      </c>
      <c r="G596" s="94"/>
      <c r="H596" s="181"/>
      <c r="I596" s="181"/>
      <c r="J596" s="94">
        <v>200</v>
      </c>
      <c r="K596" s="94">
        <v>65</v>
      </c>
      <c r="L596" s="94">
        <f t="shared" si="136"/>
        <v>13000</v>
      </c>
      <c r="M596" s="94">
        <f t="shared" si="137"/>
        <v>13000</v>
      </c>
      <c r="N596" s="181"/>
      <c r="O596" s="94" t="s">
        <v>1397</v>
      </c>
      <c r="P596" s="91">
        <v>1</v>
      </c>
      <c r="Q596" s="92">
        <v>71.85</v>
      </c>
      <c r="R596" s="94">
        <v>1019</v>
      </c>
      <c r="S596" s="94">
        <v>8.9</v>
      </c>
      <c r="T596" s="94"/>
      <c r="U596" s="94"/>
      <c r="V596" s="94" t="s">
        <v>36</v>
      </c>
    </row>
    <row r="597" ht="24" customHeight="1" spans="1:22">
      <c r="A597" s="174" t="s">
        <v>1320</v>
      </c>
      <c r="B597" s="94">
        <v>20230837</v>
      </c>
      <c r="C597" s="175" t="s">
        <v>1413</v>
      </c>
      <c r="D597" s="176" t="s">
        <v>1394</v>
      </c>
      <c r="E597" s="177" t="s">
        <v>1395</v>
      </c>
      <c r="F597" s="178" t="s">
        <v>1716</v>
      </c>
      <c r="G597" s="94"/>
      <c r="H597" s="181"/>
      <c r="I597" s="181"/>
      <c r="J597" s="94">
        <v>200</v>
      </c>
      <c r="K597" s="94">
        <v>66</v>
      </c>
      <c r="L597" s="94">
        <f t="shared" si="136"/>
        <v>13200</v>
      </c>
      <c r="M597" s="94">
        <f t="shared" si="137"/>
        <v>13200</v>
      </c>
      <c r="N597" s="181"/>
      <c r="O597" s="94" t="s">
        <v>1397</v>
      </c>
      <c r="P597" s="91" t="s">
        <v>1483</v>
      </c>
      <c r="Q597" s="92">
        <v>72.4</v>
      </c>
      <c r="R597" s="94">
        <v>994</v>
      </c>
      <c r="S597" s="94">
        <v>7.9</v>
      </c>
      <c r="T597" s="94"/>
      <c r="U597" s="94"/>
      <c r="V597" s="94" t="s">
        <v>36</v>
      </c>
    </row>
    <row r="598" ht="24" customHeight="1" spans="1:22">
      <c r="A598" s="174" t="s">
        <v>1308</v>
      </c>
      <c r="B598" s="94">
        <v>20230838</v>
      </c>
      <c r="C598" s="175" t="s">
        <v>1410</v>
      </c>
      <c r="D598" s="176" t="s">
        <v>1394</v>
      </c>
      <c r="E598" s="177" t="s">
        <v>1395</v>
      </c>
      <c r="F598" s="178" t="s">
        <v>1714</v>
      </c>
      <c r="G598" s="94"/>
      <c r="H598" s="181"/>
      <c r="I598" s="181"/>
      <c r="J598" s="94">
        <v>200</v>
      </c>
      <c r="K598" s="94">
        <v>66</v>
      </c>
      <c r="L598" s="94">
        <f t="shared" si="136"/>
        <v>13200</v>
      </c>
      <c r="M598" s="94">
        <f t="shared" si="137"/>
        <v>13200</v>
      </c>
      <c r="N598" s="181"/>
      <c r="O598" s="94" t="s">
        <v>1397</v>
      </c>
      <c r="P598" s="91" t="s">
        <v>1483</v>
      </c>
      <c r="Q598" s="92">
        <v>70.78</v>
      </c>
      <c r="R598" s="94">
        <v>399</v>
      </c>
      <c r="S598" s="94">
        <v>4.9</v>
      </c>
      <c r="T598" s="94"/>
      <c r="U598" s="94"/>
      <c r="V598" s="94" t="s">
        <v>36</v>
      </c>
    </row>
    <row r="599" ht="24" customHeight="1" spans="1:22">
      <c r="A599" s="174" t="s">
        <v>1302</v>
      </c>
      <c r="B599" s="94">
        <v>20230839</v>
      </c>
      <c r="C599" s="175" t="s">
        <v>1413</v>
      </c>
      <c r="D599" s="176" t="s">
        <v>1394</v>
      </c>
      <c r="E599" s="177" t="s">
        <v>1395</v>
      </c>
      <c r="F599" s="178" t="s">
        <v>1719</v>
      </c>
      <c r="G599" s="94" t="s">
        <v>1467</v>
      </c>
      <c r="H599" s="181" t="s">
        <v>1665</v>
      </c>
      <c r="I599" s="181"/>
      <c r="J599" s="94">
        <v>200</v>
      </c>
      <c r="K599" s="94">
        <v>65</v>
      </c>
      <c r="L599" s="94">
        <f t="shared" si="136"/>
        <v>13000</v>
      </c>
      <c r="M599" s="94">
        <f t="shared" si="137"/>
        <v>13000</v>
      </c>
      <c r="N599" s="181"/>
      <c r="O599" s="94" t="s">
        <v>1397</v>
      </c>
      <c r="P599" s="91" t="s">
        <v>1483</v>
      </c>
      <c r="Q599" s="92">
        <v>72.26</v>
      </c>
      <c r="R599" s="94">
        <v>126</v>
      </c>
      <c r="S599" s="94">
        <v>6.2</v>
      </c>
      <c r="T599" s="94"/>
      <c r="U599" s="94"/>
      <c r="V599" s="94" t="s">
        <v>36</v>
      </c>
    </row>
    <row r="600" ht="24" customHeight="1" spans="1:22">
      <c r="A600" s="174" t="s">
        <v>1302</v>
      </c>
      <c r="B600" s="94">
        <v>20230840</v>
      </c>
      <c r="C600" s="175" t="s">
        <v>1413</v>
      </c>
      <c r="D600" s="176" t="s">
        <v>1394</v>
      </c>
      <c r="E600" s="177" t="s">
        <v>1395</v>
      </c>
      <c r="F600" s="178" t="s">
        <v>1714</v>
      </c>
      <c r="G600" s="94" t="s">
        <v>1467</v>
      </c>
      <c r="H600" s="181" t="s">
        <v>1665</v>
      </c>
      <c r="I600" s="181"/>
      <c r="J600" s="94">
        <v>200</v>
      </c>
      <c r="K600" s="94">
        <v>66</v>
      </c>
      <c r="L600" s="94">
        <f t="shared" si="136"/>
        <v>13200</v>
      </c>
      <c r="M600" s="94">
        <f t="shared" si="137"/>
        <v>13200</v>
      </c>
      <c r="N600" s="181"/>
      <c r="O600" s="94" t="s">
        <v>1397</v>
      </c>
      <c r="P600" s="91" t="s">
        <v>1483</v>
      </c>
      <c r="Q600" s="92">
        <v>72.48</v>
      </c>
      <c r="R600" s="94">
        <v>108</v>
      </c>
      <c r="S600" s="94">
        <v>6</v>
      </c>
      <c r="T600" s="94"/>
      <c r="U600" s="94"/>
      <c r="V600" s="94" t="s">
        <v>36</v>
      </c>
    </row>
    <row r="601" ht="24" customHeight="1" spans="1:22">
      <c r="A601" s="174" t="s">
        <v>1285</v>
      </c>
      <c r="B601" s="94">
        <v>20230841</v>
      </c>
      <c r="C601" s="175" t="s">
        <v>1410</v>
      </c>
      <c r="D601" s="176" t="s">
        <v>1394</v>
      </c>
      <c r="E601" s="177" t="s">
        <v>1395</v>
      </c>
      <c r="F601" s="178" t="s">
        <v>1722</v>
      </c>
      <c r="G601" s="94"/>
      <c r="H601" s="181"/>
      <c r="I601" s="181"/>
      <c r="J601" s="94">
        <v>200</v>
      </c>
      <c r="K601" s="94">
        <v>68</v>
      </c>
      <c r="L601" s="94">
        <f t="shared" si="136"/>
        <v>13600</v>
      </c>
      <c r="M601" s="94">
        <f t="shared" si="137"/>
        <v>13600</v>
      </c>
      <c r="N601" s="181"/>
      <c r="O601" s="94" t="s">
        <v>1397</v>
      </c>
      <c r="P601" s="91" t="s">
        <v>1483</v>
      </c>
      <c r="Q601" s="92">
        <v>71.73</v>
      </c>
      <c r="R601" s="94">
        <v>1130</v>
      </c>
      <c r="S601" s="94">
        <v>8.9</v>
      </c>
      <c r="T601" s="94"/>
      <c r="U601" s="94"/>
      <c r="V601" s="94" t="s">
        <v>36</v>
      </c>
    </row>
    <row r="602" ht="24" customHeight="1" spans="1:22">
      <c r="A602" s="174" t="s">
        <v>1312</v>
      </c>
      <c r="B602" s="94">
        <v>20230842</v>
      </c>
      <c r="C602" s="211" t="s">
        <v>1410</v>
      </c>
      <c r="D602" s="176" t="s">
        <v>1394</v>
      </c>
      <c r="E602" s="177" t="s">
        <v>1395</v>
      </c>
      <c r="F602" s="178" t="s">
        <v>1716</v>
      </c>
      <c r="G602" s="94"/>
      <c r="H602" s="181"/>
      <c r="I602" s="181"/>
      <c r="J602" s="94">
        <v>200</v>
      </c>
      <c r="K602" s="94">
        <v>68</v>
      </c>
      <c r="L602" s="94">
        <f t="shared" si="136"/>
        <v>13600</v>
      </c>
      <c r="M602" s="94">
        <f t="shared" si="137"/>
        <v>13600</v>
      </c>
      <c r="N602" s="181"/>
      <c r="O602" s="94" t="s">
        <v>1397</v>
      </c>
      <c r="P602" s="91" t="s">
        <v>694</v>
      </c>
      <c r="Q602" s="92">
        <v>67.17</v>
      </c>
      <c r="R602" s="94">
        <v>1060</v>
      </c>
      <c r="S602" s="94">
        <v>6.6</v>
      </c>
      <c r="T602" s="94"/>
      <c r="U602" s="94"/>
      <c r="V602" s="94" t="s">
        <v>36</v>
      </c>
    </row>
    <row r="603" ht="24" customHeight="1" spans="1:22">
      <c r="A603" s="174" t="s">
        <v>1340</v>
      </c>
      <c r="B603" s="94">
        <v>20230843</v>
      </c>
      <c r="C603" s="175" t="s">
        <v>1410</v>
      </c>
      <c r="D603" s="176" t="s">
        <v>1394</v>
      </c>
      <c r="E603" s="177" t="s">
        <v>1395</v>
      </c>
      <c r="F603" s="178" t="s">
        <v>1721</v>
      </c>
      <c r="G603" s="94"/>
      <c r="H603" s="181"/>
      <c r="I603" s="181"/>
      <c r="J603" s="94">
        <v>200</v>
      </c>
      <c r="K603" s="94">
        <v>66</v>
      </c>
      <c r="L603" s="94">
        <f t="shared" si="136"/>
        <v>13200</v>
      </c>
      <c r="M603" s="94">
        <f t="shared" si="137"/>
        <v>13200</v>
      </c>
      <c r="N603" s="181"/>
      <c r="O603" s="94" t="s">
        <v>1397</v>
      </c>
      <c r="P603" s="91" t="s">
        <v>694</v>
      </c>
      <c r="Q603" s="92">
        <v>70.49</v>
      </c>
      <c r="R603" s="94">
        <v>497</v>
      </c>
      <c r="S603" s="94">
        <v>4.8</v>
      </c>
      <c r="T603" s="94"/>
      <c r="U603" s="94"/>
      <c r="V603" s="94" t="s">
        <v>36</v>
      </c>
    </row>
    <row r="604" ht="24" customHeight="1" spans="1:22">
      <c r="A604" s="174" t="s">
        <v>1293</v>
      </c>
      <c r="B604" s="94">
        <v>20230844</v>
      </c>
      <c r="C604" s="175" t="s">
        <v>1419</v>
      </c>
      <c r="D604" s="176" t="s">
        <v>1394</v>
      </c>
      <c r="E604" s="177" t="s">
        <v>1395</v>
      </c>
      <c r="F604" s="178" t="s">
        <v>1709</v>
      </c>
      <c r="G604" s="94"/>
      <c r="H604" s="181"/>
      <c r="I604" s="181"/>
      <c r="J604" s="94">
        <v>200</v>
      </c>
      <c r="K604" s="94">
        <v>19</v>
      </c>
      <c r="L604" s="94">
        <v>4200</v>
      </c>
      <c r="M604" s="94">
        <f t="shared" si="137"/>
        <v>4200</v>
      </c>
      <c r="N604" s="181"/>
      <c r="O604" s="94" t="s">
        <v>1397</v>
      </c>
      <c r="P604" s="91" t="s">
        <v>1483</v>
      </c>
      <c r="Q604" s="92">
        <v>60.41</v>
      </c>
      <c r="R604" s="94">
        <v>11</v>
      </c>
      <c r="S604" s="94">
        <v>71.16</v>
      </c>
      <c r="T604" s="94"/>
      <c r="U604" s="94"/>
      <c r="V604" s="94" t="s">
        <v>36</v>
      </c>
    </row>
    <row r="605" ht="24" customHeight="1" spans="1:22">
      <c r="A605" s="174" t="s">
        <v>1334</v>
      </c>
      <c r="B605" s="94">
        <v>20230845</v>
      </c>
      <c r="C605" s="175" t="s">
        <v>1413</v>
      </c>
      <c r="D605" s="176" t="s">
        <v>1394</v>
      </c>
      <c r="E605" s="177" t="s">
        <v>1395</v>
      </c>
      <c r="F605" s="178" t="s">
        <v>1720</v>
      </c>
      <c r="G605" s="94"/>
      <c r="H605" s="181"/>
      <c r="I605" s="181"/>
      <c r="J605" s="94">
        <v>200</v>
      </c>
      <c r="K605" s="94">
        <v>58</v>
      </c>
      <c r="L605" s="94">
        <f t="shared" si="136"/>
        <v>11600</v>
      </c>
      <c r="M605" s="94">
        <f t="shared" si="137"/>
        <v>11600</v>
      </c>
      <c r="N605" s="181"/>
      <c r="O605" s="94" t="s">
        <v>1397</v>
      </c>
      <c r="P605" s="91" t="s">
        <v>1457</v>
      </c>
      <c r="Q605" s="92">
        <v>73.79</v>
      </c>
      <c r="R605" s="94">
        <v>54</v>
      </c>
      <c r="S605" s="94">
        <v>4.2</v>
      </c>
      <c r="T605" s="94"/>
      <c r="U605" s="94"/>
      <c r="V605" s="94" t="s">
        <v>36</v>
      </c>
    </row>
    <row r="606" ht="24" customHeight="1" spans="1:22">
      <c r="A606" s="174" t="s">
        <v>1279</v>
      </c>
      <c r="B606" s="94">
        <v>20230846</v>
      </c>
      <c r="C606" s="175" t="s">
        <v>1393</v>
      </c>
      <c r="D606" s="176" t="s">
        <v>1394</v>
      </c>
      <c r="E606" s="177" t="s">
        <v>1395</v>
      </c>
      <c r="F606" s="178" t="s">
        <v>1721</v>
      </c>
      <c r="G606" s="94" t="s">
        <v>1467</v>
      </c>
      <c r="H606" s="181" t="s">
        <v>1715</v>
      </c>
      <c r="I606" s="181"/>
      <c r="J606" s="94">
        <v>200</v>
      </c>
      <c r="K606" s="94">
        <v>78</v>
      </c>
      <c r="L606" s="94">
        <f t="shared" si="136"/>
        <v>15600</v>
      </c>
      <c r="M606" s="94">
        <f t="shared" si="137"/>
        <v>15600</v>
      </c>
      <c r="N606" s="181"/>
      <c r="O606" s="94" t="s">
        <v>1397</v>
      </c>
      <c r="P606" s="91" t="s">
        <v>1483</v>
      </c>
      <c r="Q606" s="92">
        <v>65.66</v>
      </c>
      <c r="R606" s="94">
        <v>41</v>
      </c>
      <c r="S606" s="94">
        <v>5.3</v>
      </c>
      <c r="T606" s="94"/>
      <c r="U606" s="94"/>
      <c r="V606" s="94" t="s">
        <v>36</v>
      </c>
    </row>
    <row r="607" ht="24" customHeight="1" spans="1:22">
      <c r="A607" s="174" t="s">
        <v>1299</v>
      </c>
      <c r="B607" s="94">
        <v>20230847</v>
      </c>
      <c r="C607" s="175" t="s">
        <v>1398</v>
      </c>
      <c r="D607" s="176" t="s">
        <v>1394</v>
      </c>
      <c r="E607" s="177" t="s">
        <v>1395</v>
      </c>
      <c r="F607" s="178" t="s">
        <v>1717</v>
      </c>
      <c r="G607" s="94"/>
      <c r="H607" s="181"/>
      <c r="I607" s="181"/>
      <c r="J607" s="94">
        <v>200</v>
      </c>
      <c r="K607" s="94">
        <v>67.125</v>
      </c>
      <c r="L607" s="94">
        <f>J607*K607</f>
        <v>13425</v>
      </c>
      <c r="M607" s="94">
        <f t="shared" si="137"/>
        <v>13425</v>
      </c>
      <c r="N607" s="181"/>
      <c r="O607" s="94" t="s">
        <v>1397</v>
      </c>
      <c r="P607" s="91" t="s">
        <v>1483</v>
      </c>
      <c r="Q607" s="92">
        <v>70.65</v>
      </c>
      <c r="R607" s="94">
        <v>39</v>
      </c>
      <c r="S607" s="94">
        <v>6.4</v>
      </c>
      <c r="T607" s="94"/>
      <c r="U607" s="94"/>
      <c r="V607" s="94" t="s">
        <v>36</v>
      </c>
    </row>
    <row r="608" ht="24" customHeight="1" spans="1:22">
      <c r="A608" s="174" t="s">
        <v>1289</v>
      </c>
      <c r="B608" s="94">
        <v>20230848</v>
      </c>
      <c r="C608" s="175" t="s">
        <v>1399</v>
      </c>
      <c r="D608" s="176" t="s">
        <v>1394</v>
      </c>
      <c r="E608" s="177" t="s">
        <v>1395</v>
      </c>
      <c r="F608" s="178" t="s">
        <v>1721</v>
      </c>
      <c r="G608" s="94"/>
      <c r="H608" s="181"/>
      <c r="I608" s="181"/>
      <c r="J608" s="94">
        <v>200</v>
      </c>
      <c r="K608" s="94">
        <v>59</v>
      </c>
      <c r="L608" s="94">
        <f t="shared" si="136"/>
        <v>11800</v>
      </c>
      <c r="M608" s="94">
        <f t="shared" si="137"/>
        <v>11800</v>
      </c>
      <c r="N608" s="181"/>
      <c r="O608" s="94" t="s">
        <v>1397</v>
      </c>
      <c r="P608" s="91" t="s">
        <v>1483</v>
      </c>
      <c r="Q608" s="92">
        <v>77.17</v>
      </c>
      <c r="R608" s="94">
        <v>67</v>
      </c>
      <c r="S608" s="94">
        <v>6.1</v>
      </c>
      <c r="T608" s="94"/>
      <c r="U608" s="94"/>
      <c r="V608" s="94" t="s">
        <v>36</v>
      </c>
    </row>
    <row r="609" ht="24" customHeight="1" spans="1:22">
      <c r="A609" s="177" t="s">
        <v>1308</v>
      </c>
      <c r="B609" s="176">
        <v>20230849</v>
      </c>
      <c r="C609" s="175" t="s">
        <v>1413</v>
      </c>
      <c r="D609" s="176" t="s">
        <v>1394</v>
      </c>
      <c r="E609" s="177" t="s">
        <v>1395</v>
      </c>
      <c r="F609" s="240" t="s">
        <v>1725</v>
      </c>
      <c r="G609" s="176"/>
      <c r="H609" s="239"/>
      <c r="I609" s="239"/>
      <c r="J609" s="176">
        <v>200</v>
      </c>
      <c r="K609" s="176">
        <v>66</v>
      </c>
      <c r="L609" s="176">
        <f t="shared" si="136"/>
        <v>13200</v>
      </c>
      <c r="M609" s="176">
        <f t="shared" si="137"/>
        <v>13200</v>
      </c>
      <c r="N609" s="239"/>
      <c r="O609" s="176" t="s">
        <v>1397</v>
      </c>
      <c r="P609" s="91" t="s">
        <v>1483</v>
      </c>
      <c r="Q609" s="189">
        <v>70.22</v>
      </c>
      <c r="R609" s="176">
        <v>396</v>
      </c>
      <c r="S609" s="176">
        <v>4.6</v>
      </c>
      <c r="T609" s="176"/>
      <c r="U609" s="176"/>
      <c r="V609" s="176" t="s">
        <v>36</v>
      </c>
    </row>
    <row r="610" ht="24" customHeight="1" spans="1:22">
      <c r="A610" s="174" t="s">
        <v>1282</v>
      </c>
      <c r="B610" s="94">
        <v>20230850</v>
      </c>
      <c r="C610" s="175" t="s">
        <v>1413</v>
      </c>
      <c r="D610" s="176" t="s">
        <v>1394</v>
      </c>
      <c r="E610" s="177" t="s">
        <v>1395</v>
      </c>
      <c r="F610" s="178" t="s">
        <v>1717</v>
      </c>
      <c r="G610" s="94" t="s">
        <v>1467</v>
      </c>
      <c r="H610" s="181" t="s">
        <v>1705</v>
      </c>
      <c r="I610" s="181"/>
      <c r="J610" s="94">
        <v>200</v>
      </c>
      <c r="K610" s="94">
        <v>83</v>
      </c>
      <c r="L610" s="94">
        <f t="shared" si="136"/>
        <v>16600</v>
      </c>
      <c r="M610" s="94">
        <f t="shared" si="137"/>
        <v>16600</v>
      </c>
      <c r="N610" s="181"/>
      <c r="O610" s="94" t="s">
        <v>1397</v>
      </c>
      <c r="P610" s="91" t="s">
        <v>694</v>
      </c>
      <c r="Q610" s="92">
        <v>61.68</v>
      </c>
      <c r="R610" s="94">
        <v>21</v>
      </c>
      <c r="S610" s="94">
        <v>4.9</v>
      </c>
      <c r="T610" s="94"/>
      <c r="U610" s="94"/>
      <c r="V610" s="94" t="s">
        <v>36</v>
      </c>
    </row>
    <row r="611" ht="24" customHeight="1" spans="1:22">
      <c r="A611" s="174" t="s">
        <v>1290</v>
      </c>
      <c r="B611" s="94">
        <v>20230851</v>
      </c>
      <c r="C611" s="175" t="s">
        <v>1393</v>
      </c>
      <c r="D611" s="176" t="s">
        <v>1394</v>
      </c>
      <c r="E611" s="177" t="s">
        <v>1395</v>
      </c>
      <c r="F611" s="178" t="s">
        <v>1718</v>
      </c>
      <c r="G611" s="94" t="s">
        <v>1467</v>
      </c>
      <c r="H611" s="181" t="s">
        <v>1726</v>
      </c>
      <c r="I611" s="181"/>
      <c r="J611" s="94">
        <v>200</v>
      </c>
      <c r="K611" s="94">
        <v>81</v>
      </c>
      <c r="L611" s="94">
        <f t="shared" si="136"/>
        <v>16200</v>
      </c>
      <c r="M611" s="94">
        <f t="shared" si="137"/>
        <v>16200</v>
      </c>
      <c r="N611" s="181"/>
      <c r="O611" s="94" t="s">
        <v>1397</v>
      </c>
      <c r="P611" s="91" t="s">
        <v>1483</v>
      </c>
      <c r="Q611" s="92">
        <v>60.77</v>
      </c>
      <c r="R611" s="94">
        <v>20</v>
      </c>
      <c r="S611" s="94">
        <v>4.6</v>
      </c>
      <c r="T611" s="94"/>
      <c r="U611" s="94"/>
      <c r="V611" s="94" t="s">
        <v>36</v>
      </c>
    </row>
    <row r="612" ht="24" customHeight="1" spans="1:22">
      <c r="A612" s="174" t="s">
        <v>1334</v>
      </c>
      <c r="B612" s="94">
        <v>20230852</v>
      </c>
      <c r="C612" s="175" t="s">
        <v>1413</v>
      </c>
      <c r="D612" s="176" t="s">
        <v>1394</v>
      </c>
      <c r="E612" s="177" t="s">
        <v>1395</v>
      </c>
      <c r="F612" s="178" t="s">
        <v>1721</v>
      </c>
      <c r="G612" s="94"/>
      <c r="H612" s="181"/>
      <c r="I612" s="181"/>
      <c r="J612" s="94">
        <v>200</v>
      </c>
      <c r="K612" s="94">
        <v>61</v>
      </c>
      <c r="L612" s="94">
        <f t="shared" si="136"/>
        <v>12200</v>
      </c>
      <c r="M612" s="94">
        <f t="shared" si="137"/>
        <v>12200</v>
      </c>
      <c r="N612" s="181"/>
      <c r="O612" s="94" t="s">
        <v>1397</v>
      </c>
      <c r="P612" s="91" t="s">
        <v>1457</v>
      </c>
      <c r="Q612" s="92">
        <v>72.77</v>
      </c>
      <c r="R612" s="94">
        <v>43</v>
      </c>
      <c r="S612" s="94">
        <v>6</v>
      </c>
      <c r="T612" s="94"/>
      <c r="U612" s="94"/>
      <c r="V612" s="94" t="s">
        <v>36</v>
      </c>
    </row>
    <row r="613" ht="24" customHeight="1" spans="1:22">
      <c r="A613" s="174" t="s">
        <v>1286</v>
      </c>
      <c r="B613" s="94">
        <v>20230853</v>
      </c>
      <c r="C613" s="175" t="s">
        <v>1393</v>
      </c>
      <c r="D613" s="176" t="s">
        <v>1394</v>
      </c>
      <c r="E613" s="177" t="s">
        <v>1395</v>
      </c>
      <c r="F613" s="178" t="s">
        <v>1723</v>
      </c>
      <c r="G613" s="94"/>
      <c r="H613" s="181"/>
      <c r="I613" s="181"/>
      <c r="J613" s="94">
        <v>200</v>
      </c>
      <c r="K613" s="94">
        <v>54</v>
      </c>
      <c r="L613" s="94">
        <f t="shared" si="136"/>
        <v>10800</v>
      </c>
      <c r="M613" s="94">
        <f t="shared" si="137"/>
        <v>10800</v>
      </c>
      <c r="N613" s="181"/>
      <c r="O613" s="94" t="s">
        <v>1397</v>
      </c>
      <c r="P613" s="91" t="s">
        <v>1483</v>
      </c>
      <c r="Q613" s="92">
        <v>73.23</v>
      </c>
      <c r="R613" s="94">
        <v>116</v>
      </c>
      <c r="S613" s="94">
        <v>30.4</v>
      </c>
      <c r="T613" s="94"/>
      <c r="U613" s="94"/>
      <c r="V613" s="94" t="s">
        <v>36</v>
      </c>
    </row>
    <row r="614" ht="24" customHeight="1" spans="1:22">
      <c r="A614" s="174" t="s">
        <v>1284</v>
      </c>
      <c r="B614" s="94">
        <v>20230854</v>
      </c>
      <c r="C614" s="175" t="s">
        <v>1410</v>
      </c>
      <c r="D614" s="176" t="s">
        <v>1394</v>
      </c>
      <c r="E614" s="177" t="s">
        <v>1395</v>
      </c>
      <c r="F614" s="178" t="s">
        <v>1717</v>
      </c>
      <c r="G614" s="94"/>
      <c r="H614" s="181"/>
      <c r="I614" s="181"/>
      <c r="J614" s="94">
        <v>200</v>
      </c>
      <c r="K614" s="94">
        <v>74</v>
      </c>
      <c r="L614" s="94">
        <f t="shared" si="136"/>
        <v>14800</v>
      </c>
      <c r="M614" s="94">
        <f t="shared" si="137"/>
        <v>14800</v>
      </c>
      <c r="N614" s="181"/>
      <c r="O614" s="94" t="s">
        <v>1397</v>
      </c>
      <c r="P614" s="91" t="s">
        <v>1483</v>
      </c>
      <c r="Q614" s="92">
        <v>61.55</v>
      </c>
      <c r="R614" s="94">
        <v>41</v>
      </c>
      <c r="S614" s="94">
        <v>5.4</v>
      </c>
      <c r="T614" s="94"/>
      <c r="U614" s="94"/>
      <c r="V614" s="94" t="s">
        <v>36</v>
      </c>
    </row>
    <row r="615" ht="24" customHeight="1" spans="1:22">
      <c r="A615" s="174" t="s">
        <v>1292</v>
      </c>
      <c r="B615" s="94">
        <v>20230855</v>
      </c>
      <c r="C615" s="175" t="s">
        <v>1398</v>
      </c>
      <c r="D615" s="176" t="s">
        <v>1394</v>
      </c>
      <c r="E615" s="177" t="s">
        <v>1395</v>
      </c>
      <c r="F615" s="178" t="s">
        <v>1727</v>
      </c>
      <c r="G615" s="94"/>
      <c r="H615" s="181"/>
      <c r="I615" s="181"/>
      <c r="J615" s="94">
        <v>200</v>
      </c>
      <c r="K615" s="94">
        <v>45</v>
      </c>
      <c r="L615" s="94">
        <f t="shared" si="136"/>
        <v>9000</v>
      </c>
      <c r="M615" s="94">
        <f t="shared" si="137"/>
        <v>9000</v>
      </c>
      <c r="N615" s="181"/>
      <c r="O615" s="94" t="s">
        <v>1397</v>
      </c>
      <c r="P615" s="91" t="s">
        <v>1483</v>
      </c>
      <c r="Q615" s="92">
        <v>78.95</v>
      </c>
      <c r="R615" s="94" t="s">
        <v>1583</v>
      </c>
      <c r="S615" s="94">
        <v>57.6</v>
      </c>
      <c r="T615" s="94"/>
      <c r="U615" s="94"/>
      <c r="V615" s="94" t="s">
        <v>36</v>
      </c>
    </row>
    <row r="616" ht="24" customHeight="1" spans="1:22">
      <c r="A616" s="174" t="s">
        <v>1303</v>
      </c>
      <c r="B616" s="94">
        <v>20230856</v>
      </c>
      <c r="C616" s="175" t="s">
        <v>1398</v>
      </c>
      <c r="D616" s="176" t="s">
        <v>1394</v>
      </c>
      <c r="E616" s="177" t="s">
        <v>1395</v>
      </c>
      <c r="F616" s="178" t="s">
        <v>1728</v>
      </c>
      <c r="G616" s="94"/>
      <c r="H616" s="181"/>
      <c r="I616" s="181"/>
      <c r="J616" s="94">
        <v>200</v>
      </c>
      <c r="K616" s="94">
        <v>44</v>
      </c>
      <c r="L616" s="94">
        <f t="shared" si="136"/>
        <v>8800</v>
      </c>
      <c r="M616" s="94">
        <f t="shared" si="137"/>
        <v>8800</v>
      </c>
      <c r="N616" s="181"/>
      <c r="O616" s="94" t="s">
        <v>1397</v>
      </c>
      <c r="P616" s="91" t="s">
        <v>1623</v>
      </c>
      <c r="Q616" s="92">
        <v>77.25</v>
      </c>
      <c r="R616" s="94">
        <v>13</v>
      </c>
      <c r="S616" s="94">
        <v>58.9</v>
      </c>
      <c r="T616" s="94"/>
      <c r="U616" s="94"/>
      <c r="V616" s="94" t="s">
        <v>36</v>
      </c>
    </row>
    <row r="617" ht="24" customHeight="1" spans="1:22">
      <c r="A617" s="174" t="s">
        <v>1282</v>
      </c>
      <c r="B617" s="94">
        <v>20230857</v>
      </c>
      <c r="C617" s="175" t="s">
        <v>1413</v>
      </c>
      <c r="D617" s="176" t="s">
        <v>1394</v>
      </c>
      <c r="E617" s="177" t="s">
        <v>1395</v>
      </c>
      <c r="F617" s="178" t="s">
        <v>1718</v>
      </c>
      <c r="G617" s="94" t="s">
        <v>1467</v>
      </c>
      <c r="H617" s="181" t="s">
        <v>1705</v>
      </c>
      <c r="I617" s="181"/>
      <c r="J617" s="94">
        <v>1000</v>
      </c>
      <c r="K617" s="94">
        <v>17</v>
      </c>
      <c r="L617" s="94">
        <f t="shared" si="136"/>
        <v>17000</v>
      </c>
      <c r="M617" s="94">
        <f t="shared" si="137"/>
        <v>17000</v>
      </c>
      <c r="N617" s="181"/>
      <c r="O617" s="94" t="s">
        <v>1397</v>
      </c>
      <c r="P617" s="91" t="s">
        <v>694</v>
      </c>
      <c r="Q617" s="92">
        <v>61.01</v>
      </c>
      <c r="R617" s="94">
        <v>20</v>
      </c>
      <c r="S617" s="94">
        <v>5.2</v>
      </c>
      <c r="T617" s="94"/>
      <c r="U617" s="94"/>
      <c r="V617" s="94" t="s">
        <v>36</v>
      </c>
    </row>
    <row r="618" ht="24" customHeight="1" spans="1:22">
      <c r="A618" s="174" t="s">
        <v>1302</v>
      </c>
      <c r="B618" s="94">
        <v>20230858</v>
      </c>
      <c r="C618" s="175" t="s">
        <v>1410</v>
      </c>
      <c r="D618" s="176" t="s">
        <v>1394</v>
      </c>
      <c r="E618" s="177" t="s">
        <v>1395</v>
      </c>
      <c r="F618" s="178" t="s">
        <v>1723</v>
      </c>
      <c r="G618" s="94"/>
      <c r="H618" s="181"/>
      <c r="I618" s="181"/>
      <c r="J618" s="94">
        <v>200</v>
      </c>
      <c r="K618" s="94">
        <v>64</v>
      </c>
      <c r="L618" s="94">
        <f t="shared" si="136"/>
        <v>12800</v>
      </c>
      <c r="M618" s="94">
        <f t="shared" si="137"/>
        <v>12800</v>
      </c>
      <c r="N618" s="181"/>
      <c r="O618" s="94" t="s">
        <v>1397</v>
      </c>
      <c r="P618" s="91" t="s">
        <v>1483</v>
      </c>
      <c r="Q618" s="92">
        <v>71.83</v>
      </c>
      <c r="R618" s="94">
        <v>112</v>
      </c>
      <c r="S618" s="94">
        <v>6.3</v>
      </c>
      <c r="T618" s="94"/>
      <c r="U618" s="94"/>
      <c r="V618" s="94" t="s">
        <v>36</v>
      </c>
    </row>
    <row r="619" ht="24" customHeight="1" spans="1:22">
      <c r="A619" s="174" t="s">
        <v>1302</v>
      </c>
      <c r="B619" s="94">
        <v>20230859</v>
      </c>
      <c r="C619" s="175" t="s">
        <v>1413</v>
      </c>
      <c r="D619" s="176" t="s">
        <v>1394</v>
      </c>
      <c r="E619" s="177" t="s">
        <v>1395</v>
      </c>
      <c r="F619" s="178" t="s">
        <v>1729</v>
      </c>
      <c r="G619" s="94"/>
      <c r="H619" s="181" t="s">
        <v>1665</v>
      </c>
      <c r="I619" s="181"/>
      <c r="J619" s="94">
        <v>200</v>
      </c>
      <c r="K619" s="94">
        <v>67</v>
      </c>
      <c r="L619" s="94">
        <f t="shared" si="136"/>
        <v>13400</v>
      </c>
      <c r="M619" s="94">
        <f t="shared" si="137"/>
        <v>13400</v>
      </c>
      <c r="N619" s="181"/>
      <c r="O619" s="94" t="s">
        <v>1397</v>
      </c>
      <c r="P619" s="91" t="s">
        <v>1483</v>
      </c>
      <c r="Q619" s="92">
        <v>72.51</v>
      </c>
      <c r="R619" s="94">
        <v>106</v>
      </c>
      <c r="S619" s="94">
        <v>4.8</v>
      </c>
      <c r="T619" s="94"/>
      <c r="U619" s="94"/>
      <c r="V619" s="94" t="s">
        <v>36</v>
      </c>
    </row>
    <row r="620" ht="24" customHeight="1" spans="1:22">
      <c r="A620" s="174" t="s">
        <v>1304</v>
      </c>
      <c r="B620" s="94">
        <v>20230860</v>
      </c>
      <c r="C620" s="175" t="s">
        <v>1399</v>
      </c>
      <c r="D620" s="176" t="s">
        <v>1394</v>
      </c>
      <c r="E620" s="177" t="s">
        <v>1395</v>
      </c>
      <c r="F620" s="178" t="s">
        <v>1718</v>
      </c>
      <c r="G620" s="94"/>
      <c r="H620" s="181"/>
      <c r="I620" s="181"/>
      <c r="J620" s="94">
        <v>200</v>
      </c>
      <c r="K620" s="94">
        <v>42</v>
      </c>
      <c r="L620" s="94">
        <f t="shared" si="136"/>
        <v>8400</v>
      </c>
      <c r="M620" s="94">
        <f t="shared" si="137"/>
        <v>8400</v>
      </c>
      <c r="N620" s="181"/>
      <c r="O620" s="94" t="s">
        <v>1397</v>
      </c>
      <c r="P620" s="91" t="s">
        <v>1623</v>
      </c>
      <c r="Q620" s="92">
        <v>61.08</v>
      </c>
      <c r="R620" s="94">
        <v>20</v>
      </c>
      <c r="S620" s="94"/>
      <c r="T620" s="94"/>
      <c r="U620" s="94">
        <v>0.01</v>
      </c>
      <c r="V620" s="94" t="s">
        <v>36</v>
      </c>
    </row>
    <row r="621" ht="24" customHeight="1" spans="1:22">
      <c r="A621" s="174" t="s">
        <v>1332</v>
      </c>
      <c r="B621" s="94">
        <v>20230861</v>
      </c>
      <c r="C621" s="175" t="s">
        <v>1400</v>
      </c>
      <c r="D621" s="176" t="s">
        <v>1394</v>
      </c>
      <c r="E621" s="177" t="s">
        <v>1395</v>
      </c>
      <c r="F621" s="178" t="s">
        <v>1723</v>
      </c>
      <c r="G621" s="94"/>
      <c r="H621" s="181"/>
      <c r="I621" s="181"/>
      <c r="J621" s="94">
        <v>200</v>
      </c>
      <c r="K621" s="94">
        <v>80</v>
      </c>
      <c r="L621" s="94">
        <f t="shared" si="136"/>
        <v>16000</v>
      </c>
      <c r="M621" s="94">
        <f t="shared" si="137"/>
        <v>16000</v>
      </c>
      <c r="N621" s="181"/>
      <c r="O621" s="94" t="s">
        <v>1397</v>
      </c>
      <c r="P621" s="91" t="s">
        <v>694</v>
      </c>
      <c r="Q621" s="92">
        <v>61.67</v>
      </c>
      <c r="R621" s="94">
        <v>37</v>
      </c>
      <c r="S621" s="94">
        <v>4.2</v>
      </c>
      <c r="T621" s="94"/>
      <c r="U621" s="94"/>
      <c r="V621" s="94" t="s">
        <v>36</v>
      </c>
    </row>
    <row r="622" ht="24" customHeight="1" spans="1:22">
      <c r="A622" s="174" t="s">
        <v>1340</v>
      </c>
      <c r="B622" s="94">
        <v>20230862</v>
      </c>
      <c r="C622" s="175" t="s">
        <v>1410</v>
      </c>
      <c r="D622" s="176" t="s">
        <v>1394</v>
      </c>
      <c r="E622" s="177" t="s">
        <v>1395</v>
      </c>
      <c r="F622" s="178" t="s">
        <v>1718</v>
      </c>
      <c r="G622" s="94"/>
      <c r="H622" s="181"/>
      <c r="I622" s="181"/>
      <c r="J622" s="94">
        <v>200</v>
      </c>
      <c r="K622" s="94">
        <v>68</v>
      </c>
      <c r="L622" s="94">
        <f t="shared" si="136"/>
        <v>13600</v>
      </c>
      <c r="M622" s="94">
        <f t="shared" si="137"/>
        <v>13600</v>
      </c>
      <c r="N622" s="181"/>
      <c r="O622" s="94" t="s">
        <v>1397</v>
      </c>
      <c r="P622" s="91">
        <v>2</v>
      </c>
      <c r="Q622" s="92">
        <v>69.89</v>
      </c>
      <c r="R622" s="94">
        <v>419</v>
      </c>
      <c r="S622" s="94">
        <v>6.9</v>
      </c>
      <c r="T622" s="94"/>
      <c r="U622" s="94"/>
      <c r="V622" s="94" t="s">
        <v>36</v>
      </c>
    </row>
    <row r="623" ht="24" customHeight="1" spans="1:22">
      <c r="A623" s="174" t="s">
        <v>1293</v>
      </c>
      <c r="B623" s="94">
        <v>20230863</v>
      </c>
      <c r="C623" s="175" t="s">
        <v>1419</v>
      </c>
      <c r="D623" s="176" t="s">
        <v>1394</v>
      </c>
      <c r="E623" s="177" t="s">
        <v>1395</v>
      </c>
      <c r="F623" s="178" t="s">
        <v>1727</v>
      </c>
      <c r="G623" s="94"/>
      <c r="H623" s="181"/>
      <c r="I623" s="181"/>
      <c r="J623" s="94">
        <v>200</v>
      </c>
      <c r="K623" s="94">
        <v>20</v>
      </c>
      <c r="L623" s="94">
        <f t="shared" ref="L623:L624" si="142">J623*K623</f>
        <v>4000</v>
      </c>
      <c r="M623" s="94">
        <f t="shared" ref="M623" si="143">L623</f>
        <v>4000</v>
      </c>
      <c r="N623" s="181"/>
      <c r="O623" s="94" t="s">
        <v>1397</v>
      </c>
      <c r="P623" s="91" t="s">
        <v>1483</v>
      </c>
      <c r="Q623" s="92">
        <v>59.76</v>
      </c>
      <c r="R623" s="94">
        <v>8</v>
      </c>
      <c r="S623" s="94">
        <v>74.6</v>
      </c>
      <c r="T623" s="94"/>
      <c r="U623" s="94"/>
      <c r="V623" s="94" t="s">
        <v>36</v>
      </c>
    </row>
    <row r="624" ht="24" customHeight="1" spans="1:22">
      <c r="A624" s="174" t="s">
        <v>1337</v>
      </c>
      <c r="B624" s="94">
        <v>20230864</v>
      </c>
      <c r="C624" s="175" t="s">
        <v>1458</v>
      </c>
      <c r="D624" s="176" t="s">
        <v>1394</v>
      </c>
      <c r="E624" s="177" t="s">
        <v>1395</v>
      </c>
      <c r="F624" s="178" t="s">
        <v>1730</v>
      </c>
      <c r="G624" s="94"/>
      <c r="H624" s="181"/>
      <c r="I624" s="181"/>
      <c r="J624" s="94">
        <v>25</v>
      </c>
      <c r="K624" s="94">
        <v>24</v>
      </c>
      <c r="L624" s="94">
        <f t="shared" si="142"/>
        <v>600</v>
      </c>
      <c r="M624" s="94">
        <f t="shared" si="137"/>
        <v>600</v>
      </c>
      <c r="N624" s="181"/>
      <c r="O624" s="94" t="s">
        <v>1397</v>
      </c>
      <c r="P624" s="91" t="s">
        <v>1483</v>
      </c>
      <c r="Q624" s="92">
        <v>43.78</v>
      </c>
      <c r="R624" s="94"/>
      <c r="S624" s="94">
        <v>102.3</v>
      </c>
      <c r="T624" s="94"/>
      <c r="U624" s="94"/>
      <c r="V624" s="94" t="s">
        <v>36</v>
      </c>
    </row>
    <row r="625" ht="24" customHeight="1" spans="1:22">
      <c r="A625" s="174" t="s">
        <v>1279</v>
      </c>
      <c r="B625" s="94">
        <v>20230865</v>
      </c>
      <c r="C625" s="175" t="s">
        <v>1393</v>
      </c>
      <c r="D625" s="176" t="s">
        <v>1394</v>
      </c>
      <c r="E625" s="177" t="s">
        <v>1395</v>
      </c>
      <c r="F625" s="178" t="s">
        <v>1730</v>
      </c>
      <c r="G625" s="94" t="s">
        <v>1467</v>
      </c>
      <c r="H625" s="181" t="s">
        <v>1731</v>
      </c>
      <c r="I625" s="181"/>
      <c r="J625" s="94">
        <v>200</v>
      </c>
      <c r="K625" s="94">
        <v>77</v>
      </c>
      <c r="L625" s="94">
        <f t="shared" si="136"/>
        <v>15400</v>
      </c>
      <c r="M625" s="94">
        <f t="shared" si="137"/>
        <v>15400</v>
      </c>
      <c r="N625" s="181"/>
      <c r="O625" s="94" t="s">
        <v>1397</v>
      </c>
      <c r="P625" s="91" t="s">
        <v>1483</v>
      </c>
      <c r="Q625" s="92">
        <v>65.65</v>
      </c>
      <c r="R625" s="94">
        <v>40</v>
      </c>
      <c r="S625" s="94">
        <v>5</v>
      </c>
      <c r="T625" s="94"/>
      <c r="U625" s="94"/>
      <c r="V625" s="94" t="s">
        <v>36</v>
      </c>
    </row>
    <row r="626" ht="24" customHeight="1" spans="1:22">
      <c r="A626" s="174" t="s">
        <v>1279</v>
      </c>
      <c r="B626" s="94">
        <v>20230866</v>
      </c>
      <c r="C626" s="175" t="s">
        <v>1393</v>
      </c>
      <c r="D626" s="176" t="s">
        <v>1394</v>
      </c>
      <c r="E626" s="177" t="s">
        <v>1395</v>
      </c>
      <c r="F626" s="178" t="s">
        <v>1732</v>
      </c>
      <c r="G626" s="94"/>
      <c r="H626" s="181"/>
      <c r="I626" s="181"/>
      <c r="J626" s="94">
        <v>200</v>
      </c>
      <c r="K626" s="94">
        <v>76</v>
      </c>
      <c r="L626" s="94">
        <f t="shared" si="136"/>
        <v>15200</v>
      </c>
      <c r="M626" s="94">
        <f t="shared" si="137"/>
        <v>15200</v>
      </c>
      <c r="N626" s="181"/>
      <c r="O626" s="94" t="s">
        <v>1397</v>
      </c>
      <c r="P626" s="91" t="s">
        <v>1483</v>
      </c>
      <c r="Q626" s="92">
        <v>64.73</v>
      </c>
      <c r="R626" s="94">
        <v>39</v>
      </c>
      <c r="S626" s="94">
        <v>4.3</v>
      </c>
      <c r="T626" s="94"/>
      <c r="U626" s="94"/>
      <c r="V626" s="94" t="s">
        <v>36</v>
      </c>
    </row>
    <row r="627" ht="24" customHeight="1" spans="1:22">
      <c r="A627" s="174" t="s">
        <v>1279</v>
      </c>
      <c r="B627" s="94">
        <v>20230867</v>
      </c>
      <c r="C627" s="175" t="s">
        <v>1398</v>
      </c>
      <c r="D627" s="176" t="s">
        <v>1394</v>
      </c>
      <c r="E627" s="177" t="s">
        <v>1395</v>
      </c>
      <c r="F627" s="178" t="s">
        <v>1732</v>
      </c>
      <c r="G627" s="94"/>
      <c r="H627" s="181"/>
      <c r="I627" s="181"/>
      <c r="J627" s="94">
        <v>200</v>
      </c>
      <c r="K627" s="94">
        <v>78</v>
      </c>
      <c r="L627" s="94">
        <f t="shared" si="136"/>
        <v>15600</v>
      </c>
      <c r="M627" s="94">
        <f t="shared" si="137"/>
        <v>15600</v>
      </c>
      <c r="N627" s="181"/>
      <c r="O627" s="94" t="s">
        <v>1397</v>
      </c>
      <c r="P627" s="91" t="s">
        <v>1483</v>
      </c>
      <c r="Q627" s="92">
        <v>64.06</v>
      </c>
      <c r="R627" s="94">
        <v>39</v>
      </c>
      <c r="S627" s="94">
        <v>4.8</v>
      </c>
      <c r="T627" s="94"/>
      <c r="U627" s="94"/>
      <c r="V627" s="94" t="s">
        <v>36</v>
      </c>
    </row>
    <row r="628" ht="24" customHeight="1" spans="1:22">
      <c r="A628" s="174" t="s">
        <v>1300</v>
      </c>
      <c r="B628" s="94">
        <v>20230868</v>
      </c>
      <c r="C628" s="175" t="s">
        <v>1399</v>
      </c>
      <c r="D628" s="176" t="s">
        <v>1394</v>
      </c>
      <c r="E628" s="177" t="s">
        <v>1395</v>
      </c>
      <c r="F628" s="178" t="s">
        <v>1729</v>
      </c>
      <c r="G628" s="94"/>
      <c r="H628" s="181"/>
      <c r="I628" s="181"/>
      <c r="J628" s="94">
        <v>200</v>
      </c>
      <c r="K628" s="94">
        <v>63</v>
      </c>
      <c r="L628" s="94">
        <f t="shared" si="136"/>
        <v>12600</v>
      </c>
      <c r="M628" s="94">
        <f t="shared" si="137"/>
        <v>12600</v>
      </c>
      <c r="N628" s="181"/>
      <c r="O628" s="94" t="s">
        <v>1397</v>
      </c>
      <c r="P628" s="91" t="s">
        <v>1142</v>
      </c>
      <c r="Q628" s="92">
        <v>72.71</v>
      </c>
      <c r="R628" s="94">
        <v>27</v>
      </c>
      <c r="S628" s="94">
        <v>5.2</v>
      </c>
      <c r="T628" s="94"/>
      <c r="U628" s="94"/>
      <c r="V628" s="94" t="s">
        <v>36</v>
      </c>
    </row>
    <row r="629" ht="24" customHeight="1" spans="1:22">
      <c r="A629" s="174" t="s">
        <v>1300</v>
      </c>
      <c r="B629" s="94">
        <v>20230869</v>
      </c>
      <c r="C629" s="175" t="s">
        <v>1398</v>
      </c>
      <c r="D629" s="176" t="s">
        <v>1394</v>
      </c>
      <c r="E629" s="177" t="s">
        <v>1395</v>
      </c>
      <c r="F629" s="178" t="s">
        <v>1729</v>
      </c>
      <c r="G629" s="94"/>
      <c r="H629" s="181"/>
      <c r="I629" s="181"/>
      <c r="J629" s="94">
        <v>200</v>
      </c>
      <c r="K629" s="94">
        <v>63</v>
      </c>
      <c r="L629" s="94">
        <f t="shared" si="136"/>
        <v>12600</v>
      </c>
      <c r="M629" s="94">
        <f t="shared" si="137"/>
        <v>12600</v>
      </c>
      <c r="N629" s="181"/>
      <c r="O629" s="94" t="s">
        <v>1397</v>
      </c>
      <c r="P629" s="91" t="s">
        <v>1142</v>
      </c>
      <c r="Q629" s="92">
        <v>72.26</v>
      </c>
      <c r="R629" s="94">
        <v>25</v>
      </c>
      <c r="S629" s="94">
        <v>5.5</v>
      </c>
      <c r="T629" s="94"/>
      <c r="U629" s="94"/>
      <c r="V629" s="94" t="s">
        <v>36</v>
      </c>
    </row>
    <row r="630" ht="24" customHeight="1" spans="1:22">
      <c r="A630" s="174" t="s">
        <v>1332</v>
      </c>
      <c r="B630" s="94">
        <v>20230870</v>
      </c>
      <c r="C630" s="175" t="s">
        <v>1400</v>
      </c>
      <c r="D630" s="176" t="s">
        <v>1394</v>
      </c>
      <c r="E630" s="177" t="s">
        <v>1395</v>
      </c>
      <c r="F630" s="178" t="s">
        <v>1729</v>
      </c>
      <c r="G630" s="94" t="s">
        <v>1467</v>
      </c>
      <c r="H630" s="181" t="s">
        <v>1733</v>
      </c>
      <c r="I630" s="181"/>
      <c r="J630" s="94">
        <v>200</v>
      </c>
      <c r="K630" s="94">
        <v>76.2</v>
      </c>
      <c r="L630" s="94">
        <f t="shared" si="136"/>
        <v>15240</v>
      </c>
      <c r="M630" s="94">
        <f t="shared" si="137"/>
        <v>15240</v>
      </c>
      <c r="N630" s="181"/>
      <c r="O630" s="94" t="s">
        <v>1397</v>
      </c>
      <c r="P630" s="91">
        <v>1</v>
      </c>
      <c r="Q630" s="92">
        <v>61.35</v>
      </c>
      <c r="R630" s="94">
        <v>33</v>
      </c>
      <c r="S630" s="94">
        <v>4</v>
      </c>
      <c r="T630" s="94"/>
      <c r="U630" s="94"/>
      <c r="V630" s="94" t="s">
        <v>36</v>
      </c>
    </row>
    <row r="631" ht="24" customHeight="1" spans="1:22">
      <c r="A631" s="174" t="s">
        <v>1332</v>
      </c>
      <c r="B631" s="94">
        <v>20230871</v>
      </c>
      <c r="C631" s="175" t="s">
        <v>1400</v>
      </c>
      <c r="D631" s="176" t="s">
        <v>1394</v>
      </c>
      <c r="E631" s="177" t="s">
        <v>1395</v>
      </c>
      <c r="F631" s="178" t="s">
        <v>1734</v>
      </c>
      <c r="G631" s="94" t="s">
        <v>1467</v>
      </c>
      <c r="H631" s="181" t="s">
        <v>1733</v>
      </c>
      <c r="I631" s="181"/>
      <c r="J631" s="94">
        <v>200</v>
      </c>
      <c r="K631" s="94">
        <v>77</v>
      </c>
      <c r="L631" s="94">
        <f t="shared" si="136"/>
        <v>15400</v>
      </c>
      <c r="M631" s="94">
        <f t="shared" si="137"/>
        <v>15400</v>
      </c>
      <c r="N631" s="181"/>
      <c r="O631" s="94" t="s">
        <v>1397</v>
      </c>
      <c r="P631" s="91">
        <v>1</v>
      </c>
      <c r="Q631" s="92">
        <v>60.93</v>
      </c>
      <c r="R631" s="94">
        <v>33</v>
      </c>
      <c r="S631" s="94">
        <v>4.3</v>
      </c>
      <c r="T631" s="94"/>
      <c r="U631" s="94"/>
      <c r="V631" s="94" t="s">
        <v>36</v>
      </c>
    </row>
    <row r="632" ht="24" customHeight="1" spans="1:22">
      <c r="A632" s="174" t="s">
        <v>1290</v>
      </c>
      <c r="B632" s="94">
        <v>20230872</v>
      </c>
      <c r="C632" s="175" t="s">
        <v>1400</v>
      </c>
      <c r="D632" s="176" t="s">
        <v>1394</v>
      </c>
      <c r="E632" s="177" t="s">
        <v>1395</v>
      </c>
      <c r="F632" s="178" t="s">
        <v>1735</v>
      </c>
      <c r="G632" s="94" t="s">
        <v>1467</v>
      </c>
      <c r="H632" s="181" t="s">
        <v>1736</v>
      </c>
      <c r="I632" s="181"/>
      <c r="J632" s="94">
        <v>200</v>
      </c>
      <c r="K632" s="94">
        <v>81</v>
      </c>
      <c r="L632" s="94">
        <f t="shared" si="136"/>
        <v>16200</v>
      </c>
      <c r="M632" s="94">
        <f t="shared" si="137"/>
        <v>16200</v>
      </c>
      <c r="N632" s="181"/>
      <c r="O632" s="94" t="s">
        <v>1397</v>
      </c>
      <c r="P632" s="91" t="s">
        <v>1483</v>
      </c>
      <c r="Q632" s="92">
        <v>59.98</v>
      </c>
      <c r="R632" s="94">
        <v>22</v>
      </c>
      <c r="S632" s="94">
        <v>4.2</v>
      </c>
      <c r="T632" s="94"/>
      <c r="U632" s="94"/>
      <c r="V632" s="94" t="s">
        <v>36</v>
      </c>
    </row>
    <row r="633" ht="24" customHeight="1" spans="1:22">
      <c r="A633" s="174" t="s">
        <v>1290</v>
      </c>
      <c r="B633" s="94">
        <v>20230873</v>
      </c>
      <c r="C633" s="175" t="s">
        <v>1400</v>
      </c>
      <c r="D633" s="176" t="s">
        <v>1394</v>
      </c>
      <c r="E633" s="177" t="s">
        <v>1395</v>
      </c>
      <c r="F633" s="178" t="s">
        <v>1737</v>
      </c>
      <c r="G633" s="94"/>
      <c r="H633" s="181"/>
      <c r="I633" s="181"/>
      <c r="J633" s="94">
        <v>200</v>
      </c>
      <c r="K633" s="94">
        <v>82</v>
      </c>
      <c r="L633" s="94">
        <f t="shared" si="136"/>
        <v>16400</v>
      </c>
      <c r="M633" s="94">
        <f t="shared" si="137"/>
        <v>16400</v>
      </c>
      <c r="N633" s="181"/>
      <c r="O633" s="94" t="s">
        <v>1397</v>
      </c>
      <c r="P633" s="91">
        <v>1</v>
      </c>
      <c r="Q633" s="92">
        <v>60.84</v>
      </c>
      <c r="R633" s="94">
        <v>19</v>
      </c>
      <c r="S633" s="94">
        <v>4.5</v>
      </c>
      <c r="T633" s="94"/>
      <c r="U633" s="94"/>
      <c r="V633" s="94" t="s">
        <v>36</v>
      </c>
    </row>
    <row r="634" ht="24" customHeight="1" spans="1:22">
      <c r="A634" s="174" t="s">
        <v>1283</v>
      </c>
      <c r="B634" s="94">
        <v>20230874</v>
      </c>
      <c r="C634" s="175" t="s">
        <v>1393</v>
      </c>
      <c r="D634" s="176" t="s">
        <v>1394</v>
      </c>
      <c r="E634" s="177" t="s">
        <v>1395</v>
      </c>
      <c r="F634" s="178" t="s">
        <v>1735</v>
      </c>
      <c r="G634" s="94"/>
      <c r="H634" s="181"/>
      <c r="I634" s="181"/>
      <c r="J634" s="94">
        <v>200</v>
      </c>
      <c r="K634" s="94">
        <v>77</v>
      </c>
      <c r="L634" s="94">
        <f t="shared" si="136"/>
        <v>15400</v>
      </c>
      <c r="M634" s="94">
        <f t="shared" si="137"/>
        <v>15400</v>
      </c>
      <c r="N634" s="181"/>
      <c r="O634" s="94" t="s">
        <v>1397</v>
      </c>
      <c r="P634" s="91">
        <v>1</v>
      </c>
      <c r="Q634" s="92">
        <v>59.89</v>
      </c>
      <c r="R634" s="94">
        <v>18</v>
      </c>
      <c r="S634" s="94">
        <v>4.3</v>
      </c>
      <c r="T634" s="94"/>
      <c r="U634" s="94"/>
      <c r="V634" s="94" t="s">
        <v>36</v>
      </c>
    </row>
    <row r="635" ht="24" customHeight="1" spans="1:22">
      <c r="A635" s="174" t="s">
        <v>1331</v>
      </c>
      <c r="B635" s="94">
        <v>20230875</v>
      </c>
      <c r="C635" s="175" t="s">
        <v>1399</v>
      </c>
      <c r="D635" s="176" t="s">
        <v>1394</v>
      </c>
      <c r="E635" s="177" t="s">
        <v>1395</v>
      </c>
      <c r="F635" s="178" t="s">
        <v>1735</v>
      </c>
      <c r="G635" s="94"/>
      <c r="H635" s="181"/>
      <c r="I635" s="181"/>
      <c r="J635" s="94">
        <v>1000</v>
      </c>
      <c r="K635" s="94">
        <v>14</v>
      </c>
      <c r="L635" s="94">
        <f t="shared" si="136"/>
        <v>14000</v>
      </c>
      <c r="M635" s="94">
        <f t="shared" si="137"/>
        <v>14000</v>
      </c>
      <c r="N635" s="181"/>
      <c r="O635" s="94" t="s">
        <v>1397</v>
      </c>
      <c r="P635" s="91" t="s">
        <v>694</v>
      </c>
      <c r="Q635" s="92">
        <v>60.18</v>
      </c>
      <c r="R635" s="94">
        <v>22</v>
      </c>
      <c r="S635" s="94">
        <v>4.3</v>
      </c>
      <c r="T635" s="94"/>
      <c r="U635" s="94"/>
      <c r="V635" s="94" t="s">
        <v>36</v>
      </c>
    </row>
    <row r="636" ht="24" customHeight="1" spans="1:22">
      <c r="A636" s="174" t="s">
        <v>1282</v>
      </c>
      <c r="B636" s="94">
        <v>20230876</v>
      </c>
      <c r="C636" s="175" t="s">
        <v>1399</v>
      </c>
      <c r="D636" s="176" t="s">
        <v>1394</v>
      </c>
      <c r="E636" s="177" t="s">
        <v>1395</v>
      </c>
      <c r="F636" s="178" t="s">
        <v>1730</v>
      </c>
      <c r="G636" s="94" t="s">
        <v>1467</v>
      </c>
      <c r="H636" s="181" t="s">
        <v>1705</v>
      </c>
      <c r="I636" s="181"/>
      <c r="J636" s="94">
        <v>200</v>
      </c>
      <c r="K636" s="94">
        <v>81</v>
      </c>
      <c r="L636" s="94">
        <f t="shared" si="136"/>
        <v>16200</v>
      </c>
      <c r="M636" s="94">
        <f t="shared" si="137"/>
        <v>16200</v>
      </c>
      <c r="N636" s="181"/>
      <c r="O636" s="94" t="s">
        <v>1397</v>
      </c>
      <c r="P636" s="91" t="s">
        <v>694</v>
      </c>
      <c r="Q636" s="92">
        <v>61.69</v>
      </c>
      <c r="R636" s="94">
        <v>21</v>
      </c>
      <c r="S636" s="94">
        <v>5.1</v>
      </c>
      <c r="T636" s="94"/>
      <c r="U636" s="94"/>
      <c r="V636" s="94" t="s">
        <v>36</v>
      </c>
    </row>
    <row r="637" ht="24" customHeight="1" spans="1:22">
      <c r="A637" s="174" t="s">
        <v>1282</v>
      </c>
      <c r="B637" s="94">
        <v>20230877</v>
      </c>
      <c r="C637" s="175" t="s">
        <v>1399</v>
      </c>
      <c r="D637" s="176" t="s">
        <v>1394</v>
      </c>
      <c r="E637" s="177" t="s">
        <v>1395</v>
      </c>
      <c r="F637" s="178" t="s">
        <v>1732</v>
      </c>
      <c r="G637" s="94" t="s">
        <v>1467</v>
      </c>
      <c r="H637" s="181" t="s">
        <v>1705</v>
      </c>
      <c r="I637" s="181"/>
      <c r="J637" s="94">
        <v>1000</v>
      </c>
      <c r="K637" s="94">
        <v>16</v>
      </c>
      <c r="L637" s="94">
        <f t="shared" si="136"/>
        <v>16000</v>
      </c>
      <c r="M637" s="94">
        <f t="shared" si="137"/>
        <v>16000</v>
      </c>
      <c r="N637" s="181"/>
      <c r="O637" s="94" t="s">
        <v>1397</v>
      </c>
      <c r="P637" s="91" t="s">
        <v>694</v>
      </c>
      <c r="Q637" s="92">
        <v>61.52</v>
      </c>
      <c r="R637" s="94">
        <v>20</v>
      </c>
      <c r="S637" s="94">
        <v>5</v>
      </c>
      <c r="T637" s="94"/>
      <c r="U637" s="94"/>
      <c r="V637" s="94" t="s">
        <v>36</v>
      </c>
    </row>
    <row r="638" ht="24" customHeight="1" spans="1:22">
      <c r="A638" s="174" t="s">
        <v>1282</v>
      </c>
      <c r="B638" s="94">
        <v>20230878</v>
      </c>
      <c r="C638" s="175" t="s">
        <v>1399</v>
      </c>
      <c r="D638" s="176" t="s">
        <v>1394</v>
      </c>
      <c r="E638" s="177" t="s">
        <v>1395</v>
      </c>
      <c r="F638" s="178" t="s">
        <v>1725</v>
      </c>
      <c r="G638" s="94" t="s">
        <v>1467</v>
      </c>
      <c r="H638" s="181" t="s">
        <v>1738</v>
      </c>
      <c r="I638" s="181"/>
      <c r="J638" s="94">
        <v>200</v>
      </c>
      <c r="K638" s="94">
        <v>84</v>
      </c>
      <c r="L638" s="94">
        <f t="shared" si="136"/>
        <v>16800</v>
      </c>
      <c r="M638" s="94">
        <f t="shared" si="137"/>
        <v>16800</v>
      </c>
      <c r="N638" s="181"/>
      <c r="O638" s="94" t="s">
        <v>1397</v>
      </c>
      <c r="P638" s="91" t="s">
        <v>694</v>
      </c>
      <c r="Q638" s="92">
        <v>61.15</v>
      </c>
      <c r="R638" s="94">
        <v>20</v>
      </c>
      <c r="S638" s="94">
        <v>5.5</v>
      </c>
      <c r="T638" s="94"/>
      <c r="U638" s="94"/>
      <c r="V638" s="94" t="s">
        <v>36</v>
      </c>
    </row>
    <row r="639" ht="24" customHeight="1" spans="1:22">
      <c r="A639" s="174" t="s">
        <v>1340</v>
      </c>
      <c r="B639" s="94">
        <v>20230879</v>
      </c>
      <c r="C639" s="175" t="s">
        <v>1410</v>
      </c>
      <c r="D639" s="176" t="s">
        <v>1394</v>
      </c>
      <c r="E639" s="177" t="s">
        <v>1395</v>
      </c>
      <c r="F639" s="178" t="s">
        <v>1729</v>
      </c>
      <c r="G639" s="94"/>
      <c r="H639" s="181"/>
      <c r="I639" s="181"/>
      <c r="J639" s="94">
        <v>200</v>
      </c>
      <c r="K639" s="94">
        <v>67</v>
      </c>
      <c r="L639" s="94">
        <f t="shared" si="136"/>
        <v>13400</v>
      </c>
      <c r="M639" s="94">
        <f t="shared" si="137"/>
        <v>13400</v>
      </c>
      <c r="N639" s="181"/>
      <c r="O639" s="94" t="s">
        <v>1397</v>
      </c>
      <c r="P639" s="91" t="s">
        <v>694</v>
      </c>
      <c r="Q639" s="92">
        <v>70.67</v>
      </c>
      <c r="R639" s="94">
        <v>416</v>
      </c>
      <c r="S639" s="94">
        <v>6.7</v>
      </c>
      <c r="T639" s="94"/>
      <c r="U639" s="94"/>
      <c r="V639" s="94" t="s">
        <v>36</v>
      </c>
    </row>
    <row r="640" ht="24" customHeight="1" spans="1:22">
      <c r="A640" s="174" t="s">
        <v>1340</v>
      </c>
      <c r="B640" s="94">
        <v>20230880</v>
      </c>
      <c r="C640" s="175" t="s">
        <v>1410</v>
      </c>
      <c r="D640" s="176" t="s">
        <v>1394</v>
      </c>
      <c r="E640" s="177" t="s">
        <v>1395</v>
      </c>
      <c r="F640" s="178" t="s">
        <v>1730</v>
      </c>
      <c r="G640" s="94"/>
      <c r="H640" s="181"/>
      <c r="I640" s="181"/>
      <c r="J640" s="94">
        <v>200</v>
      </c>
      <c r="K640" s="94">
        <v>66</v>
      </c>
      <c r="L640" s="94">
        <f t="shared" ref="L640" si="144">J640*K640</f>
        <v>13200</v>
      </c>
      <c r="M640" s="94">
        <f t="shared" ref="M640" si="145">L640</f>
        <v>13200</v>
      </c>
      <c r="N640" s="181"/>
      <c r="O640" s="94" t="s">
        <v>1397</v>
      </c>
      <c r="P640" s="91" t="s">
        <v>694</v>
      </c>
      <c r="Q640" s="92">
        <v>71.84</v>
      </c>
      <c r="R640" s="94">
        <v>615</v>
      </c>
      <c r="S640" s="94">
        <v>7.1</v>
      </c>
      <c r="T640" s="94"/>
      <c r="U640" s="94"/>
      <c r="V640" s="94" t="s">
        <v>36</v>
      </c>
    </row>
    <row r="641" ht="24" customHeight="1" spans="1:22">
      <c r="A641" s="174" t="s">
        <v>1285</v>
      </c>
      <c r="B641" s="94">
        <v>20230881</v>
      </c>
      <c r="C641" s="175" t="s">
        <v>1410</v>
      </c>
      <c r="D641" s="176" t="s">
        <v>1394</v>
      </c>
      <c r="E641" s="177" t="s">
        <v>1395</v>
      </c>
      <c r="F641" s="178" t="s">
        <v>1734</v>
      </c>
      <c r="G641" s="94"/>
      <c r="H641" s="181"/>
      <c r="I641" s="181"/>
      <c r="J641" s="94">
        <v>200</v>
      </c>
      <c r="K641" s="94">
        <v>69</v>
      </c>
      <c r="L641" s="94">
        <f t="shared" si="136"/>
        <v>13800</v>
      </c>
      <c r="M641" s="94">
        <f t="shared" si="137"/>
        <v>13800</v>
      </c>
      <c r="N641" s="181"/>
      <c r="O641" s="94" t="s">
        <v>1397</v>
      </c>
      <c r="P641" s="91" t="s">
        <v>1483</v>
      </c>
      <c r="Q641" s="92">
        <v>71.27</v>
      </c>
      <c r="R641" s="94">
        <v>1025</v>
      </c>
      <c r="S641" s="94">
        <v>9.9</v>
      </c>
      <c r="T641" s="94"/>
      <c r="U641" s="94"/>
      <c r="V641" s="94" t="s">
        <v>36</v>
      </c>
    </row>
    <row r="642" ht="24" customHeight="1" spans="1:22">
      <c r="A642" s="174" t="s">
        <v>1330</v>
      </c>
      <c r="B642" s="94">
        <v>20230882</v>
      </c>
      <c r="C642" s="175" t="s">
        <v>1410</v>
      </c>
      <c r="D642" s="176" t="s">
        <v>1394</v>
      </c>
      <c r="E642" s="177" t="s">
        <v>1395</v>
      </c>
      <c r="F642" s="178" t="s">
        <v>1732</v>
      </c>
      <c r="G642" s="94"/>
      <c r="H642" s="181"/>
      <c r="I642" s="181"/>
      <c r="J642" s="94">
        <v>200</v>
      </c>
      <c r="K642" s="94">
        <v>69</v>
      </c>
      <c r="L642" s="94">
        <f t="shared" si="136"/>
        <v>13800</v>
      </c>
      <c r="M642" s="94">
        <f t="shared" si="137"/>
        <v>13800</v>
      </c>
      <c r="N642" s="181"/>
      <c r="O642" s="94" t="s">
        <v>1397</v>
      </c>
      <c r="P642" s="91" t="s">
        <v>964</v>
      </c>
      <c r="Q642" s="92">
        <v>65.03</v>
      </c>
      <c r="R642" s="94">
        <v>160</v>
      </c>
      <c r="S642" s="94">
        <v>3.5</v>
      </c>
      <c r="T642" s="94"/>
      <c r="U642" s="94"/>
      <c r="V642" s="94" t="s">
        <v>36</v>
      </c>
    </row>
    <row r="643" ht="24" customHeight="1" spans="1:22">
      <c r="A643" s="174" t="s">
        <v>1330</v>
      </c>
      <c r="B643" s="94">
        <v>20230883</v>
      </c>
      <c r="C643" s="175" t="s">
        <v>1400</v>
      </c>
      <c r="D643" s="176" t="s">
        <v>1394</v>
      </c>
      <c r="E643" s="177" t="s">
        <v>1395</v>
      </c>
      <c r="F643" s="178" t="s">
        <v>1725</v>
      </c>
      <c r="G643" s="94"/>
      <c r="H643" s="181"/>
      <c r="I643" s="181"/>
      <c r="J643" s="94">
        <v>200</v>
      </c>
      <c r="K643" s="94">
        <v>67</v>
      </c>
      <c r="L643" s="94">
        <f t="shared" si="136"/>
        <v>13400</v>
      </c>
      <c r="M643" s="94">
        <f t="shared" si="137"/>
        <v>13400</v>
      </c>
      <c r="N643" s="181"/>
      <c r="O643" s="94" t="s">
        <v>1397</v>
      </c>
      <c r="P643" s="91" t="s">
        <v>964</v>
      </c>
      <c r="Q643" s="92">
        <v>66.16</v>
      </c>
      <c r="R643" s="94">
        <v>158</v>
      </c>
      <c r="S643" s="94">
        <v>2.9</v>
      </c>
      <c r="T643" s="94"/>
      <c r="U643" s="94"/>
      <c r="V643" s="94" t="s">
        <v>36</v>
      </c>
    </row>
    <row r="644" ht="24" customHeight="1" spans="1:22">
      <c r="A644" s="174" t="s">
        <v>1311</v>
      </c>
      <c r="B644" s="94">
        <v>20230884</v>
      </c>
      <c r="C644" s="175" t="s">
        <v>1410</v>
      </c>
      <c r="D644" s="176" t="s">
        <v>1394</v>
      </c>
      <c r="E644" s="177" t="s">
        <v>1395</v>
      </c>
      <c r="F644" s="178" t="s">
        <v>1735</v>
      </c>
      <c r="G644" s="94"/>
      <c r="H644" s="181"/>
      <c r="I644" s="181"/>
      <c r="J644" s="94">
        <v>200</v>
      </c>
      <c r="K644" s="94">
        <v>75</v>
      </c>
      <c r="L644" s="94">
        <f t="shared" ref="L644:L645" si="146">J644*K644</f>
        <v>15000</v>
      </c>
      <c r="M644" s="94">
        <f t="shared" ref="M644:M645" si="147">L644</f>
        <v>15000</v>
      </c>
      <c r="N644" s="181"/>
      <c r="O644" s="94" t="s">
        <v>1397</v>
      </c>
      <c r="P644" s="91" t="s">
        <v>694</v>
      </c>
      <c r="Q644" s="92">
        <v>59.71</v>
      </c>
      <c r="R644" s="94">
        <v>249</v>
      </c>
      <c r="S644" s="94">
        <v>4.3</v>
      </c>
      <c r="T644" s="94"/>
      <c r="U644" s="94"/>
      <c r="V644" s="94" t="s">
        <v>36</v>
      </c>
    </row>
    <row r="645" s="147" customFormat="1" ht="24" customHeight="1" spans="1:22">
      <c r="A645" s="177" t="s">
        <v>1336</v>
      </c>
      <c r="B645" s="94">
        <v>20230885</v>
      </c>
      <c r="C645" s="175" t="s">
        <v>1413</v>
      </c>
      <c r="D645" s="176" t="s">
        <v>1394</v>
      </c>
      <c r="E645" s="177" t="s">
        <v>1395</v>
      </c>
      <c r="F645" s="178" t="s">
        <v>1737</v>
      </c>
      <c r="G645" s="179"/>
      <c r="H645" s="185"/>
      <c r="I645" s="185"/>
      <c r="J645" s="176">
        <v>200</v>
      </c>
      <c r="K645" s="176">
        <v>74</v>
      </c>
      <c r="L645" s="94">
        <f t="shared" si="146"/>
        <v>14800</v>
      </c>
      <c r="M645" s="94">
        <f t="shared" si="147"/>
        <v>14800</v>
      </c>
      <c r="N645" s="185"/>
      <c r="O645" s="94" t="s">
        <v>1397</v>
      </c>
      <c r="P645" s="91" t="s">
        <v>1483</v>
      </c>
      <c r="Q645" s="189">
        <v>60.78</v>
      </c>
      <c r="R645" s="176">
        <v>30</v>
      </c>
      <c r="S645" s="176">
        <v>5.7</v>
      </c>
      <c r="T645" s="179"/>
      <c r="U645" s="179"/>
      <c r="V645" s="94" t="s">
        <v>36</v>
      </c>
    </row>
    <row r="646" ht="24" customHeight="1" spans="1:22">
      <c r="A646" s="174" t="s">
        <v>1322</v>
      </c>
      <c r="B646" s="94">
        <v>20230886</v>
      </c>
      <c r="C646" s="175" t="s">
        <v>1413</v>
      </c>
      <c r="D646" s="176" t="s">
        <v>1394</v>
      </c>
      <c r="E646" s="177" t="s">
        <v>1395</v>
      </c>
      <c r="F646" s="178" t="s">
        <v>1732</v>
      </c>
      <c r="G646" s="94"/>
      <c r="H646" s="181"/>
      <c r="I646" s="181"/>
      <c r="J646" s="94">
        <v>200</v>
      </c>
      <c r="K646" s="94">
        <v>63</v>
      </c>
      <c r="L646" s="94">
        <f t="shared" si="136"/>
        <v>12600</v>
      </c>
      <c r="M646" s="94">
        <f t="shared" si="137"/>
        <v>12600</v>
      </c>
      <c r="N646" s="181"/>
      <c r="O646" s="94" t="s">
        <v>1397</v>
      </c>
      <c r="P646" s="91" t="s">
        <v>1483</v>
      </c>
      <c r="Q646" s="92">
        <v>78.33</v>
      </c>
      <c r="R646" s="94">
        <v>213</v>
      </c>
      <c r="S646" s="94">
        <v>7.5</v>
      </c>
      <c r="T646" s="94"/>
      <c r="U646" s="94"/>
      <c r="V646" s="94" t="s">
        <v>36</v>
      </c>
    </row>
    <row r="647" ht="24" customHeight="1" spans="1:22">
      <c r="A647" s="174" t="s">
        <v>1348</v>
      </c>
      <c r="B647" s="94">
        <v>20230887</v>
      </c>
      <c r="C647" s="175" t="s">
        <v>1413</v>
      </c>
      <c r="D647" s="176" t="s">
        <v>1394</v>
      </c>
      <c r="E647" s="177" t="s">
        <v>1395</v>
      </c>
      <c r="F647" s="178" t="s">
        <v>1730</v>
      </c>
      <c r="G647" s="94"/>
      <c r="H647" s="181"/>
      <c r="I647" s="181"/>
      <c r="J647" s="94">
        <v>200</v>
      </c>
      <c r="K647" s="94">
        <v>59</v>
      </c>
      <c r="L647" s="94">
        <f t="shared" si="136"/>
        <v>11800</v>
      </c>
      <c r="M647" s="94">
        <f t="shared" si="137"/>
        <v>11800</v>
      </c>
      <c r="N647" s="181"/>
      <c r="O647" s="94" t="s">
        <v>1397</v>
      </c>
      <c r="P647" s="91" t="s">
        <v>1483</v>
      </c>
      <c r="Q647" s="92">
        <v>79.65</v>
      </c>
      <c r="R647" s="94">
        <v>185</v>
      </c>
      <c r="S647" s="94">
        <v>7.7</v>
      </c>
      <c r="T647" s="94"/>
      <c r="U647" s="94"/>
      <c r="V647" s="94" t="s">
        <v>36</v>
      </c>
    </row>
    <row r="648" ht="24" customHeight="1" spans="1:22">
      <c r="A648" s="174" t="s">
        <v>1319</v>
      </c>
      <c r="B648" s="94">
        <v>20230888</v>
      </c>
      <c r="C648" s="175" t="s">
        <v>1400</v>
      </c>
      <c r="D648" s="176" t="s">
        <v>1394</v>
      </c>
      <c r="E648" s="177" t="s">
        <v>1395</v>
      </c>
      <c r="F648" s="178" t="s">
        <v>1725</v>
      </c>
      <c r="G648" s="94"/>
      <c r="H648" s="181"/>
      <c r="I648" s="181"/>
      <c r="J648" s="94">
        <v>200</v>
      </c>
      <c r="K648" s="94">
        <v>76</v>
      </c>
      <c r="L648" s="94">
        <f t="shared" si="136"/>
        <v>15200</v>
      </c>
      <c r="M648" s="94">
        <f t="shared" si="137"/>
        <v>15200</v>
      </c>
      <c r="N648" s="181"/>
      <c r="O648" s="94" t="s">
        <v>1397</v>
      </c>
      <c r="P648" s="91" t="s">
        <v>1483</v>
      </c>
      <c r="Q648" s="92">
        <v>60.35</v>
      </c>
      <c r="R648" s="94">
        <v>27</v>
      </c>
      <c r="S648" s="94">
        <v>6.5</v>
      </c>
      <c r="T648" s="94"/>
      <c r="U648" s="211"/>
      <c r="V648" s="94" t="s">
        <v>36</v>
      </c>
    </row>
    <row r="649" ht="24" customHeight="1" spans="1:22">
      <c r="A649" s="174" t="s">
        <v>1284</v>
      </c>
      <c r="B649" s="94">
        <v>20230889</v>
      </c>
      <c r="C649" s="175" t="s">
        <v>1413</v>
      </c>
      <c r="D649" s="176" t="s">
        <v>1394</v>
      </c>
      <c r="E649" s="177" t="s">
        <v>1395</v>
      </c>
      <c r="F649" s="178" t="s">
        <v>1734</v>
      </c>
      <c r="G649" s="94"/>
      <c r="H649" s="181"/>
      <c r="I649" s="181"/>
      <c r="J649" s="94">
        <v>200</v>
      </c>
      <c r="K649" s="94">
        <v>76</v>
      </c>
      <c r="L649" s="94">
        <f t="shared" si="136"/>
        <v>15200</v>
      </c>
      <c r="M649" s="94">
        <f t="shared" si="137"/>
        <v>15200</v>
      </c>
      <c r="N649" s="181"/>
      <c r="O649" s="94" t="s">
        <v>1397</v>
      </c>
      <c r="P649" s="91" t="s">
        <v>1483</v>
      </c>
      <c r="Q649" s="92">
        <v>61.93</v>
      </c>
      <c r="R649" s="94">
        <v>35</v>
      </c>
      <c r="S649" s="94">
        <v>6</v>
      </c>
      <c r="T649" s="94"/>
      <c r="U649" s="211"/>
      <c r="V649" s="94" t="s">
        <v>36</v>
      </c>
    </row>
    <row r="650" ht="24" customHeight="1" spans="1:22">
      <c r="A650" s="174" t="s">
        <v>1295</v>
      </c>
      <c r="B650" s="94">
        <v>20230890</v>
      </c>
      <c r="C650" s="175" t="s">
        <v>1393</v>
      </c>
      <c r="D650" s="176" t="s">
        <v>1394</v>
      </c>
      <c r="E650" s="177" t="s">
        <v>1395</v>
      </c>
      <c r="F650" s="178" t="s">
        <v>1725</v>
      </c>
      <c r="G650" s="94"/>
      <c r="H650" s="181"/>
      <c r="I650" s="181"/>
      <c r="J650" s="94">
        <v>200</v>
      </c>
      <c r="K650" s="94">
        <v>60</v>
      </c>
      <c r="L650" s="94">
        <f t="shared" si="136"/>
        <v>12000</v>
      </c>
      <c r="M650" s="94">
        <f t="shared" si="137"/>
        <v>12000</v>
      </c>
      <c r="N650" s="181"/>
      <c r="O650" s="94" t="s">
        <v>1397</v>
      </c>
      <c r="P650" s="91" t="s">
        <v>1483</v>
      </c>
      <c r="Q650" s="92">
        <v>69.69</v>
      </c>
      <c r="R650" s="94">
        <v>48</v>
      </c>
      <c r="S650" s="94">
        <v>6.8</v>
      </c>
      <c r="T650" s="94"/>
      <c r="U650" s="94" t="s">
        <v>1671</v>
      </c>
      <c r="V650" s="94" t="s">
        <v>36</v>
      </c>
    </row>
    <row r="651" ht="24" customHeight="1" spans="1:22">
      <c r="A651" s="174" t="s">
        <v>1295</v>
      </c>
      <c r="B651" s="94">
        <v>20230891</v>
      </c>
      <c r="C651" s="175" t="s">
        <v>1398</v>
      </c>
      <c r="D651" s="176" t="s">
        <v>1394</v>
      </c>
      <c r="E651" s="177" t="s">
        <v>1395</v>
      </c>
      <c r="F651" s="178" t="s">
        <v>1725</v>
      </c>
      <c r="G651" s="94"/>
      <c r="H651" s="181"/>
      <c r="I651" s="181"/>
      <c r="J651" s="94">
        <v>200</v>
      </c>
      <c r="K651" s="94">
        <v>63</v>
      </c>
      <c r="L651" s="94">
        <f t="shared" si="136"/>
        <v>12600</v>
      </c>
      <c r="M651" s="94">
        <f t="shared" si="137"/>
        <v>12600</v>
      </c>
      <c r="N651" s="181"/>
      <c r="O651" s="94" t="s">
        <v>1397</v>
      </c>
      <c r="P651" s="91" t="s">
        <v>1483</v>
      </c>
      <c r="Q651" s="92">
        <v>70.08</v>
      </c>
      <c r="R651" s="94">
        <v>53</v>
      </c>
      <c r="S651" s="94">
        <v>6.6</v>
      </c>
      <c r="T651" s="94"/>
      <c r="U651" s="94" t="s">
        <v>1671</v>
      </c>
      <c r="V651" s="94" t="s">
        <v>36</v>
      </c>
    </row>
    <row r="652" ht="24" customHeight="1" spans="1:22">
      <c r="A652" s="174" t="s">
        <v>1295</v>
      </c>
      <c r="B652" s="94">
        <v>20230892</v>
      </c>
      <c r="C652" s="175" t="s">
        <v>1398</v>
      </c>
      <c r="D652" s="176" t="s">
        <v>1394</v>
      </c>
      <c r="E652" s="177" t="s">
        <v>1395</v>
      </c>
      <c r="F652" s="178" t="s">
        <v>1735</v>
      </c>
      <c r="G652" s="94"/>
      <c r="H652" s="181"/>
      <c r="I652" s="181"/>
      <c r="J652" s="94">
        <v>200</v>
      </c>
      <c r="K652" s="94">
        <v>63</v>
      </c>
      <c r="L652" s="94">
        <f t="shared" si="136"/>
        <v>12600</v>
      </c>
      <c r="M652" s="94">
        <f t="shared" si="137"/>
        <v>12600</v>
      </c>
      <c r="N652" s="181"/>
      <c r="O652" s="94" t="s">
        <v>1397</v>
      </c>
      <c r="P652" s="91" t="s">
        <v>1483</v>
      </c>
      <c r="Q652" s="92">
        <v>69.4</v>
      </c>
      <c r="R652" s="94">
        <v>48</v>
      </c>
      <c r="S652" s="94">
        <v>6.7</v>
      </c>
      <c r="T652" s="94"/>
      <c r="U652" s="94" t="s">
        <v>1671</v>
      </c>
      <c r="V652" s="94" t="s">
        <v>36</v>
      </c>
    </row>
    <row r="653" ht="24" customHeight="1" spans="1:22">
      <c r="A653" s="174" t="s">
        <v>1302</v>
      </c>
      <c r="B653" s="94">
        <v>20230893</v>
      </c>
      <c r="C653" s="175" t="s">
        <v>1413</v>
      </c>
      <c r="D653" s="176" t="s">
        <v>1394</v>
      </c>
      <c r="E653" s="177" t="s">
        <v>1395</v>
      </c>
      <c r="F653" s="178" t="s">
        <v>1739</v>
      </c>
      <c r="G653" s="94"/>
      <c r="H653" s="181"/>
      <c r="I653" s="181"/>
      <c r="J653" s="94">
        <v>200</v>
      </c>
      <c r="K653" s="94">
        <v>66</v>
      </c>
      <c r="L653" s="94">
        <f t="shared" si="136"/>
        <v>13200</v>
      </c>
      <c r="M653" s="94">
        <f t="shared" si="137"/>
        <v>13200</v>
      </c>
      <c r="N653" s="181"/>
      <c r="O653" s="94" t="s">
        <v>1397</v>
      </c>
      <c r="P653" s="91" t="s">
        <v>1483</v>
      </c>
      <c r="Q653" s="92">
        <v>72.4</v>
      </c>
      <c r="R653" s="94">
        <v>148</v>
      </c>
      <c r="S653" s="94">
        <v>5.9</v>
      </c>
      <c r="T653" s="94"/>
      <c r="U653" s="94"/>
      <c r="V653" s="94" t="s">
        <v>36</v>
      </c>
    </row>
    <row r="654" ht="24" customHeight="1" spans="1:22">
      <c r="A654" s="174" t="s">
        <v>1279</v>
      </c>
      <c r="B654" s="94">
        <v>20230894</v>
      </c>
      <c r="C654" s="175" t="s">
        <v>1398</v>
      </c>
      <c r="D654" s="176" t="s">
        <v>1394</v>
      </c>
      <c r="E654" s="177" t="s">
        <v>1395</v>
      </c>
      <c r="F654" s="178" t="s">
        <v>1740</v>
      </c>
      <c r="G654" s="94"/>
      <c r="H654" s="181"/>
      <c r="I654" s="181"/>
      <c r="J654" s="94">
        <v>200</v>
      </c>
      <c r="K654" s="94">
        <v>74</v>
      </c>
      <c r="L654" s="94">
        <f t="shared" si="136"/>
        <v>14800</v>
      </c>
      <c r="M654" s="94">
        <f t="shared" si="137"/>
        <v>14800</v>
      </c>
      <c r="N654" s="181"/>
      <c r="O654" s="94" t="s">
        <v>1397</v>
      </c>
      <c r="P654" s="91" t="s">
        <v>1483</v>
      </c>
      <c r="Q654" s="92">
        <v>65.16</v>
      </c>
      <c r="R654" s="94">
        <v>38</v>
      </c>
      <c r="S654" s="94">
        <v>4.3</v>
      </c>
      <c r="T654" s="94"/>
      <c r="U654" s="94"/>
      <c r="V654" s="94" t="s">
        <v>36</v>
      </c>
    </row>
    <row r="655" ht="24" customHeight="1" spans="1:22">
      <c r="A655" s="174" t="s">
        <v>1306</v>
      </c>
      <c r="B655" s="94">
        <v>20230895</v>
      </c>
      <c r="C655" s="175" t="s">
        <v>1393</v>
      </c>
      <c r="D655" s="176" t="s">
        <v>1394</v>
      </c>
      <c r="E655" s="177" t="s">
        <v>1395</v>
      </c>
      <c r="F655" s="178" t="s">
        <v>1740</v>
      </c>
      <c r="G655" s="94"/>
      <c r="H655" s="181"/>
      <c r="I655" s="181"/>
      <c r="J655" s="94">
        <v>200</v>
      </c>
      <c r="K655" s="94">
        <v>74</v>
      </c>
      <c r="L655" s="94">
        <f t="shared" ref="L655" si="148">J655*K655</f>
        <v>14800</v>
      </c>
      <c r="M655" s="94">
        <f t="shared" ref="M655" si="149">L655</f>
        <v>14800</v>
      </c>
      <c r="N655" s="181"/>
      <c r="O655" s="94" t="s">
        <v>1397</v>
      </c>
      <c r="P655" s="91" t="s">
        <v>1483</v>
      </c>
      <c r="Q655" s="92">
        <v>65.33</v>
      </c>
      <c r="R655" s="94">
        <v>32</v>
      </c>
      <c r="S655" s="94">
        <v>5.1</v>
      </c>
      <c r="T655" s="94"/>
      <c r="U655" s="94"/>
      <c r="V655" s="94" t="s">
        <v>36</v>
      </c>
    </row>
    <row r="656" ht="24" customHeight="1" spans="1:22">
      <c r="A656" s="174" t="s">
        <v>1282</v>
      </c>
      <c r="B656" s="94">
        <v>20230896</v>
      </c>
      <c r="C656" s="175" t="s">
        <v>1399</v>
      </c>
      <c r="D656" s="176" t="s">
        <v>1394</v>
      </c>
      <c r="E656" s="177" t="s">
        <v>1395</v>
      </c>
      <c r="F656" s="178" t="s">
        <v>1740</v>
      </c>
      <c r="G656" s="94"/>
      <c r="H656" s="181"/>
      <c r="I656" s="181"/>
      <c r="J656" s="94">
        <v>200</v>
      </c>
      <c r="K656" s="94">
        <v>83</v>
      </c>
      <c r="L656" s="94">
        <f t="shared" si="136"/>
        <v>16600</v>
      </c>
      <c r="M656" s="94">
        <f t="shared" si="137"/>
        <v>16600</v>
      </c>
      <c r="N656" s="181"/>
      <c r="O656" s="94" t="s">
        <v>1397</v>
      </c>
      <c r="P656" s="91" t="s">
        <v>1483</v>
      </c>
      <c r="Q656" s="92">
        <v>62.18</v>
      </c>
      <c r="R656" s="94">
        <v>19</v>
      </c>
      <c r="S656" s="94">
        <v>5.4</v>
      </c>
      <c r="T656" s="94"/>
      <c r="U656" s="94"/>
      <c r="V656" s="94" t="s">
        <v>36</v>
      </c>
    </row>
    <row r="657" ht="24" customHeight="1" spans="1:22">
      <c r="A657" s="174" t="s">
        <v>1334</v>
      </c>
      <c r="B657" s="94">
        <v>20230897</v>
      </c>
      <c r="C657" s="175" t="s">
        <v>1400</v>
      </c>
      <c r="D657" s="176" t="s">
        <v>1394</v>
      </c>
      <c r="E657" s="177" t="s">
        <v>1395</v>
      </c>
      <c r="F657" s="178" t="s">
        <v>1739</v>
      </c>
      <c r="G657" s="94"/>
      <c r="H657" s="181"/>
      <c r="I657" s="181"/>
      <c r="J657" s="94">
        <v>200</v>
      </c>
      <c r="K657" s="94">
        <v>58</v>
      </c>
      <c r="L657" s="94">
        <f t="shared" si="136"/>
        <v>11600</v>
      </c>
      <c r="M657" s="94">
        <f t="shared" si="137"/>
        <v>11600</v>
      </c>
      <c r="N657" s="181"/>
      <c r="O657" s="94" t="s">
        <v>1397</v>
      </c>
      <c r="P657" s="91" t="s">
        <v>1447</v>
      </c>
      <c r="Q657" s="92">
        <v>72.04</v>
      </c>
      <c r="R657" s="94">
        <v>49</v>
      </c>
      <c r="S657" s="94">
        <v>6.1</v>
      </c>
      <c r="T657" s="94"/>
      <c r="U657" s="94"/>
      <c r="V657" s="94" t="s">
        <v>36</v>
      </c>
    </row>
    <row r="658" ht="24" customHeight="1" spans="1:22">
      <c r="A658" s="201" t="s">
        <v>1340</v>
      </c>
      <c r="B658" s="202">
        <v>20230898</v>
      </c>
      <c r="C658" s="203" t="s">
        <v>1410</v>
      </c>
      <c r="D658" s="197" t="s">
        <v>1394</v>
      </c>
      <c r="E658" s="204" t="s">
        <v>1395</v>
      </c>
      <c r="F658" s="205" t="s">
        <v>1739</v>
      </c>
      <c r="G658" s="202"/>
      <c r="H658" s="207"/>
      <c r="I658" s="207"/>
      <c r="J658" s="202">
        <v>200</v>
      </c>
      <c r="K658" s="202">
        <v>68</v>
      </c>
      <c r="L658" s="202">
        <f t="shared" si="136"/>
        <v>13600</v>
      </c>
      <c r="M658" s="202">
        <f t="shared" si="137"/>
        <v>13600</v>
      </c>
      <c r="N658" s="207"/>
      <c r="O658" s="202" t="s">
        <v>1397</v>
      </c>
      <c r="P658" s="208" t="s">
        <v>694</v>
      </c>
      <c r="Q658" s="209">
        <v>70.82</v>
      </c>
      <c r="R658" s="202">
        <v>596</v>
      </c>
      <c r="S658" s="202">
        <v>7.7</v>
      </c>
      <c r="T658" s="202"/>
      <c r="U658" s="202"/>
      <c r="V658" s="202" t="s">
        <v>36</v>
      </c>
    </row>
    <row r="659" ht="24" customHeight="1" spans="1:22">
      <c r="A659" s="174" t="s">
        <v>1279</v>
      </c>
      <c r="B659" s="94">
        <v>20230901</v>
      </c>
      <c r="C659" s="175" t="s">
        <v>1398</v>
      </c>
      <c r="D659" s="176" t="s">
        <v>1394</v>
      </c>
      <c r="E659" s="177" t="s">
        <v>1395</v>
      </c>
      <c r="F659" s="178" t="s">
        <v>1741</v>
      </c>
      <c r="G659" s="94"/>
      <c r="H659" s="181"/>
      <c r="I659" s="181"/>
      <c r="J659" s="94">
        <v>200</v>
      </c>
      <c r="K659" s="94">
        <v>77</v>
      </c>
      <c r="L659" s="94">
        <f t="shared" si="136"/>
        <v>15400</v>
      </c>
      <c r="M659" s="94">
        <f t="shared" si="137"/>
        <v>15400</v>
      </c>
      <c r="N659" s="181"/>
      <c r="O659" s="94" t="s">
        <v>1397</v>
      </c>
      <c r="P659" s="91" t="s">
        <v>1483</v>
      </c>
      <c r="Q659" s="92">
        <v>65.69</v>
      </c>
      <c r="R659" s="94">
        <v>43</v>
      </c>
      <c r="S659" s="94">
        <v>5.3</v>
      </c>
      <c r="T659" s="94"/>
      <c r="U659" s="94"/>
      <c r="V659" s="94" t="s">
        <v>36</v>
      </c>
    </row>
    <row r="660" ht="24" customHeight="1" spans="1:22">
      <c r="A660" s="174" t="s">
        <v>1298</v>
      </c>
      <c r="B660" s="94">
        <v>20230902</v>
      </c>
      <c r="C660" s="175" t="s">
        <v>1393</v>
      </c>
      <c r="D660" s="176" t="s">
        <v>1394</v>
      </c>
      <c r="E660" s="177" t="s">
        <v>1395</v>
      </c>
      <c r="F660" s="178" t="s">
        <v>1742</v>
      </c>
      <c r="G660" s="94"/>
      <c r="H660" s="181"/>
      <c r="I660" s="181"/>
      <c r="J660" s="94">
        <v>200</v>
      </c>
      <c r="K660" s="94">
        <v>56</v>
      </c>
      <c r="L660" s="94">
        <f t="shared" ref="L660" si="150">J660*K660</f>
        <v>11200</v>
      </c>
      <c r="M660" s="94">
        <f t="shared" ref="M660" si="151">L660</f>
        <v>11200</v>
      </c>
      <c r="N660" s="181"/>
      <c r="O660" s="94" t="s">
        <v>1397</v>
      </c>
      <c r="P660" s="91" t="s">
        <v>1483</v>
      </c>
      <c r="Q660" s="92">
        <v>80.62</v>
      </c>
      <c r="R660" s="94">
        <v>9</v>
      </c>
      <c r="S660" s="94">
        <v>2.7</v>
      </c>
      <c r="T660" s="94"/>
      <c r="U660" s="94"/>
      <c r="V660" s="94" t="s">
        <v>36</v>
      </c>
    </row>
    <row r="661" s="148" customFormat="1" ht="24" customHeight="1" spans="1:22">
      <c r="A661" s="241" t="s">
        <v>1282</v>
      </c>
      <c r="B661" s="242">
        <v>20230903</v>
      </c>
      <c r="C661" s="242" t="s">
        <v>1400</v>
      </c>
      <c r="D661" s="242" t="s">
        <v>1394</v>
      </c>
      <c r="E661" s="241" t="s">
        <v>1395</v>
      </c>
      <c r="F661" s="243" t="s">
        <v>1742</v>
      </c>
      <c r="G661" s="242">
        <v>200</v>
      </c>
      <c r="H661" s="244" t="s">
        <v>1705</v>
      </c>
      <c r="I661" s="244" t="s">
        <v>1743</v>
      </c>
      <c r="J661" s="242">
        <v>200</v>
      </c>
      <c r="K661" s="242">
        <v>80</v>
      </c>
      <c r="L661" s="242">
        <f t="shared" si="136"/>
        <v>16000</v>
      </c>
      <c r="M661" s="242">
        <f t="shared" si="137"/>
        <v>16000</v>
      </c>
      <c r="N661" s="244"/>
      <c r="O661" s="242" t="s">
        <v>1397</v>
      </c>
      <c r="P661" s="245" t="s">
        <v>964</v>
      </c>
      <c r="Q661" s="246">
        <v>61.41</v>
      </c>
      <c r="R661" s="242">
        <v>19</v>
      </c>
      <c r="S661" s="242">
        <v>4.8</v>
      </c>
      <c r="T661" s="242"/>
      <c r="U661" s="242"/>
      <c r="V661" s="242" t="s">
        <v>36</v>
      </c>
    </row>
    <row r="662" s="148" customFormat="1" ht="24" customHeight="1" spans="1:22">
      <c r="A662" s="241" t="s">
        <v>1282</v>
      </c>
      <c r="B662" s="242">
        <v>20230904</v>
      </c>
      <c r="C662" s="242" t="s">
        <v>1399</v>
      </c>
      <c r="D662" s="242" t="s">
        <v>1394</v>
      </c>
      <c r="E662" s="241" t="s">
        <v>1395</v>
      </c>
      <c r="F662" s="243" t="s">
        <v>1742</v>
      </c>
      <c r="G662" s="242">
        <v>200</v>
      </c>
      <c r="H662" s="244" t="s">
        <v>1705</v>
      </c>
      <c r="I662" s="244" t="s">
        <v>1743</v>
      </c>
      <c r="J662" s="242">
        <v>200</v>
      </c>
      <c r="K662" s="242">
        <v>82</v>
      </c>
      <c r="L662" s="242">
        <f t="shared" si="136"/>
        <v>16400</v>
      </c>
      <c r="M662" s="242">
        <f t="shared" si="137"/>
        <v>16400</v>
      </c>
      <c r="N662" s="244"/>
      <c r="O662" s="242" t="s">
        <v>1397</v>
      </c>
      <c r="P662" s="245" t="s">
        <v>964</v>
      </c>
      <c r="Q662" s="246">
        <v>61.41</v>
      </c>
      <c r="R662" s="242">
        <v>18</v>
      </c>
      <c r="S662" s="242">
        <v>5</v>
      </c>
      <c r="T662" s="242"/>
      <c r="U662" s="242"/>
      <c r="V662" s="242" t="s">
        <v>36</v>
      </c>
    </row>
    <row r="663" s="148" customFormat="1" ht="24" customHeight="1" spans="1:22">
      <c r="A663" s="241" t="s">
        <v>1282</v>
      </c>
      <c r="B663" s="242">
        <v>20230905</v>
      </c>
      <c r="C663" s="242" t="s">
        <v>1400</v>
      </c>
      <c r="D663" s="242" t="s">
        <v>1394</v>
      </c>
      <c r="E663" s="241" t="s">
        <v>1395</v>
      </c>
      <c r="F663" s="243" t="s">
        <v>1744</v>
      </c>
      <c r="G663" s="242">
        <v>200</v>
      </c>
      <c r="H663" s="244" t="s">
        <v>1705</v>
      </c>
      <c r="I663" s="244" t="s">
        <v>1743</v>
      </c>
      <c r="J663" s="242">
        <v>1000</v>
      </c>
      <c r="K663" s="242">
        <v>17</v>
      </c>
      <c r="L663" s="242">
        <f t="shared" si="136"/>
        <v>17000</v>
      </c>
      <c r="M663" s="242">
        <f t="shared" si="137"/>
        <v>17000</v>
      </c>
      <c r="N663" s="244"/>
      <c r="O663" s="242" t="s">
        <v>1397</v>
      </c>
      <c r="P663" s="245" t="s">
        <v>964</v>
      </c>
      <c r="Q663" s="246">
        <v>60.99</v>
      </c>
      <c r="R663" s="242">
        <v>20</v>
      </c>
      <c r="S663" s="242">
        <v>4.9</v>
      </c>
      <c r="T663" s="242"/>
      <c r="U663" s="242"/>
      <c r="V663" s="242" t="s">
        <v>36</v>
      </c>
    </row>
    <row r="664" s="145" customFormat="1" ht="24" customHeight="1" spans="1:22">
      <c r="A664" s="213" t="s">
        <v>1332</v>
      </c>
      <c r="B664" s="211">
        <v>20230906</v>
      </c>
      <c r="C664" s="211" t="s">
        <v>1400</v>
      </c>
      <c r="D664" s="211" t="s">
        <v>1394</v>
      </c>
      <c r="E664" s="213" t="s">
        <v>1395</v>
      </c>
      <c r="F664" s="214" t="s">
        <v>1745</v>
      </c>
      <c r="G664" s="211"/>
      <c r="H664" s="210"/>
      <c r="I664" s="210" t="s">
        <v>1746</v>
      </c>
      <c r="J664" s="211">
        <v>200</v>
      </c>
      <c r="K664" s="211">
        <v>76</v>
      </c>
      <c r="L664" s="211">
        <f t="shared" si="136"/>
        <v>15200</v>
      </c>
      <c r="M664" s="211">
        <f t="shared" si="137"/>
        <v>15200</v>
      </c>
      <c r="N664" s="210"/>
      <c r="O664" s="211" t="s">
        <v>1397</v>
      </c>
      <c r="P664" s="216">
        <v>5</v>
      </c>
      <c r="Q664" s="217">
        <v>61.18</v>
      </c>
      <c r="R664" s="211">
        <v>25</v>
      </c>
      <c r="S664" s="211">
        <v>4.5</v>
      </c>
      <c r="T664" s="211"/>
      <c r="U664" s="211"/>
      <c r="V664" s="211" t="s">
        <v>453</v>
      </c>
    </row>
    <row r="665" ht="24" customHeight="1" spans="1:22">
      <c r="A665" s="174" t="s">
        <v>1282</v>
      </c>
      <c r="B665" s="94">
        <v>20230907</v>
      </c>
      <c r="C665" s="175" t="s">
        <v>1410</v>
      </c>
      <c r="D665" s="176" t="s">
        <v>1394</v>
      </c>
      <c r="E665" s="177" t="s">
        <v>1395</v>
      </c>
      <c r="F665" s="178" t="s">
        <v>1747</v>
      </c>
      <c r="G665" s="94">
        <v>1400</v>
      </c>
      <c r="H665" s="181" t="s">
        <v>1748</v>
      </c>
      <c r="I665" s="181"/>
      <c r="J665" s="94">
        <v>200</v>
      </c>
      <c r="K665" s="94">
        <v>86</v>
      </c>
      <c r="L665" s="94">
        <f t="shared" si="136"/>
        <v>17200</v>
      </c>
      <c r="M665" s="94">
        <f t="shared" si="137"/>
        <v>17200</v>
      </c>
      <c r="N665" s="181"/>
      <c r="O665" s="94" t="s">
        <v>1397</v>
      </c>
      <c r="P665" s="91" t="s">
        <v>694</v>
      </c>
      <c r="Q665" s="92">
        <v>61.87</v>
      </c>
      <c r="R665" s="94">
        <v>18</v>
      </c>
      <c r="S665" s="94">
        <v>4.5</v>
      </c>
      <c r="T665" s="94"/>
      <c r="U665" s="94"/>
      <c r="V665" s="94" t="s">
        <v>36</v>
      </c>
    </row>
    <row r="666" ht="24" customHeight="1" spans="1:22">
      <c r="A666" s="174" t="s">
        <v>1282</v>
      </c>
      <c r="B666" s="94">
        <v>20230908</v>
      </c>
      <c r="C666" s="175" t="s">
        <v>1399</v>
      </c>
      <c r="D666" s="176" t="s">
        <v>1394</v>
      </c>
      <c r="E666" s="177" t="s">
        <v>1395</v>
      </c>
      <c r="F666" s="235" t="s">
        <v>1744</v>
      </c>
      <c r="G666" s="179"/>
      <c r="H666" s="185"/>
      <c r="I666" s="185"/>
      <c r="J666" s="94">
        <v>200</v>
      </c>
      <c r="K666" s="220">
        <v>80</v>
      </c>
      <c r="L666" s="220">
        <f t="shared" ref="L666" si="152">J666*K666</f>
        <v>16000</v>
      </c>
      <c r="M666" s="220">
        <f t="shared" ref="M666" si="153">L666</f>
        <v>16000</v>
      </c>
      <c r="N666" s="236"/>
      <c r="O666" s="220" t="s">
        <v>1397</v>
      </c>
      <c r="P666" s="234" t="s">
        <v>694</v>
      </c>
      <c r="Q666" s="237">
        <v>61.37</v>
      </c>
      <c r="R666" s="220">
        <v>20</v>
      </c>
      <c r="S666" s="220">
        <v>4.2</v>
      </c>
      <c r="T666" s="179"/>
      <c r="U666" s="179"/>
      <c r="V666" s="94" t="s">
        <v>36</v>
      </c>
    </row>
    <row r="667" ht="24" customHeight="1" spans="1:22">
      <c r="A667" s="176" t="s">
        <v>1309</v>
      </c>
      <c r="B667" s="94">
        <v>20230909</v>
      </c>
      <c r="C667" s="175" t="s">
        <v>1410</v>
      </c>
      <c r="D667" s="176" t="s">
        <v>1394</v>
      </c>
      <c r="E667" s="177" t="s">
        <v>1395</v>
      </c>
      <c r="F667" s="178" t="s">
        <v>1745</v>
      </c>
      <c r="G667" s="94"/>
      <c r="H667" s="181"/>
      <c r="I667" s="181"/>
      <c r="J667" s="94">
        <v>200</v>
      </c>
      <c r="K667" s="94">
        <v>76</v>
      </c>
      <c r="L667" s="94">
        <f t="shared" si="136"/>
        <v>15200</v>
      </c>
      <c r="M667" s="94">
        <f t="shared" si="137"/>
        <v>15200</v>
      </c>
      <c r="N667" s="181"/>
      <c r="O667" s="94" t="s">
        <v>1397</v>
      </c>
      <c r="P667" s="91" t="s">
        <v>1483</v>
      </c>
      <c r="Q667" s="92">
        <v>59.95</v>
      </c>
      <c r="R667" s="94">
        <v>31</v>
      </c>
      <c r="S667" s="94">
        <v>4.9</v>
      </c>
      <c r="T667" s="94"/>
      <c r="U667" s="94"/>
      <c r="V667" s="94" t="s">
        <v>36</v>
      </c>
    </row>
    <row r="668" ht="24" customHeight="1" spans="1:22">
      <c r="A668" s="174" t="s">
        <v>1330</v>
      </c>
      <c r="B668" s="94">
        <v>20230910</v>
      </c>
      <c r="C668" s="175" t="s">
        <v>1410</v>
      </c>
      <c r="D668" s="176" t="s">
        <v>1394</v>
      </c>
      <c r="E668" s="177" t="s">
        <v>1395</v>
      </c>
      <c r="F668" s="178" t="s">
        <v>1744</v>
      </c>
      <c r="G668" s="94"/>
      <c r="H668" s="181"/>
      <c r="I668" s="181"/>
      <c r="J668" s="94">
        <v>200</v>
      </c>
      <c r="K668" s="94">
        <v>67</v>
      </c>
      <c r="L668" s="94">
        <f t="shared" si="136"/>
        <v>13400</v>
      </c>
      <c r="M668" s="94">
        <f t="shared" si="137"/>
        <v>13400</v>
      </c>
      <c r="N668" s="181"/>
      <c r="O668" s="94" t="s">
        <v>1397</v>
      </c>
      <c r="P668" s="91">
        <v>2</v>
      </c>
      <c r="Q668" s="92">
        <v>67.25</v>
      </c>
      <c r="R668" s="94">
        <v>157</v>
      </c>
      <c r="S668" s="94">
        <v>3.3</v>
      </c>
      <c r="T668" s="94"/>
      <c r="U668" s="94"/>
      <c r="V668" s="94" t="s">
        <v>36</v>
      </c>
    </row>
    <row r="669" ht="24" customHeight="1" spans="1:22">
      <c r="A669" s="174" t="s">
        <v>1302</v>
      </c>
      <c r="B669" s="94">
        <v>20230911</v>
      </c>
      <c r="C669" s="175" t="s">
        <v>1413</v>
      </c>
      <c r="D669" s="176" t="s">
        <v>1394</v>
      </c>
      <c r="E669" s="177" t="s">
        <v>1395</v>
      </c>
      <c r="F669" s="178" t="s">
        <v>1740</v>
      </c>
      <c r="G669" s="94">
        <v>200</v>
      </c>
      <c r="H669" s="181" t="s">
        <v>1665</v>
      </c>
      <c r="I669" s="181"/>
      <c r="J669" s="94">
        <v>200</v>
      </c>
      <c r="K669" s="94">
        <v>69</v>
      </c>
      <c r="L669" s="94">
        <f t="shared" si="136"/>
        <v>13800</v>
      </c>
      <c r="M669" s="94">
        <f t="shared" si="137"/>
        <v>13800</v>
      </c>
      <c r="N669" s="181"/>
      <c r="O669" s="94" t="s">
        <v>1397</v>
      </c>
      <c r="P669" s="91" t="s">
        <v>1483</v>
      </c>
      <c r="Q669" s="92">
        <v>72.65</v>
      </c>
      <c r="R669" s="94">
        <v>146</v>
      </c>
      <c r="S669" s="94">
        <v>5</v>
      </c>
      <c r="T669" s="94"/>
      <c r="U669" s="94"/>
      <c r="V669" s="94" t="s">
        <v>36</v>
      </c>
    </row>
    <row r="670" ht="24" customHeight="1" spans="1:22">
      <c r="A670" s="174" t="s">
        <v>1284</v>
      </c>
      <c r="B670" s="94">
        <v>20230912</v>
      </c>
      <c r="C670" s="175" t="s">
        <v>1413</v>
      </c>
      <c r="D670" s="176" t="s">
        <v>1394</v>
      </c>
      <c r="E670" s="177" t="s">
        <v>1395</v>
      </c>
      <c r="F670" s="178" t="s">
        <v>1742</v>
      </c>
      <c r="G670" s="94"/>
      <c r="H670" s="181"/>
      <c r="I670" s="181"/>
      <c r="J670" s="94">
        <v>200</v>
      </c>
      <c r="K670" s="94">
        <v>75</v>
      </c>
      <c r="L670" s="94">
        <f t="shared" si="136"/>
        <v>15000</v>
      </c>
      <c r="M670" s="94">
        <f t="shared" si="137"/>
        <v>15000</v>
      </c>
      <c r="N670" s="181"/>
      <c r="O670" s="94" t="s">
        <v>1397</v>
      </c>
      <c r="P670" s="91" t="s">
        <v>1483</v>
      </c>
      <c r="Q670" s="92">
        <v>62.64</v>
      </c>
      <c r="R670" s="94">
        <v>32</v>
      </c>
      <c r="S670" s="94">
        <v>6.6</v>
      </c>
      <c r="T670" s="94"/>
      <c r="U670" s="94"/>
      <c r="V670" s="94" t="s">
        <v>36</v>
      </c>
    </row>
    <row r="671" ht="24" customHeight="1" spans="1:22">
      <c r="A671" s="174" t="s">
        <v>1320</v>
      </c>
      <c r="B671" s="94">
        <v>20230913</v>
      </c>
      <c r="C671" s="175" t="s">
        <v>1413</v>
      </c>
      <c r="D671" s="176" t="s">
        <v>1394</v>
      </c>
      <c r="E671" s="177" t="s">
        <v>1395</v>
      </c>
      <c r="F671" s="178" t="s">
        <v>1741</v>
      </c>
      <c r="G671" s="94"/>
      <c r="H671" s="181"/>
      <c r="I671" s="181"/>
      <c r="J671" s="94">
        <v>200</v>
      </c>
      <c r="K671" s="94">
        <v>65</v>
      </c>
      <c r="L671" s="94">
        <f t="shared" si="136"/>
        <v>13000</v>
      </c>
      <c r="M671" s="94">
        <f t="shared" si="137"/>
        <v>13000</v>
      </c>
      <c r="N671" s="181"/>
      <c r="O671" s="94" t="s">
        <v>1397</v>
      </c>
      <c r="P671" s="91" t="s">
        <v>694</v>
      </c>
      <c r="Q671" s="92">
        <v>71.11</v>
      </c>
      <c r="R671" s="94">
        <v>1086</v>
      </c>
      <c r="S671" s="94">
        <v>6.4</v>
      </c>
      <c r="T671" s="94"/>
      <c r="U671" s="94"/>
      <c r="V671" s="94" t="s">
        <v>36</v>
      </c>
    </row>
    <row r="672" ht="24" customHeight="1" spans="1:22">
      <c r="A672" s="174" t="s">
        <v>1340</v>
      </c>
      <c r="B672" s="94">
        <v>20230914</v>
      </c>
      <c r="C672" s="175" t="s">
        <v>1400</v>
      </c>
      <c r="D672" s="176" t="s">
        <v>1394</v>
      </c>
      <c r="E672" s="177" t="s">
        <v>1395</v>
      </c>
      <c r="F672" s="178" t="s">
        <v>1742</v>
      </c>
      <c r="G672" s="94"/>
      <c r="H672" s="181"/>
      <c r="I672" s="181"/>
      <c r="J672" s="94">
        <v>200</v>
      </c>
      <c r="K672" s="94">
        <v>66</v>
      </c>
      <c r="L672" s="94">
        <f t="shared" si="136"/>
        <v>13200</v>
      </c>
      <c r="M672" s="94">
        <f t="shared" si="137"/>
        <v>13200</v>
      </c>
      <c r="N672" s="181"/>
      <c r="O672" s="94" t="s">
        <v>1397</v>
      </c>
      <c r="P672" s="91">
        <v>2</v>
      </c>
      <c r="Q672" s="92">
        <v>72.77</v>
      </c>
      <c r="R672" s="94">
        <v>676</v>
      </c>
      <c r="S672" s="94">
        <v>6.5</v>
      </c>
      <c r="T672" s="94"/>
      <c r="U672" s="94"/>
      <c r="V672" s="94" t="s">
        <v>36</v>
      </c>
    </row>
    <row r="673" ht="24" customHeight="1" spans="1:22">
      <c r="A673" s="174" t="s">
        <v>1349</v>
      </c>
      <c r="B673" s="94">
        <v>20230915</v>
      </c>
      <c r="C673" s="175" t="s">
        <v>1399</v>
      </c>
      <c r="D673" s="176" t="s">
        <v>1394</v>
      </c>
      <c r="E673" s="177" t="s">
        <v>1395</v>
      </c>
      <c r="F673" s="178" t="s">
        <v>1745</v>
      </c>
      <c r="G673" s="94"/>
      <c r="H673" s="181"/>
      <c r="I673" s="181"/>
      <c r="J673" s="94">
        <v>200</v>
      </c>
      <c r="K673" s="94">
        <v>41</v>
      </c>
      <c r="L673" s="94">
        <f t="shared" si="136"/>
        <v>8200</v>
      </c>
      <c r="M673" s="94">
        <f t="shared" si="137"/>
        <v>8200</v>
      </c>
      <c r="N673" s="181"/>
      <c r="O673" s="94" t="s">
        <v>1397</v>
      </c>
      <c r="P673" s="91" t="s">
        <v>1483</v>
      </c>
      <c r="Q673" s="92">
        <v>47.4</v>
      </c>
      <c r="R673" s="94">
        <v>26</v>
      </c>
      <c r="S673" s="94">
        <v>0.3</v>
      </c>
      <c r="T673" s="94"/>
      <c r="U673" s="94"/>
      <c r="V673" s="94" t="s">
        <v>36</v>
      </c>
    </row>
    <row r="674" ht="24" customHeight="1" spans="1:22">
      <c r="A674" s="174" t="s">
        <v>1293</v>
      </c>
      <c r="B674" s="94">
        <v>20230916</v>
      </c>
      <c r="C674" s="175" t="s">
        <v>1419</v>
      </c>
      <c r="D674" s="176" t="s">
        <v>1394</v>
      </c>
      <c r="E674" s="177" t="s">
        <v>1395</v>
      </c>
      <c r="F674" s="178" t="s">
        <v>1744</v>
      </c>
      <c r="G674" s="94"/>
      <c r="H674" s="181"/>
      <c r="I674" s="181"/>
      <c r="J674" s="94">
        <v>200</v>
      </c>
      <c r="K674" s="94">
        <v>20.5</v>
      </c>
      <c r="L674" s="94">
        <f t="shared" si="136"/>
        <v>4100</v>
      </c>
      <c r="M674" s="94">
        <f t="shared" si="137"/>
        <v>4100</v>
      </c>
      <c r="N674" s="181"/>
      <c r="O674" s="94" t="s">
        <v>1397</v>
      </c>
      <c r="P674" s="91" t="s">
        <v>1483</v>
      </c>
      <c r="Q674" s="92">
        <v>59.74</v>
      </c>
      <c r="R674" s="94">
        <v>9</v>
      </c>
      <c r="S674" s="94">
        <v>70.7</v>
      </c>
      <c r="T674" s="94"/>
      <c r="U674" s="94"/>
      <c r="V674" s="94" t="s">
        <v>36</v>
      </c>
    </row>
    <row r="675" ht="24" customHeight="1" spans="1:22">
      <c r="A675" s="174" t="s">
        <v>1293</v>
      </c>
      <c r="B675" s="94">
        <v>20230917</v>
      </c>
      <c r="C675" s="175" t="s">
        <v>1419</v>
      </c>
      <c r="D675" s="176" t="s">
        <v>1394</v>
      </c>
      <c r="E675" s="177" t="s">
        <v>1395</v>
      </c>
      <c r="F675" s="178" t="s">
        <v>1741</v>
      </c>
      <c r="G675" s="94"/>
      <c r="H675" s="181"/>
      <c r="I675" s="181"/>
      <c r="J675" s="94">
        <v>200</v>
      </c>
      <c r="K675" s="94">
        <v>18</v>
      </c>
      <c r="L675" s="94">
        <v>4175</v>
      </c>
      <c r="M675" s="94">
        <v>4175</v>
      </c>
      <c r="N675" s="181"/>
      <c r="O675" s="94" t="s">
        <v>1397</v>
      </c>
      <c r="P675" s="91" t="s">
        <v>1483</v>
      </c>
      <c r="Q675" s="92">
        <v>60.57</v>
      </c>
      <c r="R675" s="94">
        <v>8</v>
      </c>
      <c r="S675" s="94">
        <v>73.5</v>
      </c>
      <c r="T675" s="94"/>
      <c r="U675" s="94"/>
      <c r="V675" s="94" t="s">
        <v>36</v>
      </c>
    </row>
    <row r="676" ht="24" customHeight="1" spans="1:22">
      <c r="A676" s="174" t="s">
        <v>1279</v>
      </c>
      <c r="B676" s="94">
        <v>20230918</v>
      </c>
      <c r="C676" s="175" t="s">
        <v>1393</v>
      </c>
      <c r="D676" s="176" t="s">
        <v>1394</v>
      </c>
      <c r="E676" s="177" t="s">
        <v>1395</v>
      </c>
      <c r="F676" s="178" t="s">
        <v>1745</v>
      </c>
      <c r="G676" s="94"/>
      <c r="H676" s="181"/>
      <c r="I676" s="181"/>
      <c r="J676" s="94">
        <v>200</v>
      </c>
      <c r="K676" s="94">
        <v>74</v>
      </c>
      <c r="L676" s="94">
        <f t="shared" ref="L676:L707" si="154">J676*K676</f>
        <v>14800</v>
      </c>
      <c r="M676" s="94">
        <f t="shared" ref="M676:M707" si="155">L676</f>
        <v>14800</v>
      </c>
      <c r="N676" s="181"/>
      <c r="O676" s="94" t="s">
        <v>1397</v>
      </c>
      <c r="P676" s="91" t="s">
        <v>1483</v>
      </c>
      <c r="Q676" s="92">
        <v>66.43</v>
      </c>
      <c r="R676" s="94">
        <v>39</v>
      </c>
      <c r="S676" s="94">
        <v>4.7</v>
      </c>
      <c r="T676" s="94"/>
      <c r="U676" s="94"/>
      <c r="V676" s="94" t="s">
        <v>36</v>
      </c>
    </row>
    <row r="677" ht="24" customHeight="1" spans="1:22">
      <c r="A677" s="174" t="s">
        <v>1286</v>
      </c>
      <c r="B677" s="94">
        <v>20230919</v>
      </c>
      <c r="C677" s="175" t="s">
        <v>1393</v>
      </c>
      <c r="D677" s="176" t="s">
        <v>1394</v>
      </c>
      <c r="E677" s="177" t="s">
        <v>1395</v>
      </c>
      <c r="F677" s="178" t="s">
        <v>1749</v>
      </c>
      <c r="G677" s="94"/>
      <c r="H677" s="181"/>
      <c r="I677" s="181"/>
      <c r="J677" s="94">
        <v>200</v>
      </c>
      <c r="K677" s="94">
        <v>54</v>
      </c>
      <c r="L677" s="94">
        <v>10450</v>
      </c>
      <c r="M677" s="94">
        <f t="shared" si="155"/>
        <v>10450</v>
      </c>
      <c r="N677" s="181"/>
      <c r="O677" s="94" t="s">
        <v>1397</v>
      </c>
      <c r="P677" s="91" t="s">
        <v>1483</v>
      </c>
      <c r="Q677" s="92">
        <v>73.69</v>
      </c>
      <c r="R677" s="94">
        <v>123</v>
      </c>
      <c r="S677" s="94">
        <v>28.7</v>
      </c>
      <c r="T677" s="94"/>
      <c r="U677" s="94"/>
      <c r="V677" s="94" t="s">
        <v>36</v>
      </c>
    </row>
    <row r="678" ht="24" customHeight="1" spans="1:22">
      <c r="A678" s="174" t="s">
        <v>1350</v>
      </c>
      <c r="B678" s="94">
        <v>20230920</v>
      </c>
      <c r="C678" s="175" t="s">
        <v>1410</v>
      </c>
      <c r="D678" s="176" t="s">
        <v>1394</v>
      </c>
      <c r="E678" s="177" t="s">
        <v>1395</v>
      </c>
      <c r="F678" s="178" t="s">
        <v>1741</v>
      </c>
      <c r="G678" s="94"/>
      <c r="H678" s="181"/>
      <c r="I678" s="181"/>
      <c r="J678" s="94">
        <v>200</v>
      </c>
      <c r="K678" s="94">
        <v>70</v>
      </c>
      <c r="L678" s="94">
        <f t="shared" si="154"/>
        <v>14000</v>
      </c>
      <c r="M678" s="94">
        <f t="shared" si="155"/>
        <v>14000</v>
      </c>
      <c r="N678" s="181"/>
      <c r="O678" s="94" t="s">
        <v>1397</v>
      </c>
      <c r="P678" s="91" t="s">
        <v>694</v>
      </c>
      <c r="Q678" s="92">
        <v>61.65</v>
      </c>
      <c r="R678" s="94">
        <v>236</v>
      </c>
      <c r="S678" s="94">
        <v>5.7</v>
      </c>
      <c r="T678" s="94"/>
      <c r="U678" s="94"/>
      <c r="V678" s="94" t="s">
        <v>36</v>
      </c>
    </row>
    <row r="679" ht="24" customHeight="1" spans="1:22">
      <c r="A679" s="174" t="s">
        <v>1351</v>
      </c>
      <c r="B679" s="94">
        <v>20230921</v>
      </c>
      <c r="C679" s="175" t="s">
        <v>1413</v>
      </c>
      <c r="D679" s="176" t="s">
        <v>1394</v>
      </c>
      <c r="E679" s="177" t="s">
        <v>1395</v>
      </c>
      <c r="F679" s="178" t="s">
        <v>1745</v>
      </c>
      <c r="G679" s="94"/>
      <c r="H679" s="181"/>
      <c r="I679" s="181"/>
      <c r="J679" s="94">
        <v>200</v>
      </c>
      <c r="K679" s="94">
        <v>64</v>
      </c>
      <c r="L679" s="94">
        <f t="shared" si="154"/>
        <v>12800</v>
      </c>
      <c r="M679" s="94">
        <f t="shared" si="155"/>
        <v>12800</v>
      </c>
      <c r="N679" s="181"/>
      <c r="O679" s="94" t="s">
        <v>1397</v>
      </c>
      <c r="P679" s="91" t="s">
        <v>694</v>
      </c>
      <c r="Q679" s="92">
        <v>72.42</v>
      </c>
      <c r="R679" s="94">
        <v>938</v>
      </c>
      <c r="S679" s="94">
        <v>7</v>
      </c>
      <c r="T679" s="94"/>
      <c r="U679" s="94"/>
      <c r="V679" s="94" t="s">
        <v>36</v>
      </c>
    </row>
    <row r="680" ht="24" customHeight="1" spans="1:22">
      <c r="A680" s="174" t="s">
        <v>1282</v>
      </c>
      <c r="B680" s="94">
        <v>20230922</v>
      </c>
      <c r="C680" s="175" t="s">
        <v>1399</v>
      </c>
      <c r="D680" s="176" t="s">
        <v>1394</v>
      </c>
      <c r="E680" s="177" t="s">
        <v>1395</v>
      </c>
      <c r="F680" s="178" t="s">
        <v>1745</v>
      </c>
      <c r="G680" s="94"/>
      <c r="H680" s="181"/>
      <c r="I680" s="181"/>
      <c r="J680" s="94">
        <v>1000</v>
      </c>
      <c r="K680" s="94">
        <v>16</v>
      </c>
      <c r="L680" s="94">
        <f t="shared" si="154"/>
        <v>16000</v>
      </c>
      <c r="M680" s="94">
        <f t="shared" si="155"/>
        <v>16000</v>
      </c>
      <c r="N680" s="181"/>
      <c r="O680" s="94" t="s">
        <v>1397</v>
      </c>
      <c r="P680" s="91" t="s">
        <v>694</v>
      </c>
      <c r="Q680" s="92">
        <v>63.09</v>
      </c>
      <c r="R680" s="94">
        <v>20</v>
      </c>
      <c r="S680" s="94">
        <v>5.5</v>
      </c>
      <c r="T680" s="94"/>
      <c r="U680" s="94"/>
      <c r="V680" s="94" t="s">
        <v>36</v>
      </c>
    </row>
    <row r="681" ht="24" customHeight="1" spans="1:22">
      <c r="A681" s="174" t="s">
        <v>1320</v>
      </c>
      <c r="B681" s="94">
        <v>20230923</v>
      </c>
      <c r="C681" s="175" t="s">
        <v>1413</v>
      </c>
      <c r="D681" s="176" t="s">
        <v>1394</v>
      </c>
      <c r="E681" s="177" t="s">
        <v>1395</v>
      </c>
      <c r="F681" s="178" t="s">
        <v>1750</v>
      </c>
      <c r="G681" s="94"/>
      <c r="H681" s="181"/>
      <c r="I681" s="181"/>
      <c r="J681" s="94">
        <v>200</v>
      </c>
      <c r="K681" s="94">
        <v>65</v>
      </c>
      <c r="L681" s="94">
        <f t="shared" si="154"/>
        <v>13000</v>
      </c>
      <c r="M681" s="94">
        <f t="shared" si="155"/>
        <v>13000</v>
      </c>
      <c r="N681" s="181"/>
      <c r="O681" s="94" t="s">
        <v>1397</v>
      </c>
      <c r="P681" s="91" t="s">
        <v>694</v>
      </c>
      <c r="Q681" s="92">
        <v>71.5</v>
      </c>
      <c r="R681" s="94">
        <v>1030</v>
      </c>
      <c r="S681" s="94">
        <v>8.7</v>
      </c>
      <c r="T681" s="94"/>
      <c r="U681" s="94"/>
      <c r="V681" s="94" t="s">
        <v>36</v>
      </c>
    </row>
    <row r="682" ht="24" customHeight="1" spans="1:22">
      <c r="A682" s="174" t="s">
        <v>1342</v>
      </c>
      <c r="B682" s="94">
        <v>20230924</v>
      </c>
      <c r="C682" s="175" t="s">
        <v>1582</v>
      </c>
      <c r="D682" s="176" t="s">
        <v>1394</v>
      </c>
      <c r="E682" s="177" t="s">
        <v>1395</v>
      </c>
      <c r="F682" s="178" t="s">
        <v>1741</v>
      </c>
      <c r="G682" s="94"/>
      <c r="H682" s="181"/>
      <c r="I682" s="181"/>
      <c r="J682" s="94">
        <v>25</v>
      </c>
      <c r="K682" s="94">
        <v>28</v>
      </c>
      <c r="L682" s="94">
        <f t="shared" si="154"/>
        <v>700</v>
      </c>
      <c r="M682" s="94">
        <f t="shared" si="155"/>
        <v>700</v>
      </c>
      <c r="N682" s="181"/>
      <c r="O682" s="94" t="s">
        <v>1397</v>
      </c>
      <c r="P682" s="91" t="s">
        <v>1483</v>
      </c>
      <c r="Q682" s="92">
        <v>58.79</v>
      </c>
      <c r="R682" s="94">
        <v>8</v>
      </c>
      <c r="S682" s="94">
        <v>84.3</v>
      </c>
      <c r="T682" s="94"/>
      <c r="U682" s="94"/>
      <c r="V682" s="94" t="s">
        <v>36</v>
      </c>
    </row>
    <row r="683" ht="24" customHeight="1" spans="1:22">
      <c r="A683" s="174" t="s">
        <v>1279</v>
      </c>
      <c r="B683" s="94">
        <v>20230925</v>
      </c>
      <c r="C683" s="175" t="s">
        <v>1393</v>
      </c>
      <c r="D683" s="176" t="s">
        <v>1394</v>
      </c>
      <c r="E683" s="177" t="s">
        <v>1395</v>
      </c>
      <c r="F683" s="178" t="s">
        <v>1751</v>
      </c>
      <c r="G683" s="94">
        <v>1100</v>
      </c>
      <c r="H683" s="181" t="s">
        <v>1752</v>
      </c>
      <c r="I683" s="181"/>
      <c r="J683" s="94">
        <v>200</v>
      </c>
      <c r="K683" s="94">
        <v>62</v>
      </c>
      <c r="L683" s="94">
        <v>15400</v>
      </c>
      <c r="M683" s="94">
        <f t="shared" si="155"/>
        <v>15400</v>
      </c>
      <c r="N683" s="181"/>
      <c r="O683" s="94" t="s">
        <v>1397</v>
      </c>
      <c r="P683" s="91" t="s">
        <v>1483</v>
      </c>
      <c r="Q683" s="92">
        <v>65.84</v>
      </c>
      <c r="R683" s="94">
        <v>39</v>
      </c>
      <c r="S683" s="94">
        <v>5.4</v>
      </c>
      <c r="T683" s="94"/>
      <c r="U683" s="94"/>
      <c r="V683" s="94" t="s">
        <v>36</v>
      </c>
    </row>
    <row r="684" ht="24" customHeight="1" spans="1:22">
      <c r="A684" s="174" t="s">
        <v>1279</v>
      </c>
      <c r="B684" s="94">
        <v>20230926</v>
      </c>
      <c r="C684" s="175" t="s">
        <v>1398</v>
      </c>
      <c r="D684" s="176" t="s">
        <v>1394</v>
      </c>
      <c r="E684" s="177" t="s">
        <v>1395</v>
      </c>
      <c r="F684" s="178" t="s">
        <v>1751</v>
      </c>
      <c r="G684" s="94">
        <v>100</v>
      </c>
      <c r="H684" s="181" t="s">
        <v>1753</v>
      </c>
      <c r="I684" s="181"/>
      <c r="J684" s="94">
        <v>200</v>
      </c>
      <c r="K684" s="94">
        <v>73</v>
      </c>
      <c r="L684" s="94">
        <f t="shared" si="154"/>
        <v>14600</v>
      </c>
      <c r="M684" s="94">
        <f t="shared" si="155"/>
        <v>14600</v>
      </c>
      <c r="N684" s="181"/>
      <c r="O684" s="94" t="s">
        <v>1397</v>
      </c>
      <c r="P684" s="91" t="s">
        <v>1483</v>
      </c>
      <c r="Q684" s="92">
        <v>65.75</v>
      </c>
      <c r="R684" s="94">
        <v>38</v>
      </c>
      <c r="S684" s="94">
        <v>4.7</v>
      </c>
      <c r="T684" s="94"/>
      <c r="U684" s="94"/>
      <c r="V684" s="94" t="s">
        <v>36</v>
      </c>
    </row>
    <row r="685" ht="24" customHeight="1" spans="1:22">
      <c r="A685" s="174" t="s">
        <v>1279</v>
      </c>
      <c r="B685" s="94">
        <v>20230927</v>
      </c>
      <c r="C685" s="175" t="s">
        <v>1398</v>
      </c>
      <c r="D685" s="176" t="s">
        <v>1394</v>
      </c>
      <c r="E685" s="177" t="s">
        <v>1395</v>
      </c>
      <c r="F685" s="178" t="s">
        <v>1747</v>
      </c>
      <c r="G685" s="94"/>
      <c r="H685" s="181"/>
      <c r="I685" s="181"/>
      <c r="J685" s="94">
        <v>200</v>
      </c>
      <c r="K685" s="94">
        <v>77</v>
      </c>
      <c r="L685" s="94">
        <f t="shared" si="154"/>
        <v>15400</v>
      </c>
      <c r="M685" s="94">
        <f t="shared" si="155"/>
        <v>15400</v>
      </c>
      <c r="N685" s="181"/>
      <c r="O685" s="94" t="s">
        <v>1397</v>
      </c>
      <c r="P685" s="91" t="s">
        <v>1483</v>
      </c>
      <c r="Q685" s="92">
        <v>64.63</v>
      </c>
      <c r="R685" s="94">
        <v>37</v>
      </c>
      <c r="S685" s="94">
        <v>4.8</v>
      </c>
      <c r="T685" s="94"/>
      <c r="U685" s="94"/>
      <c r="V685" s="94" t="s">
        <v>36</v>
      </c>
    </row>
    <row r="686" ht="24" customHeight="1" spans="1:22">
      <c r="A686" s="174" t="s">
        <v>1279</v>
      </c>
      <c r="B686" s="94">
        <v>20230928</v>
      </c>
      <c r="C686" s="175" t="s">
        <v>1393</v>
      </c>
      <c r="D686" s="176" t="s">
        <v>1394</v>
      </c>
      <c r="E686" s="177" t="s">
        <v>1395</v>
      </c>
      <c r="F686" s="178" t="s">
        <v>1754</v>
      </c>
      <c r="G686" s="94"/>
      <c r="H686" s="181"/>
      <c r="I686" s="181"/>
      <c r="J686" s="94">
        <v>200</v>
      </c>
      <c r="K686" s="94">
        <v>73</v>
      </c>
      <c r="L686" s="94">
        <f t="shared" si="154"/>
        <v>14600</v>
      </c>
      <c r="M686" s="94">
        <f t="shared" si="155"/>
        <v>14600</v>
      </c>
      <c r="N686" s="181"/>
      <c r="O686" s="94" t="s">
        <v>1397</v>
      </c>
      <c r="P686" s="91" t="s">
        <v>1483</v>
      </c>
      <c r="Q686" s="92">
        <v>65.28</v>
      </c>
      <c r="R686" s="94">
        <v>38</v>
      </c>
      <c r="S686" s="94">
        <v>5.1</v>
      </c>
      <c r="T686" s="94"/>
      <c r="U686" s="94"/>
      <c r="V686" s="94" t="s">
        <v>36</v>
      </c>
    </row>
    <row r="687" ht="24" customHeight="1" spans="1:22">
      <c r="A687" s="174" t="s">
        <v>1279</v>
      </c>
      <c r="B687" s="94">
        <v>20230929</v>
      </c>
      <c r="C687" s="175" t="s">
        <v>1398</v>
      </c>
      <c r="D687" s="176" t="s">
        <v>1394</v>
      </c>
      <c r="E687" s="177" t="s">
        <v>1395</v>
      </c>
      <c r="F687" s="178" t="s">
        <v>1755</v>
      </c>
      <c r="G687" s="94"/>
      <c r="H687" s="181"/>
      <c r="I687" s="181"/>
      <c r="J687" s="94">
        <v>200</v>
      </c>
      <c r="K687" s="94">
        <v>78</v>
      </c>
      <c r="L687" s="94">
        <f t="shared" si="154"/>
        <v>15600</v>
      </c>
      <c r="M687" s="94">
        <f t="shared" si="155"/>
        <v>15600</v>
      </c>
      <c r="N687" s="181"/>
      <c r="O687" s="94" t="s">
        <v>1397</v>
      </c>
      <c r="P687" s="91" t="s">
        <v>1483</v>
      </c>
      <c r="Q687" s="92">
        <v>64.72</v>
      </c>
      <c r="R687" s="94">
        <v>39</v>
      </c>
      <c r="S687" s="94">
        <v>5.3</v>
      </c>
      <c r="T687" s="94"/>
      <c r="U687" s="94"/>
      <c r="V687" s="94" t="s">
        <v>36</v>
      </c>
    </row>
    <row r="688" ht="24" customHeight="1" spans="1:22">
      <c r="A688" s="174" t="s">
        <v>1306</v>
      </c>
      <c r="B688" s="94">
        <v>20230930</v>
      </c>
      <c r="C688" s="175" t="s">
        <v>1393</v>
      </c>
      <c r="D688" s="176" t="s">
        <v>1394</v>
      </c>
      <c r="E688" s="177" t="s">
        <v>1395</v>
      </c>
      <c r="F688" s="178" t="s">
        <v>1756</v>
      </c>
      <c r="G688" s="94"/>
      <c r="H688" s="181"/>
      <c r="I688" s="181"/>
      <c r="J688" s="94">
        <v>200</v>
      </c>
      <c r="K688" s="94">
        <v>73</v>
      </c>
      <c r="L688" s="94">
        <f t="shared" si="154"/>
        <v>14600</v>
      </c>
      <c r="M688" s="94">
        <f t="shared" si="155"/>
        <v>14600</v>
      </c>
      <c r="N688" s="181"/>
      <c r="O688" s="94" t="s">
        <v>1397</v>
      </c>
      <c r="P688" s="91" t="s">
        <v>1483</v>
      </c>
      <c r="Q688" s="92">
        <v>65.11</v>
      </c>
      <c r="R688" s="94">
        <v>28</v>
      </c>
      <c r="S688" s="94">
        <v>5.3</v>
      </c>
      <c r="T688" s="94"/>
      <c r="U688" s="94"/>
      <c r="V688" s="94" t="s">
        <v>36</v>
      </c>
    </row>
    <row r="689" ht="24" customHeight="1" spans="1:22">
      <c r="A689" s="174" t="s">
        <v>1282</v>
      </c>
      <c r="B689" s="94">
        <v>20230931</v>
      </c>
      <c r="C689" s="175" t="s">
        <v>1399</v>
      </c>
      <c r="D689" s="176" t="s">
        <v>1394</v>
      </c>
      <c r="E689" s="177" t="s">
        <v>1395</v>
      </c>
      <c r="F689" s="178" t="s">
        <v>1757</v>
      </c>
      <c r="G689" s="94"/>
      <c r="H689" s="181"/>
      <c r="I689" s="181"/>
      <c r="J689" s="94">
        <v>200</v>
      </c>
      <c r="K689" s="94">
        <v>80</v>
      </c>
      <c r="L689" s="94">
        <f t="shared" si="154"/>
        <v>16000</v>
      </c>
      <c r="M689" s="94">
        <f t="shared" si="155"/>
        <v>16000</v>
      </c>
      <c r="N689" s="181"/>
      <c r="O689" s="94" t="s">
        <v>1397</v>
      </c>
      <c r="P689" s="91" t="s">
        <v>694</v>
      </c>
      <c r="Q689" s="92">
        <v>60.44</v>
      </c>
      <c r="R689" s="94">
        <v>19</v>
      </c>
      <c r="S689" s="94">
        <v>5.4</v>
      </c>
      <c r="T689" s="94"/>
      <c r="U689" s="94"/>
      <c r="V689" s="94" t="s">
        <v>36</v>
      </c>
    </row>
    <row r="690" ht="24" customHeight="1" spans="1:22">
      <c r="A690" s="174" t="s">
        <v>1282</v>
      </c>
      <c r="B690" s="94">
        <v>20230932</v>
      </c>
      <c r="C690" s="175" t="s">
        <v>1399</v>
      </c>
      <c r="D690" s="176" t="s">
        <v>1394</v>
      </c>
      <c r="E690" s="177" t="s">
        <v>1395</v>
      </c>
      <c r="F690" s="178" t="s">
        <v>1758</v>
      </c>
      <c r="G690" s="94">
        <v>2800</v>
      </c>
      <c r="H690" s="181" t="s">
        <v>1759</v>
      </c>
      <c r="I690" s="181"/>
      <c r="J690" s="94">
        <v>1000</v>
      </c>
      <c r="K690" s="94">
        <v>17</v>
      </c>
      <c r="L690" s="94">
        <f t="shared" si="154"/>
        <v>17000</v>
      </c>
      <c r="M690" s="94">
        <f t="shared" si="155"/>
        <v>17000</v>
      </c>
      <c r="N690" s="181"/>
      <c r="O690" s="94" t="s">
        <v>1397</v>
      </c>
      <c r="P690" s="91" t="s">
        <v>694</v>
      </c>
      <c r="Q690" s="92">
        <v>61.38</v>
      </c>
      <c r="R690" s="94">
        <v>19</v>
      </c>
      <c r="S690" s="94">
        <v>5.7</v>
      </c>
      <c r="T690" s="94"/>
      <c r="U690" s="94"/>
      <c r="V690" s="94" t="s">
        <v>36</v>
      </c>
    </row>
    <row r="691" ht="24" customHeight="1" spans="1:22">
      <c r="A691" s="174" t="s">
        <v>1282</v>
      </c>
      <c r="B691" s="94">
        <v>20230933</v>
      </c>
      <c r="C691" s="175" t="s">
        <v>1399</v>
      </c>
      <c r="D691" s="176" t="s">
        <v>1394</v>
      </c>
      <c r="E691" s="177" t="s">
        <v>1395</v>
      </c>
      <c r="F691" s="178" t="s">
        <v>1747</v>
      </c>
      <c r="G691" s="94">
        <v>1200</v>
      </c>
      <c r="H691" s="181" t="s">
        <v>1760</v>
      </c>
      <c r="I691" s="181"/>
      <c r="J691" s="94">
        <v>200</v>
      </c>
      <c r="K691" s="94">
        <v>80</v>
      </c>
      <c r="L691" s="94">
        <f t="shared" si="154"/>
        <v>16000</v>
      </c>
      <c r="M691" s="94">
        <f t="shared" si="155"/>
        <v>16000</v>
      </c>
      <c r="N691" s="181"/>
      <c r="O691" s="94" t="s">
        <v>1397</v>
      </c>
      <c r="P691" s="91" t="s">
        <v>694</v>
      </c>
      <c r="Q691" s="92">
        <v>59.54</v>
      </c>
      <c r="R691" s="94">
        <v>21</v>
      </c>
      <c r="S691" s="94">
        <v>6.8</v>
      </c>
      <c r="T691" s="94"/>
      <c r="U691" s="94"/>
      <c r="V691" s="94" t="s">
        <v>36</v>
      </c>
    </row>
    <row r="692" ht="24" customHeight="1" spans="1:22">
      <c r="A692" s="174" t="s">
        <v>1282</v>
      </c>
      <c r="B692" s="94">
        <v>20230934</v>
      </c>
      <c r="C692" s="175" t="s">
        <v>1410</v>
      </c>
      <c r="D692" s="176" t="s">
        <v>1394</v>
      </c>
      <c r="E692" s="177" t="s">
        <v>1395</v>
      </c>
      <c r="F692" s="178" t="s">
        <v>1755</v>
      </c>
      <c r="G692" s="94"/>
      <c r="H692" s="181"/>
      <c r="I692" s="181"/>
      <c r="J692" s="94">
        <v>200</v>
      </c>
      <c r="K692" s="94">
        <v>82</v>
      </c>
      <c r="L692" s="94">
        <f t="shared" si="154"/>
        <v>16400</v>
      </c>
      <c r="M692" s="94">
        <f t="shared" si="155"/>
        <v>16400</v>
      </c>
      <c r="N692" s="181"/>
      <c r="O692" s="94" t="s">
        <v>1397</v>
      </c>
      <c r="P692" s="91" t="s">
        <v>694</v>
      </c>
      <c r="Q692" s="92">
        <v>60.99</v>
      </c>
      <c r="R692" s="94">
        <v>19</v>
      </c>
      <c r="S692" s="94">
        <v>5.6</v>
      </c>
      <c r="T692" s="94"/>
      <c r="U692" s="94"/>
      <c r="V692" s="94" t="s">
        <v>36</v>
      </c>
    </row>
    <row r="693" ht="24" customHeight="1" spans="1:22">
      <c r="A693" s="174" t="s">
        <v>1331</v>
      </c>
      <c r="B693" s="94">
        <v>20230935</v>
      </c>
      <c r="C693" s="175" t="s">
        <v>1400</v>
      </c>
      <c r="D693" s="176" t="s">
        <v>1394</v>
      </c>
      <c r="E693" s="177" t="s">
        <v>1395</v>
      </c>
      <c r="F693" s="178" t="s">
        <v>1758</v>
      </c>
      <c r="G693" s="94"/>
      <c r="H693" s="181"/>
      <c r="I693" s="181"/>
      <c r="J693" s="94">
        <v>1000</v>
      </c>
      <c r="K693" s="94">
        <v>14</v>
      </c>
      <c r="L693" s="94">
        <f t="shared" si="154"/>
        <v>14000</v>
      </c>
      <c r="M693" s="94">
        <f t="shared" si="155"/>
        <v>14000</v>
      </c>
      <c r="N693" s="181"/>
      <c r="O693" s="94" t="s">
        <v>1397</v>
      </c>
      <c r="P693" s="91" t="s">
        <v>694</v>
      </c>
      <c r="Q693" s="92">
        <v>59.58</v>
      </c>
      <c r="R693" s="94">
        <v>22</v>
      </c>
      <c r="S693" s="94">
        <v>4</v>
      </c>
      <c r="T693" s="94"/>
      <c r="U693" s="94"/>
      <c r="V693" s="94" t="s">
        <v>36</v>
      </c>
    </row>
    <row r="694" ht="24" customHeight="1" spans="1:22">
      <c r="A694" s="183" t="s">
        <v>1332</v>
      </c>
      <c r="B694" s="179">
        <v>20230936</v>
      </c>
      <c r="C694" s="179" t="s">
        <v>1400</v>
      </c>
      <c r="D694" s="179" t="s">
        <v>1394</v>
      </c>
      <c r="E694" s="183" t="s">
        <v>1395</v>
      </c>
      <c r="F694" s="178" t="s">
        <v>1756</v>
      </c>
      <c r="G694" s="179"/>
      <c r="H694" s="185"/>
      <c r="I694" s="185" t="s">
        <v>1761</v>
      </c>
      <c r="J694" s="179">
        <v>200</v>
      </c>
      <c r="K694" s="179">
        <v>76</v>
      </c>
      <c r="L694" s="179">
        <f t="shared" si="154"/>
        <v>15200</v>
      </c>
      <c r="M694" s="179">
        <f t="shared" si="155"/>
        <v>15200</v>
      </c>
      <c r="N694" s="185"/>
      <c r="O694" s="179" t="s">
        <v>1397</v>
      </c>
      <c r="P694" s="187" t="s">
        <v>964</v>
      </c>
      <c r="Q694" s="188">
        <v>62.07</v>
      </c>
      <c r="R694" s="179">
        <v>23</v>
      </c>
      <c r="S694" s="179">
        <v>4.7</v>
      </c>
      <c r="T694" s="179"/>
      <c r="U694" s="179"/>
      <c r="V694" s="179" t="s">
        <v>453</v>
      </c>
    </row>
    <row r="695" ht="24" customHeight="1" spans="1:22">
      <c r="A695" s="174" t="s">
        <v>1332</v>
      </c>
      <c r="B695" s="94">
        <v>20230937</v>
      </c>
      <c r="C695" s="175" t="s">
        <v>1400</v>
      </c>
      <c r="D695" s="176" t="s">
        <v>1394</v>
      </c>
      <c r="E695" s="177" t="s">
        <v>1395</v>
      </c>
      <c r="F695" s="178" t="s">
        <v>1747</v>
      </c>
      <c r="G695" s="94"/>
      <c r="H695" s="181"/>
      <c r="I695" s="181"/>
      <c r="J695" s="94">
        <v>200</v>
      </c>
      <c r="K695" s="94">
        <v>78</v>
      </c>
      <c r="L695" s="94">
        <f t="shared" si="154"/>
        <v>15600</v>
      </c>
      <c r="M695" s="94">
        <f t="shared" si="155"/>
        <v>15600</v>
      </c>
      <c r="N695" s="181"/>
      <c r="O695" s="94" t="s">
        <v>1397</v>
      </c>
      <c r="P695" s="91" t="s">
        <v>694</v>
      </c>
      <c r="Q695" s="92">
        <v>60.88</v>
      </c>
      <c r="R695" s="94">
        <v>33</v>
      </c>
      <c r="S695" s="94">
        <v>4.8</v>
      </c>
      <c r="T695" s="94"/>
      <c r="U695" s="94"/>
      <c r="V695" s="94" t="s">
        <v>36</v>
      </c>
    </row>
    <row r="696" ht="24" customHeight="1" spans="1:22">
      <c r="A696" s="174" t="s">
        <v>1297</v>
      </c>
      <c r="B696" s="94">
        <v>20230938</v>
      </c>
      <c r="C696" s="175" t="s">
        <v>1400</v>
      </c>
      <c r="D696" s="176" t="s">
        <v>1394</v>
      </c>
      <c r="E696" s="177" t="s">
        <v>1395</v>
      </c>
      <c r="F696" s="178" t="s">
        <v>1755</v>
      </c>
      <c r="G696" s="94">
        <v>200</v>
      </c>
      <c r="H696" s="181" t="s">
        <v>1762</v>
      </c>
      <c r="I696" s="181"/>
      <c r="J696" s="94">
        <v>200</v>
      </c>
      <c r="K696" s="94">
        <v>77</v>
      </c>
      <c r="L696" s="94">
        <f t="shared" si="154"/>
        <v>15400</v>
      </c>
      <c r="M696" s="94">
        <f t="shared" si="155"/>
        <v>15400</v>
      </c>
      <c r="N696" s="181"/>
      <c r="O696" s="94" t="s">
        <v>1397</v>
      </c>
      <c r="P696" s="91" t="s">
        <v>694</v>
      </c>
      <c r="Q696" s="92">
        <v>55.3</v>
      </c>
      <c r="R696" s="94">
        <v>24</v>
      </c>
      <c r="S696" s="94">
        <v>6</v>
      </c>
      <c r="T696" s="94"/>
      <c r="U696" s="94"/>
      <c r="V696" s="94" t="s">
        <v>36</v>
      </c>
    </row>
    <row r="697" ht="24" customHeight="1" spans="1:22">
      <c r="A697" s="174" t="s">
        <v>1302</v>
      </c>
      <c r="B697" s="94">
        <v>20230939</v>
      </c>
      <c r="C697" s="175" t="s">
        <v>1410</v>
      </c>
      <c r="D697" s="176" t="s">
        <v>1394</v>
      </c>
      <c r="E697" s="177" t="s">
        <v>1395</v>
      </c>
      <c r="F697" s="178" t="s">
        <v>1751</v>
      </c>
      <c r="G697" s="94">
        <v>400</v>
      </c>
      <c r="H697" s="181" t="s">
        <v>1763</v>
      </c>
      <c r="I697" s="181"/>
      <c r="J697" s="94">
        <v>200</v>
      </c>
      <c r="K697" s="94">
        <v>66</v>
      </c>
      <c r="L697" s="94">
        <f t="shared" si="154"/>
        <v>13200</v>
      </c>
      <c r="M697" s="94">
        <f t="shared" si="155"/>
        <v>13200</v>
      </c>
      <c r="N697" s="181"/>
      <c r="O697" s="94" t="s">
        <v>1397</v>
      </c>
      <c r="P697" s="91" t="s">
        <v>1483</v>
      </c>
      <c r="Q697" s="92">
        <v>71.53</v>
      </c>
      <c r="R697" s="94">
        <v>143</v>
      </c>
      <c r="S697" s="94">
        <v>4.6</v>
      </c>
      <c r="T697" s="94"/>
      <c r="U697" s="94"/>
      <c r="V697" s="94" t="s">
        <v>36</v>
      </c>
    </row>
    <row r="698" ht="24" customHeight="1" spans="1:22">
      <c r="A698" s="174" t="s">
        <v>1285</v>
      </c>
      <c r="B698" s="94">
        <v>20230940</v>
      </c>
      <c r="C698" s="175" t="s">
        <v>1413</v>
      </c>
      <c r="D698" s="176" t="s">
        <v>1394</v>
      </c>
      <c r="E698" s="177" t="s">
        <v>1395</v>
      </c>
      <c r="F698" s="178" t="s">
        <v>1751</v>
      </c>
      <c r="G698" s="94">
        <v>2800</v>
      </c>
      <c r="H698" s="200" t="s">
        <v>1764</v>
      </c>
      <c r="I698" s="181"/>
      <c r="J698" s="94">
        <v>200</v>
      </c>
      <c r="K698" s="94">
        <v>66</v>
      </c>
      <c r="L698" s="94">
        <f t="shared" si="154"/>
        <v>13200</v>
      </c>
      <c r="M698" s="94">
        <f t="shared" si="155"/>
        <v>13200</v>
      </c>
      <c r="N698" s="181"/>
      <c r="O698" s="94" t="s">
        <v>1397</v>
      </c>
      <c r="P698" s="91">
        <v>1</v>
      </c>
      <c r="Q698" s="92">
        <v>72.16</v>
      </c>
      <c r="R698" s="94">
        <v>1113</v>
      </c>
      <c r="S698" s="94">
        <v>8.8</v>
      </c>
      <c r="T698" s="94"/>
      <c r="U698" s="94"/>
      <c r="V698" s="94" t="s">
        <v>36</v>
      </c>
    </row>
    <row r="699" ht="24" customHeight="1" spans="1:22">
      <c r="A699" s="174" t="s">
        <v>1340</v>
      </c>
      <c r="B699" s="94">
        <v>20230941</v>
      </c>
      <c r="C699" s="175" t="s">
        <v>1413</v>
      </c>
      <c r="D699" s="176" t="s">
        <v>1394</v>
      </c>
      <c r="E699" s="177" t="s">
        <v>1395</v>
      </c>
      <c r="F699" s="178" t="s">
        <v>1758</v>
      </c>
      <c r="G699" s="94"/>
      <c r="H699" s="181"/>
      <c r="I699" s="181"/>
      <c r="J699" s="94">
        <v>200</v>
      </c>
      <c r="K699" s="94">
        <v>66</v>
      </c>
      <c r="L699" s="94">
        <f t="shared" si="154"/>
        <v>13200</v>
      </c>
      <c r="M699" s="94">
        <f t="shared" si="155"/>
        <v>13200</v>
      </c>
      <c r="N699" s="181"/>
      <c r="O699" s="94" t="s">
        <v>1397</v>
      </c>
      <c r="P699" s="91">
        <v>2</v>
      </c>
      <c r="Q699" s="92">
        <v>71.81</v>
      </c>
      <c r="R699" s="94">
        <v>638</v>
      </c>
      <c r="S699" s="94">
        <v>6.1</v>
      </c>
      <c r="T699" s="94"/>
      <c r="U699" s="94"/>
      <c r="V699" s="94" t="s">
        <v>36</v>
      </c>
    </row>
    <row r="700" ht="24" customHeight="1" spans="1:22">
      <c r="A700" s="174" t="s">
        <v>1340</v>
      </c>
      <c r="B700" s="94">
        <v>20230942</v>
      </c>
      <c r="C700" s="175" t="s">
        <v>1413</v>
      </c>
      <c r="D700" s="176" t="s">
        <v>1394</v>
      </c>
      <c r="E700" s="177" t="s">
        <v>1395</v>
      </c>
      <c r="F700" s="178" t="s">
        <v>1747</v>
      </c>
      <c r="G700" s="94"/>
      <c r="H700" s="181"/>
      <c r="I700" s="181"/>
      <c r="J700" s="94">
        <v>200</v>
      </c>
      <c r="K700" s="94">
        <v>67</v>
      </c>
      <c r="L700" s="94">
        <f t="shared" si="154"/>
        <v>13400</v>
      </c>
      <c r="M700" s="94">
        <f t="shared" si="155"/>
        <v>13400</v>
      </c>
      <c r="N700" s="181"/>
      <c r="O700" s="94" t="s">
        <v>1397</v>
      </c>
      <c r="P700" s="91">
        <v>2</v>
      </c>
      <c r="Q700" s="92">
        <v>70.4</v>
      </c>
      <c r="R700" s="94">
        <v>641</v>
      </c>
      <c r="S700" s="94">
        <v>5.9</v>
      </c>
      <c r="T700" s="94"/>
      <c r="U700" s="94"/>
      <c r="V700" s="94" t="s">
        <v>36</v>
      </c>
    </row>
    <row r="701" ht="24" customHeight="1" spans="1:22">
      <c r="A701" s="174" t="s">
        <v>1290</v>
      </c>
      <c r="B701" s="94">
        <v>20230943</v>
      </c>
      <c r="C701" s="175" t="s">
        <v>1400</v>
      </c>
      <c r="D701" s="176" t="s">
        <v>1394</v>
      </c>
      <c r="E701" s="177" t="s">
        <v>1395</v>
      </c>
      <c r="F701" s="178" t="s">
        <v>1751</v>
      </c>
      <c r="G701" s="94"/>
      <c r="H701" s="181"/>
      <c r="I701" s="181"/>
      <c r="J701" s="94">
        <v>200</v>
      </c>
      <c r="K701" s="94">
        <v>81</v>
      </c>
      <c r="L701" s="94">
        <f t="shared" si="154"/>
        <v>16200</v>
      </c>
      <c r="M701" s="94">
        <f t="shared" si="155"/>
        <v>16200</v>
      </c>
      <c r="N701" s="181"/>
      <c r="O701" s="94" t="s">
        <v>1397</v>
      </c>
      <c r="P701" s="91">
        <v>1</v>
      </c>
      <c r="Q701" s="92">
        <v>60.28</v>
      </c>
      <c r="R701" s="94">
        <v>17</v>
      </c>
      <c r="S701" s="94">
        <v>5</v>
      </c>
      <c r="T701" s="94"/>
      <c r="U701" s="94"/>
      <c r="V701" s="94" t="s">
        <v>36</v>
      </c>
    </row>
    <row r="702" s="145" customFormat="1" ht="24" customHeight="1" spans="1:22">
      <c r="A702" s="174" t="s">
        <v>1290</v>
      </c>
      <c r="B702" s="94">
        <v>20230944</v>
      </c>
      <c r="C702" s="175" t="s">
        <v>1400</v>
      </c>
      <c r="D702" s="176" t="s">
        <v>1394</v>
      </c>
      <c r="E702" s="177" t="s">
        <v>1395</v>
      </c>
      <c r="F702" s="235" t="s">
        <v>1765</v>
      </c>
      <c r="G702" s="220">
        <v>1300</v>
      </c>
      <c r="H702" s="236" t="s">
        <v>1766</v>
      </c>
      <c r="I702" s="236"/>
      <c r="J702" s="220">
        <v>200</v>
      </c>
      <c r="K702" s="220">
        <v>80</v>
      </c>
      <c r="L702" s="220">
        <v>16025</v>
      </c>
      <c r="M702" s="220">
        <f t="shared" ref="M702:M706" si="156">L702</f>
        <v>16025</v>
      </c>
      <c r="N702" s="236"/>
      <c r="O702" s="220" t="s">
        <v>1397</v>
      </c>
      <c r="P702" s="234" t="s">
        <v>1483</v>
      </c>
      <c r="Q702" s="237">
        <v>61.83</v>
      </c>
      <c r="R702" s="220">
        <v>18</v>
      </c>
      <c r="S702" s="220">
        <v>5.4</v>
      </c>
      <c r="T702" s="211"/>
      <c r="U702" s="211"/>
      <c r="V702" s="94" t="s">
        <v>36</v>
      </c>
    </row>
    <row r="703" ht="24" customHeight="1" spans="1:22">
      <c r="A703" s="174" t="s">
        <v>1300</v>
      </c>
      <c r="B703" s="94">
        <v>20230945</v>
      </c>
      <c r="C703" s="175" t="s">
        <v>1399</v>
      </c>
      <c r="D703" s="176" t="s">
        <v>1394</v>
      </c>
      <c r="E703" s="177" t="s">
        <v>1395</v>
      </c>
      <c r="F703" s="235" t="s">
        <v>1765</v>
      </c>
      <c r="G703" s="94"/>
      <c r="H703" s="181"/>
      <c r="I703" s="181"/>
      <c r="J703" s="94">
        <v>200</v>
      </c>
      <c r="K703" s="94">
        <v>63</v>
      </c>
      <c r="L703" s="94">
        <f t="shared" ref="L703:L706" si="157">J703*K703</f>
        <v>12600</v>
      </c>
      <c r="M703" s="94">
        <f t="shared" si="156"/>
        <v>12600</v>
      </c>
      <c r="N703" s="181"/>
      <c r="O703" s="94" t="s">
        <v>1397</v>
      </c>
      <c r="P703" s="91" t="s">
        <v>964</v>
      </c>
      <c r="Q703" s="92">
        <v>72.39</v>
      </c>
      <c r="R703" s="94">
        <v>24</v>
      </c>
      <c r="S703" s="94">
        <v>5.2</v>
      </c>
      <c r="T703" s="94"/>
      <c r="U703" s="94"/>
      <c r="V703" s="94" t="s">
        <v>36</v>
      </c>
    </row>
    <row r="704" s="145" customFormat="1" ht="24" customHeight="1" spans="1:22">
      <c r="A704" s="219" t="s">
        <v>1313</v>
      </c>
      <c r="B704" s="220">
        <v>20230946</v>
      </c>
      <c r="C704" s="175" t="s">
        <v>1400</v>
      </c>
      <c r="D704" s="220" t="s">
        <v>1394</v>
      </c>
      <c r="E704" s="219" t="s">
        <v>1395</v>
      </c>
      <c r="F704" s="235" t="s">
        <v>1767</v>
      </c>
      <c r="G704" s="220">
        <v>330</v>
      </c>
      <c r="H704" s="236" t="s">
        <v>1768</v>
      </c>
      <c r="I704" s="236"/>
      <c r="J704" s="220">
        <v>900</v>
      </c>
      <c r="K704" s="220">
        <v>7</v>
      </c>
      <c r="L704" s="220">
        <v>16300</v>
      </c>
      <c r="M704" s="220">
        <f t="shared" si="156"/>
        <v>16300</v>
      </c>
      <c r="N704" s="236"/>
      <c r="O704" s="220" t="s">
        <v>1397</v>
      </c>
      <c r="P704" s="234" t="s">
        <v>1483</v>
      </c>
      <c r="Q704" s="237">
        <v>60.72</v>
      </c>
      <c r="R704" s="220">
        <v>19</v>
      </c>
      <c r="S704" s="220">
        <v>3.5</v>
      </c>
      <c r="T704" s="220"/>
      <c r="U704" s="220"/>
      <c r="V704" s="220" t="s">
        <v>36</v>
      </c>
    </row>
    <row r="705" ht="24" customHeight="1" spans="1:22">
      <c r="A705" s="219" t="s">
        <v>1334</v>
      </c>
      <c r="B705" s="220">
        <v>20230947</v>
      </c>
      <c r="C705" s="175" t="s">
        <v>1413</v>
      </c>
      <c r="D705" s="220" t="s">
        <v>1394</v>
      </c>
      <c r="E705" s="219" t="s">
        <v>1395</v>
      </c>
      <c r="F705" s="235" t="s">
        <v>1755</v>
      </c>
      <c r="G705" s="220"/>
      <c r="H705" s="236"/>
      <c r="I705" s="236"/>
      <c r="J705" s="220">
        <v>200</v>
      </c>
      <c r="K705" s="220">
        <v>58</v>
      </c>
      <c r="L705" s="220">
        <f t="shared" si="157"/>
        <v>11600</v>
      </c>
      <c r="M705" s="220">
        <f t="shared" si="156"/>
        <v>11600</v>
      </c>
      <c r="N705" s="236"/>
      <c r="O705" s="220" t="s">
        <v>1397</v>
      </c>
      <c r="P705" s="234" t="s">
        <v>694</v>
      </c>
      <c r="Q705" s="237">
        <v>72.93</v>
      </c>
      <c r="R705" s="220">
        <v>33</v>
      </c>
      <c r="S705" s="220">
        <v>2.9</v>
      </c>
      <c r="T705" s="179"/>
      <c r="U705" s="211"/>
      <c r="V705" s="94" t="s">
        <v>36</v>
      </c>
    </row>
    <row r="706" ht="24" customHeight="1" spans="1:22">
      <c r="A706" s="219" t="s">
        <v>1302</v>
      </c>
      <c r="B706" s="220">
        <v>20230948</v>
      </c>
      <c r="C706" s="175" t="s">
        <v>1410</v>
      </c>
      <c r="D706" s="220" t="s">
        <v>1394</v>
      </c>
      <c r="E706" s="219" t="s">
        <v>1395</v>
      </c>
      <c r="F706" s="235" t="s">
        <v>1751</v>
      </c>
      <c r="G706" s="220">
        <v>400</v>
      </c>
      <c r="H706" s="236" t="s">
        <v>1769</v>
      </c>
      <c r="I706" s="236"/>
      <c r="J706" s="220">
        <v>200</v>
      </c>
      <c r="K706" s="220">
        <v>66</v>
      </c>
      <c r="L706" s="220">
        <f t="shared" si="157"/>
        <v>13200</v>
      </c>
      <c r="M706" s="220">
        <f t="shared" si="156"/>
        <v>13200</v>
      </c>
      <c r="N706" s="236"/>
      <c r="O706" s="220" t="s">
        <v>1397</v>
      </c>
      <c r="P706" s="234" t="s">
        <v>1483</v>
      </c>
      <c r="Q706" s="237">
        <v>72.43</v>
      </c>
      <c r="R706" s="220">
        <v>146</v>
      </c>
      <c r="S706" s="220">
        <v>5.7</v>
      </c>
      <c r="T706" s="179"/>
      <c r="U706" s="211"/>
      <c r="V706" s="94" t="s">
        <v>36</v>
      </c>
    </row>
    <row r="707" ht="24" customHeight="1" spans="1:22">
      <c r="A707" s="219" t="s">
        <v>1302</v>
      </c>
      <c r="B707" s="94">
        <v>20230949</v>
      </c>
      <c r="C707" s="175" t="s">
        <v>1410</v>
      </c>
      <c r="D707" s="176" t="s">
        <v>1394</v>
      </c>
      <c r="E707" s="177" t="s">
        <v>1395</v>
      </c>
      <c r="F707" s="235" t="s">
        <v>1756</v>
      </c>
      <c r="G707" s="94">
        <v>200</v>
      </c>
      <c r="H707" s="181" t="s">
        <v>1770</v>
      </c>
      <c r="I707" s="181"/>
      <c r="J707" s="94">
        <v>200</v>
      </c>
      <c r="K707" s="94">
        <v>65</v>
      </c>
      <c r="L707" s="94">
        <f t="shared" si="154"/>
        <v>13000</v>
      </c>
      <c r="M707" s="94">
        <f t="shared" si="155"/>
        <v>13000</v>
      </c>
      <c r="N707" s="181"/>
      <c r="O707" s="94" t="s">
        <v>1397</v>
      </c>
      <c r="P707" s="234" t="s">
        <v>1483</v>
      </c>
      <c r="Q707" s="92">
        <v>72.03</v>
      </c>
      <c r="R707" s="94">
        <v>131</v>
      </c>
      <c r="S707" s="94">
        <v>5.3</v>
      </c>
      <c r="T707" s="94"/>
      <c r="U707" s="94"/>
      <c r="V707" s="94" t="s">
        <v>36</v>
      </c>
    </row>
    <row r="708" ht="24" customHeight="1" spans="1:22">
      <c r="A708" s="174" t="s">
        <v>1308</v>
      </c>
      <c r="B708" s="94">
        <v>20230950</v>
      </c>
      <c r="C708" s="175" t="s">
        <v>1413</v>
      </c>
      <c r="D708" s="176" t="s">
        <v>1394</v>
      </c>
      <c r="E708" s="177" t="s">
        <v>1395</v>
      </c>
      <c r="F708" s="235" t="s">
        <v>1754</v>
      </c>
      <c r="G708" s="94"/>
      <c r="H708" s="181"/>
      <c r="I708" s="181"/>
      <c r="J708" s="94">
        <v>200</v>
      </c>
      <c r="K708" s="94">
        <v>65</v>
      </c>
      <c r="L708" s="94">
        <f t="shared" ref="L708:L769" si="158">J708*K708</f>
        <v>13000</v>
      </c>
      <c r="M708" s="94">
        <f t="shared" ref="M708:M769" si="159">L708</f>
        <v>13000</v>
      </c>
      <c r="N708" s="181"/>
      <c r="O708" s="94" t="s">
        <v>1397</v>
      </c>
      <c r="P708" s="234" t="s">
        <v>1483</v>
      </c>
      <c r="Q708" s="92">
        <v>70.53</v>
      </c>
      <c r="R708" s="94">
        <v>437</v>
      </c>
      <c r="S708" s="94">
        <v>4.1</v>
      </c>
      <c r="T708" s="94"/>
      <c r="U708" s="94"/>
      <c r="V708" s="94" t="s">
        <v>36</v>
      </c>
    </row>
    <row r="709" ht="24" customHeight="1" spans="1:22">
      <c r="A709" s="174" t="s">
        <v>1333</v>
      </c>
      <c r="B709" s="94">
        <v>20230951</v>
      </c>
      <c r="C709" s="175" t="s">
        <v>1413</v>
      </c>
      <c r="D709" s="176" t="s">
        <v>1394</v>
      </c>
      <c r="E709" s="177" t="s">
        <v>1395</v>
      </c>
      <c r="F709" s="178" t="s">
        <v>1751</v>
      </c>
      <c r="G709" s="94"/>
      <c r="H709" s="181"/>
      <c r="I709" s="181"/>
      <c r="J709" s="94">
        <v>200</v>
      </c>
      <c r="K709" s="94">
        <v>61</v>
      </c>
      <c r="L709" s="94">
        <f t="shared" si="158"/>
        <v>12200</v>
      </c>
      <c r="M709" s="94">
        <f t="shared" si="159"/>
        <v>12200</v>
      </c>
      <c r="N709" s="181"/>
      <c r="O709" s="94" t="s">
        <v>1397</v>
      </c>
      <c r="P709" s="91">
        <v>1</v>
      </c>
      <c r="Q709" s="92">
        <v>71.32</v>
      </c>
      <c r="R709" s="94">
        <v>1091</v>
      </c>
      <c r="S709" s="94">
        <v>6.6</v>
      </c>
      <c r="T709" s="94"/>
      <c r="U709" s="94"/>
      <c r="V709" s="94" t="s">
        <v>36</v>
      </c>
    </row>
    <row r="710" ht="24" customHeight="1" spans="1:22">
      <c r="A710" s="174" t="s">
        <v>1282</v>
      </c>
      <c r="B710" s="94">
        <v>20230952</v>
      </c>
      <c r="C710" s="175" t="s">
        <v>1399</v>
      </c>
      <c r="D710" s="176" t="s">
        <v>1394</v>
      </c>
      <c r="E710" s="177" t="s">
        <v>1395</v>
      </c>
      <c r="F710" s="178" t="s">
        <v>1755</v>
      </c>
      <c r="G710" s="94">
        <v>200</v>
      </c>
      <c r="H710" s="181" t="s">
        <v>1771</v>
      </c>
      <c r="I710" s="181"/>
      <c r="J710" s="94">
        <v>200</v>
      </c>
      <c r="K710" s="94">
        <v>78</v>
      </c>
      <c r="L710" s="94">
        <f t="shared" si="158"/>
        <v>15600</v>
      </c>
      <c r="M710" s="94">
        <f t="shared" si="159"/>
        <v>15600</v>
      </c>
      <c r="N710" s="181"/>
      <c r="O710" s="94" t="s">
        <v>1397</v>
      </c>
      <c r="P710" s="91" t="s">
        <v>694</v>
      </c>
      <c r="Q710" s="92">
        <v>61.81</v>
      </c>
      <c r="R710" s="94">
        <v>19</v>
      </c>
      <c r="S710" s="94">
        <v>5.6</v>
      </c>
      <c r="T710" s="94"/>
      <c r="U710" s="94"/>
      <c r="V710" s="94" t="s">
        <v>36</v>
      </c>
    </row>
    <row r="711" ht="24" customHeight="1" spans="1:22">
      <c r="A711" s="174" t="s">
        <v>1282</v>
      </c>
      <c r="B711" s="94">
        <v>20230953</v>
      </c>
      <c r="C711" s="175" t="s">
        <v>1399</v>
      </c>
      <c r="D711" s="176" t="s">
        <v>1394</v>
      </c>
      <c r="E711" s="177" t="s">
        <v>1395</v>
      </c>
      <c r="F711" s="178" t="s">
        <v>1772</v>
      </c>
      <c r="G711" s="94"/>
      <c r="H711" s="181"/>
      <c r="I711" s="181"/>
      <c r="J711" s="94">
        <v>200</v>
      </c>
      <c r="K711" s="94">
        <v>85</v>
      </c>
      <c r="L711" s="94">
        <f t="shared" si="158"/>
        <v>17000</v>
      </c>
      <c r="M711" s="94">
        <f t="shared" si="159"/>
        <v>17000</v>
      </c>
      <c r="N711" s="181"/>
      <c r="O711" s="94" t="s">
        <v>1397</v>
      </c>
      <c r="P711" s="91" t="s">
        <v>694</v>
      </c>
      <c r="Q711" s="92">
        <v>61.29</v>
      </c>
      <c r="R711" s="94">
        <v>18</v>
      </c>
      <c r="S711" s="94">
        <v>5.8</v>
      </c>
      <c r="T711" s="94"/>
      <c r="U711" s="94"/>
      <c r="V711" s="94" t="s">
        <v>36</v>
      </c>
    </row>
    <row r="712" ht="24" customHeight="1" spans="1:22">
      <c r="A712" s="174" t="s">
        <v>1284</v>
      </c>
      <c r="B712" s="94">
        <v>20230954</v>
      </c>
      <c r="C712" s="175" t="s">
        <v>1410</v>
      </c>
      <c r="D712" s="176" t="s">
        <v>1394</v>
      </c>
      <c r="E712" s="177" t="s">
        <v>1395</v>
      </c>
      <c r="F712" s="178" t="s">
        <v>1747</v>
      </c>
      <c r="G712" s="94"/>
      <c r="H712" s="181"/>
      <c r="I712" s="181"/>
      <c r="J712" s="94">
        <v>200</v>
      </c>
      <c r="K712" s="94">
        <v>75</v>
      </c>
      <c r="L712" s="94">
        <f t="shared" si="158"/>
        <v>15000</v>
      </c>
      <c r="M712" s="94">
        <f t="shared" si="159"/>
        <v>15000</v>
      </c>
      <c r="N712" s="181"/>
      <c r="O712" s="94" t="s">
        <v>1397</v>
      </c>
      <c r="P712" s="91" t="s">
        <v>1483</v>
      </c>
      <c r="Q712" s="92">
        <v>60.07</v>
      </c>
      <c r="R712" s="94">
        <v>40</v>
      </c>
      <c r="S712" s="94">
        <v>6</v>
      </c>
      <c r="T712" s="94"/>
      <c r="U712" s="94"/>
      <c r="V712" s="94" t="s">
        <v>36</v>
      </c>
    </row>
    <row r="713" ht="24" customHeight="1" spans="1:22">
      <c r="A713" s="174" t="s">
        <v>1302</v>
      </c>
      <c r="B713" s="94">
        <v>20230955</v>
      </c>
      <c r="C713" s="175" t="s">
        <v>1410</v>
      </c>
      <c r="D713" s="176" t="s">
        <v>1394</v>
      </c>
      <c r="E713" s="177" t="s">
        <v>1395</v>
      </c>
      <c r="F713" s="178" t="s">
        <v>1750</v>
      </c>
      <c r="G713" s="94">
        <v>200</v>
      </c>
      <c r="H713" s="181" t="s">
        <v>1770</v>
      </c>
      <c r="I713" s="181"/>
      <c r="J713" s="94">
        <v>200</v>
      </c>
      <c r="K713" s="94">
        <v>65</v>
      </c>
      <c r="L713" s="94">
        <f t="shared" si="158"/>
        <v>13000</v>
      </c>
      <c r="M713" s="94">
        <f t="shared" si="159"/>
        <v>13000</v>
      </c>
      <c r="N713" s="181"/>
      <c r="O713" s="94" t="s">
        <v>1397</v>
      </c>
      <c r="P713" s="91" t="s">
        <v>1483</v>
      </c>
      <c r="Q713" s="92">
        <v>71.69</v>
      </c>
      <c r="R713" s="94">
        <v>128</v>
      </c>
      <c r="S713" s="94">
        <v>5.3</v>
      </c>
      <c r="T713" s="94"/>
      <c r="U713" s="94"/>
      <c r="V713" s="94" t="s">
        <v>36</v>
      </c>
    </row>
    <row r="714" ht="24" customHeight="1" spans="1:22">
      <c r="A714" s="174" t="s">
        <v>1287</v>
      </c>
      <c r="B714" s="94">
        <v>20230956</v>
      </c>
      <c r="C714" s="175" t="s">
        <v>1393</v>
      </c>
      <c r="D714" s="176" t="s">
        <v>1394</v>
      </c>
      <c r="E714" s="177" t="s">
        <v>1395</v>
      </c>
      <c r="F714" s="178" t="s">
        <v>1773</v>
      </c>
      <c r="G714" s="94"/>
      <c r="H714" s="181"/>
      <c r="I714" s="181"/>
      <c r="J714" s="94">
        <v>200</v>
      </c>
      <c r="K714" s="94">
        <v>73</v>
      </c>
      <c r="L714" s="94">
        <f t="shared" si="158"/>
        <v>14600</v>
      </c>
      <c r="M714" s="94">
        <f t="shared" si="159"/>
        <v>14600</v>
      </c>
      <c r="N714" s="181"/>
      <c r="O714" s="94" t="s">
        <v>1397</v>
      </c>
      <c r="P714" s="91" t="s">
        <v>1483</v>
      </c>
      <c r="Q714" s="92">
        <v>65.47</v>
      </c>
      <c r="R714" s="94">
        <v>95</v>
      </c>
      <c r="S714" s="94">
        <v>4.6</v>
      </c>
      <c r="T714" s="94"/>
      <c r="U714" s="94"/>
      <c r="V714" s="94" t="s">
        <v>36</v>
      </c>
    </row>
    <row r="715" ht="24" customHeight="1" spans="1:22">
      <c r="A715" s="174" t="s">
        <v>1334</v>
      </c>
      <c r="B715" s="94">
        <v>20230957</v>
      </c>
      <c r="C715" s="175" t="s">
        <v>1413</v>
      </c>
      <c r="D715" s="176" t="s">
        <v>1394</v>
      </c>
      <c r="E715" s="177" t="s">
        <v>1395</v>
      </c>
      <c r="F715" s="178" t="s">
        <v>1772</v>
      </c>
      <c r="G715" s="94"/>
      <c r="H715" s="181"/>
      <c r="I715" s="181"/>
      <c r="J715" s="94">
        <v>200</v>
      </c>
      <c r="K715" s="94">
        <v>62</v>
      </c>
      <c r="L715" s="94">
        <f t="shared" si="158"/>
        <v>12400</v>
      </c>
      <c r="M715" s="94">
        <f t="shared" si="159"/>
        <v>12400</v>
      </c>
      <c r="N715" s="181"/>
      <c r="O715" s="94" t="s">
        <v>1397</v>
      </c>
      <c r="P715" s="91">
        <v>7</v>
      </c>
      <c r="Q715" s="92">
        <v>73.38</v>
      </c>
      <c r="R715" s="94">
        <v>49</v>
      </c>
      <c r="S715" s="94">
        <v>6</v>
      </c>
      <c r="T715" s="94"/>
      <c r="U715" s="94"/>
      <c r="V715" s="94" t="s">
        <v>36</v>
      </c>
    </row>
    <row r="716" ht="24" customHeight="1" spans="1:22">
      <c r="A716" s="174" t="s">
        <v>1279</v>
      </c>
      <c r="B716" s="94">
        <v>20230958</v>
      </c>
      <c r="C716" s="175" t="s">
        <v>1398</v>
      </c>
      <c r="D716" s="176" t="s">
        <v>1394</v>
      </c>
      <c r="E716" s="177" t="s">
        <v>1395</v>
      </c>
      <c r="F716" s="178" t="s">
        <v>1767</v>
      </c>
      <c r="G716" s="94"/>
      <c r="H716" s="181"/>
      <c r="I716" s="181"/>
      <c r="J716" s="94">
        <v>200</v>
      </c>
      <c r="K716" s="94">
        <v>76</v>
      </c>
      <c r="L716" s="94">
        <f t="shared" si="158"/>
        <v>15200</v>
      </c>
      <c r="M716" s="94">
        <f t="shared" si="159"/>
        <v>15200</v>
      </c>
      <c r="N716" s="181"/>
      <c r="O716" s="94" t="s">
        <v>1397</v>
      </c>
      <c r="P716" s="91" t="s">
        <v>1483</v>
      </c>
      <c r="Q716" s="92">
        <v>65.34</v>
      </c>
      <c r="R716" s="94">
        <v>38</v>
      </c>
      <c r="S716" s="94">
        <v>5.5</v>
      </c>
      <c r="T716" s="94"/>
      <c r="U716" s="94"/>
      <c r="V716" s="94" t="s">
        <v>36</v>
      </c>
    </row>
    <row r="717" ht="24" customHeight="1" spans="1:22">
      <c r="A717" s="174" t="s">
        <v>1279</v>
      </c>
      <c r="B717" s="94">
        <v>20230959</v>
      </c>
      <c r="C717" s="175" t="s">
        <v>1393</v>
      </c>
      <c r="D717" s="176" t="s">
        <v>1394</v>
      </c>
      <c r="E717" s="177" t="s">
        <v>1395</v>
      </c>
      <c r="F717" s="178" t="s">
        <v>1774</v>
      </c>
      <c r="G717" s="94"/>
      <c r="H717" s="181"/>
      <c r="I717" s="181"/>
      <c r="J717" s="94">
        <v>200</v>
      </c>
      <c r="K717" s="94">
        <v>75</v>
      </c>
      <c r="L717" s="94">
        <f t="shared" si="158"/>
        <v>15000</v>
      </c>
      <c r="M717" s="94">
        <f t="shared" si="159"/>
        <v>15000</v>
      </c>
      <c r="N717" s="181"/>
      <c r="O717" s="94" t="s">
        <v>1397</v>
      </c>
      <c r="P717" s="91" t="s">
        <v>1483</v>
      </c>
      <c r="Q717" s="92">
        <v>66.08</v>
      </c>
      <c r="R717" s="94">
        <v>42</v>
      </c>
      <c r="S717" s="94">
        <v>4.9</v>
      </c>
      <c r="T717" s="94"/>
      <c r="U717" s="94"/>
      <c r="V717" s="94" t="s">
        <v>36</v>
      </c>
    </row>
    <row r="718" ht="24" customHeight="1" spans="1:22">
      <c r="A718" s="174" t="s">
        <v>1279</v>
      </c>
      <c r="B718" s="94">
        <v>20230960</v>
      </c>
      <c r="C718" s="175"/>
      <c r="D718" s="176" t="s">
        <v>1394</v>
      </c>
      <c r="E718" s="177" t="s">
        <v>1395</v>
      </c>
      <c r="F718" s="178" t="s">
        <v>1774</v>
      </c>
      <c r="G718" s="94"/>
      <c r="H718" s="181"/>
      <c r="I718" s="181"/>
      <c r="J718" s="94">
        <v>200</v>
      </c>
      <c r="K718" s="94">
        <v>75</v>
      </c>
      <c r="L718" s="94">
        <f t="shared" si="158"/>
        <v>15000</v>
      </c>
      <c r="M718" s="94">
        <f t="shared" si="159"/>
        <v>15000</v>
      </c>
      <c r="N718" s="181"/>
      <c r="O718" s="94" t="s">
        <v>1397</v>
      </c>
      <c r="P718" s="91" t="s">
        <v>1483</v>
      </c>
      <c r="Q718" s="92">
        <v>65.57</v>
      </c>
      <c r="R718" s="94">
        <v>37</v>
      </c>
      <c r="S718" s="94">
        <v>5.5</v>
      </c>
      <c r="T718" s="94"/>
      <c r="U718" s="94"/>
      <c r="V718" s="94" t="s">
        <v>36</v>
      </c>
    </row>
    <row r="719" ht="24" customHeight="1" spans="1:22">
      <c r="A719" s="174" t="s">
        <v>1279</v>
      </c>
      <c r="B719" s="94">
        <v>20230961</v>
      </c>
      <c r="C719" s="175" t="s">
        <v>1393</v>
      </c>
      <c r="D719" s="176" t="s">
        <v>1394</v>
      </c>
      <c r="E719" s="177" t="s">
        <v>1395</v>
      </c>
      <c r="F719" s="178" t="s">
        <v>1775</v>
      </c>
      <c r="G719" s="94">
        <v>400</v>
      </c>
      <c r="H719" s="181" t="s">
        <v>1776</v>
      </c>
      <c r="I719" s="181"/>
      <c r="J719" s="94">
        <v>200</v>
      </c>
      <c r="K719" s="94">
        <v>73</v>
      </c>
      <c r="L719" s="94">
        <f t="shared" si="158"/>
        <v>14600</v>
      </c>
      <c r="M719" s="94">
        <f t="shared" si="159"/>
        <v>14600</v>
      </c>
      <c r="N719" s="181"/>
      <c r="O719" s="94" t="s">
        <v>1397</v>
      </c>
      <c r="P719" s="91" t="s">
        <v>1483</v>
      </c>
      <c r="Q719" s="92">
        <v>65.4</v>
      </c>
      <c r="R719" s="94">
        <v>41</v>
      </c>
      <c r="S719" s="94">
        <v>4.8</v>
      </c>
      <c r="T719" s="94"/>
      <c r="U719" s="94"/>
      <c r="V719" s="94" t="s">
        <v>36</v>
      </c>
    </row>
    <row r="720" ht="24" customHeight="1" spans="1:22">
      <c r="A720" s="174" t="s">
        <v>1279</v>
      </c>
      <c r="B720" s="94">
        <v>20230962</v>
      </c>
      <c r="C720" s="175" t="s">
        <v>1398</v>
      </c>
      <c r="D720" s="176" t="s">
        <v>1394</v>
      </c>
      <c r="E720" s="177" t="s">
        <v>1395</v>
      </c>
      <c r="F720" s="178" t="s">
        <v>1777</v>
      </c>
      <c r="G720" s="94"/>
      <c r="H720" s="181"/>
      <c r="I720" s="181"/>
      <c r="J720" s="94">
        <v>200</v>
      </c>
      <c r="K720" s="94">
        <v>75</v>
      </c>
      <c r="L720" s="94">
        <f t="shared" si="158"/>
        <v>15000</v>
      </c>
      <c r="M720" s="94">
        <f t="shared" si="159"/>
        <v>15000</v>
      </c>
      <c r="N720" s="181"/>
      <c r="O720" s="94" t="s">
        <v>1397</v>
      </c>
      <c r="P720" s="91" t="s">
        <v>1483</v>
      </c>
      <c r="Q720" s="92">
        <v>66.08</v>
      </c>
      <c r="R720" s="94">
        <v>37</v>
      </c>
      <c r="S720" s="94">
        <v>4.5</v>
      </c>
      <c r="T720" s="94"/>
      <c r="U720" s="94"/>
      <c r="V720" s="94" t="s">
        <v>36</v>
      </c>
    </row>
    <row r="721" ht="24" customHeight="1" spans="1:22">
      <c r="A721" s="174" t="s">
        <v>1299</v>
      </c>
      <c r="B721" s="94">
        <v>20230963</v>
      </c>
      <c r="C721" s="175" t="s">
        <v>1393</v>
      </c>
      <c r="D721" s="176" t="s">
        <v>1394</v>
      </c>
      <c r="E721" s="177" t="s">
        <v>1395</v>
      </c>
      <c r="F721" s="178" t="s">
        <v>1772</v>
      </c>
      <c r="G721" s="94"/>
      <c r="H721" s="181"/>
      <c r="I721" s="181"/>
      <c r="J721" s="94">
        <v>200</v>
      </c>
      <c r="K721" s="94">
        <v>69</v>
      </c>
      <c r="L721" s="94">
        <f t="shared" si="158"/>
        <v>13800</v>
      </c>
      <c r="M721" s="94">
        <f t="shared" si="159"/>
        <v>13800</v>
      </c>
      <c r="N721" s="181"/>
      <c r="O721" s="94" t="s">
        <v>1397</v>
      </c>
      <c r="P721" s="91" t="s">
        <v>1483</v>
      </c>
      <c r="Q721" s="92">
        <v>69.91</v>
      </c>
      <c r="R721" s="94">
        <v>40</v>
      </c>
      <c r="S721" s="94">
        <v>5.4</v>
      </c>
      <c r="T721" s="94"/>
      <c r="U721" s="94"/>
      <c r="V721" s="94" t="s">
        <v>36</v>
      </c>
    </row>
    <row r="722" ht="24" customHeight="1" spans="1:22">
      <c r="A722" s="174" t="s">
        <v>1282</v>
      </c>
      <c r="B722" s="94">
        <v>20230964</v>
      </c>
      <c r="C722" s="175" t="s">
        <v>1399</v>
      </c>
      <c r="D722" s="176" t="s">
        <v>1394</v>
      </c>
      <c r="E722" s="177" t="s">
        <v>1395</v>
      </c>
      <c r="F722" s="178" t="s">
        <v>1774</v>
      </c>
      <c r="G722" s="94"/>
      <c r="H722" s="181"/>
      <c r="I722" s="181"/>
      <c r="J722" s="94">
        <v>1000</v>
      </c>
      <c r="K722" s="94">
        <v>16</v>
      </c>
      <c r="L722" s="94">
        <f t="shared" ref="L722" si="160">J722*K722</f>
        <v>16000</v>
      </c>
      <c r="M722" s="94">
        <f t="shared" ref="M722" si="161">L722</f>
        <v>16000</v>
      </c>
      <c r="N722" s="181"/>
      <c r="O722" s="94" t="s">
        <v>1397</v>
      </c>
      <c r="P722" s="91" t="s">
        <v>694</v>
      </c>
      <c r="Q722" s="92">
        <v>61.1</v>
      </c>
      <c r="R722" s="94">
        <v>22</v>
      </c>
      <c r="S722" s="94">
        <v>4.8</v>
      </c>
      <c r="T722" s="94"/>
      <c r="U722" s="94"/>
      <c r="V722" s="94" t="s">
        <v>36</v>
      </c>
    </row>
    <row r="723" ht="24" customHeight="1" spans="1:22">
      <c r="A723" s="174" t="s">
        <v>1282</v>
      </c>
      <c r="B723" s="94">
        <v>20230965</v>
      </c>
      <c r="C723" s="175" t="s">
        <v>1400</v>
      </c>
      <c r="D723" s="176" t="s">
        <v>1394</v>
      </c>
      <c r="E723" s="177" t="s">
        <v>1395</v>
      </c>
      <c r="F723" s="178" t="s">
        <v>1777</v>
      </c>
      <c r="G723" s="94"/>
      <c r="H723" s="181"/>
      <c r="I723" s="181"/>
      <c r="J723" s="94">
        <v>1000</v>
      </c>
      <c r="K723" s="94">
        <v>16</v>
      </c>
      <c r="L723" s="94">
        <f t="shared" si="158"/>
        <v>16000</v>
      </c>
      <c r="M723" s="94">
        <f t="shared" si="159"/>
        <v>16000</v>
      </c>
      <c r="N723" s="181"/>
      <c r="O723" s="94" t="s">
        <v>1397</v>
      </c>
      <c r="P723" s="91" t="s">
        <v>694</v>
      </c>
      <c r="Q723" s="92">
        <v>61.65</v>
      </c>
      <c r="R723" s="94">
        <v>20</v>
      </c>
      <c r="S723" s="94">
        <v>4.8</v>
      </c>
      <c r="T723" s="94"/>
      <c r="U723" s="94"/>
      <c r="V723" s="94" t="s">
        <v>36</v>
      </c>
    </row>
    <row r="724" ht="24" customHeight="1" spans="1:22">
      <c r="A724" s="174" t="s">
        <v>1282</v>
      </c>
      <c r="B724" s="94">
        <v>20230966</v>
      </c>
      <c r="C724" s="175" t="s">
        <v>1400</v>
      </c>
      <c r="D724" s="176" t="s">
        <v>1394</v>
      </c>
      <c r="E724" s="177" t="s">
        <v>1395</v>
      </c>
      <c r="F724" s="178" t="s">
        <v>1749</v>
      </c>
      <c r="G724" s="94"/>
      <c r="H724" s="181"/>
      <c r="I724" s="181"/>
      <c r="J724" s="94">
        <v>1000</v>
      </c>
      <c r="K724" s="94">
        <v>16</v>
      </c>
      <c r="L724" s="94">
        <f t="shared" si="158"/>
        <v>16000</v>
      </c>
      <c r="M724" s="94">
        <f t="shared" si="159"/>
        <v>16000</v>
      </c>
      <c r="N724" s="181"/>
      <c r="O724" s="94" t="s">
        <v>1397</v>
      </c>
      <c r="P724" s="91" t="s">
        <v>694</v>
      </c>
      <c r="Q724" s="92">
        <v>60.59</v>
      </c>
      <c r="R724" s="94">
        <v>19</v>
      </c>
      <c r="S724" s="94">
        <v>4.8</v>
      </c>
      <c r="T724" s="94"/>
      <c r="U724" s="94"/>
      <c r="V724" s="94" t="s">
        <v>36</v>
      </c>
    </row>
    <row r="725" ht="24" customHeight="1" spans="1:22">
      <c r="A725" s="174" t="s">
        <v>1282</v>
      </c>
      <c r="B725" s="94">
        <v>20230967</v>
      </c>
      <c r="C725" s="175" t="s">
        <v>1399</v>
      </c>
      <c r="D725" s="176" t="s">
        <v>1394</v>
      </c>
      <c r="E725" s="177" t="s">
        <v>1395</v>
      </c>
      <c r="F725" s="178" t="s">
        <v>1775</v>
      </c>
      <c r="G725" s="94"/>
      <c r="H725" s="181"/>
      <c r="I725" s="181"/>
      <c r="J725" s="94">
        <v>200</v>
      </c>
      <c r="K725" s="94">
        <v>81</v>
      </c>
      <c r="L725" s="94">
        <f t="shared" si="158"/>
        <v>16200</v>
      </c>
      <c r="M725" s="94">
        <f t="shared" si="159"/>
        <v>16200</v>
      </c>
      <c r="N725" s="181"/>
      <c r="O725" s="94" t="s">
        <v>1397</v>
      </c>
      <c r="P725" s="91">
        <v>3</v>
      </c>
      <c r="Q725" s="92">
        <v>60.71</v>
      </c>
      <c r="R725" s="94">
        <v>21</v>
      </c>
      <c r="S725" s="94">
        <v>5.5</v>
      </c>
      <c r="T725" s="94"/>
      <c r="U725" s="94"/>
      <c r="V725" s="94" t="s">
        <v>36</v>
      </c>
    </row>
    <row r="726" ht="24" customHeight="1" spans="1:22">
      <c r="A726" s="174" t="s">
        <v>1282</v>
      </c>
      <c r="B726" s="94">
        <v>20230968</v>
      </c>
      <c r="C726" s="175" t="s">
        <v>1399</v>
      </c>
      <c r="D726" s="176" t="s">
        <v>1394</v>
      </c>
      <c r="E726" s="177" t="s">
        <v>1395</v>
      </c>
      <c r="F726" s="178" t="s">
        <v>1778</v>
      </c>
      <c r="G726" s="94"/>
      <c r="H726" s="181"/>
      <c r="I726" s="181"/>
      <c r="J726" s="94">
        <v>200</v>
      </c>
      <c r="K726" s="94">
        <v>83</v>
      </c>
      <c r="L726" s="94">
        <f t="shared" si="158"/>
        <v>16600</v>
      </c>
      <c r="M726" s="94">
        <f t="shared" si="159"/>
        <v>16600</v>
      </c>
      <c r="N726" s="181"/>
      <c r="O726" s="94" t="s">
        <v>1397</v>
      </c>
      <c r="P726" s="91" t="s">
        <v>694</v>
      </c>
      <c r="Q726" s="92">
        <v>61.47</v>
      </c>
      <c r="R726" s="94">
        <v>18</v>
      </c>
      <c r="S726" s="94">
        <v>4.6</v>
      </c>
      <c r="T726" s="94"/>
      <c r="U726" s="94"/>
      <c r="V726" s="94" t="s">
        <v>36</v>
      </c>
    </row>
    <row r="727" ht="24" customHeight="1" spans="1:22">
      <c r="A727" s="174" t="s">
        <v>1300</v>
      </c>
      <c r="B727" s="94">
        <v>20230969</v>
      </c>
      <c r="C727" s="175" t="s">
        <v>1400</v>
      </c>
      <c r="D727" s="176" t="s">
        <v>1394</v>
      </c>
      <c r="E727" s="177" t="s">
        <v>1395</v>
      </c>
      <c r="F727" s="178" t="s">
        <v>1778</v>
      </c>
      <c r="G727" s="94"/>
      <c r="H727" s="181"/>
      <c r="I727" s="181"/>
      <c r="J727" s="94">
        <v>200</v>
      </c>
      <c r="K727" s="94">
        <v>64</v>
      </c>
      <c r="L727" s="94">
        <f t="shared" si="158"/>
        <v>12800</v>
      </c>
      <c r="M727" s="94">
        <f t="shared" si="159"/>
        <v>12800</v>
      </c>
      <c r="N727" s="181"/>
      <c r="O727" s="94" t="s">
        <v>1397</v>
      </c>
      <c r="P727" s="91" t="s">
        <v>1142</v>
      </c>
      <c r="Q727" s="92">
        <v>71.92</v>
      </c>
      <c r="R727" s="94">
        <v>23</v>
      </c>
      <c r="S727" s="94">
        <v>6.3</v>
      </c>
      <c r="T727" s="94"/>
      <c r="U727" s="94"/>
      <c r="V727" s="94" t="s">
        <v>36</v>
      </c>
    </row>
    <row r="728" ht="24" customHeight="1" spans="1:22">
      <c r="A728" s="174" t="s">
        <v>1331</v>
      </c>
      <c r="B728" s="94">
        <v>20230970</v>
      </c>
      <c r="C728" s="175" t="s">
        <v>1400</v>
      </c>
      <c r="D728" s="176" t="s">
        <v>1394</v>
      </c>
      <c r="E728" s="177" t="s">
        <v>1395</v>
      </c>
      <c r="F728" s="178" t="s">
        <v>1774</v>
      </c>
      <c r="G728" s="94">
        <v>1400</v>
      </c>
      <c r="H728" s="223" t="s">
        <v>1779</v>
      </c>
      <c r="I728" s="181"/>
      <c r="J728" s="94">
        <v>1000</v>
      </c>
      <c r="K728" s="94">
        <v>15</v>
      </c>
      <c r="L728" s="94">
        <f t="shared" si="158"/>
        <v>15000</v>
      </c>
      <c r="M728" s="94">
        <f t="shared" si="159"/>
        <v>15000</v>
      </c>
      <c r="N728" s="181"/>
      <c r="O728" s="94" t="s">
        <v>1397</v>
      </c>
      <c r="P728" s="91">
        <v>1</v>
      </c>
      <c r="Q728" s="92">
        <v>60.72</v>
      </c>
      <c r="R728" s="94">
        <v>20</v>
      </c>
      <c r="S728" s="94">
        <v>4.1</v>
      </c>
      <c r="T728" s="94"/>
      <c r="U728" s="94"/>
      <c r="V728" s="94" t="s">
        <v>36</v>
      </c>
    </row>
    <row r="729" ht="24" customHeight="1" spans="1:22">
      <c r="A729" s="174" t="s">
        <v>1332</v>
      </c>
      <c r="B729" s="94">
        <v>20230971</v>
      </c>
      <c r="C729" s="175" t="s">
        <v>1400</v>
      </c>
      <c r="D729" s="176" t="s">
        <v>1394</v>
      </c>
      <c r="E729" s="177" t="s">
        <v>1395</v>
      </c>
      <c r="F729" s="178" t="s">
        <v>1780</v>
      </c>
      <c r="G729" s="94"/>
      <c r="H729" s="181"/>
      <c r="I729" s="181"/>
      <c r="J729" s="94">
        <v>200</v>
      </c>
      <c r="K729" s="94">
        <v>73</v>
      </c>
      <c r="L729" s="94">
        <f t="shared" si="158"/>
        <v>14600</v>
      </c>
      <c r="M729" s="94">
        <f t="shared" si="159"/>
        <v>14600</v>
      </c>
      <c r="N729" s="181"/>
      <c r="O729" s="94" t="s">
        <v>1397</v>
      </c>
      <c r="P729" s="91" t="s">
        <v>694</v>
      </c>
      <c r="Q729" s="92">
        <v>60.09</v>
      </c>
      <c r="R729" s="94">
        <v>33</v>
      </c>
      <c r="S729" s="94">
        <v>4.3</v>
      </c>
      <c r="T729" s="94"/>
      <c r="U729" s="94"/>
      <c r="V729" s="94" t="s">
        <v>36</v>
      </c>
    </row>
    <row r="730" ht="24" customHeight="1" spans="1:22">
      <c r="A730" s="174" t="s">
        <v>1340</v>
      </c>
      <c r="B730" s="94">
        <v>20230972</v>
      </c>
      <c r="C730" s="175" t="s">
        <v>1413</v>
      </c>
      <c r="D730" s="176" t="s">
        <v>1394</v>
      </c>
      <c r="E730" s="177" t="s">
        <v>1395</v>
      </c>
      <c r="F730" s="178" t="s">
        <v>1775</v>
      </c>
      <c r="G730" s="94"/>
      <c r="H730" s="181"/>
      <c r="I730" s="181"/>
      <c r="J730" s="94">
        <v>200</v>
      </c>
      <c r="K730" s="94">
        <v>66</v>
      </c>
      <c r="L730" s="94">
        <f t="shared" si="158"/>
        <v>13200</v>
      </c>
      <c r="M730" s="94">
        <f t="shared" si="159"/>
        <v>13200</v>
      </c>
      <c r="N730" s="181"/>
      <c r="O730" s="94" t="s">
        <v>1397</v>
      </c>
      <c r="P730" s="91">
        <v>3</v>
      </c>
      <c r="Q730" s="92">
        <v>72.25</v>
      </c>
      <c r="R730" s="94">
        <v>691</v>
      </c>
      <c r="S730" s="94">
        <v>6.6</v>
      </c>
      <c r="T730" s="94"/>
      <c r="U730" s="94"/>
      <c r="V730" s="94" t="s">
        <v>36</v>
      </c>
    </row>
    <row r="731" ht="24" customHeight="1" spans="1:22">
      <c r="A731" s="174" t="s">
        <v>1290</v>
      </c>
      <c r="B731" s="94">
        <v>20230973</v>
      </c>
      <c r="C731" s="175" t="s">
        <v>1400</v>
      </c>
      <c r="D731" s="176" t="s">
        <v>1394</v>
      </c>
      <c r="E731" s="177" t="s">
        <v>1395</v>
      </c>
      <c r="F731" s="178" t="s">
        <v>1775</v>
      </c>
      <c r="G731" s="94">
        <v>1300</v>
      </c>
      <c r="H731" s="181" t="s">
        <v>1766</v>
      </c>
      <c r="I731" s="181"/>
      <c r="J731" s="94">
        <v>200</v>
      </c>
      <c r="K731" s="94">
        <v>80</v>
      </c>
      <c r="L731" s="94">
        <f t="shared" si="158"/>
        <v>16000</v>
      </c>
      <c r="M731" s="94">
        <f t="shared" si="159"/>
        <v>16000</v>
      </c>
      <c r="N731" s="181"/>
      <c r="O731" s="94" t="s">
        <v>1397</v>
      </c>
      <c r="P731" s="91">
        <v>1</v>
      </c>
      <c r="Q731" s="92">
        <v>59.85</v>
      </c>
      <c r="R731" s="94">
        <v>17</v>
      </c>
      <c r="S731" s="94">
        <v>5.6</v>
      </c>
      <c r="T731" s="94"/>
      <c r="U731" s="94"/>
      <c r="V731" s="94" t="s">
        <v>36</v>
      </c>
    </row>
    <row r="732" ht="24" customHeight="1" spans="1:22">
      <c r="A732" s="174" t="s">
        <v>1302</v>
      </c>
      <c r="B732" s="94">
        <v>20230974</v>
      </c>
      <c r="C732" s="175" t="s">
        <v>1410</v>
      </c>
      <c r="D732" s="176" t="s">
        <v>1394</v>
      </c>
      <c r="E732" s="177" t="s">
        <v>1395</v>
      </c>
      <c r="F732" s="178" t="s">
        <v>1767</v>
      </c>
      <c r="G732" s="94">
        <v>200</v>
      </c>
      <c r="H732" s="181" t="s">
        <v>1770</v>
      </c>
      <c r="I732" s="181"/>
      <c r="J732" s="94">
        <v>200</v>
      </c>
      <c r="K732" s="94">
        <v>65</v>
      </c>
      <c r="L732" s="94">
        <f t="shared" si="158"/>
        <v>13000</v>
      </c>
      <c r="M732" s="94">
        <f t="shared" si="159"/>
        <v>13000</v>
      </c>
      <c r="N732" s="181"/>
      <c r="O732" s="94" t="s">
        <v>1397</v>
      </c>
      <c r="P732" s="91" t="s">
        <v>1483</v>
      </c>
      <c r="Q732" s="92">
        <v>72.83</v>
      </c>
      <c r="R732" s="94">
        <v>125</v>
      </c>
      <c r="S732" s="94">
        <v>4.9</v>
      </c>
      <c r="T732" s="94"/>
      <c r="U732" s="94"/>
      <c r="V732" s="94" t="s">
        <v>36</v>
      </c>
    </row>
    <row r="733" ht="24" customHeight="1" spans="1:22">
      <c r="A733" s="174" t="s">
        <v>1348</v>
      </c>
      <c r="B733" s="94">
        <v>20230975</v>
      </c>
      <c r="C733" s="175" t="s">
        <v>1410</v>
      </c>
      <c r="D733" s="176" t="s">
        <v>1394</v>
      </c>
      <c r="E733" s="177" t="s">
        <v>1395</v>
      </c>
      <c r="F733" s="178" t="s">
        <v>1765</v>
      </c>
      <c r="G733" s="94"/>
      <c r="H733" s="181"/>
      <c r="I733" s="181"/>
      <c r="J733" s="94">
        <v>200</v>
      </c>
      <c r="K733" s="94">
        <v>58</v>
      </c>
      <c r="L733" s="94">
        <f t="shared" si="158"/>
        <v>11600</v>
      </c>
      <c r="M733" s="94">
        <f t="shared" si="159"/>
        <v>11600</v>
      </c>
      <c r="N733" s="181"/>
      <c r="O733" s="94" t="s">
        <v>1397</v>
      </c>
      <c r="P733" s="91" t="s">
        <v>1483</v>
      </c>
      <c r="Q733" s="92">
        <v>79.29</v>
      </c>
      <c r="R733" s="94">
        <v>184</v>
      </c>
      <c r="S733" s="94">
        <v>8.4</v>
      </c>
      <c r="T733" s="94"/>
      <c r="U733" s="94"/>
      <c r="V733" s="94" t="s">
        <v>36</v>
      </c>
    </row>
    <row r="734" ht="24" customHeight="1" spans="1:22">
      <c r="A734" s="174" t="s">
        <v>1284</v>
      </c>
      <c r="B734" s="94">
        <v>20230976</v>
      </c>
      <c r="C734" s="175" t="s">
        <v>1410</v>
      </c>
      <c r="D734" s="176" t="s">
        <v>1394</v>
      </c>
      <c r="E734" s="177" t="s">
        <v>1395</v>
      </c>
      <c r="F734" s="178" t="s">
        <v>1774</v>
      </c>
      <c r="G734" s="94"/>
      <c r="H734" s="181"/>
      <c r="I734" s="181"/>
      <c r="J734" s="94">
        <v>200</v>
      </c>
      <c r="K734" s="94">
        <v>74</v>
      </c>
      <c r="L734" s="94">
        <f t="shared" si="158"/>
        <v>14800</v>
      </c>
      <c r="M734" s="94">
        <f t="shared" si="159"/>
        <v>14800</v>
      </c>
      <c r="N734" s="181"/>
      <c r="O734" s="94" t="s">
        <v>1397</v>
      </c>
      <c r="P734" s="91" t="s">
        <v>1483</v>
      </c>
      <c r="Q734" s="92">
        <v>60.42</v>
      </c>
      <c r="R734" s="94">
        <v>39</v>
      </c>
      <c r="S734" s="94">
        <v>5.1</v>
      </c>
      <c r="T734" s="94"/>
      <c r="U734" s="94"/>
      <c r="V734" s="94" t="s">
        <v>36</v>
      </c>
    </row>
    <row r="735" ht="24" customHeight="1" spans="1:22">
      <c r="A735" s="174" t="s">
        <v>1320</v>
      </c>
      <c r="B735" s="94">
        <v>20230977</v>
      </c>
      <c r="C735" s="175" t="s">
        <v>1410</v>
      </c>
      <c r="D735" s="176" t="s">
        <v>1394</v>
      </c>
      <c r="E735" s="177" t="s">
        <v>1395</v>
      </c>
      <c r="F735" s="178" t="s">
        <v>1777</v>
      </c>
      <c r="G735" s="94"/>
      <c r="H735" s="181"/>
      <c r="I735" s="181"/>
      <c r="J735" s="94">
        <v>200</v>
      </c>
      <c r="K735" s="94">
        <v>66</v>
      </c>
      <c r="L735" s="94">
        <f t="shared" si="158"/>
        <v>13200</v>
      </c>
      <c r="M735" s="94">
        <f t="shared" si="159"/>
        <v>13200</v>
      </c>
      <c r="N735" s="181"/>
      <c r="O735" s="94" t="s">
        <v>1397</v>
      </c>
      <c r="P735" s="91">
        <v>1</v>
      </c>
      <c r="Q735" s="92">
        <v>70.86</v>
      </c>
      <c r="R735" s="94">
        <v>1043</v>
      </c>
      <c r="S735" s="94">
        <v>6.2</v>
      </c>
      <c r="T735" s="94"/>
      <c r="U735" s="94"/>
      <c r="V735" s="94" t="s">
        <v>36</v>
      </c>
    </row>
    <row r="736" ht="24" customHeight="1" spans="1:22">
      <c r="A736" s="174" t="s">
        <v>1333</v>
      </c>
      <c r="B736" s="94">
        <v>20230978</v>
      </c>
      <c r="C736" s="175" t="s">
        <v>1410</v>
      </c>
      <c r="D736" s="176" t="s">
        <v>1394</v>
      </c>
      <c r="E736" s="177" t="s">
        <v>1395</v>
      </c>
      <c r="F736" s="178" t="s">
        <v>1749</v>
      </c>
      <c r="G736" s="94"/>
      <c r="H736" s="181"/>
      <c r="I736" s="181"/>
      <c r="J736" s="94">
        <v>200</v>
      </c>
      <c r="K736" s="94">
        <v>61</v>
      </c>
      <c r="L736" s="94">
        <f t="shared" si="158"/>
        <v>12200</v>
      </c>
      <c r="M736" s="94">
        <f t="shared" si="159"/>
        <v>12200</v>
      </c>
      <c r="N736" s="181"/>
      <c r="O736" s="94" t="s">
        <v>1397</v>
      </c>
      <c r="P736" s="91">
        <v>1</v>
      </c>
      <c r="Q736" s="92">
        <v>72.19</v>
      </c>
      <c r="R736" s="94">
        <v>1061</v>
      </c>
      <c r="S736" s="94">
        <v>9.4</v>
      </c>
      <c r="T736" s="94"/>
      <c r="U736" s="94"/>
      <c r="V736" s="94" t="s">
        <v>36</v>
      </c>
    </row>
    <row r="737" ht="24" customHeight="1" spans="1:22">
      <c r="A737" s="174" t="s">
        <v>1285</v>
      </c>
      <c r="B737" s="94">
        <v>20230979</v>
      </c>
      <c r="C737" s="175" t="s">
        <v>1410</v>
      </c>
      <c r="D737" s="176" t="s">
        <v>1394</v>
      </c>
      <c r="E737" s="177" t="s">
        <v>1395</v>
      </c>
      <c r="F737" s="178" t="s">
        <v>1780</v>
      </c>
      <c r="G737" s="94">
        <v>1200</v>
      </c>
      <c r="H737" s="181" t="s">
        <v>1781</v>
      </c>
      <c r="I737" s="181"/>
      <c r="J737" s="94">
        <v>200</v>
      </c>
      <c r="K737" s="94">
        <v>67</v>
      </c>
      <c r="L737" s="94">
        <f t="shared" si="158"/>
        <v>13400</v>
      </c>
      <c r="M737" s="94">
        <f t="shared" si="159"/>
        <v>13400</v>
      </c>
      <c r="N737" s="181"/>
      <c r="O737" s="94" t="s">
        <v>1397</v>
      </c>
      <c r="P737" s="91" t="s">
        <v>694</v>
      </c>
      <c r="Q737" s="92">
        <v>71.86</v>
      </c>
      <c r="R737" s="94">
        <v>1090</v>
      </c>
      <c r="S737" s="94">
        <v>8.3</v>
      </c>
      <c r="T737" s="94"/>
      <c r="U737" s="94"/>
      <c r="V737" s="94" t="s">
        <v>36</v>
      </c>
    </row>
    <row r="738" ht="24" customHeight="1" spans="1:22">
      <c r="A738" s="241" t="s">
        <v>1312</v>
      </c>
      <c r="B738" s="242">
        <v>20230980</v>
      </c>
      <c r="C738" s="242" t="s">
        <v>1413</v>
      </c>
      <c r="D738" s="242" t="s">
        <v>1394</v>
      </c>
      <c r="E738" s="241" t="s">
        <v>1395</v>
      </c>
      <c r="F738" s="243" t="s">
        <v>1767</v>
      </c>
      <c r="G738" s="242"/>
      <c r="H738" s="244"/>
      <c r="I738" s="247" t="s">
        <v>1782</v>
      </c>
      <c r="J738" s="242">
        <v>200</v>
      </c>
      <c r="K738" s="242">
        <v>69</v>
      </c>
      <c r="L738" s="242">
        <f t="shared" si="158"/>
        <v>13800</v>
      </c>
      <c r="M738" s="242">
        <f t="shared" si="159"/>
        <v>13800</v>
      </c>
      <c r="N738" s="244"/>
      <c r="O738" s="242" t="s">
        <v>1397</v>
      </c>
      <c r="P738" s="245">
        <v>2</v>
      </c>
      <c r="Q738" s="246">
        <v>66.78</v>
      </c>
      <c r="R738" s="242">
        <v>850</v>
      </c>
      <c r="S738" s="242">
        <v>6.8</v>
      </c>
      <c r="T738" s="242"/>
      <c r="U738" s="242"/>
      <c r="V738" s="242" t="s">
        <v>36</v>
      </c>
    </row>
    <row r="739" ht="24" customHeight="1" spans="1:22">
      <c r="A739" s="174" t="s">
        <v>1340</v>
      </c>
      <c r="B739" s="94">
        <v>20230981</v>
      </c>
      <c r="C739" s="175" t="s">
        <v>1413</v>
      </c>
      <c r="D739" s="176" t="s">
        <v>1394</v>
      </c>
      <c r="E739" s="177" t="s">
        <v>1395</v>
      </c>
      <c r="F739" s="178" t="s">
        <v>1774</v>
      </c>
      <c r="G739" s="94"/>
      <c r="H739" s="181"/>
      <c r="I739" s="181"/>
      <c r="J739" s="94">
        <v>200</v>
      </c>
      <c r="K739" s="94">
        <v>67</v>
      </c>
      <c r="L739" s="94">
        <f t="shared" si="158"/>
        <v>13400</v>
      </c>
      <c r="M739" s="94">
        <f t="shared" si="159"/>
        <v>13400</v>
      </c>
      <c r="N739" s="181"/>
      <c r="O739" s="94" t="s">
        <v>1397</v>
      </c>
      <c r="P739" s="91" t="s">
        <v>694</v>
      </c>
      <c r="Q739" s="92">
        <v>71.2</v>
      </c>
      <c r="R739" s="94">
        <v>700</v>
      </c>
      <c r="S739" s="94">
        <v>5.1</v>
      </c>
      <c r="T739" s="94"/>
      <c r="U739" s="94"/>
      <c r="V739" s="94" t="s">
        <v>36</v>
      </c>
    </row>
    <row r="740" ht="24" customHeight="1" spans="1:22">
      <c r="A740" s="174" t="s">
        <v>1340</v>
      </c>
      <c r="B740" s="94">
        <v>20230982</v>
      </c>
      <c r="C740" s="175" t="s">
        <v>1413</v>
      </c>
      <c r="D740" s="176" t="s">
        <v>1394</v>
      </c>
      <c r="E740" s="177" t="s">
        <v>1395</v>
      </c>
      <c r="F740" s="178" t="s">
        <v>1783</v>
      </c>
      <c r="G740" s="94"/>
      <c r="H740" s="181"/>
      <c r="I740" s="181"/>
      <c r="J740" s="94">
        <v>200</v>
      </c>
      <c r="K740" s="94">
        <v>67</v>
      </c>
      <c r="L740" s="94">
        <f t="shared" si="158"/>
        <v>13400</v>
      </c>
      <c r="M740" s="94">
        <f t="shared" si="159"/>
        <v>13400</v>
      </c>
      <c r="N740" s="181"/>
      <c r="O740" s="94" t="s">
        <v>1397</v>
      </c>
      <c r="P740" s="91" t="s">
        <v>694</v>
      </c>
      <c r="Q740" s="92">
        <v>70.7</v>
      </c>
      <c r="R740" s="94">
        <v>565</v>
      </c>
      <c r="S740" s="94">
        <v>6.5</v>
      </c>
      <c r="T740" s="94"/>
      <c r="U740" s="94"/>
      <c r="V740" s="94" t="s">
        <v>36</v>
      </c>
    </row>
    <row r="741" ht="24" customHeight="1" spans="1:22">
      <c r="A741" s="174" t="s">
        <v>1340</v>
      </c>
      <c r="B741" s="94">
        <v>20230983</v>
      </c>
      <c r="C741" s="175" t="s">
        <v>1413</v>
      </c>
      <c r="D741" s="176" t="s">
        <v>1394</v>
      </c>
      <c r="E741" s="177" t="s">
        <v>1395</v>
      </c>
      <c r="F741" s="178" t="s">
        <v>1780</v>
      </c>
      <c r="G741" s="94"/>
      <c r="H741" s="181"/>
      <c r="I741" s="181"/>
      <c r="J741" s="94">
        <v>200</v>
      </c>
      <c r="K741" s="94">
        <v>66</v>
      </c>
      <c r="L741" s="94">
        <f t="shared" si="158"/>
        <v>13200</v>
      </c>
      <c r="M741" s="94">
        <f t="shared" si="159"/>
        <v>13200</v>
      </c>
      <c r="N741" s="181"/>
      <c r="O741" s="94" t="s">
        <v>1397</v>
      </c>
      <c r="P741" s="91" t="s">
        <v>694</v>
      </c>
      <c r="Q741" s="92">
        <v>71.54</v>
      </c>
      <c r="R741" s="94">
        <v>716</v>
      </c>
      <c r="S741" s="94">
        <v>5.7</v>
      </c>
      <c r="T741" s="94"/>
      <c r="U741" s="94"/>
      <c r="V741" s="94" t="s">
        <v>36</v>
      </c>
    </row>
    <row r="742" ht="24" customHeight="1" spans="1:22">
      <c r="A742" s="174" t="s">
        <v>1304</v>
      </c>
      <c r="B742" s="94">
        <v>20230984</v>
      </c>
      <c r="C742" s="175" t="s">
        <v>1399</v>
      </c>
      <c r="D742" s="176" t="s">
        <v>1394</v>
      </c>
      <c r="E742" s="177" t="s">
        <v>1395</v>
      </c>
      <c r="F742" s="178" t="s">
        <v>1773</v>
      </c>
      <c r="G742" s="94"/>
      <c r="H742" s="181"/>
      <c r="I742" s="181"/>
      <c r="J742" s="94">
        <v>200</v>
      </c>
      <c r="K742" s="94">
        <v>42</v>
      </c>
      <c r="L742" s="94">
        <f t="shared" si="158"/>
        <v>8400</v>
      </c>
      <c r="M742" s="94">
        <f t="shared" si="159"/>
        <v>8400</v>
      </c>
      <c r="N742" s="181"/>
      <c r="O742" s="94" t="s">
        <v>1397</v>
      </c>
      <c r="P742" s="91">
        <v>10</v>
      </c>
      <c r="Q742" s="92">
        <v>61.36</v>
      </c>
      <c r="R742" s="94">
        <v>19</v>
      </c>
      <c r="S742" s="94" t="s">
        <v>1784</v>
      </c>
      <c r="T742" s="94"/>
      <c r="U742" s="94"/>
      <c r="V742" s="94" t="s">
        <v>36</v>
      </c>
    </row>
    <row r="743" ht="24" customHeight="1" spans="1:22">
      <c r="A743" s="174" t="s">
        <v>1352</v>
      </c>
      <c r="B743" s="94">
        <v>20230985</v>
      </c>
      <c r="C743" s="175" t="s">
        <v>1393</v>
      </c>
      <c r="D743" s="176" t="s">
        <v>1394</v>
      </c>
      <c r="E743" s="177" t="s">
        <v>1395</v>
      </c>
      <c r="F743" s="178" t="s">
        <v>1777</v>
      </c>
      <c r="G743" s="94"/>
      <c r="H743" s="181"/>
      <c r="I743" s="181"/>
      <c r="J743" s="94">
        <v>180</v>
      </c>
      <c r="K743" s="94">
        <v>74</v>
      </c>
      <c r="L743" s="94">
        <f t="shared" si="158"/>
        <v>13320</v>
      </c>
      <c r="M743" s="94">
        <f t="shared" si="159"/>
        <v>13320</v>
      </c>
      <c r="N743" s="181"/>
      <c r="O743" s="94" t="s">
        <v>1397</v>
      </c>
      <c r="P743" s="91" t="s">
        <v>1483</v>
      </c>
      <c r="Q743" s="92">
        <v>53.14</v>
      </c>
      <c r="R743" s="94">
        <v>1</v>
      </c>
      <c r="S743" s="94">
        <v>11.9</v>
      </c>
      <c r="T743" s="94"/>
      <c r="U743" s="94"/>
      <c r="V743" s="94" t="s">
        <v>36</v>
      </c>
    </row>
    <row r="744" ht="24" customHeight="1" spans="1:22">
      <c r="A744" s="174" t="s">
        <v>1292</v>
      </c>
      <c r="B744" s="94">
        <v>20230986</v>
      </c>
      <c r="C744" s="175" t="s">
        <v>1554</v>
      </c>
      <c r="D744" s="176" t="s">
        <v>1394</v>
      </c>
      <c r="E744" s="177" t="s">
        <v>1395</v>
      </c>
      <c r="F744" s="178" t="s">
        <v>1773</v>
      </c>
      <c r="G744" s="94">
        <v>275</v>
      </c>
      <c r="H744" s="181" t="s">
        <v>1785</v>
      </c>
      <c r="I744" s="181"/>
      <c r="J744" s="94">
        <v>200</v>
      </c>
      <c r="K744" s="94">
        <v>23</v>
      </c>
      <c r="L744" s="94">
        <v>9000</v>
      </c>
      <c r="M744" s="94">
        <f t="shared" si="159"/>
        <v>9000</v>
      </c>
      <c r="N744" s="181"/>
      <c r="O744" s="94" t="s">
        <v>1397</v>
      </c>
      <c r="P744" s="91" t="s">
        <v>1483</v>
      </c>
      <c r="Q744" s="92">
        <v>78.47</v>
      </c>
      <c r="R744" s="94"/>
      <c r="S744" s="94">
        <v>55.1</v>
      </c>
      <c r="T744" s="94"/>
      <c r="U744" s="94"/>
      <c r="V744" s="94" t="s">
        <v>36</v>
      </c>
    </row>
    <row r="745" ht="24" customHeight="1" spans="1:22">
      <c r="A745" s="183" t="s">
        <v>1353</v>
      </c>
      <c r="B745" s="179">
        <v>20230987</v>
      </c>
      <c r="C745" s="179" t="s">
        <v>1399</v>
      </c>
      <c r="D745" s="179" t="s">
        <v>1394</v>
      </c>
      <c r="E745" s="183" t="s">
        <v>1395</v>
      </c>
      <c r="F745" s="184" t="s">
        <v>1777</v>
      </c>
      <c r="G745" s="179"/>
      <c r="H745" s="185"/>
      <c r="I745" s="185" t="s">
        <v>1786</v>
      </c>
      <c r="J745" s="179">
        <v>200</v>
      </c>
      <c r="K745" s="179">
        <v>68</v>
      </c>
      <c r="L745" s="179">
        <f t="shared" si="158"/>
        <v>13600</v>
      </c>
      <c r="M745" s="179">
        <f t="shared" si="159"/>
        <v>13600</v>
      </c>
      <c r="N745" s="185"/>
      <c r="O745" s="179" t="s">
        <v>1397</v>
      </c>
      <c r="P745" s="187" t="s">
        <v>1787</v>
      </c>
      <c r="Q745" s="188">
        <v>66.16</v>
      </c>
      <c r="R745" s="179">
        <v>45</v>
      </c>
      <c r="S745" s="179">
        <v>11.6</v>
      </c>
      <c r="T745" s="179"/>
      <c r="U745" s="179"/>
      <c r="V745" s="179" t="s">
        <v>453</v>
      </c>
    </row>
    <row r="746" ht="24" customHeight="1" spans="1:22">
      <c r="A746" s="174" t="s">
        <v>1279</v>
      </c>
      <c r="B746" s="94">
        <v>20230988</v>
      </c>
      <c r="C746" s="175" t="s">
        <v>1398</v>
      </c>
      <c r="D746" s="176" t="s">
        <v>1394</v>
      </c>
      <c r="E746" s="177" t="s">
        <v>1395</v>
      </c>
      <c r="F746" s="178" t="s">
        <v>1775</v>
      </c>
      <c r="G746" s="94"/>
      <c r="H746" s="181"/>
      <c r="I746" s="181"/>
      <c r="J746" s="94">
        <v>200</v>
      </c>
      <c r="K746" s="94">
        <v>76</v>
      </c>
      <c r="L746" s="94">
        <f t="shared" si="158"/>
        <v>15200</v>
      </c>
      <c r="M746" s="94">
        <f t="shared" si="159"/>
        <v>15200</v>
      </c>
      <c r="N746" s="181"/>
      <c r="O746" s="94" t="s">
        <v>1397</v>
      </c>
      <c r="P746" s="91" t="s">
        <v>1483</v>
      </c>
      <c r="Q746" s="92">
        <v>65.99</v>
      </c>
      <c r="R746" s="94">
        <v>37</v>
      </c>
      <c r="S746" s="94">
        <v>4.7</v>
      </c>
      <c r="T746" s="94"/>
      <c r="U746" s="94"/>
      <c r="V746" s="94" t="s">
        <v>36</v>
      </c>
    </row>
    <row r="747" ht="24" customHeight="1" spans="1:22">
      <c r="A747" s="174" t="s">
        <v>1279</v>
      </c>
      <c r="B747" s="94">
        <v>20230989</v>
      </c>
      <c r="C747" s="175" t="s">
        <v>1393</v>
      </c>
      <c r="D747" s="176" t="s">
        <v>1394</v>
      </c>
      <c r="E747" s="177" t="s">
        <v>1395</v>
      </c>
      <c r="F747" s="178" t="s">
        <v>1778</v>
      </c>
      <c r="G747" s="94"/>
      <c r="H747" s="181"/>
      <c r="I747" s="181"/>
      <c r="J747" s="94">
        <v>200</v>
      </c>
      <c r="K747" s="94">
        <v>76</v>
      </c>
      <c r="L747" s="94">
        <f t="shared" si="158"/>
        <v>15200</v>
      </c>
      <c r="M747" s="94">
        <f t="shared" si="159"/>
        <v>15200</v>
      </c>
      <c r="N747" s="181"/>
      <c r="O747" s="94" t="s">
        <v>1397</v>
      </c>
      <c r="P747" s="91" t="s">
        <v>1483</v>
      </c>
      <c r="Q747" s="92">
        <v>65.14</v>
      </c>
      <c r="R747" s="94">
        <v>41</v>
      </c>
      <c r="S747" s="94">
        <v>4.2</v>
      </c>
      <c r="T747" s="94"/>
      <c r="U747" s="94"/>
      <c r="V747" s="94" t="s">
        <v>36</v>
      </c>
    </row>
    <row r="748" ht="24" customHeight="1" spans="1:22">
      <c r="A748" s="174" t="s">
        <v>1279</v>
      </c>
      <c r="B748" s="94">
        <v>20230990</v>
      </c>
      <c r="C748" s="175" t="s">
        <v>1398</v>
      </c>
      <c r="D748" s="176" t="s">
        <v>1394</v>
      </c>
      <c r="E748" s="177" t="s">
        <v>1395</v>
      </c>
      <c r="F748" s="178" t="s">
        <v>1750</v>
      </c>
      <c r="G748" s="94">
        <v>200</v>
      </c>
      <c r="H748" s="181" t="s">
        <v>1788</v>
      </c>
      <c r="I748" s="181"/>
      <c r="J748" s="94">
        <v>200</v>
      </c>
      <c r="K748" s="94">
        <v>77</v>
      </c>
      <c r="L748" s="94">
        <f t="shared" si="158"/>
        <v>15400</v>
      </c>
      <c r="M748" s="94">
        <f t="shared" si="159"/>
        <v>15400</v>
      </c>
      <c r="N748" s="181"/>
      <c r="O748" s="94" t="s">
        <v>1397</v>
      </c>
      <c r="P748" s="91" t="s">
        <v>1483</v>
      </c>
      <c r="Q748" s="92">
        <v>65.95</v>
      </c>
      <c r="R748" s="94">
        <v>38</v>
      </c>
      <c r="S748" s="94">
        <v>5</v>
      </c>
      <c r="T748" s="94"/>
      <c r="U748" s="94"/>
      <c r="V748" s="94" t="s">
        <v>36</v>
      </c>
    </row>
    <row r="749" ht="24" customHeight="1" spans="1:22">
      <c r="A749" s="174" t="s">
        <v>1282</v>
      </c>
      <c r="B749" s="94">
        <v>20230991</v>
      </c>
      <c r="C749" s="175" t="s">
        <v>1400</v>
      </c>
      <c r="D749" s="176" t="s">
        <v>1394</v>
      </c>
      <c r="E749" s="177" t="s">
        <v>1395</v>
      </c>
      <c r="F749" s="178" t="s">
        <v>1773</v>
      </c>
      <c r="G749" s="94">
        <v>2800</v>
      </c>
      <c r="H749" s="181" t="s">
        <v>1789</v>
      </c>
      <c r="I749" s="181"/>
      <c r="J749" s="94">
        <v>1000</v>
      </c>
      <c r="K749" s="94">
        <v>16</v>
      </c>
      <c r="L749" s="94">
        <f t="shared" si="158"/>
        <v>16000</v>
      </c>
      <c r="M749" s="94">
        <f t="shared" si="159"/>
        <v>16000</v>
      </c>
      <c r="N749" s="181"/>
      <c r="O749" s="94" t="s">
        <v>1397</v>
      </c>
      <c r="P749" s="91" t="s">
        <v>694</v>
      </c>
      <c r="Q749" s="92">
        <v>61.36</v>
      </c>
      <c r="R749" s="94">
        <v>19</v>
      </c>
      <c r="S749" s="94">
        <v>4.4</v>
      </c>
      <c r="T749" s="94"/>
      <c r="U749" s="94"/>
      <c r="V749" s="94" t="s">
        <v>36</v>
      </c>
    </row>
    <row r="750" ht="24" customHeight="1" spans="1:22">
      <c r="A750" s="174" t="s">
        <v>1302</v>
      </c>
      <c r="B750" s="94">
        <v>20230992</v>
      </c>
      <c r="C750" s="175" t="s">
        <v>1410</v>
      </c>
      <c r="D750" s="176" t="s">
        <v>1394</v>
      </c>
      <c r="E750" s="177" t="s">
        <v>1395</v>
      </c>
      <c r="F750" s="178" t="s">
        <v>1778</v>
      </c>
      <c r="G750" s="94">
        <v>200</v>
      </c>
      <c r="H750" s="181" t="s">
        <v>1770</v>
      </c>
      <c r="I750" s="181"/>
      <c r="J750" s="94">
        <v>200</v>
      </c>
      <c r="K750" s="94">
        <v>67</v>
      </c>
      <c r="L750" s="94">
        <f t="shared" si="158"/>
        <v>13400</v>
      </c>
      <c r="M750" s="94">
        <f t="shared" si="159"/>
        <v>13400</v>
      </c>
      <c r="N750" s="181"/>
      <c r="O750" s="94" t="s">
        <v>1397</v>
      </c>
      <c r="P750" s="91" t="s">
        <v>1483</v>
      </c>
      <c r="Q750" s="92">
        <v>71.76</v>
      </c>
      <c r="R750" s="94">
        <v>122</v>
      </c>
      <c r="S750" s="94">
        <v>6.3</v>
      </c>
      <c r="T750" s="94"/>
      <c r="U750" s="94"/>
      <c r="V750" s="94" t="s">
        <v>36</v>
      </c>
    </row>
    <row r="751" ht="24" customHeight="1" spans="1:22">
      <c r="A751" s="174" t="s">
        <v>1330</v>
      </c>
      <c r="B751" s="94">
        <v>20230993</v>
      </c>
      <c r="C751" s="175" t="s">
        <v>1413</v>
      </c>
      <c r="D751" s="176" t="s">
        <v>1394</v>
      </c>
      <c r="E751" s="177" t="s">
        <v>1395</v>
      </c>
      <c r="F751" s="178" t="s">
        <v>1750</v>
      </c>
      <c r="G751" s="94"/>
      <c r="H751" s="181"/>
      <c r="I751" s="181"/>
      <c r="J751" s="94">
        <v>200</v>
      </c>
      <c r="K751" s="94">
        <v>70</v>
      </c>
      <c r="L751" s="94">
        <f t="shared" si="158"/>
        <v>14000</v>
      </c>
      <c r="M751" s="94">
        <f t="shared" si="159"/>
        <v>14000</v>
      </c>
      <c r="N751" s="181"/>
      <c r="O751" s="94" t="s">
        <v>1397</v>
      </c>
      <c r="P751" s="91">
        <v>3</v>
      </c>
      <c r="Q751" s="92">
        <v>64.38</v>
      </c>
      <c r="R751" s="94">
        <v>147</v>
      </c>
      <c r="S751" s="94">
        <v>3.4</v>
      </c>
      <c r="T751" s="94"/>
      <c r="U751" s="94"/>
      <c r="V751" s="94" t="s">
        <v>36</v>
      </c>
    </row>
    <row r="752" ht="24" customHeight="1" spans="1:22">
      <c r="A752" s="183" t="s">
        <v>1353</v>
      </c>
      <c r="B752" s="179">
        <v>20230994</v>
      </c>
      <c r="C752" s="179" t="s">
        <v>1410</v>
      </c>
      <c r="D752" s="179" t="s">
        <v>1394</v>
      </c>
      <c r="E752" s="183" t="s">
        <v>1395</v>
      </c>
      <c r="F752" s="184" t="s">
        <v>1750</v>
      </c>
      <c r="G752" s="179"/>
      <c r="H752" s="185"/>
      <c r="I752" s="185" t="s">
        <v>1462</v>
      </c>
      <c r="J752" s="179">
        <v>200</v>
      </c>
      <c r="K752" s="179">
        <v>67</v>
      </c>
      <c r="L752" s="179">
        <f t="shared" si="158"/>
        <v>13400</v>
      </c>
      <c r="M752" s="179">
        <f t="shared" si="159"/>
        <v>13400</v>
      </c>
      <c r="N752" s="185"/>
      <c r="O752" s="179" t="s">
        <v>1440</v>
      </c>
      <c r="P752" s="187" t="s">
        <v>1483</v>
      </c>
      <c r="Q752" s="188">
        <v>61.35</v>
      </c>
      <c r="R752" s="179">
        <v>31</v>
      </c>
      <c r="S752" s="179">
        <v>11.2</v>
      </c>
      <c r="T752" s="179"/>
      <c r="U752" s="179"/>
      <c r="V752" s="179" t="s">
        <v>453</v>
      </c>
    </row>
    <row r="753" ht="24" customHeight="1" spans="1:22">
      <c r="A753" s="174" t="s">
        <v>1282</v>
      </c>
      <c r="B753" s="94">
        <v>20230995</v>
      </c>
      <c r="C753" s="192" t="s">
        <v>1410</v>
      </c>
      <c r="D753" s="176" t="s">
        <v>1394</v>
      </c>
      <c r="E753" s="177" t="s">
        <v>1395</v>
      </c>
      <c r="F753" s="178" t="s">
        <v>1773</v>
      </c>
      <c r="G753" s="94">
        <v>200</v>
      </c>
      <c r="H753" s="181" t="s">
        <v>1705</v>
      </c>
      <c r="I753" s="181"/>
      <c r="J753" s="94">
        <v>200</v>
      </c>
      <c r="K753" s="94">
        <v>81</v>
      </c>
      <c r="L753" s="94">
        <f t="shared" si="158"/>
        <v>16200</v>
      </c>
      <c r="M753" s="94">
        <f t="shared" si="159"/>
        <v>16200</v>
      </c>
      <c r="N753" s="181"/>
      <c r="O753" s="94" t="s">
        <v>1397</v>
      </c>
      <c r="P753" s="91" t="s">
        <v>694</v>
      </c>
      <c r="Q753" s="92">
        <v>61.12</v>
      </c>
      <c r="R753" s="94">
        <v>18</v>
      </c>
      <c r="S753" s="94">
        <v>5.3</v>
      </c>
      <c r="T753" s="94"/>
      <c r="U753" s="94"/>
      <c r="V753" s="94" t="s">
        <v>36</v>
      </c>
    </row>
    <row r="754" ht="24" customHeight="1" spans="1:22">
      <c r="A754" s="174" t="s">
        <v>1284</v>
      </c>
      <c r="B754" s="94">
        <v>20230996</v>
      </c>
      <c r="C754" s="175" t="s">
        <v>1413</v>
      </c>
      <c r="D754" s="176" t="s">
        <v>1394</v>
      </c>
      <c r="E754" s="177" t="s">
        <v>1395</v>
      </c>
      <c r="F754" s="178" t="s">
        <v>1773</v>
      </c>
      <c r="G754" s="94"/>
      <c r="H754" s="181"/>
      <c r="I754" s="181"/>
      <c r="J754" s="94">
        <v>200</v>
      </c>
      <c r="K754" s="94">
        <v>74</v>
      </c>
      <c r="L754" s="94">
        <f t="shared" si="158"/>
        <v>14800</v>
      </c>
      <c r="M754" s="94">
        <f t="shared" si="159"/>
        <v>14800</v>
      </c>
      <c r="N754" s="181"/>
      <c r="O754" s="94" t="s">
        <v>1397</v>
      </c>
      <c r="P754" s="91" t="s">
        <v>1483</v>
      </c>
      <c r="Q754" s="92">
        <v>61.73</v>
      </c>
      <c r="R754" s="94">
        <v>39</v>
      </c>
      <c r="S754" s="94">
        <v>5.4</v>
      </c>
      <c r="T754" s="94"/>
      <c r="U754" s="94"/>
      <c r="V754" s="94" t="s">
        <v>36</v>
      </c>
    </row>
    <row r="755" ht="24" customHeight="1" spans="1:22">
      <c r="A755" s="174" t="s">
        <v>1293</v>
      </c>
      <c r="B755" s="94">
        <v>20230997</v>
      </c>
      <c r="C755" s="175" t="s">
        <v>1419</v>
      </c>
      <c r="D755" s="176" t="s">
        <v>1394</v>
      </c>
      <c r="E755" s="177" t="s">
        <v>1395</v>
      </c>
      <c r="F755" s="178" t="s">
        <v>1773</v>
      </c>
      <c r="G755" s="94"/>
      <c r="H755" s="181"/>
      <c r="I755" s="181"/>
      <c r="J755" s="94">
        <v>200</v>
      </c>
      <c r="K755" s="94">
        <v>18</v>
      </c>
      <c r="L755" s="94">
        <v>4200</v>
      </c>
      <c r="M755" s="94">
        <f t="shared" si="159"/>
        <v>4200</v>
      </c>
      <c r="N755" s="181"/>
      <c r="O755" s="94" t="s">
        <v>1397</v>
      </c>
      <c r="P755" s="91" t="s">
        <v>1483</v>
      </c>
      <c r="Q755" s="92">
        <v>59.69</v>
      </c>
      <c r="R755" s="94">
        <v>9</v>
      </c>
      <c r="S755" s="94">
        <v>74.4</v>
      </c>
      <c r="T755" s="94"/>
      <c r="U755" s="94"/>
      <c r="V755" s="94" t="s">
        <v>36</v>
      </c>
    </row>
    <row r="756" ht="24" customHeight="1" spans="1:22">
      <c r="A756" s="174" t="s">
        <v>1354</v>
      </c>
      <c r="B756" s="94">
        <v>20230998</v>
      </c>
      <c r="C756" s="175" t="s">
        <v>1400</v>
      </c>
      <c r="D756" s="176" t="s">
        <v>1394</v>
      </c>
      <c r="E756" s="177" t="s">
        <v>1395</v>
      </c>
      <c r="F756" s="178" t="s">
        <v>1773</v>
      </c>
      <c r="G756" s="94"/>
      <c r="H756" s="181"/>
      <c r="I756" s="181"/>
      <c r="J756" s="94">
        <v>1000</v>
      </c>
      <c r="K756" s="94">
        <v>16</v>
      </c>
      <c r="L756" s="94">
        <f t="shared" si="158"/>
        <v>16000</v>
      </c>
      <c r="M756" s="94">
        <f t="shared" si="159"/>
        <v>16000</v>
      </c>
      <c r="N756" s="181"/>
      <c r="O756" s="94" t="s">
        <v>1397</v>
      </c>
      <c r="P756" s="91" t="s">
        <v>694</v>
      </c>
      <c r="Q756" s="92">
        <v>60.2</v>
      </c>
      <c r="R756" s="94">
        <v>19</v>
      </c>
      <c r="S756" s="94">
        <v>5.4</v>
      </c>
      <c r="T756" s="94"/>
      <c r="U756" s="94"/>
      <c r="V756" s="94" t="s">
        <v>36</v>
      </c>
    </row>
    <row r="757" ht="24" customHeight="1" spans="1:22">
      <c r="A757" s="174" t="s">
        <v>1337</v>
      </c>
      <c r="B757" s="94">
        <v>20230999</v>
      </c>
      <c r="C757" s="175" t="s">
        <v>1458</v>
      </c>
      <c r="D757" s="176" t="s">
        <v>1394</v>
      </c>
      <c r="E757" s="177" t="s">
        <v>1395</v>
      </c>
      <c r="F757" s="178" t="s">
        <v>1773</v>
      </c>
      <c r="G757" s="94"/>
      <c r="H757" s="181"/>
      <c r="I757" s="181"/>
      <c r="J757" s="94">
        <v>25</v>
      </c>
      <c r="K757" s="94">
        <v>25</v>
      </c>
      <c r="L757" s="94">
        <f t="shared" si="158"/>
        <v>625</v>
      </c>
      <c r="M757" s="94">
        <f t="shared" si="159"/>
        <v>625</v>
      </c>
      <c r="N757" s="181"/>
      <c r="O757" s="94" t="s">
        <v>1397</v>
      </c>
      <c r="P757" s="91">
        <v>1</v>
      </c>
      <c r="Q757" s="92">
        <v>43.35</v>
      </c>
      <c r="R757" s="94"/>
      <c r="S757" s="94">
        <v>94.2</v>
      </c>
      <c r="T757" s="94"/>
      <c r="U757" s="94"/>
      <c r="V757" s="94" t="s">
        <v>36</v>
      </c>
    </row>
    <row r="758" ht="24" customHeight="1" spans="1:22">
      <c r="A758" s="201" t="s">
        <v>1366</v>
      </c>
      <c r="B758" s="202">
        <v>202309106</v>
      </c>
      <c r="C758" s="203" t="s">
        <v>1582</v>
      </c>
      <c r="D758" s="197" t="s">
        <v>1394</v>
      </c>
      <c r="E758" s="204" t="s">
        <v>1395</v>
      </c>
      <c r="F758" s="205" t="s">
        <v>1790</v>
      </c>
      <c r="G758" s="202"/>
      <c r="H758" s="207"/>
      <c r="I758" s="207"/>
      <c r="J758" s="202">
        <v>50</v>
      </c>
      <c r="K758" s="202">
        <v>1</v>
      </c>
      <c r="L758" s="202">
        <f t="shared" si="158"/>
        <v>50</v>
      </c>
      <c r="M758" s="202">
        <f t="shared" si="159"/>
        <v>50</v>
      </c>
      <c r="N758" s="207"/>
      <c r="O758" s="202" t="s">
        <v>1397</v>
      </c>
      <c r="P758" s="208" t="s">
        <v>1483</v>
      </c>
      <c r="Q758" s="209">
        <v>70.82</v>
      </c>
      <c r="R758" s="202">
        <v>10</v>
      </c>
      <c r="S758" s="202">
        <v>70</v>
      </c>
      <c r="T758" s="202"/>
      <c r="U758" s="202"/>
      <c r="V758" s="202" t="s">
        <v>36</v>
      </c>
    </row>
    <row r="759" ht="24" customHeight="1" spans="1:22">
      <c r="A759" s="174" t="s">
        <v>1279</v>
      </c>
      <c r="B759" s="94">
        <v>20231001</v>
      </c>
      <c r="C759" s="175" t="s">
        <v>1398</v>
      </c>
      <c r="D759" s="176" t="s">
        <v>1394</v>
      </c>
      <c r="E759" s="177" t="s">
        <v>1395</v>
      </c>
      <c r="F759" s="178" t="s">
        <v>1791</v>
      </c>
      <c r="G759" s="94"/>
      <c r="H759" s="181"/>
      <c r="I759" s="181"/>
      <c r="J759" s="94">
        <v>200</v>
      </c>
      <c r="K759" s="94">
        <v>77</v>
      </c>
      <c r="L759" s="94">
        <f t="shared" si="158"/>
        <v>15400</v>
      </c>
      <c r="M759" s="94">
        <f t="shared" si="159"/>
        <v>15400</v>
      </c>
      <c r="N759" s="181"/>
      <c r="O759" s="94" t="s">
        <v>1397</v>
      </c>
      <c r="P759" s="91" t="s">
        <v>1483</v>
      </c>
      <c r="Q759" s="92">
        <v>64.28</v>
      </c>
      <c r="R759" s="94">
        <v>38</v>
      </c>
      <c r="S759" s="94">
        <v>5.4</v>
      </c>
      <c r="T759" s="94"/>
      <c r="U759" s="94"/>
      <c r="V759" s="94" t="s">
        <v>36</v>
      </c>
    </row>
    <row r="760" ht="24" customHeight="1" spans="1:22">
      <c r="A760" s="174" t="s">
        <v>1279</v>
      </c>
      <c r="B760" s="94">
        <v>20231002</v>
      </c>
      <c r="C760" s="175" t="s">
        <v>1393</v>
      </c>
      <c r="D760" s="176" t="s">
        <v>1394</v>
      </c>
      <c r="E760" s="177" t="s">
        <v>1395</v>
      </c>
      <c r="F760" s="178" t="s">
        <v>1792</v>
      </c>
      <c r="G760" s="94"/>
      <c r="H760" s="181"/>
      <c r="I760" s="181"/>
      <c r="J760" s="94">
        <v>200</v>
      </c>
      <c r="K760" s="94">
        <v>74</v>
      </c>
      <c r="L760" s="94">
        <f t="shared" si="158"/>
        <v>14800</v>
      </c>
      <c r="M760" s="94">
        <f t="shared" si="159"/>
        <v>14800</v>
      </c>
      <c r="N760" s="181"/>
      <c r="O760" s="94" t="s">
        <v>1397</v>
      </c>
      <c r="P760" s="91" t="s">
        <v>1483</v>
      </c>
      <c r="Q760" s="92">
        <v>65.22</v>
      </c>
      <c r="R760" s="94">
        <v>40</v>
      </c>
      <c r="S760" s="94">
        <v>4.7</v>
      </c>
      <c r="T760" s="94"/>
      <c r="U760" s="94"/>
      <c r="V760" s="94" t="s">
        <v>36</v>
      </c>
    </row>
    <row r="761" ht="24" customHeight="1" spans="1:22">
      <c r="A761" s="174" t="s">
        <v>1279</v>
      </c>
      <c r="B761" s="94">
        <v>20231003</v>
      </c>
      <c r="C761" s="175" t="s">
        <v>1398</v>
      </c>
      <c r="D761" s="176" t="s">
        <v>1394</v>
      </c>
      <c r="E761" s="177" t="s">
        <v>1395</v>
      </c>
      <c r="F761" s="178" t="s">
        <v>1792</v>
      </c>
      <c r="G761" s="94"/>
      <c r="H761" s="181"/>
      <c r="I761" s="181"/>
      <c r="J761" s="94">
        <v>200</v>
      </c>
      <c r="K761" s="94">
        <v>75</v>
      </c>
      <c r="L761" s="94">
        <f t="shared" si="158"/>
        <v>15000</v>
      </c>
      <c r="M761" s="94">
        <f t="shared" si="159"/>
        <v>15000</v>
      </c>
      <c r="N761" s="181"/>
      <c r="O761" s="94" t="s">
        <v>1397</v>
      </c>
      <c r="P761" s="91" t="s">
        <v>1483</v>
      </c>
      <c r="Q761" s="92">
        <v>64.6</v>
      </c>
      <c r="R761" s="94">
        <v>37</v>
      </c>
      <c r="S761" s="94">
        <v>5.2</v>
      </c>
      <c r="T761" s="94"/>
      <c r="U761" s="94"/>
      <c r="V761" s="94" t="s">
        <v>36</v>
      </c>
    </row>
    <row r="762" ht="24" customHeight="1" spans="1:22">
      <c r="A762" s="174" t="s">
        <v>1279</v>
      </c>
      <c r="B762" s="94">
        <v>20231004</v>
      </c>
      <c r="C762" s="175" t="s">
        <v>1393</v>
      </c>
      <c r="D762" s="176" t="s">
        <v>1394</v>
      </c>
      <c r="E762" s="177" t="s">
        <v>1395</v>
      </c>
      <c r="F762" s="178" t="s">
        <v>1793</v>
      </c>
      <c r="G762" s="94"/>
      <c r="H762" s="181"/>
      <c r="I762" s="181"/>
      <c r="J762" s="94">
        <v>200</v>
      </c>
      <c r="K762" s="94">
        <v>75</v>
      </c>
      <c r="L762" s="94">
        <f t="shared" si="158"/>
        <v>15000</v>
      </c>
      <c r="M762" s="94">
        <f t="shared" si="159"/>
        <v>15000</v>
      </c>
      <c r="N762" s="181"/>
      <c r="O762" s="94" t="s">
        <v>1397</v>
      </c>
      <c r="P762" s="91" t="s">
        <v>1483</v>
      </c>
      <c r="Q762" s="92">
        <v>65.75</v>
      </c>
      <c r="R762" s="94">
        <v>39</v>
      </c>
      <c r="S762" s="94">
        <v>4.9</v>
      </c>
      <c r="T762" s="94"/>
      <c r="U762" s="94"/>
      <c r="V762" s="94" t="s">
        <v>36</v>
      </c>
    </row>
    <row r="763" ht="24" customHeight="1" spans="1:22">
      <c r="A763" s="174" t="s">
        <v>1279</v>
      </c>
      <c r="B763" s="94">
        <v>20231005</v>
      </c>
      <c r="C763" s="175" t="s">
        <v>1398</v>
      </c>
      <c r="D763" s="176" t="s">
        <v>1394</v>
      </c>
      <c r="E763" s="177" t="s">
        <v>1395</v>
      </c>
      <c r="F763" s="178" t="s">
        <v>1794</v>
      </c>
      <c r="G763" s="94"/>
      <c r="H763" s="181"/>
      <c r="I763" s="181"/>
      <c r="J763" s="94">
        <v>200</v>
      </c>
      <c r="K763" s="94">
        <v>76</v>
      </c>
      <c r="L763" s="94">
        <f t="shared" si="158"/>
        <v>15200</v>
      </c>
      <c r="M763" s="94">
        <f t="shared" si="159"/>
        <v>15200</v>
      </c>
      <c r="N763" s="181"/>
      <c r="O763" s="94" t="s">
        <v>1397</v>
      </c>
      <c r="P763" s="91" t="s">
        <v>1483</v>
      </c>
      <c r="Q763" s="92">
        <v>65.66</v>
      </c>
      <c r="R763" s="94">
        <v>42</v>
      </c>
      <c r="S763" s="94">
        <v>4.5</v>
      </c>
      <c r="T763" s="94"/>
      <c r="U763" s="94"/>
      <c r="V763" s="94" t="s">
        <v>36</v>
      </c>
    </row>
    <row r="764" ht="24" customHeight="1" spans="1:22">
      <c r="A764" s="174" t="s">
        <v>1279</v>
      </c>
      <c r="B764" s="94">
        <v>20231006</v>
      </c>
      <c r="C764" s="175" t="s">
        <v>1393</v>
      </c>
      <c r="D764" s="176" t="s">
        <v>1394</v>
      </c>
      <c r="E764" s="177" t="s">
        <v>1395</v>
      </c>
      <c r="F764" s="178" t="s">
        <v>1795</v>
      </c>
      <c r="G764" s="94"/>
      <c r="H764" s="181"/>
      <c r="I764" s="181"/>
      <c r="J764" s="94">
        <v>200</v>
      </c>
      <c r="K764" s="94">
        <v>75</v>
      </c>
      <c r="L764" s="94">
        <f t="shared" si="158"/>
        <v>15000</v>
      </c>
      <c r="M764" s="94">
        <f t="shared" si="159"/>
        <v>15000</v>
      </c>
      <c r="N764" s="181"/>
      <c r="O764" s="94" t="s">
        <v>1397</v>
      </c>
      <c r="P764" s="91" t="s">
        <v>1483</v>
      </c>
      <c r="Q764" s="92">
        <v>64.69</v>
      </c>
      <c r="R764" s="94">
        <v>39</v>
      </c>
      <c r="S764" s="94">
        <v>4.4</v>
      </c>
      <c r="T764" s="94"/>
      <c r="U764" s="94"/>
      <c r="V764" s="94" t="s">
        <v>36</v>
      </c>
    </row>
    <row r="765" ht="24" customHeight="1" spans="1:22">
      <c r="A765" s="174" t="s">
        <v>1337</v>
      </c>
      <c r="B765" s="94">
        <v>20231007</v>
      </c>
      <c r="C765" s="175" t="s">
        <v>1582</v>
      </c>
      <c r="D765" s="176" t="s">
        <v>1394</v>
      </c>
      <c r="E765" s="177" t="s">
        <v>1395</v>
      </c>
      <c r="F765" s="178" t="s">
        <v>1795</v>
      </c>
      <c r="G765" s="94"/>
      <c r="H765" s="181"/>
      <c r="I765" s="181"/>
      <c r="J765" s="94">
        <v>25</v>
      </c>
      <c r="K765" s="94">
        <v>26</v>
      </c>
      <c r="L765" s="94">
        <f t="shared" ref="L765" si="162">J765*K765</f>
        <v>650</v>
      </c>
      <c r="M765" s="94">
        <f t="shared" ref="M765" si="163">L765</f>
        <v>650</v>
      </c>
      <c r="N765" s="181"/>
      <c r="O765" s="94" t="s">
        <v>1397</v>
      </c>
      <c r="P765" s="91">
        <v>1</v>
      </c>
      <c r="Q765" s="92">
        <v>43.65</v>
      </c>
      <c r="R765" s="94"/>
      <c r="S765" s="94">
        <v>95.9</v>
      </c>
      <c r="T765" s="94"/>
      <c r="U765" s="94"/>
      <c r="V765" s="94" t="s">
        <v>36</v>
      </c>
    </row>
    <row r="766" ht="24" customHeight="1" spans="1:22">
      <c r="A766" s="174" t="s">
        <v>1290</v>
      </c>
      <c r="B766" s="94">
        <v>20231008</v>
      </c>
      <c r="C766" s="175" t="s">
        <v>1398</v>
      </c>
      <c r="D766" s="176" t="s">
        <v>1394</v>
      </c>
      <c r="E766" s="177" t="s">
        <v>1395</v>
      </c>
      <c r="F766" s="178" t="s">
        <v>1795</v>
      </c>
      <c r="G766" s="94"/>
      <c r="H766" s="181" t="s">
        <v>1796</v>
      </c>
      <c r="I766" s="181"/>
      <c r="J766" s="94">
        <v>200</v>
      </c>
      <c r="K766" s="94">
        <v>81</v>
      </c>
      <c r="L766" s="94">
        <f t="shared" si="158"/>
        <v>16200</v>
      </c>
      <c r="M766" s="94">
        <f t="shared" si="159"/>
        <v>16200</v>
      </c>
      <c r="N766" s="181"/>
      <c r="O766" s="94" t="s">
        <v>1397</v>
      </c>
      <c r="P766" s="91" t="s">
        <v>1483</v>
      </c>
      <c r="Q766" s="92">
        <v>60.31</v>
      </c>
      <c r="R766" s="94">
        <v>18</v>
      </c>
      <c r="S766" s="94">
        <v>4.5</v>
      </c>
      <c r="T766" s="94"/>
      <c r="U766" s="94"/>
      <c r="V766" s="94" t="s">
        <v>36</v>
      </c>
    </row>
    <row r="767" ht="24" customHeight="1" spans="1:22">
      <c r="A767" s="174" t="s">
        <v>1290</v>
      </c>
      <c r="B767" s="94">
        <v>20231009</v>
      </c>
      <c r="C767" s="175" t="s">
        <v>1399</v>
      </c>
      <c r="D767" s="176" t="s">
        <v>1394</v>
      </c>
      <c r="E767" s="177" t="s">
        <v>1395</v>
      </c>
      <c r="F767" s="178" t="s">
        <v>1795</v>
      </c>
      <c r="G767" s="94" t="s">
        <v>1467</v>
      </c>
      <c r="H767" s="181" t="s">
        <v>1797</v>
      </c>
      <c r="I767" s="181"/>
      <c r="J767" s="94">
        <v>1000</v>
      </c>
      <c r="K767" s="94">
        <v>17</v>
      </c>
      <c r="L767" s="94">
        <f t="shared" si="158"/>
        <v>17000</v>
      </c>
      <c r="M767" s="94">
        <f t="shared" si="159"/>
        <v>17000</v>
      </c>
      <c r="N767" s="181"/>
      <c r="O767" s="94" t="s">
        <v>1397</v>
      </c>
      <c r="P767" s="91" t="s">
        <v>694</v>
      </c>
      <c r="Q767" s="92">
        <v>60.26</v>
      </c>
      <c r="R767" s="94">
        <v>18</v>
      </c>
      <c r="S767" s="94">
        <v>4.9</v>
      </c>
      <c r="T767" s="94"/>
      <c r="U767" s="94"/>
      <c r="V767" s="94" t="s">
        <v>36</v>
      </c>
    </row>
    <row r="768" ht="24" customHeight="1" spans="1:22">
      <c r="A768" s="174" t="s">
        <v>1290</v>
      </c>
      <c r="B768" s="94">
        <v>20231010</v>
      </c>
      <c r="C768" s="175" t="s">
        <v>1400</v>
      </c>
      <c r="D768" s="176" t="s">
        <v>1394</v>
      </c>
      <c r="E768" s="177" t="s">
        <v>1395</v>
      </c>
      <c r="F768" s="178" t="s">
        <v>1798</v>
      </c>
      <c r="G768" s="94" t="s">
        <v>1467</v>
      </c>
      <c r="H768" s="181" t="s">
        <v>1799</v>
      </c>
      <c r="I768" s="181"/>
      <c r="J768" s="94">
        <v>200</v>
      </c>
      <c r="K768" s="94">
        <v>81</v>
      </c>
      <c r="L768" s="94">
        <f t="shared" si="158"/>
        <v>16200</v>
      </c>
      <c r="M768" s="94">
        <f t="shared" si="159"/>
        <v>16200</v>
      </c>
      <c r="N768" s="181"/>
      <c r="O768" s="94" t="s">
        <v>1397</v>
      </c>
      <c r="P768" s="91">
        <v>1</v>
      </c>
      <c r="Q768" s="92">
        <v>60.03</v>
      </c>
      <c r="R768" s="94">
        <v>18</v>
      </c>
      <c r="S768" s="94">
        <v>4.5</v>
      </c>
      <c r="T768" s="94"/>
      <c r="U768" s="94"/>
      <c r="V768" s="94" t="s">
        <v>36</v>
      </c>
    </row>
    <row r="769" ht="24" customHeight="1" spans="1:22">
      <c r="A769" s="174" t="s">
        <v>1289</v>
      </c>
      <c r="B769" s="94">
        <v>20231011</v>
      </c>
      <c r="C769" s="175" t="s">
        <v>1393</v>
      </c>
      <c r="D769" s="176" t="s">
        <v>1394</v>
      </c>
      <c r="E769" s="177" t="s">
        <v>1395</v>
      </c>
      <c r="F769" s="178" t="s">
        <v>1791</v>
      </c>
      <c r="G769" s="94"/>
      <c r="H769" s="181"/>
      <c r="I769" s="181"/>
      <c r="J769" s="94">
        <v>200</v>
      </c>
      <c r="K769" s="94">
        <v>58</v>
      </c>
      <c r="L769" s="94">
        <f t="shared" si="158"/>
        <v>11600</v>
      </c>
      <c r="M769" s="94">
        <f t="shared" si="159"/>
        <v>11600</v>
      </c>
      <c r="N769" s="181"/>
      <c r="O769" s="94" t="s">
        <v>1397</v>
      </c>
      <c r="P769" s="91" t="s">
        <v>1483</v>
      </c>
      <c r="Q769" s="92">
        <v>77.28</v>
      </c>
      <c r="R769" s="94">
        <v>64</v>
      </c>
      <c r="S769" s="94">
        <v>5.9</v>
      </c>
      <c r="T769" s="94"/>
      <c r="U769" s="94"/>
      <c r="V769" s="94" t="s">
        <v>36</v>
      </c>
    </row>
    <row r="770" ht="24" customHeight="1" spans="1:22">
      <c r="A770" s="174" t="s">
        <v>1355</v>
      </c>
      <c r="B770" s="94">
        <v>20231012</v>
      </c>
      <c r="C770" s="175" t="s">
        <v>1413</v>
      </c>
      <c r="D770" s="176" t="s">
        <v>1394</v>
      </c>
      <c r="E770" s="177" t="s">
        <v>1395</v>
      </c>
      <c r="F770" s="178" t="s">
        <v>1800</v>
      </c>
      <c r="G770" s="94"/>
      <c r="H770" s="181"/>
      <c r="I770" s="181"/>
      <c r="J770" s="94">
        <v>200</v>
      </c>
      <c r="K770" s="94">
        <v>31</v>
      </c>
      <c r="L770" s="94">
        <f t="shared" ref="L770" si="164">J770*K770</f>
        <v>6200</v>
      </c>
      <c r="M770" s="94">
        <f t="shared" ref="M770" si="165">L770</f>
        <v>6200</v>
      </c>
      <c r="N770" s="181"/>
      <c r="O770" s="94" t="s">
        <v>1397</v>
      </c>
      <c r="P770" s="91" t="s">
        <v>964</v>
      </c>
      <c r="Q770" s="92">
        <v>62.17</v>
      </c>
      <c r="R770" s="94">
        <v>76</v>
      </c>
      <c r="S770" s="94">
        <v>5.5</v>
      </c>
      <c r="T770" s="94"/>
      <c r="U770" s="94"/>
      <c r="V770" s="94" t="s">
        <v>36</v>
      </c>
    </row>
    <row r="771" ht="24" customHeight="1" spans="1:22">
      <c r="A771" s="174" t="s">
        <v>1290</v>
      </c>
      <c r="B771" s="94">
        <v>20231013</v>
      </c>
      <c r="C771" s="175" t="s">
        <v>1393</v>
      </c>
      <c r="D771" s="176" t="s">
        <v>1394</v>
      </c>
      <c r="E771" s="177" t="s">
        <v>1395</v>
      </c>
      <c r="F771" s="178" t="s">
        <v>1801</v>
      </c>
      <c r="G771" s="94" t="s">
        <v>1467</v>
      </c>
      <c r="H771" s="181" t="s">
        <v>1802</v>
      </c>
      <c r="I771" s="181"/>
      <c r="J771" s="94">
        <v>200</v>
      </c>
      <c r="K771" s="94">
        <v>82</v>
      </c>
      <c r="L771" s="94">
        <f t="shared" ref="L771:L833" si="166">J771*K771</f>
        <v>16400</v>
      </c>
      <c r="M771" s="94">
        <f t="shared" ref="M771:M833" si="167">L771</f>
        <v>16400</v>
      </c>
      <c r="N771" s="181"/>
      <c r="O771" s="94" t="s">
        <v>1397</v>
      </c>
      <c r="P771" s="91" t="s">
        <v>1483</v>
      </c>
      <c r="Q771" s="92">
        <v>61.44</v>
      </c>
      <c r="R771" s="94">
        <v>17</v>
      </c>
      <c r="S771" s="94">
        <v>5.6</v>
      </c>
      <c r="T771" s="94"/>
      <c r="U771" s="94"/>
      <c r="V771" s="94" t="s">
        <v>36</v>
      </c>
    </row>
    <row r="772" ht="24" customHeight="1" spans="1:22">
      <c r="A772" s="174" t="s">
        <v>1290</v>
      </c>
      <c r="B772" s="94">
        <v>20231014</v>
      </c>
      <c r="C772" s="175" t="s">
        <v>1393</v>
      </c>
      <c r="D772" s="176" t="s">
        <v>1394</v>
      </c>
      <c r="E772" s="177" t="s">
        <v>1395</v>
      </c>
      <c r="F772" s="178" t="s">
        <v>1803</v>
      </c>
      <c r="G772" s="94" t="s">
        <v>1467</v>
      </c>
      <c r="H772" s="181" t="s">
        <v>1804</v>
      </c>
      <c r="I772" s="181"/>
      <c r="J772" s="94">
        <v>200</v>
      </c>
      <c r="K772" s="94">
        <v>82</v>
      </c>
      <c r="L772" s="94">
        <f t="shared" si="166"/>
        <v>16400</v>
      </c>
      <c r="M772" s="94">
        <f t="shared" si="167"/>
        <v>16400</v>
      </c>
      <c r="N772" s="181"/>
      <c r="O772" s="94" t="s">
        <v>1397</v>
      </c>
      <c r="P772" s="91" t="s">
        <v>1483</v>
      </c>
      <c r="Q772" s="92">
        <v>60.4</v>
      </c>
      <c r="R772" s="94">
        <v>17</v>
      </c>
      <c r="S772" s="94">
        <v>5.2</v>
      </c>
      <c r="T772" s="94"/>
      <c r="U772" s="94"/>
      <c r="V772" s="94" t="s">
        <v>36</v>
      </c>
    </row>
    <row r="773" ht="24" customHeight="1" spans="1:22">
      <c r="A773" s="174" t="s">
        <v>1283</v>
      </c>
      <c r="B773" s="94">
        <v>20231015</v>
      </c>
      <c r="C773" s="175" t="s">
        <v>1393</v>
      </c>
      <c r="D773" s="176" t="s">
        <v>1394</v>
      </c>
      <c r="E773" s="177" t="s">
        <v>1395</v>
      </c>
      <c r="F773" s="178" t="s">
        <v>1794</v>
      </c>
      <c r="G773" s="94" t="s">
        <v>1467</v>
      </c>
      <c r="H773" s="181" t="s">
        <v>1805</v>
      </c>
      <c r="I773" s="181"/>
      <c r="J773" s="94">
        <v>200</v>
      </c>
      <c r="K773" s="94">
        <v>75</v>
      </c>
      <c r="L773" s="94">
        <f t="shared" si="166"/>
        <v>15000</v>
      </c>
      <c r="M773" s="94">
        <f t="shared" si="167"/>
        <v>15000</v>
      </c>
      <c r="N773" s="181"/>
      <c r="O773" s="94" t="s">
        <v>1397</v>
      </c>
      <c r="P773" s="91">
        <v>1</v>
      </c>
      <c r="Q773" s="92">
        <v>58.81</v>
      </c>
      <c r="R773" s="94">
        <v>18</v>
      </c>
      <c r="S773" s="94">
        <v>3.7</v>
      </c>
      <c r="T773" s="94"/>
      <c r="U773" s="94"/>
      <c r="V773" s="94" t="s">
        <v>36</v>
      </c>
    </row>
    <row r="774" ht="24" customHeight="1" spans="1:22">
      <c r="A774" s="174" t="s">
        <v>1331</v>
      </c>
      <c r="B774" s="94">
        <v>20231016</v>
      </c>
      <c r="C774" s="175" t="s">
        <v>1399</v>
      </c>
      <c r="D774" s="176" t="s">
        <v>1394</v>
      </c>
      <c r="E774" s="177" t="s">
        <v>1395</v>
      </c>
      <c r="F774" s="178" t="s">
        <v>1803</v>
      </c>
      <c r="G774" s="94"/>
      <c r="H774" s="181"/>
      <c r="I774" s="181"/>
      <c r="J774" s="94">
        <v>1000</v>
      </c>
      <c r="K774" s="94">
        <v>14</v>
      </c>
      <c r="L774" s="94">
        <f t="shared" si="166"/>
        <v>14000</v>
      </c>
      <c r="M774" s="94">
        <f t="shared" si="167"/>
        <v>14000</v>
      </c>
      <c r="N774" s="181"/>
      <c r="O774" s="94" t="s">
        <v>1397</v>
      </c>
      <c r="P774" s="91">
        <v>1</v>
      </c>
      <c r="Q774" s="92">
        <v>61.26</v>
      </c>
      <c r="R774" s="94">
        <v>21</v>
      </c>
      <c r="S774" s="94">
        <v>4.2</v>
      </c>
      <c r="T774" s="94"/>
      <c r="U774" s="94"/>
      <c r="V774" s="94" t="s">
        <v>36</v>
      </c>
    </row>
    <row r="775" ht="24" customHeight="1" spans="1:22">
      <c r="A775" s="174" t="s">
        <v>1331</v>
      </c>
      <c r="B775" s="94">
        <v>20231017</v>
      </c>
      <c r="C775" s="175" t="s">
        <v>1400</v>
      </c>
      <c r="D775" s="176" t="s">
        <v>1394</v>
      </c>
      <c r="E775" s="177" t="s">
        <v>1395</v>
      </c>
      <c r="F775" s="178" t="s">
        <v>1806</v>
      </c>
      <c r="G775" s="94" t="s">
        <v>1467</v>
      </c>
      <c r="H775" s="181" t="s">
        <v>1807</v>
      </c>
      <c r="I775" s="181"/>
      <c r="J775" s="94">
        <v>1000</v>
      </c>
      <c r="K775" s="94">
        <v>14</v>
      </c>
      <c r="L775" s="94">
        <f t="shared" ref="L775" si="168">J775*K775</f>
        <v>14000</v>
      </c>
      <c r="M775" s="94">
        <f t="shared" ref="M775" si="169">L775</f>
        <v>14000</v>
      </c>
      <c r="N775" s="181"/>
      <c r="O775" s="94" t="s">
        <v>1397</v>
      </c>
      <c r="P775" s="91" t="s">
        <v>694</v>
      </c>
      <c r="Q775" s="92">
        <v>60.04</v>
      </c>
      <c r="R775" s="94">
        <v>24</v>
      </c>
      <c r="S775" s="94">
        <v>3.7</v>
      </c>
      <c r="T775" s="94"/>
      <c r="U775" s="94"/>
      <c r="V775" s="94" t="s">
        <v>36</v>
      </c>
    </row>
    <row r="776" ht="24" customHeight="1" spans="1:22">
      <c r="A776" s="174" t="s">
        <v>1282</v>
      </c>
      <c r="B776" s="94">
        <v>20231018</v>
      </c>
      <c r="C776" s="175" t="s">
        <v>1399</v>
      </c>
      <c r="D776" s="176" t="s">
        <v>1394</v>
      </c>
      <c r="E776" s="177" t="s">
        <v>1395</v>
      </c>
      <c r="F776" s="178" t="s">
        <v>1808</v>
      </c>
      <c r="G776" s="94" t="s">
        <v>1467</v>
      </c>
      <c r="H776" s="181" t="s">
        <v>1705</v>
      </c>
      <c r="I776" s="181"/>
      <c r="J776" s="94">
        <v>200</v>
      </c>
      <c r="K776" s="94">
        <v>20</v>
      </c>
      <c r="L776" s="94">
        <v>16000</v>
      </c>
      <c r="M776" s="94">
        <f t="shared" si="167"/>
        <v>16000</v>
      </c>
      <c r="N776" s="181"/>
      <c r="O776" s="94" t="s">
        <v>1397</v>
      </c>
      <c r="P776" s="91" t="s">
        <v>694</v>
      </c>
      <c r="Q776" s="92">
        <v>61.04</v>
      </c>
      <c r="R776" s="94">
        <v>20</v>
      </c>
      <c r="S776" s="94">
        <v>5.3</v>
      </c>
      <c r="T776" s="94"/>
      <c r="U776" s="94"/>
      <c r="V776" s="94" t="s">
        <v>36</v>
      </c>
    </row>
    <row r="777" ht="24" customHeight="1" spans="1:22">
      <c r="A777" s="174" t="s">
        <v>1282</v>
      </c>
      <c r="B777" s="94">
        <v>20231019</v>
      </c>
      <c r="C777" s="175" t="s">
        <v>1410</v>
      </c>
      <c r="D777" s="176" t="s">
        <v>1394</v>
      </c>
      <c r="E777" s="177" t="s">
        <v>1395</v>
      </c>
      <c r="F777" s="178" t="s">
        <v>1801</v>
      </c>
      <c r="G777" s="94" t="s">
        <v>1467</v>
      </c>
      <c r="H777" s="181" t="s">
        <v>1705</v>
      </c>
      <c r="I777" s="181"/>
      <c r="J777" s="94">
        <v>1000</v>
      </c>
      <c r="K777" s="94">
        <v>17</v>
      </c>
      <c r="L777" s="94">
        <f t="shared" si="166"/>
        <v>17000</v>
      </c>
      <c r="M777" s="94">
        <f t="shared" si="167"/>
        <v>17000</v>
      </c>
      <c r="N777" s="181"/>
      <c r="O777" s="94" t="s">
        <v>1397</v>
      </c>
      <c r="P777" s="91" t="s">
        <v>694</v>
      </c>
      <c r="Q777" s="92">
        <v>61.88</v>
      </c>
      <c r="R777" s="94">
        <v>22</v>
      </c>
      <c r="S777" s="94">
        <v>5.2</v>
      </c>
      <c r="T777" s="94"/>
      <c r="U777" s="94"/>
      <c r="V777" s="94" t="s">
        <v>36</v>
      </c>
    </row>
    <row r="778" ht="24" customHeight="1" spans="1:22">
      <c r="A778" s="174" t="s">
        <v>1282</v>
      </c>
      <c r="B778" s="94">
        <v>20231020</v>
      </c>
      <c r="C778" s="175" t="s">
        <v>1410</v>
      </c>
      <c r="D778" s="176" t="s">
        <v>1394</v>
      </c>
      <c r="E778" s="177" t="s">
        <v>1395</v>
      </c>
      <c r="F778" s="178" t="s">
        <v>1808</v>
      </c>
      <c r="G778" s="94"/>
      <c r="H778" s="181"/>
      <c r="I778" s="181"/>
      <c r="J778" s="94">
        <v>1000</v>
      </c>
      <c r="K778" s="94">
        <v>16</v>
      </c>
      <c r="L778" s="94">
        <f t="shared" si="166"/>
        <v>16000</v>
      </c>
      <c r="M778" s="94">
        <f t="shared" si="167"/>
        <v>16000</v>
      </c>
      <c r="N778" s="181"/>
      <c r="O778" s="94" t="s">
        <v>1397</v>
      </c>
      <c r="P778" s="91" t="s">
        <v>694</v>
      </c>
      <c r="Q778" s="92">
        <v>61.03</v>
      </c>
      <c r="R778" s="94">
        <v>21</v>
      </c>
      <c r="S778" s="94">
        <v>5.5</v>
      </c>
      <c r="T778" s="94"/>
      <c r="U778" s="94"/>
      <c r="V778" s="94" t="s">
        <v>36</v>
      </c>
    </row>
    <row r="779" ht="24" customHeight="1" spans="1:22">
      <c r="A779" s="174" t="s">
        <v>1282</v>
      </c>
      <c r="B779" s="94">
        <v>20231021</v>
      </c>
      <c r="C779" s="175" t="s">
        <v>1400</v>
      </c>
      <c r="D779" s="176" t="s">
        <v>1394</v>
      </c>
      <c r="E779" s="177" t="s">
        <v>1395</v>
      </c>
      <c r="F779" s="178" t="s">
        <v>1809</v>
      </c>
      <c r="G779" s="94"/>
      <c r="H779" s="181"/>
      <c r="I779" s="181"/>
      <c r="J779" s="94">
        <v>200</v>
      </c>
      <c r="K779" s="94">
        <v>80</v>
      </c>
      <c r="L779" s="94">
        <f t="shared" si="166"/>
        <v>16000</v>
      </c>
      <c r="M779" s="94">
        <f t="shared" si="167"/>
        <v>16000</v>
      </c>
      <c r="N779" s="181"/>
      <c r="O779" s="94" t="s">
        <v>1397</v>
      </c>
      <c r="P779" s="91" t="s">
        <v>694</v>
      </c>
      <c r="Q779" s="92">
        <v>61.98</v>
      </c>
      <c r="R779" s="94">
        <v>20</v>
      </c>
      <c r="S779" s="94">
        <v>4.3</v>
      </c>
      <c r="T779" s="94"/>
      <c r="U779" s="94"/>
      <c r="V779" s="94" t="s">
        <v>36</v>
      </c>
    </row>
    <row r="780" ht="24" customHeight="1" spans="1:22">
      <c r="A780" s="174" t="s">
        <v>1282</v>
      </c>
      <c r="B780" s="94">
        <v>20231022</v>
      </c>
      <c r="C780" s="175" t="s">
        <v>1410</v>
      </c>
      <c r="D780" s="176" t="s">
        <v>1394</v>
      </c>
      <c r="E780" s="177" t="s">
        <v>1395</v>
      </c>
      <c r="F780" s="178" t="s">
        <v>1792</v>
      </c>
      <c r="G780" s="94" t="s">
        <v>1467</v>
      </c>
      <c r="H780" s="181" t="s">
        <v>1705</v>
      </c>
      <c r="I780" s="181"/>
      <c r="J780" s="94">
        <v>1000</v>
      </c>
      <c r="K780" s="94">
        <v>16</v>
      </c>
      <c r="L780" s="94">
        <f t="shared" si="166"/>
        <v>16000</v>
      </c>
      <c r="M780" s="94">
        <f t="shared" si="167"/>
        <v>16000</v>
      </c>
      <c r="N780" s="181"/>
      <c r="O780" s="94" t="s">
        <v>1397</v>
      </c>
      <c r="P780" s="91" t="s">
        <v>694</v>
      </c>
      <c r="Q780" s="92">
        <v>60.58</v>
      </c>
      <c r="R780" s="94">
        <v>22</v>
      </c>
      <c r="S780" s="94">
        <v>5.1</v>
      </c>
      <c r="T780" s="94"/>
      <c r="U780" s="94"/>
      <c r="V780" s="94" t="s">
        <v>36</v>
      </c>
    </row>
    <row r="781" ht="24" customHeight="1" spans="1:22">
      <c r="A781" s="183" t="s">
        <v>1282</v>
      </c>
      <c r="B781" s="179">
        <v>20231023</v>
      </c>
      <c r="C781" s="179" t="s">
        <v>1399</v>
      </c>
      <c r="D781" s="179" t="s">
        <v>1394</v>
      </c>
      <c r="E781" s="183" t="s">
        <v>1395</v>
      </c>
      <c r="F781" s="184" t="s">
        <v>1792</v>
      </c>
      <c r="G781" s="179"/>
      <c r="H781" s="185"/>
      <c r="I781" s="185" t="s">
        <v>1404</v>
      </c>
      <c r="J781" s="179">
        <v>1000</v>
      </c>
      <c r="K781" s="179">
        <v>6</v>
      </c>
      <c r="L781" s="179">
        <v>17600</v>
      </c>
      <c r="M781" s="179">
        <f t="shared" si="167"/>
        <v>17600</v>
      </c>
      <c r="N781" s="185"/>
      <c r="O781" s="179" t="s">
        <v>1397</v>
      </c>
      <c r="P781" s="187" t="s">
        <v>1142</v>
      </c>
      <c r="Q781" s="188">
        <v>61.05</v>
      </c>
      <c r="R781" s="179">
        <v>21</v>
      </c>
      <c r="S781" s="179">
        <v>5</v>
      </c>
      <c r="T781" s="179"/>
      <c r="U781" s="179"/>
      <c r="V781" s="179" t="s">
        <v>453</v>
      </c>
    </row>
    <row r="782" ht="24" customHeight="1" spans="1:22">
      <c r="A782" s="174" t="s">
        <v>1282</v>
      </c>
      <c r="B782" s="94">
        <v>20231024</v>
      </c>
      <c r="C782" s="175" t="s">
        <v>1399</v>
      </c>
      <c r="D782" s="176" t="s">
        <v>1394</v>
      </c>
      <c r="E782" s="177" t="s">
        <v>1395</v>
      </c>
      <c r="F782" s="178" t="s">
        <v>1806</v>
      </c>
      <c r="G782" s="94" t="s">
        <v>1467</v>
      </c>
      <c r="H782" s="181" t="s">
        <v>1810</v>
      </c>
      <c r="I782" s="181"/>
      <c r="J782" s="94">
        <v>1000</v>
      </c>
      <c r="K782" s="94">
        <v>17</v>
      </c>
      <c r="L782" s="94">
        <f t="shared" ref="L782" si="170">J782*K782</f>
        <v>17000</v>
      </c>
      <c r="M782" s="94">
        <f t="shared" ref="M782" si="171">L782</f>
        <v>17000</v>
      </c>
      <c r="N782" s="181"/>
      <c r="O782" s="94" t="s">
        <v>1397</v>
      </c>
      <c r="P782" s="91">
        <v>3</v>
      </c>
      <c r="Q782" s="92">
        <v>61.41</v>
      </c>
      <c r="R782" s="94">
        <v>19</v>
      </c>
      <c r="S782" s="94">
        <v>6.1</v>
      </c>
      <c r="T782" s="94"/>
      <c r="U782" s="94"/>
      <c r="V782" s="94" t="s">
        <v>36</v>
      </c>
    </row>
    <row r="783" ht="24" customHeight="1" spans="1:22">
      <c r="A783" s="174" t="s">
        <v>1282</v>
      </c>
      <c r="B783" s="94">
        <v>20231025</v>
      </c>
      <c r="C783" s="175" t="s">
        <v>1400</v>
      </c>
      <c r="D783" s="176" t="s">
        <v>1394</v>
      </c>
      <c r="E783" s="177" t="s">
        <v>1395</v>
      </c>
      <c r="F783" s="178" t="s">
        <v>1803</v>
      </c>
      <c r="G783" s="94"/>
      <c r="H783" s="181"/>
      <c r="I783" s="181"/>
      <c r="J783" s="94">
        <v>200</v>
      </c>
      <c r="K783" s="94">
        <v>52</v>
      </c>
      <c r="L783" s="94">
        <v>16400</v>
      </c>
      <c r="M783" s="94">
        <f t="shared" si="167"/>
        <v>16400</v>
      </c>
      <c r="N783" s="181"/>
      <c r="O783" s="94" t="s">
        <v>1397</v>
      </c>
      <c r="P783" s="91" t="s">
        <v>694</v>
      </c>
      <c r="Q783" s="92">
        <v>59.38</v>
      </c>
      <c r="R783" s="94">
        <v>21</v>
      </c>
      <c r="S783" s="94">
        <v>4.8</v>
      </c>
      <c r="T783" s="94"/>
      <c r="U783" s="94"/>
      <c r="V783" s="94" t="s">
        <v>36</v>
      </c>
    </row>
    <row r="784" ht="24" customHeight="1" spans="1:22">
      <c r="A784" s="174" t="s">
        <v>1282</v>
      </c>
      <c r="B784" s="94">
        <v>20231026</v>
      </c>
      <c r="C784" s="175" t="s">
        <v>1400</v>
      </c>
      <c r="D784" s="176" t="s">
        <v>1394</v>
      </c>
      <c r="E784" s="177" t="s">
        <v>1395</v>
      </c>
      <c r="F784" s="178" t="s">
        <v>1794</v>
      </c>
      <c r="G784" s="94" t="s">
        <v>1467</v>
      </c>
      <c r="H784" s="181" t="s">
        <v>1811</v>
      </c>
      <c r="I784" s="181"/>
      <c r="J784" s="94">
        <v>200</v>
      </c>
      <c r="K784" s="94">
        <v>29</v>
      </c>
      <c r="L784" s="94">
        <v>16800</v>
      </c>
      <c r="M784" s="94">
        <f t="shared" si="167"/>
        <v>16800</v>
      </c>
      <c r="N784" s="181"/>
      <c r="O784" s="94" t="s">
        <v>1397</v>
      </c>
      <c r="P784" s="91" t="s">
        <v>694</v>
      </c>
      <c r="Q784" s="92">
        <v>60.91</v>
      </c>
      <c r="R784" s="94">
        <v>19</v>
      </c>
      <c r="S784" s="94">
        <v>5</v>
      </c>
      <c r="T784" s="94"/>
      <c r="U784" s="94"/>
      <c r="V784" s="94" t="s">
        <v>36</v>
      </c>
    </row>
    <row r="785" ht="24" customHeight="1" spans="1:22">
      <c r="A785" s="174" t="s">
        <v>1301</v>
      </c>
      <c r="B785" s="94">
        <v>20231027</v>
      </c>
      <c r="C785" s="175" t="s">
        <v>1400</v>
      </c>
      <c r="D785" s="176" t="s">
        <v>1394</v>
      </c>
      <c r="E785" s="177" t="s">
        <v>1395</v>
      </c>
      <c r="F785" s="178" t="s">
        <v>1801</v>
      </c>
      <c r="G785" s="94"/>
      <c r="H785" s="181"/>
      <c r="I785" s="181"/>
      <c r="J785" s="94">
        <v>200</v>
      </c>
      <c r="K785" s="94">
        <v>78</v>
      </c>
      <c r="L785" s="94">
        <f t="shared" si="166"/>
        <v>15600</v>
      </c>
      <c r="M785" s="94">
        <f t="shared" si="167"/>
        <v>15600</v>
      </c>
      <c r="N785" s="181"/>
      <c r="O785" s="94" t="s">
        <v>1397</v>
      </c>
      <c r="P785" s="91" t="s">
        <v>694</v>
      </c>
      <c r="Q785" s="92">
        <v>60.33</v>
      </c>
      <c r="R785" s="94">
        <v>20</v>
      </c>
      <c r="S785" s="94">
        <v>4.8</v>
      </c>
      <c r="T785" s="94"/>
      <c r="U785" s="94"/>
      <c r="V785" s="94" t="s">
        <v>36</v>
      </c>
    </row>
    <row r="786" ht="24" customHeight="1" spans="1:22">
      <c r="A786" s="174" t="s">
        <v>1297</v>
      </c>
      <c r="B786" s="94">
        <v>20231028</v>
      </c>
      <c r="C786" s="175" t="s">
        <v>1400</v>
      </c>
      <c r="D786" s="176" t="s">
        <v>1394</v>
      </c>
      <c r="E786" s="177" t="s">
        <v>1395</v>
      </c>
      <c r="F786" s="178" t="s">
        <v>1808</v>
      </c>
      <c r="G786" s="94" t="s">
        <v>1467</v>
      </c>
      <c r="H786" s="181" t="s">
        <v>1812</v>
      </c>
      <c r="I786" s="181"/>
      <c r="J786" s="94">
        <v>200</v>
      </c>
      <c r="K786" s="94">
        <v>78</v>
      </c>
      <c r="L786" s="94">
        <f t="shared" si="166"/>
        <v>15600</v>
      </c>
      <c r="M786" s="94">
        <f t="shared" si="167"/>
        <v>15600</v>
      </c>
      <c r="N786" s="181"/>
      <c r="O786" s="94" t="s">
        <v>1397</v>
      </c>
      <c r="P786" s="91" t="s">
        <v>694</v>
      </c>
      <c r="Q786" s="92">
        <v>55.32</v>
      </c>
      <c r="R786" s="94">
        <v>29</v>
      </c>
      <c r="S786" s="94">
        <v>5.4</v>
      </c>
      <c r="T786" s="94"/>
      <c r="U786" s="94"/>
      <c r="V786" s="94" t="s">
        <v>36</v>
      </c>
    </row>
    <row r="787" ht="24" customHeight="1" spans="1:22">
      <c r="A787" s="174" t="s">
        <v>1354</v>
      </c>
      <c r="B787" s="94">
        <v>20231029</v>
      </c>
      <c r="C787" s="175" t="s">
        <v>1399</v>
      </c>
      <c r="D787" s="176" t="s">
        <v>1394</v>
      </c>
      <c r="E787" s="177" t="s">
        <v>1395</v>
      </c>
      <c r="F787" s="178" t="s">
        <v>1813</v>
      </c>
      <c r="G787" s="94" t="s">
        <v>1467</v>
      </c>
      <c r="H787" s="181" t="s">
        <v>1814</v>
      </c>
      <c r="I787" s="181"/>
      <c r="J787" s="94">
        <v>1000</v>
      </c>
      <c r="K787" s="94">
        <v>6</v>
      </c>
      <c r="L787" s="94">
        <f t="shared" si="166"/>
        <v>6000</v>
      </c>
      <c r="M787" s="94">
        <f t="shared" si="167"/>
        <v>6000</v>
      </c>
      <c r="N787" s="181"/>
      <c r="O787" s="94" t="s">
        <v>1397</v>
      </c>
      <c r="P787" s="91" t="s">
        <v>694</v>
      </c>
      <c r="Q787" s="92">
        <v>60.23</v>
      </c>
      <c r="R787" s="94">
        <v>19</v>
      </c>
      <c r="S787" s="94">
        <v>6.1</v>
      </c>
      <c r="T787" s="94"/>
      <c r="U787" s="94"/>
      <c r="V787" s="94" t="s">
        <v>36</v>
      </c>
    </row>
    <row r="788" ht="24" customHeight="1" spans="1:22">
      <c r="A788" s="174" t="s">
        <v>1300</v>
      </c>
      <c r="B788" s="94">
        <v>20231030</v>
      </c>
      <c r="C788" s="175" t="s">
        <v>1393</v>
      </c>
      <c r="D788" s="176" t="s">
        <v>1394</v>
      </c>
      <c r="E788" s="177" t="s">
        <v>1395</v>
      </c>
      <c r="F788" s="178" t="s">
        <v>1815</v>
      </c>
      <c r="G788" s="94"/>
      <c r="H788" s="181"/>
      <c r="I788" s="181"/>
      <c r="J788" s="94">
        <v>200</v>
      </c>
      <c r="K788" s="94">
        <v>64</v>
      </c>
      <c r="L788" s="94">
        <f t="shared" si="166"/>
        <v>12800</v>
      </c>
      <c r="M788" s="94">
        <f t="shared" si="167"/>
        <v>12800</v>
      </c>
      <c r="N788" s="181"/>
      <c r="O788" s="94" t="s">
        <v>1397</v>
      </c>
      <c r="P788" s="91" t="s">
        <v>1435</v>
      </c>
      <c r="Q788" s="92">
        <v>71.72</v>
      </c>
      <c r="R788" s="94">
        <v>22</v>
      </c>
      <c r="S788" s="94">
        <v>4.7</v>
      </c>
      <c r="T788" s="94"/>
      <c r="U788" s="94"/>
      <c r="V788" s="94" t="s">
        <v>36</v>
      </c>
    </row>
    <row r="789" ht="24" customHeight="1" spans="1:22">
      <c r="A789" s="174" t="s">
        <v>1334</v>
      </c>
      <c r="B789" s="94">
        <v>20231031</v>
      </c>
      <c r="C789" s="175" t="s">
        <v>1399</v>
      </c>
      <c r="D789" s="176" t="s">
        <v>1394</v>
      </c>
      <c r="E789" s="177" t="s">
        <v>1395</v>
      </c>
      <c r="F789" s="178" t="s">
        <v>1791</v>
      </c>
      <c r="G789" s="94"/>
      <c r="H789" s="181"/>
      <c r="I789" s="181"/>
      <c r="J789" s="94">
        <v>200</v>
      </c>
      <c r="K789" s="94">
        <v>61</v>
      </c>
      <c r="L789" s="94">
        <f t="shared" si="166"/>
        <v>12200</v>
      </c>
      <c r="M789" s="94">
        <f t="shared" si="167"/>
        <v>12200</v>
      </c>
      <c r="N789" s="181"/>
      <c r="O789" s="94" t="s">
        <v>1397</v>
      </c>
      <c r="P789" s="91" t="s">
        <v>1447</v>
      </c>
      <c r="Q789" s="92">
        <v>71.91</v>
      </c>
      <c r="R789" s="94">
        <v>52</v>
      </c>
      <c r="S789" s="94">
        <v>6.8</v>
      </c>
      <c r="T789" s="94"/>
      <c r="U789" s="94"/>
      <c r="V789" s="94" t="s">
        <v>36</v>
      </c>
    </row>
    <row r="790" ht="24" customHeight="1" spans="1:22">
      <c r="A790" s="174" t="s">
        <v>1302</v>
      </c>
      <c r="B790" s="94">
        <v>20231032</v>
      </c>
      <c r="C790" s="175" t="s">
        <v>1410</v>
      </c>
      <c r="D790" s="176" t="s">
        <v>1394</v>
      </c>
      <c r="E790" s="177" t="s">
        <v>1395</v>
      </c>
      <c r="F790" s="178" t="s">
        <v>1803</v>
      </c>
      <c r="G790" s="94"/>
      <c r="H790" s="181"/>
      <c r="I790" s="181"/>
      <c r="J790" s="94">
        <v>200</v>
      </c>
      <c r="K790" s="94">
        <v>64</v>
      </c>
      <c r="L790" s="94">
        <f t="shared" si="166"/>
        <v>12800</v>
      </c>
      <c r="M790" s="94">
        <f t="shared" si="167"/>
        <v>12800</v>
      </c>
      <c r="N790" s="181"/>
      <c r="O790" s="94" t="s">
        <v>1397</v>
      </c>
      <c r="P790" s="91" t="s">
        <v>1483</v>
      </c>
      <c r="Q790" s="92">
        <v>71.12</v>
      </c>
      <c r="R790" s="94">
        <v>116</v>
      </c>
      <c r="S790" s="94">
        <v>4.8</v>
      </c>
      <c r="T790" s="94"/>
      <c r="U790" s="94"/>
      <c r="V790" s="94" t="s">
        <v>36</v>
      </c>
    </row>
    <row r="791" ht="24" customHeight="1" spans="1:22">
      <c r="A791" s="174" t="s">
        <v>1302</v>
      </c>
      <c r="B791" s="94">
        <v>20231033</v>
      </c>
      <c r="C791" s="175" t="s">
        <v>1410</v>
      </c>
      <c r="D791" s="176" t="s">
        <v>1394</v>
      </c>
      <c r="E791" s="177" t="s">
        <v>1395</v>
      </c>
      <c r="F791" s="178" t="s">
        <v>1794</v>
      </c>
      <c r="G791" s="94" t="s">
        <v>1467</v>
      </c>
      <c r="H791" s="181" t="s">
        <v>1665</v>
      </c>
      <c r="I791" s="181"/>
      <c r="J791" s="94">
        <v>200</v>
      </c>
      <c r="K791" s="94">
        <v>67</v>
      </c>
      <c r="L791" s="94">
        <f t="shared" si="166"/>
        <v>13400</v>
      </c>
      <c r="M791" s="94">
        <f t="shared" si="167"/>
        <v>13400</v>
      </c>
      <c r="N791" s="181"/>
      <c r="O791" s="94" t="s">
        <v>1397</v>
      </c>
      <c r="P791" s="91" t="s">
        <v>1483</v>
      </c>
      <c r="Q791" s="92">
        <v>72.05</v>
      </c>
      <c r="R791" s="94">
        <v>141</v>
      </c>
      <c r="S791" s="94">
        <v>4.9</v>
      </c>
      <c r="T791" s="94"/>
      <c r="U791" s="94"/>
      <c r="V791" s="94" t="s">
        <v>36</v>
      </c>
    </row>
    <row r="792" ht="24" customHeight="1" spans="1:22">
      <c r="A792" s="174" t="s">
        <v>1302</v>
      </c>
      <c r="B792" s="94">
        <v>20231034</v>
      </c>
      <c r="C792" s="175" t="s">
        <v>1410</v>
      </c>
      <c r="D792" s="176" t="s">
        <v>1394</v>
      </c>
      <c r="E792" s="177" t="s">
        <v>1395</v>
      </c>
      <c r="F792" s="178" t="s">
        <v>1806</v>
      </c>
      <c r="G792" s="94" t="s">
        <v>1467</v>
      </c>
      <c r="H792" s="181" t="s">
        <v>1665</v>
      </c>
      <c r="I792" s="181"/>
      <c r="J792" s="94">
        <v>200</v>
      </c>
      <c r="K792" s="94">
        <v>67</v>
      </c>
      <c r="L792" s="94">
        <f t="shared" si="166"/>
        <v>13400</v>
      </c>
      <c r="M792" s="94">
        <f t="shared" si="167"/>
        <v>13400</v>
      </c>
      <c r="N792" s="181"/>
      <c r="O792" s="94" t="s">
        <v>1397</v>
      </c>
      <c r="P792" s="91" t="s">
        <v>1483</v>
      </c>
      <c r="Q792" s="92">
        <v>71.53</v>
      </c>
      <c r="R792" s="94">
        <v>143</v>
      </c>
      <c r="S792" s="94">
        <v>4.4</v>
      </c>
      <c r="T792" s="94"/>
      <c r="U792" s="94"/>
      <c r="V792" s="94" t="s">
        <v>36</v>
      </c>
    </row>
    <row r="793" ht="24" customHeight="1" spans="1:22">
      <c r="A793" s="174" t="s">
        <v>1284</v>
      </c>
      <c r="B793" s="94">
        <v>20231035</v>
      </c>
      <c r="C793" s="175" t="s">
        <v>1410</v>
      </c>
      <c r="D793" s="176" t="s">
        <v>1394</v>
      </c>
      <c r="E793" s="177" t="s">
        <v>1395</v>
      </c>
      <c r="F793" s="178" t="s">
        <v>1813</v>
      </c>
      <c r="G793" s="94"/>
      <c r="H793" s="181"/>
      <c r="I793" s="181"/>
      <c r="J793" s="94">
        <v>200</v>
      </c>
      <c r="K793" s="94">
        <v>75</v>
      </c>
      <c r="L793" s="94">
        <f t="shared" si="166"/>
        <v>15000</v>
      </c>
      <c r="M793" s="94">
        <f t="shared" si="167"/>
        <v>15000</v>
      </c>
      <c r="N793" s="181"/>
      <c r="O793" s="94" t="s">
        <v>1397</v>
      </c>
      <c r="P793" s="91" t="s">
        <v>1483</v>
      </c>
      <c r="Q793" s="92">
        <v>61.11</v>
      </c>
      <c r="R793" s="94">
        <v>35</v>
      </c>
      <c r="S793" s="94">
        <v>7.1</v>
      </c>
      <c r="T793" s="94"/>
      <c r="U793" s="94"/>
      <c r="V793" s="94" t="s">
        <v>36</v>
      </c>
    </row>
    <row r="794" ht="24" customHeight="1" spans="1:22">
      <c r="A794" s="174" t="s">
        <v>1312</v>
      </c>
      <c r="B794" s="94">
        <v>20231036</v>
      </c>
      <c r="C794" s="175" t="s">
        <v>1413</v>
      </c>
      <c r="D794" s="176" t="s">
        <v>1394</v>
      </c>
      <c r="E794" s="177" t="s">
        <v>1395</v>
      </c>
      <c r="F794" s="178" t="s">
        <v>1809</v>
      </c>
      <c r="G794" s="94"/>
      <c r="H794" s="181"/>
      <c r="I794" s="181"/>
      <c r="J794" s="94">
        <v>200</v>
      </c>
      <c r="K794" s="94">
        <v>69</v>
      </c>
      <c r="L794" s="94">
        <f t="shared" si="166"/>
        <v>13800</v>
      </c>
      <c r="M794" s="94">
        <f t="shared" si="167"/>
        <v>13800</v>
      </c>
      <c r="N794" s="181"/>
      <c r="O794" s="94" t="s">
        <v>1397</v>
      </c>
      <c r="P794" s="91" t="s">
        <v>694</v>
      </c>
      <c r="Q794" s="92">
        <v>65.67</v>
      </c>
      <c r="R794" s="94">
        <v>1078</v>
      </c>
      <c r="S794" s="94">
        <v>7.4</v>
      </c>
      <c r="T794" s="94"/>
      <c r="U794" s="94"/>
      <c r="V794" s="94" t="s">
        <v>36</v>
      </c>
    </row>
    <row r="795" ht="24" customHeight="1" spans="1:22">
      <c r="A795" s="174" t="s">
        <v>1340</v>
      </c>
      <c r="B795" s="94">
        <v>20231037</v>
      </c>
      <c r="C795" s="175" t="s">
        <v>1413</v>
      </c>
      <c r="D795" s="176" t="s">
        <v>1394</v>
      </c>
      <c r="E795" s="177" t="s">
        <v>1395</v>
      </c>
      <c r="F795" s="178" t="s">
        <v>1801</v>
      </c>
      <c r="G795" s="94"/>
      <c r="H795" s="181"/>
      <c r="I795" s="181"/>
      <c r="J795" s="94">
        <v>200</v>
      </c>
      <c r="K795" s="94">
        <v>66</v>
      </c>
      <c r="L795" s="94">
        <f t="shared" si="166"/>
        <v>13200</v>
      </c>
      <c r="M795" s="94">
        <f t="shared" si="167"/>
        <v>13200</v>
      </c>
      <c r="N795" s="181"/>
      <c r="O795" s="94" t="s">
        <v>1397</v>
      </c>
      <c r="P795" s="91" t="s">
        <v>964</v>
      </c>
      <c r="Q795" s="92">
        <v>71.5</v>
      </c>
      <c r="R795" s="94">
        <v>609</v>
      </c>
      <c r="S795" s="94">
        <v>5.7</v>
      </c>
      <c r="T795" s="94"/>
      <c r="U795" s="94"/>
      <c r="V795" s="94" t="s">
        <v>36</v>
      </c>
    </row>
    <row r="796" ht="24" customHeight="1" spans="1:22">
      <c r="A796" s="174" t="s">
        <v>1340</v>
      </c>
      <c r="B796" s="94">
        <v>20231038</v>
      </c>
      <c r="C796" s="175" t="s">
        <v>1413</v>
      </c>
      <c r="D796" s="176" t="s">
        <v>1394</v>
      </c>
      <c r="E796" s="177" t="s">
        <v>1395</v>
      </c>
      <c r="F796" s="178" t="s">
        <v>1791</v>
      </c>
      <c r="G796" s="94"/>
      <c r="H796" s="181"/>
      <c r="I796" s="181"/>
      <c r="J796" s="94">
        <v>200</v>
      </c>
      <c r="K796" s="94">
        <v>67</v>
      </c>
      <c r="L796" s="94">
        <f t="shared" si="166"/>
        <v>13400</v>
      </c>
      <c r="M796" s="94">
        <f t="shared" si="167"/>
        <v>13400</v>
      </c>
      <c r="N796" s="181"/>
      <c r="O796" s="94" t="s">
        <v>1397</v>
      </c>
      <c r="P796" s="91" t="s">
        <v>694</v>
      </c>
      <c r="Q796" s="92">
        <v>71.56</v>
      </c>
      <c r="R796" s="94">
        <v>571</v>
      </c>
      <c r="S796" s="94">
        <v>6.2</v>
      </c>
      <c r="T796" s="94"/>
      <c r="U796" s="94"/>
      <c r="V796" s="94" t="s">
        <v>36</v>
      </c>
    </row>
    <row r="797" ht="24" customHeight="1" spans="1:22">
      <c r="A797" s="174" t="s">
        <v>1340</v>
      </c>
      <c r="B797" s="94">
        <v>20231039</v>
      </c>
      <c r="C797" s="175" t="s">
        <v>1413</v>
      </c>
      <c r="D797" s="176" t="s">
        <v>1394</v>
      </c>
      <c r="E797" s="177" t="s">
        <v>1395</v>
      </c>
      <c r="F797" s="178" t="s">
        <v>1808</v>
      </c>
      <c r="G797" s="94"/>
      <c r="H797" s="181"/>
      <c r="I797" s="181"/>
      <c r="J797" s="94">
        <v>200</v>
      </c>
      <c r="K797" s="94">
        <v>67</v>
      </c>
      <c r="L797" s="94">
        <f t="shared" si="166"/>
        <v>13400</v>
      </c>
      <c r="M797" s="94">
        <f t="shared" si="167"/>
        <v>13400</v>
      </c>
      <c r="N797" s="181"/>
      <c r="O797" s="94" t="s">
        <v>1397</v>
      </c>
      <c r="P797" s="91" t="s">
        <v>694</v>
      </c>
      <c r="Q797" s="92">
        <v>70.46</v>
      </c>
      <c r="R797" s="94">
        <v>579</v>
      </c>
      <c r="S797" s="94">
        <v>6.8</v>
      </c>
      <c r="T797" s="94"/>
      <c r="U797" s="94"/>
      <c r="V797" s="94" t="s">
        <v>36</v>
      </c>
    </row>
    <row r="798" ht="24" customHeight="1" spans="1:22">
      <c r="A798" s="174" t="s">
        <v>1320</v>
      </c>
      <c r="B798" s="94">
        <v>20231040</v>
      </c>
      <c r="C798" s="175" t="s">
        <v>1410</v>
      </c>
      <c r="D798" s="176" t="s">
        <v>1394</v>
      </c>
      <c r="E798" s="177" t="s">
        <v>1395</v>
      </c>
      <c r="F798" s="178" t="s">
        <v>1816</v>
      </c>
      <c r="G798" s="94"/>
      <c r="H798" s="181"/>
      <c r="I798" s="181"/>
      <c r="J798" s="94">
        <v>200</v>
      </c>
      <c r="K798" s="94">
        <v>64</v>
      </c>
      <c r="L798" s="94">
        <f t="shared" si="166"/>
        <v>12800</v>
      </c>
      <c r="M798" s="94">
        <f t="shared" si="167"/>
        <v>12800</v>
      </c>
      <c r="N798" s="181"/>
      <c r="O798" s="94" t="s">
        <v>1397</v>
      </c>
      <c r="P798" s="91" t="s">
        <v>694</v>
      </c>
      <c r="Q798" s="92">
        <v>70.46</v>
      </c>
      <c r="R798" s="94">
        <v>936</v>
      </c>
      <c r="S798" s="94">
        <v>7.9</v>
      </c>
      <c r="T798" s="94"/>
      <c r="U798" s="94"/>
      <c r="V798" s="94" t="s">
        <v>36</v>
      </c>
    </row>
    <row r="799" ht="24" customHeight="1" spans="1:22">
      <c r="A799" s="174" t="s">
        <v>1285</v>
      </c>
      <c r="B799" s="94">
        <v>20231041</v>
      </c>
      <c r="C799" s="175" t="s">
        <v>1413</v>
      </c>
      <c r="D799" s="176" t="s">
        <v>1394</v>
      </c>
      <c r="E799" s="177" t="s">
        <v>1395</v>
      </c>
      <c r="F799" s="178" t="s">
        <v>1817</v>
      </c>
      <c r="G799" s="94"/>
      <c r="H799" s="181"/>
      <c r="I799" s="181"/>
      <c r="J799" s="94">
        <v>200</v>
      </c>
      <c r="K799" s="94">
        <v>66</v>
      </c>
      <c r="L799" s="94">
        <f t="shared" ref="L799" si="172">J799*K799</f>
        <v>13200</v>
      </c>
      <c r="M799" s="94">
        <f t="shared" ref="M799" si="173">L799</f>
        <v>13200</v>
      </c>
      <c r="N799" s="181"/>
      <c r="O799" s="94" t="s">
        <v>1397</v>
      </c>
      <c r="P799" s="91" t="s">
        <v>1483</v>
      </c>
      <c r="Q799" s="92">
        <v>70.94</v>
      </c>
      <c r="R799" s="94">
        <v>1062</v>
      </c>
      <c r="S799" s="94">
        <v>10.4</v>
      </c>
      <c r="T799" s="94"/>
      <c r="U799" s="94"/>
      <c r="V799" s="94" t="s">
        <v>36</v>
      </c>
    </row>
    <row r="800" ht="24" customHeight="1" spans="1:22">
      <c r="A800" s="174" t="s">
        <v>1308</v>
      </c>
      <c r="B800" s="94">
        <v>20231042</v>
      </c>
      <c r="C800" s="175" t="s">
        <v>1413</v>
      </c>
      <c r="D800" s="176" t="s">
        <v>1394</v>
      </c>
      <c r="E800" s="177" t="s">
        <v>1395</v>
      </c>
      <c r="F800" s="178" t="s">
        <v>1792</v>
      </c>
      <c r="G800" s="94" t="s">
        <v>1467</v>
      </c>
      <c r="H800" s="181" t="s">
        <v>1818</v>
      </c>
      <c r="I800" s="181"/>
      <c r="J800" s="94">
        <v>200</v>
      </c>
      <c r="K800" s="94">
        <v>64</v>
      </c>
      <c r="L800" s="94">
        <f t="shared" si="166"/>
        <v>12800</v>
      </c>
      <c r="M800" s="94">
        <f t="shared" si="167"/>
        <v>12800</v>
      </c>
      <c r="N800" s="181"/>
      <c r="O800" s="94" t="s">
        <v>1397</v>
      </c>
      <c r="P800" s="91" t="s">
        <v>1483</v>
      </c>
      <c r="Q800" s="92">
        <v>71.08</v>
      </c>
      <c r="R800" s="94">
        <v>406</v>
      </c>
      <c r="S800" s="94">
        <v>4.9</v>
      </c>
      <c r="T800" s="94"/>
      <c r="U800" s="94"/>
      <c r="V800" s="94" t="s">
        <v>36</v>
      </c>
    </row>
    <row r="801" ht="24" customHeight="1" spans="1:22">
      <c r="A801" s="174" t="s">
        <v>1308</v>
      </c>
      <c r="B801" s="94">
        <v>20231043</v>
      </c>
      <c r="C801" s="175" t="s">
        <v>1413</v>
      </c>
      <c r="D801" s="176" t="s">
        <v>1394</v>
      </c>
      <c r="E801" s="177" t="s">
        <v>1395</v>
      </c>
      <c r="F801" s="178" t="s">
        <v>1803</v>
      </c>
      <c r="G801" s="94" t="s">
        <v>1467</v>
      </c>
      <c r="H801" s="181" t="s">
        <v>1818</v>
      </c>
      <c r="I801" s="181"/>
      <c r="J801" s="94">
        <v>200</v>
      </c>
      <c r="K801" s="94">
        <v>64</v>
      </c>
      <c r="L801" s="94">
        <f t="shared" si="166"/>
        <v>12800</v>
      </c>
      <c r="M801" s="94">
        <f t="shared" si="167"/>
        <v>12800</v>
      </c>
      <c r="N801" s="181"/>
      <c r="O801" s="94" t="s">
        <v>1397</v>
      </c>
      <c r="P801" s="91" t="s">
        <v>1483</v>
      </c>
      <c r="Q801" s="92">
        <v>71.6</v>
      </c>
      <c r="R801" s="94">
        <v>410</v>
      </c>
      <c r="S801" s="94">
        <v>4.8</v>
      </c>
      <c r="T801" s="94"/>
      <c r="U801" s="94"/>
      <c r="V801" s="94" t="s">
        <v>36</v>
      </c>
    </row>
    <row r="802" ht="24" customHeight="1" spans="1:22">
      <c r="A802" s="174" t="s">
        <v>1354</v>
      </c>
      <c r="B802" s="94">
        <v>20231044</v>
      </c>
      <c r="C802" s="175" t="s">
        <v>1410</v>
      </c>
      <c r="D802" s="176" t="s">
        <v>1394</v>
      </c>
      <c r="E802" s="177" t="s">
        <v>1395</v>
      </c>
      <c r="F802" s="178" t="s">
        <v>1801</v>
      </c>
      <c r="G802" s="94"/>
      <c r="H802" s="181"/>
      <c r="I802" s="181"/>
      <c r="J802" s="94">
        <v>1000</v>
      </c>
      <c r="K802" s="94">
        <v>13</v>
      </c>
      <c r="L802" s="94">
        <f t="shared" si="166"/>
        <v>13000</v>
      </c>
      <c r="M802" s="94">
        <f t="shared" si="167"/>
        <v>13000</v>
      </c>
      <c r="N802" s="181"/>
      <c r="O802" s="94" t="s">
        <v>1397</v>
      </c>
      <c r="P802" s="91" t="s">
        <v>694</v>
      </c>
      <c r="Q802" s="92">
        <v>61.03</v>
      </c>
      <c r="R802" s="94">
        <v>18</v>
      </c>
      <c r="S802" s="94">
        <v>6</v>
      </c>
      <c r="T802" s="94"/>
      <c r="U802" s="94"/>
      <c r="V802" s="94" t="s">
        <v>36</v>
      </c>
    </row>
    <row r="803" ht="24" customHeight="1" spans="1:22">
      <c r="A803" s="174" t="s">
        <v>1314</v>
      </c>
      <c r="B803" s="94">
        <v>20231045</v>
      </c>
      <c r="C803" s="175" t="s">
        <v>1413</v>
      </c>
      <c r="D803" s="176" t="s">
        <v>1394</v>
      </c>
      <c r="E803" s="177" t="s">
        <v>1395</v>
      </c>
      <c r="F803" s="178" t="s">
        <v>1806</v>
      </c>
      <c r="G803" s="94" t="s">
        <v>1467</v>
      </c>
      <c r="H803" s="181" t="s">
        <v>1819</v>
      </c>
      <c r="I803" s="181"/>
      <c r="J803" s="94">
        <v>200</v>
      </c>
      <c r="K803" s="94">
        <v>68</v>
      </c>
      <c r="L803" s="94">
        <f t="shared" si="166"/>
        <v>13600</v>
      </c>
      <c r="M803" s="94">
        <f t="shared" si="167"/>
        <v>13600</v>
      </c>
      <c r="N803" s="181"/>
      <c r="O803" s="94" t="s">
        <v>1397</v>
      </c>
      <c r="P803" s="91">
        <v>3</v>
      </c>
      <c r="Q803" s="92">
        <v>65.93</v>
      </c>
      <c r="R803" s="94">
        <v>152</v>
      </c>
      <c r="S803" s="94">
        <v>3</v>
      </c>
      <c r="T803" s="94"/>
      <c r="U803" s="94"/>
      <c r="V803" s="94" t="s">
        <v>36</v>
      </c>
    </row>
    <row r="804" ht="24" customHeight="1" spans="1:22">
      <c r="A804" s="174" t="s">
        <v>1354</v>
      </c>
      <c r="B804" s="94">
        <v>20231046</v>
      </c>
      <c r="C804" s="175" t="s">
        <v>1410</v>
      </c>
      <c r="D804" s="176" t="s">
        <v>1394</v>
      </c>
      <c r="E804" s="177" t="s">
        <v>1395</v>
      </c>
      <c r="F804" s="178" t="s">
        <v>1792</v>
      </c>
      <c r="G804" s="94"/>
      <c r="H804" s="181"/>
      <c r="I804" s="181"/>
      <c r="J804" s="94">
        <v>1000</v>
      </c>
      <c r="K804" s="94">
        <v>17</v>
      </c>
      <c r="L804" s="94">
        <f t="shared" si="166"/>
        <v>17000</v>
      </c>
      <c r="M804" s="94">
        <f t="shared" si="167"/>
        <v>17000</v>
      </c>
      <c r="N804" s="181"/>
      <c r="O804" s="94" t="s">
        <v>1397</v>
      </c>
      <c r="P804" s="91" t="s">
        <v>694</v>
      </c>
      <c r="Q804" s="92">
        <v>59.45</v>
      </c>
      <c r="R804" s="94">
        <v>19</v>
      </c>
      <c r="S804" s="94">
        <v>5.6</v>
      </c>
      <c r="T804" s="94"/>
      <c r="U804" s="94"/>
      <c r="V804" s="94" t="s">
        <v>36</v>
      </c>
    </row>
    <row r="805" ht="24" customHeight="1" spans="1:22">
      <c r="A805" s="174" t="s">
        <v>1282</v>
      </c>
      <c r="B805" s="94">
        <v>20231047</v>
      </c>
      <c r="C805" s="175" t="s">
        <v>1399</v>
      </c>
      <c r="D805" s="176" t="s">
        <v>1394</v>
      </c>
      <c r="E805" s="177" t="s">
        <v>1395</v>
      </c>
      <c r="F805" s="178" t="s">
        <v>1817</v>
      </c>
      <c r="G805" s="94" t="s">
        <v>1467</v>
      </c>
      <c r="H805" s="181" t="s">
        <v>1811</v>
      </c>
      <c r="I805" s="181"/>
      <c r="J805" s="94">
        <v>200</v>
      </c>
      <c r="K805" s="94">
        <v>81</v>
      </c>
      <c r="L805" s="94">
        <f t="shared" si="166"/>
        <v>16200</v>
      </c>
      <c r="M805" s="94">
        <f t="shared" si="167"/>
        <v>16200</v>
      </c>
      <c r="N805" s="181"/>
      <c r="O805" s="94" t="s">
        <v>1397</v>
      </c>
      <c r="P805" s="91" t="s">
        <v>694</v>
      </c>
      <c r="Q805" s="92">
        <v>60.9</v>
      </c>
      <c r="R805" s="94">
        <v>20</v>
      </c>
      <c r="S805" s="94">
        <v>4.6</v>
      </c>
      <c r="T805" s="94"/>
      <c r="U805" s="94"/>
      <c r="V805" s="94" t="s">
        <v>36</v>
      </c>
    </row>
    <row r="806" ht="24" customHeight="1" spans="1:22">
      <c r="A806" s="174" t="s">
        <v>1282</v>
      </c>
      <c r="B806" s="94">
        <v>20231048</v>
      </c>
      <c r="C806" s="175" t="s">
        <v>1398</v>
      </c>
      <c r="D806" s="176" t="s">
        <v>1394</v>
      </c>
      <c r="E806" s="177" t="s">
        <v>1395</v>
      </c>
      <c r="F806" s="178" t="s">
        <v>1813</v>
      </c>
      <c r="G806" s="94" t="s">
        <v>1467</v>
      </c>
      <c r="H806" s="181" t="s">
        <v>1811</v>
      </c>
      <c r="I806" s="181"/>
      <c r="J806" s="94">
        <v>1000</v>
      </c>
      <c r="K806" s="94">
        <v>7</v>
      </c>
      <c r="L806" s="94">
        <v>16000</v>
      </c>
      <c r="M806" s="94">
        <f t="shared" si="167"/>
        <v>16000</v>
      </c>
      <c r="N806" s="181"/>
      <c r="O806" s="94" t="s">
        <v>1397</v>
      </c>
      <c r="P806" s="91" t="s">
        <v>694</v>
      </c>
      <c r="Q806" s="92">
        <v>60.6</v>
      </c>
      <c r="R806" s="94">
        <v>20</v>
      </c>
      <c r="S806" s="94">
        <v>4.5</v>
      </c>
      <c r="T806" s="94"/>
      <c r="U806" s="94"/>
      <c r="V806" s="94" t="s">
        <v>36</v>
      </c>
    </row>
    <row r="807" ht="24" customHeight="1" spans="1:22">
      <c r="A807" s="174" t="s">
        <v>1282</v>
      </c>
      <c r="B807" s="94">
        <v>20231049</v>
      </c>
      <c r="C807" s="175" t="s">
        <v>1399</v>
      </c>
      <c r="D807" s="176" t="s">
        <v>1394</v>
      </c>
      <c r="E807" s="177" t="s">
        <v>1395</v>
      </c>
      <c r="F807" s="178" t="s">
        <v>1813</v>
      </c>
      <c r="G807" s="94" t="s">
        <v>1467</v>
      </c>
      <c r="H807" s="181" t="s">
        <v>1820</v>
      </c>
      <c r="I807" s="181"/>
      <c r="J807" s="94">
        <v>1000</v>
      </c>
      <c r="K807" s="94">
        <v>15.4</v>
      </c>
      <c r="L807" s="94">
        <f t="shared" si="166"/>
        <v>15400</v>
      </c>
      <c r="M807" s="94">
        <f t="shared" si="167"/>
        <v>15400</v>
      </c>
      <c r="N807" s="181"/>
      <c r="O807" s="94" t="s">
        <v>1397</v>
      </c>
      <c r="P807" s="91" t="s">
        <v>694</v>
      </c>
      <c r="Q807" s="92">
        <v>60.64</v>
      </c>
      <c r="R807" s="94">
        <v>22</v>
      </c>
      <c r="S807" s="94">
        <v>5.1</v>
      </c>
      <c r="T807" s="94"/>
      <c r="U807" s="94"/>
      <c r="V807" s="94" t="s">
        <v>36</v>
      </c>
    </row>
    <row r="808" ht="24" customHeight="1" spans="1:22">
      <c r="A808" s="174" t="s">
        <v>1282</v>
      </c>
      <c r="B808" s="94">
        <v>20231050</v>
      </c>
      <c r="C808" s="175" t="s">
        <v>1393</v>
      </c>
      <c r="D808" s="176" t="s">
        <v>1394</v>
      </c>
      <c r="E808" s="177" t="s">
        <v>1395</v>
      </c>
      <c r="F808" s="178" t="s">
        <v>1813</v>
      </c>
      <c r="G808" s="94" t="s">
        <v>1467</v>
      </c>
      <c r="H808" s="181" t="s">
        <v>1821</v>
      </c>
      <c r="I808" s="181"/>
      <c r="J808" s="94">
        <v>200</v>
      </c>
      <c r="K808" s="94">
        <v>82</v>
      </c>
      <c r="L808" s="94">
        <f t="shared" si="166"/>
        <v>16400</v>
      </c>
      <c r="M808" s="94">
        <f t="shared" si="167"/>
        <v>16400</v>
      </c>
      <c r="N808" s="181"/>
      <c r="O808" s="94" t="s">
        <v>1397</v>
      </c>
      <c r="P808" s="91" t="s">
        <v>694</v>
      </c>
      <c r="Q808" s="92">
        <v>61.48</v>
      </c>
      <c r="R808" s="94">
        <v>21</v>
      </c>
      <c r="S808" s="94">
        <v>4.5</v>
      </c>
      <c r="T808" s="94"/>
      <c r="U808" s="94"/>
      <c r="V808" s="94" t="s">
        <v>36</v>
      </c>
    </row>
    <row r="809" ht="24" customHeight="1" spans="1:22">
      <c r="A809" s="174" t="s">
        <v>1282</v>
      </c>
      <c r="B809" s="94">
        <v>20231051</v>
      </c>
      <c r="C809" s="175" t="s">
        <v>1398</v>
      </c>
      <c r="D809" s="176" t="s">
        <v>1394</v>
      </c>
      <c r="E809" s="177" t="s">
        <v>1395</v>
      </c>
      <c r="F809" s="178" t="s">
        <v>1815</v>
      </c>
      <c r="G809" s="94" t="s">
        <v>1467</v>
      </c>
      <c r="H809" s="181" t="s">
        <v>1822</v>
      </c>
      <c r="I809" s="181"/>
      <c r="J809" s="94">
        <v>200</v>
      </c>
      <c r="K809" s="94">
        <v>86</v>
      </c>
      <c r="L809" s="94">
        <f t="shared" si="166"/>
        <v>17200</v>
      </c>
      <c r="M809" s="94">
        <f t="shared" si="167"/>
        <v>17200</v>
      </c>
      <c r="N809" s="181"/>
      <c r="O809" s="94" t="s">
        <v>1397</v>
      </c>
      <c r="P809" s="91" t="s">
        <v>694</v>
      </c>
      <c r="Q809" s="92">
        <v>61.53</v>
      </c>
      <c r="R809" s="94">
        <v>21</v>
      </c>
      <c r="S809" s="94">
        <v>4.3</v>
      </c>
      <c r="T809" s="94"/>
      <c r="U809" s="94"/>
      <c r="V809" s="94" t="s">
        <v>36</v>
      </c>
    </row>
    <row r="810" ht="24" customHeight="1" spans="1:22">
      <c r="A810" s="174" t="s">
        <v>1282</v>
      </c>
      <c r="B810" s="94">
        <v>20231052</v>
      </c>
      <c r="C810" s="175" t="s">
        <v>1400</v>
      </c>
      <c r="D810" s="176" t="s">
        <v>1394</v>
      </c>
      <c r="E810" s="177" t="s">
        <v>1395</v>
      </c>
      <c r="F810" s="178" t="s">
        <v>1813</v>
      </c>
      <c r="G810" s="94" t="s">
        <v>1467</v>
      </c>
      <c r="H810" s="181" t="s">
        <v>1811</v>
      </c>
      <c r="I810" s="181"/>
      <c r="J810" s="94">
        <v>200</v>
      </c>
      <c r="K810" s="94">
        <v>50</v>
      </c>
      <c r="L810" s="94">
        <v>16000</v>
      </c>
      <c r="M810" s="94">
        <f t="shared" si="167"/>
        <v>16000</v>
      </c>
      <c r="N810" s="181"/>
      <c r="O810" s="94" t="s">
        <v>1397</v>
      </c>
      <c r="P810" s="91" t="s">
        <v>964</v>
      </c>
      <c r="Q810" s="92">
        <v>60.86</v>
      </c>
      <c r="R810" s="94">
        <v>21</v>
      </c>
      <c r="S810" s="94">
        <v>5.2</v>
      </c>
      <c r="T810" s="94"/>
      <c r="U810" s="94"/>
      <c r="V810" s="94" t="s">
        <v>36</v>
      </c>
    </row>
    <row r="811" ht="24" customHeight="1" spans="1:22">
      <c r="A811" s="174" t="s">
        <v>1282</v>
      </c>
      <c r="B811" s="94">
        <v>20231053</v>
      </c>
      <c r="C811" s="175" t="s">
        <v>1399</v>
      </c>
      <c r="D811" s="176" t="s">
        <v>1394</v>
      </c>
      <c r="E811" s="177" t="s">
        <v>1395</v>
      </c>
      <c r="F811" s="178" t="s">
        <v>1816</v>
      </c>
      <c r="G811" s="94" t="s">
        <v>1467</v>
      </c>
      <c r="H811" s="181" t="s">
        <v>1822</v>
      </c>
      <c r="I811" s="181"/>
      <c r="J811" s="94">
        <v>1000</v>
      </c>
      <c r="K811" s="94">
        <v>16</v>
      </c>
      <c r="L811" s="94">
        <f t="shared" si="166"/>
        <v>16000</v>
      </c>
      <c r="M811" s="94">
        <f t="shared" si="167"/>
        <v>16000</v>
      </c>
      <c r="N811" s="181"/>
      <c r="O811" s="94" t="s">
        <v>1397</v>
      </c>
      <c r="P811" s="91">
        <v>2</v>
      </c>
      <c r="Q811" s="92">
        <v>60.91</v>
      </c>
      <c r="R811" s="94">
        <v>22</v>
      </c>
      <c r="S811" s="94">
        <v>5.5</v>
      </c>
      <c r="T811" s="94"/>
      <c r="U811" s="94"/>
      <c r="V811" s="94" t="s">
        <v>36</v>
      </c>
    </row>
    <row r="812" ht="24" customHeight="1" spans="1:22">
      <c r="A812" s="174" t="s">
        <v>1282</v>
      </c>
      <c r="B812" s="94">
        <v>20231054</v>
      </c>
      <c r="C812" s="175" t="s">
        <v>1399</v>
      </c>
      <c r="D812" s="176" t="s">
        <v>1394</v>
      </c>
      <c r="E812" s="177" t="s">
        <v>1395</v>
      </c>
      <c r="F812" s="178" t="s">
        <v>1823</v>
      </c>
      <c r="G812" s="94" t="s">
        <v>1467</v>
      </c>
      <c r="H812" s="181" t="s">
        <v>1822</v>
      </c>
      <c r="I812" s="181"/>
      <c r="J812" s="94">
        <v>1000</v>
      </c>
      <c r="K812" s="94">
        <v>16</v>
      </c>
      <c r="L812" s="94">
        <f t="shared" si="166"/>
        <v>16000</v>
      </c>
      <c r="M812" s="94">
        <f t="shared" si="167"/>
        <v>16000</v>
      </c>
      <c r="N812" s="181"/>
      <c r="O812" s="94" t="s">
        <v>1397</v>
      </c>
      <c r="P812" s="91" t="s">
        <v>694</v>
      </c>
      <c r="Q812" s="92">
        <v>59.96</v>
      </c>
      <c r="R812" s="94">
        <v>23</v>
      </c>
      <c r="S812" s="94">
        <v>4.8</v>
      </c>
      <c r="T812" s="94"/>
      <c r="U812" s="94"/>
      <c r="V812" s="94" t="s">
        <v>36</v>
      </c>
    </row>
    <row r="813" ht="24" customHeight="1" spans="1:22">
      <c r="A813" s="174" t="s">
        <v>1302</v>
      </c>
      <c r="B813" s="94">
        <v>20231055</v>
      </c>
      <c r="C813" s="175" t="s">
        <v>1410</v>
      </c>
      <c r="D813" s="176" t="s">
        <v>1394</v>
      </c>
      <c r="E813" s="177" t="s">
        <v>1395</v>
      </c>
      <c r="F813" s="178" t="s">
        <v>1795</v>
      </c>
      <c r="G813" s="94" t="s">
        <v>1467</v>
      </c>
      <c r="H813" s="181" t="s">
        <v>1665</v>
      </c>
      <c r="I813" s="181"/>
      <c r="J813" s="94">
        <v>200</v>
      </c>
      <c r="K813" s="94">
        <v>66</v>
      </c>
      <c r="L813" s="94">
        <f t="shared" si="166"/>
        <v>13200</v>
      </c>
      <c r="M813" s="94">
        <f t="shared" si="167"/>
        <v>13200</v>
      </c>
      <c r="N813" s="181"/>
      <c r="O813" s="94" t="s">
        <v>1397</v>
      </c>
      <c r="P813" s="91" t="s">
        <v>1483</v>
      </c>
      <c r="Q813" s="92">
        <v>71.81</v>
      </c>
      <c r="R813" s="94">
        <v>135</v>
      </c>
      <c r="S813" s="94">
        <v>4.7</v>
      </c>
      <c r="T813" s="94"/>
      <c r="U813" s="94"/>
      <c r="V813" s="94" t="s">
        <v>36</v>
      </c>
    </row>
    <row r="814" ht="24" customHeight="1" spans="1:22">
      <c r="A814" s="174" t="s">
        <v>1340</v>
      </c>
      <c r="B814" s="94">
        <v>20231056</v>
      </c>
      <c r="C814" s="175" t="s">
        <v>1413</v>
      </c>
      <c r="D814" s="176" t="s">
        <v>1394</v>
      </c>
      <c r="E814" s="177" t="s">
        <v>1395</v>
      </c>
      <c r="F814" s="178" t="s">
        <v>1795</v>
      </c>
      <c r="G814" s="94"/>
      <c r="H814" s="181"/>
      <c r="I814" s="181"/>
      <c r="J814" s="94">
        <v>200</v>
      </c>
      <c r="K814" s="94">
        <v>67</v>
      </c>
      <c r="L814" s="94">
        <f t="shared" si="166"/>
        <v>13400</v>
      </c>
      <c r="M814" s="94">
        <f t="shared" si="167"/>
        <v>13400</v>
      </c>
      <c r="N814" s="181"/>
      <c r="O814" s="94" t="s">
        <v>1397</v>
      </c>
      <c r="P814" s="91">
        <v>2</v>
      </c>
      <c r="Q814" s="92">
        <v>69.59</v>
      </c>
      <c r="R814" s="94">
        <v>548</v>
      </c>
      <c r="S814" s="94">
        <v>6.2</v>
      </c>
      <c r="T814" s="94"/>
      <c r="U814" s="94"/>
      <c r="V814" s="94" t="s">
        <v>36</v>
      </c>
    </row>
    <row r="815" ht="24" customHeight="1" spans="1:22">
      <c r="A815" s="174" t="s">
        <v>1340</v>
      </c>
      <c r="B815" s="94">
        <v>20231057</v>
      </c>
      <c r="C815" s="175" t="s">
        <v>1413</v>
      </c>
      <c r="D815" s="176" t="s">
        <v>1394</v>
      </c>
      <c r="E815" s="177" t="s">
        <v>1395</v>
      </c>
      <c r="F815" s="178" t="s">
        <v>1793</v>
      </c>
      <c r="G815" s="94"/>
      <c r="H815" s="181"/>
      <c r="I815" s="181"/>
      <c r="J815" s="94">
        <v>200</v>
      </c>
      <c r="K815" s="94">
        <v>69</v>
      </c>
      <c r="L815" s="94">
        <f t="shared" si="166"/>
        <v>13800</v>
      </c>
      <c r="M815" s="94">
        <f t="shared" si="167"/>
        <v>13800</v>
      </c>
      <c r="N815" s="181"/>
      <c r="O815" s="94" t="s">
        <v>1397</v>
      </c>
      <c r="P815" s="91" t="s">
        <v>964</v>
      </c>
      <c r="Q815" s="92">
        <v>69.66</v>
      </c>
      <c r="R815" s="94">
        <v>626</v>
      </c>
      <c r="S815" s="94">
        <v>5.1</v>
      </c>
      <c r="T815" s="94"/>
      <c r="U815" s="94"/>
      <c r="V815" s="94" t="s">
        <v>36</v>
      </c>
    </row>
    <row r="816" ht="24" customHeight="1" spans="1:22">
      <c r="A816" s="174" t="s">
        <v>1297</v>
      </c>
      <c r="B816" s="94">
        <v>20231058</v>
      </c>
      <c r="C816" s="175" t="s">
        <v>1400</v>
      </c>
      <c r="D816" s="176" t="s">
        <v>1394</v>
      </c>
      <c r="E816" s="177" t="s">
        <v>1395</v>
      </c>
      <c r="F816" s="178" t="s">
        <v>1793</v>
      </c>
      <c r="G816" s="94" t="s">
        <v>1467</v>
      </c>
      <c r="H816" s="181" t="s">
        <v>1590</v>
      </c>
      <c r="I816" s="181"/>
      <c r="J816" s="94">
        <v>200</v>
      </c>
      <c r="K816" s="94">
        <v>77</v>
      </c>
      <c r="L816" s="94">
        <f t="shared" si="166"/>
        <v>15400</v>
      </c>
      <c r="M816" s="94">
        <f t="shared" si="167"/>
        <v>15400</v>
      </c>
      <c r="N816" s="181"/>
      <c r="O816" s="94" t="s">
        <v>1397</v>
      </c>
      <c r="P816" s="91" t="s">
        <v>694</v>
      </c>
      <c r="Q816" s="92">
        <v>55.42</v>
      </c>
      <c r="R816" s="94">
        <v>26</v>
      </c>
      <c r="S816" s="94">
        <v>5.2</v>
      </c>
      <c r="T816" s="94"/>
      <c r="U816" s="94"/>
      <c r="V816" s="94" t="s">
        <v>36</v>
      </c>
    </row>
    <row r="817" ht="24" customHeight="1" spans="1:22">
      <c r="A817" s="174" t="s">
        <v>1290</v>
      </c>
      <c r="B817" s="94">
        <v>20231059</v>
      </c>
      <c r="C817" s="175" t="s">
        <v>1393</v>
      </c>
      <c r="D817" s="176" t="s">
        <v>1394</v>
      </c>
      <c r="E817" s="177" t="s">
        <v>1395</v>
      </c>
      <c r="F817" s="178" t="s">
        <v>1816</v>
      </c>
      <c r="G817" s="94" t="s">
        <v>1467</v>
      </c>
      <c r="H817" s="181" t="s">
        <v>1824</v>
      </c>
      <c r="I817" s="181"/>
      <c r="J817" s="94">
        <v>200</v>
      </c>
      <c r="K817" s="94">
        <v>81</v>
      </c>
      <c r="L817" s="94">
        <f t="shared" si="166"/>
        <v>16200</v>
      </c>
      <c r="M817" s="94">
        <f t="shared" si="167"/>
        <v>16200</v>
      </c>
      <c r="N817" s="181"/>
      <c r="O817" s="94" t="s">
        <v>1397</v>
      </c>
      <c r="P817" s="91">
        <v>1</v>
      </c>
      <c r="Q817" s="92">
        <v>60.62</v>
      </c>
      <c r="R817" s="94">
        <v>17</v>
      </c>
      <c r="S817" s="94">
        <v>4.1</v>
      </c>
      <c r="T817" s="94"/>
      <c r="U817" s="94"/>
      <c r="V817" s="94" t="s">
        <v>36</v>
      </c>
    </row>
    <row r="818" ht="24" customHeight="1" spans="1:22">
      <c r="A818" s="174" t="s">
        <v>1290</v>
      </c>
      <c r="B818" s="94">
        <v>20231060</v>
      </c>
      <c r="C818" s="175" t="s">
        <v>1393</v>
      </c>
      <c r="D818" s="176" t="s">
        <v>1394</v>
      </c>
      <c r="E818" s="177" t="s">
        <v>1395</v>
      </c>
      <c r="F818" s="178" t="s">
        <v>1823</v>
      </c>
      <c r="G818" s="94" t="s">
        <v>1467</v>
      </c>
      <c r="H818" s="181" t="s">
        <v>1825</v>
      </c>
      <c r="I818" s="181"/>
      <c r="J818" s="94">
        <v>200</v>
      </c>
      <c r="K818" s="94">
        <v>83</v>
      </c>
      <c r="L818" s="94">
        <f t="shared" si="166"/>
        <v>16600</v>
      </c>
      <c r="M818" s="94">
        <f t="shared" si="167"/>
        <v>16600</v>
      </c>
      <c r="N818" s="181"/>
      <c r="O818" s="94" t="s">
        <v>1397</v>
      </c>
      <c r="P818" s="91" t="s">
        <v>694</v>
      </c>
      <c r="Q818" s="92">
        <v>60.73</v>
      </c>
      <c r="R818" s="94">
        <v>20</v>
      </c>
      <c r="S818" s="94">
        <v>4</v>
      </c>
      <c r="T818" s="94"/>
      <c r="U818" s="94"/>
      <c r="V818" s="94" t="s">
        <v>36</v>
      </c>
    </row>
    <row r="819" ht="24" customHeight="1" spans="1:22">
      <c r="A819" s="174" t="s">
        <v>1283</v>
      </c>
      <c r="B819" s="94">
        <v>20231061</v>
      </c>
      <c r="C819" s="175" t="s">
        <v>1398</v>
      </c>
      <c r="D819" s="176" t="s">
        <v>1394</v>
      </c>
      <c r="E819" s="177" t="s">
        <v>1395</v>
      </c>
      <c r="F819" s="178" t="s">
        <v>1806</v>
      </c>
      <c r="G819" s="94" t="s">
        <v>1467</v>
      </c>
      <c r="H819" s="181" t="s">
        <v>1826</v>
      </c>
      <c r="I819" s="181"/>
      <c r="J819" s="94">
        <v>200</v>
      </c>
      <c r="K819" s="94">
        <v>75</v>
      </c>
      <c r="L819" s="94">
        <f t="shared" si="166"/>
        <v>15000</v>
      </c>
      <c r="M819" s="94">
        <f t="shared" si="167"/>
        <v>15000</v>
      </c>
      <c r="N819" s="181"/>
      <c r="O819" s="94" t="s">
        <v>1397</v>
      </c>
      <c r="P819" s="91">
        <v>1</v>
      </c>
      <c r="Q819" s="92">
        <v>60.15</v>
      </c>
      <c r="R819" s="94">
        <v>18</v>
      </c>
      <c r="S819" s="94">
        <v>3.8</v>
      </c>
      <c r="T819" s="94"/>
      <c r="U819" s="94"/>
      <c r="V819" s="94" t="s">
        <v>36</v>
      </c>
    </row>
    <row r="820" ht="24" customHeight="1" spans="1:22">
      <c r="A820" s="174" t="s">
        <v>1332</v>
      </c>
      <c r="B820" s="94">
        <v>20231062</v>
      </c>
      <c r="C820" s="175" t="s">
        <v>1400</v>
      </c>
      <c r="D820" s="176" t="s">
        <v>1394</v>
      </c>
      <c r="E820" s="177" t="s">
        <v>1395</v>
      </c>
      <c r="F820" s="178" t="s">
        <v>1816</v>
      </c>
      <c r="G820" s="94"/>
      <c r="H820" s="181"/>
      <c r="I820" s="181"/>
      <c r="J820" s="94">
        <v>200</v>
      </c>
      <c r="K820" s="94">
        <v>77</v>
      </c>
      <c r="L820" s="94">
        <f t="shared" si="166"/>
        <v>15400</v>
      </c>
      <c r="M820" s="94">
        <f t="shared" si="167"/>
        <v>15400</v>
      </c>
      <c r="N820" s="181"/>
      <c r="O820" s="94" t="s">
        <v>1397</v>
      </c>
      <c r="P820" s="91">
        <v>2</v>
      </c>
      <c r="Q820" s="92">
        <v>60.78</v>
      </c>
      <c r="R820" s="94">
        <v>28</v>
      </c>
      <c r="S820" s="94">
        <v>4</v>
      </c>
      <c r="T820" s="94"/>
      <c r="U820" s="94"/>
      <c r="V820" s="94" t="s">
        <v>36</v>
      </c>
    </row>
    <row r="821" ht="24" customHeight="1" spans="1:22">
      <c r="A821" s="174" t="s">
        <v>1309</v>
      </c>
      <c r="B821" s="94">
        <v>20231063</v>
      </c>
      <c r="C821" s="175" t="s">
        <v>1410</v>
      </c>
      <c r="D821" s="176" t="s">
        <v>1394</v>
      </c>
      <c r="E821" s="177" t="s">
        <v>1395</v>
      </c>
      <c r="F821" s="178" t="s">
        <v>1800</v>
      </c>
      <c r="G821" s="94"/>
      <c r="H821" s="181"/>
      <c r="I821" s="181"/>
      <c r="J821" s="94">
        <v>200</v>
      </c>
      <c r="K821" s="94">
        <v>77</v>
      </c>
      <c r="L821" s="94">
        <f t="shared" si="166"/>
        <v>15400</v>
      </c>
      <c r="M821" s="94">
        <f t="shared" si="167"/>
        <v>15400</v>
      </c>
      <c r="N821" s="181"/>
      <c r="O821" s="94" t="s">
        <v>1397</v>
      </c>
      <c r="P821" s="91" t="s">
        <v>1483</v>
      </c>
      <c r="Q821" s="92">
        <v>60.31</v>
      </c>
      <c r="R821" s="94">
        <v>34</v>
      </c>
      <c r="S821" s="94">
        <v>4.6</v>
      </c>
      <c r="T821" s="94"/>
      <c r="U821" s="94"/>
      <c r="V821" s="94" t="s">
        <v>36</v>
      </c>
    </row>
    <row r="822" ht="24" customHeight="1" spans="1:22">
      <c r="A822" s="174" t="s">
        <v>1336</v>
      </c>
      <c r="B822" s="94">
        <v>20231064</v>
      </c>
      <c r="C822" s="175" t="s">
        <v>1400</v>
      </c>
      <c r="D822" s="176" t="s">
        <v>1394</v>
      </c>
      <c r="E822" s="177" t="s">
        <v>1395</v>
      </c>
      <c r="F822" s="178" t="s">
        <v>1800</v>
      </c>
      <c r="G822" s="94" t="s">
        <v>1467</v>
      </c>
      <c r="H822" s="181" t="s">
        <v>1827</v>
      </c>
      <c r="I822" s="181"/>
      <c r="J822" s="94">
        <v>200</v>
      </c>
      <c r="K822" s="94">
        <v>74</v>
      </c>
      <c r="L822" s="94">
        <f t="shared" si="166"/>
        <v>14800</v>
      </c>
      <c r="M822" s="94">
        <f t="shared" si="167"/>
        <v>14800</v>
      </c>
      <c r="N822" s="181"/>
      <c r="O822" s="94" t="s">
        <v>1397</v>
      </c>
      <c r="P822" s="91" t="s">
        <v>1483</v>
      </c>
      <c r="Q822" s="92">
        <v>60.31</v>
      </c>
      <c r="R822" s="94">
        <v>43</v>
      </c>
      <c r="S822" s="94">
        <v>4.6</v>
      </c>
      <c r="T822" s="94"/>
      <c r="U822" s="94"/>
      <c r="V822" s="94" t="s">
        <v>36</v>
      </c>
    </row>
    <row r="823" ht="24" customHeight="1" spans="1:22">
      <c r="A823" s="174" t="s">
        <v>1348</v>
      </c>
      <c r="B823" s="94">
        <v>20231065</v>
      </c>
      <c r="C823" s="175" t="s">
        <v>1410</v>
      </c>
      <c r="D823" s="176" t="s">
        <v>1394</v>
      </c>
      <c r="E823" s="177" t="s">
        <v>1395</v>
      </c>
      <c r="F823" s="178" t="s">
        <v>1817</v>
      </c>
      <c r="G823" s="94"/>
      <c r="H823" s="181"/>
      <c r="I823" s="181"/>
      <c r="J823" s="94">
        <v>200</v>
      </c>
      <c r="K823" s="94">
        <v>60</v>
      </c>
      <c r="L823" s="94">
        <f t="shared" si="166"/>
        <v>12000</v>
      </c>
      <c r="M823" s="94">
        <f t="shared" si="167"/>
        <v>12000</v>
      </c>
      <c r="N823" s="181"/>
      <c r="O823" s="94" t="s">
        <v>1397</v>
      </c>
      <c r="P823" s="91" t="s">
        <v>1483</v>
      </c>
      <c r="Q823" s="92">
        <v>78</v>
      </c>
      <c r="R823" s="94">
        <v>188</v>
      </c>
      <c r="S823" s="94">
        <v>8.7</v>
      </c>
      <c r="T823" s="94"/>
      <c r="U823" s="94"/>
      <c r="V823" s="94" t="s">
        <v>36</v>
      </c>
    </row>
    <row r="824" ht="24" customHeight="1" spans="1:22">
      <c r="A824" s="174" t="s">
        <v>1302</v>
      </c>
      <c r="B824" s="94">
        <v>20231066</v>
      </c>
      <c r="C824" s="175" t="s">
        <v>1410</v>
      </c>
      <c r="D824" s="176" t="s">
        <v>1394</v>
      </c>
      <c r="E824" s="177" t="s">
        <v>1395</v>
      </c>
      <c r="F824" s="178" t="s">
        <v>1823</v>
      </c>
      <c r="G824" s="94" t="s">
        <v>1467</v>
      </c>
      <c r="H824" s="181" t="s">
        <v>1665</v>
      </c>
      <c r="I824" s="181"/>
      <c r="J824" s="94">
        <v>200</v>
      </c>
      <c r="K824" s="94">
        <v>64</v>
      </c>
      <c r="L824" s="94">
        <f t="shared" si="166"/>
        <v>12800</v>
      </c>
      <c r="M824" s="94">
        <f t="shared" si="167"/>
        <v>12800</v>
      </c>
      <c r="N824" s="181"/>
      <c r="O824" s="94" t="s">
        <v>1397</v>
      </c>
      <c r="P824" s="91" t="s">
        <v>1483</v>
      </c>
      <c r="Q824" s="92">
        <v>71.89</v>
      </c>
      <c r="R824" s="94">
        <v>126</v>
      </c>
      <c r="S824" s="94">
        <v>4.7</v>
      </c>
      <c r="T824" s="94"/>
      <c r="U824" s="94"/>
      <c r="V824" s="94" t="s">
        <v>36</v>
      </c>
    </row>
    <row r="825" ht="24" customHeight="1" spans="1:22">
      <c r="A825" s="174" t="s">
        <v>1340</v>
      </c>
      <c r="B825" s="94">
        <v>20231068</v>
      </c>
      <c r="C825" s="175" t="s">
        <v>1413</v>
      </c>
      <c r="D825" s="176" t="s">
        <v>1394</v>
      </c>
      <c r="E825" s="177" t="s">
        <v>1395</v>
      </c>
      <c r="F825" s="178" t="s">
        <v>1823</v>
      </c>
      <c r="G825" s="94"/>
      <c r="H825" s="181"/>
      <c r="I825" s="181"/>
      <c r="J825" s="94">
        <v>200</v>
      </c>
      <c r="K825" s="94">
        <v>71</v>
      </c>
      <c r="L825" s="94">
        <f t="shared" si="166"/>
        <v>14200</v>
      </c>
      <c r="M825" s="94">
        <f t="shared" si="167"/>
        <v>14200</v>
      </c>
      <c r="N825" s="181"/>
      <c r="O825" s="94" t="s">
        <v>1397</v>
      </c>
      <c r="P825" s="91" t="s">
        <v>964</v>
      </c>
      <c r="Q825" s="92">
        <v>70.64</v>
      </c>
      <c r="R825" s="94">
        <v>701</v>
      </c>
      <c r="S825" s="94">
        <v>5.9</v>
      </c>
      <c r="T825" s="94"/>
      <c r="U825" s="94"/>
      <c r="V825" s="94" t="s">
        <v>36</v>
      </c>
    </row>
    <row r="826" ht="24" customHeight="1" spans="1:22">
      <c r="A826" s="174" t="s">
        <v>1340</v>
      </c>
      <c r="B826" s="94">
        <v>20231069</v>
      </c>
      <c r="C826" s="175" t="s">
        <v>1413</v>
      </c>
      <c r="D826" s="176" t="s">
        <v>1394</v>
      </c>
      <c r="E826" s="177" t="s">
        <v>1395</v>
      </c>
      <c r="F826" s="178" t="s">
        <v>1816</v>
      </c>
      <c r="G826" s="94"/>
      <c r="H826" s="181"/>
      <c r="I826" s="181"/>
      <c r="J826" s="94">
        <v>200</v>
      </c>
      <c r="K826" s="94">
        <v>67</v>
      </c>
      <c r="L826" s="94">
        <f t="shared" si="166"/>
        <v>13400</v>
      </c>
      <c r="M826" s="94">
        <f t="shared" si="167"/>
        <v>13400</v>
      </c>
      <c r="N826" s="181"/>
      <c r="O826" s="94" t="s">
        <v>1397</v>
      </c>
      <c r="P826" s="91">
        <v>3</v>
      </c>
      <c r="Q826" s="92">
        <v>69.68</v>
      </c>
      <c r="R826" s="94">
        <v>660</v>
      </c>
      <c r="S826" s="94">
        <v>4.9</v>
      </c>
      <c r="T826" s="94"/>
      <c r="U826" s="94"/>
      <c r="V826" s="94" t="s">
        <v>36</v>
      </c>
    </row>
    <row r="827" ht="24" customHeight="1" spans="1:22">
      <c r="A827" s="174" t="s">
        <v>1312</v>
      </c>
      <c r="B827" s="94">
        <v>20231070</v>
      </c>
      <c r="C827" s="175" t="s">
        <v>1413</v>
      </c>
      <c r="D827" s="176" t="s">
        <v>1394</v>
      </c>
      <c r="E827" s="177" t="s">
        <v>1395</v>
      </c>
      <c r="F827" s="178" t="s">
        <v>1813</v>
      </c>
      <c r="G827" s="94"/>
      <c r="H827" s="181"/>
      <c r="I827" s="181"/>
      <c r="J827" s="94">
        <v>200</v>
      </c>
      <c r="K827" s="94">
        <v>71</v>
      </c>
      <c r="L827" s="94">
        <f t="shared" si="166"/>
        <v>14200</v>
      </c>
      <c r="M827" s="94">
        <f t="shared" si="167"/>
        <v>14200</v>
      </c>
      <c r="N827" s="181"/>
      <c r="O827" s="94" t="s">
        <v>1397</v>
      </c>
      <c r="P827" s="91">
        <v>2</v>
      </c>
      <c r="Q827" s="92">
        <v>66.64</v>
      </c>
      <c r="R827" s="94">
        <v>1122</v>
      </c>
      <c r="S827" s="94">
        <v>6.2</v>
      </c>
      <c r="T827" s="94"/>
      <c r="U827" s="94"/>
      <c r="V827" s="94" t="s">
        <v>36</v>
      </c>
    </row>
    <row r="828" ht="24" customHeight="1" spans="1:22">
      <c r="A828" s="174" t="s">
        <v>1312</v>
      </c>
      <c r="B828" s="94">
        <v>20231071</v>
      </c>
      <c r="C828" s="175" t="s">
        <v>1399</v>
      </c>
      <c r="D828" s="176" t="s">
        <v>1394</v>
      </c>
      <c r="E828" s="177" t="s">
        <v>1395</v>
      </c>
      <c r="F828" s="178" t="s">
        <v>1815</v>
      </c>
      <c r="G828" s="94"/>
      <c r="H828" s="181"/>
      <c r="I828" s="181"/>
      <c r="J828" s="94">
        <v>200</v>
      </c>
      <c r="K828" s="94">
        <v>69</v>
      </c>
      <c r="L828" s="94">
        <f t="shared" si="166"/>
        <v>13800</v>
      </c>
      <c r="M828" s="94">
        <f t="shared" si="167"/>
        <v>13800</v>
      </c>
      <c r="N828" s="181"/>
      <c r="O828" s="94" t="s">
        <v>1397</v>
      </c>
      <c r="P828" s="91">
        <v>2</v>
      </c>
      <c r="Q828" s="92">
        <v>66.22</v>
      </c>
      <c r="R828" s="94">
        <v>1251</v>
      </c>
      <c r="S828" s="94">
        <v>4.4</v>
      </c>
      <c r="T828" s="94"/>
      <c r="U828" s="94"/>
      <c r="V828" s="94" t="s">
        <v>36</v>
      </c>
    </row>
    <row r="829" ht="24" customHeight="1" spans="1:22">
      <c r="A829" s="174" t="s">
        <v>1357</v>
      </c>
      <c r="B829" s="94">
        <v>20231072</v>
      </c>
      <c r="C829" s="175" t="s">
        <v>1410</v>
      </c>
      <c r="D829" s="176" t="s">
        <v>1394</v>
      </c>
      <c r="E829" s="177" t="s">
        <v>1395</v>
      </c>
      <c r="F829" s="178" t="s">
        <v>1798</v>
      </c>
      <c r="G829" s="94"/>
      <c r="H829" s="181"/>
      <c r="I829" s="181"/>
      <c r="J829" s="94">
        <v>200</v>
      </c>
      <c r="K829" s="94">
        <v>61</v>
      </c>
      <c r="L829" s="94">
        <f t="shared" si="166"/>
        <v>12200</v>
      </c>
      <c r="M829" s="94">
        <f t="shared" si="167"/>
        <v>12200</v>
      </c>
      <c r="N829" s="181"/>
      <c r="O829" s="94" t="s">
        <v>1397</v>
      </c>
      <c r="P829" s="91" t="s">
        <v>1483</v>
      </c>
      <c r="Q829" s="92">
        <v>69.74</v>
      </c>
      <c r="R829" s="94">
        <v>889</v>
      </c>
      <c r="S829" s="94">
        <v>7</v>
      </c>
      <c r="T829" s="94"/>
      <c r="U829" s="94"/>
      <c r="V829" s="94" t="s">
        <v>36</v>
      </c>
    </row>
    <row r="830" ht="24" customHeight="1" spans="1:22">
      <c r="A830" s="174" t="s">
        <v>1334</v>
      </c>
      <c r="B830" s="94">
        <v>20231073</v>
      </c>
      <c r="C830" s="175" t="s">
        <v>1399</v>
      </c>
      <c r="D830" s="176" t="s">
        <v>1394</v>
      </c>
      <c r="E830" s="177" t="s">
        <v>1395</v>
      </c>
      <c r="F830" s="178" t="s">
        <v>1817</v>
      </c>
      <c r="G830" s="94"/>
      <c r="H830" s="181"/>
      <c r="I830" s="181"/>
      <c r="J830" s="94">
        <v>200</v>
      </c>
      <c r="K830" s="94">
        <v>59</v>
      </c>
      <c r="L830" s="94">
        <f t="shared" si="166"/>
        <v>11800</v>
      </c>
      <c r="M830" s="94">
        <f t="shared" si="167"/>
        <v>11800</v>
      </c>
      <c r="N830" s="181"/>
      <c r="O830" s="94" t="s">
        <v>1397</v>
      </c>
      <c r="P830" s="91" t="s">
        <v>694</v>
      </c>
      <c r="Q830" s="92">
        <v>72.37</v>
      </c>
      <c r="R830" s="94">
        <v>39</v>
      </c>
      <c r="S830" s="94">
        <v>4.8</v>
      </c>
      <c r="T830" s="94"/>
      <c r="U830" s="94"/>
      <c r="V830" s="94" t="s">
        <v>36</v>
      </c>
    </row>
    <row r="831" ht="24" customHeight="1" spans="1:22">
      <c r="A831" s="174" t="s">
        <v>1311</v>
      </c>
      <c r="B831" s="94">
        <v>20231074</v>
      </c>
      <c r="C831" s="175" t="s">
        <v>1413</v>
      </c>
      <c r="D831" s="176" t="s">
        <v>1394</v>
      </c>
      <c r="E831" s="177" t="s">
        <v>1395</v>
      </c>
      <c r="F831" s="178" t="s">
        <v>1798</v>
      </c>
      <c r="G831" s="94" t="s">
        <v>1467</v>
      </c>
      <c r="H831" s="181" t="s">
        <v>1828</v>
      </c>
      <c r="I831" s="181"/>
      <c r="J831" s="94">
        <v>200</v>
      </c>
      <c r="K831" s="94">
        <v>73</v>
      </c>
      <c r="L831" s="94">
        <f t="shared" si="166"/>
        <v>14600</v>
      </c>
      <c r="M831" s="94">
        <f t="shared" si="167"/>
        <v>14600</v>
      </c>
      <c r="N831" s="181"/>
      <c r="O831" s="94" t="s">
        <v>1397</v>
      </c>
      <c r="P831" s="91" t="s">
        <v>694</v>
      </c>
      <c r="Q831" s="92">
        <v>61.42</v>
      </c>
      <c r="R831" s="94">
        <v>235</v>
      </c>
      <c r="S831" s="94">
        <v>8.4</v>
      </c>
      <c r="T831" s="94"/>
      <c r="U831" s="94"/>
      <c r="V831" s="94" t="s">
        <v>36</v>
      </c>
    </row>
    <row r="832" ht="24" customHeight="1" spans="1:22">
      <c r="A832" s="174" t="s">
        <v>1293</v>
      </c>
      <c r="B832" s="94">
        <v>20231075</v>
      </c>
      <c r="C832" s="192" t="s">
        <v>1419</v>
      </c>
      <c r="D832" s="176" t="s">
        <v>1394</v>
      </c>
      <c r="E832" s="177" t="s">
        <v>1395</v>
      </c>
      <c r="F832" s="178" t="s">
        <v>1829</v>
      </c>
      <c r="G832" s="94"/>
      <c r="H832" s="181"/>
      <c r="I832" s="181"/>
      <c r="J832" s="94">
        <v>200</v>
      </c>
      <c r="K832" s="94">
        <v>18</v>
      </c>
      <c r="L832" s="94">
        <v>4100</v>
      </c>
      <c r="M832" s="94">
        <f t="shared" si="167"/>
        <v>4100</v>
      </c>
      <c r="N832" s="181"/>
      <c r="O832" s="94" t="s">
        <v>1397</v>
      </c>
      <c r="P832" s="91" t="s">
        <v>1483</v>
      </c>
      <c r="Q832" s="92">
        <v>59.29</v>
      </c>
      <c r="R832" s="94">
        <v>9</v>
      </c>
      <c r="S832" s="94">
        <v>77.3</v>
      </c>
      <c r="T832" s="94"/>
      <c r="U832" s="94"/>
      <c r="V832" s="94" t="s">
        <v>36</v>
      </c>
    </row>
    <row r="833" ht="24" customHeight="1" spans="1:22">
      <c r="A833" s="174" t="s">
        <v>1284</v>
      </c>
      <c r="B833" s="94">
        <v>20231076</v>
      </c>
      <c r="C833" s="175" t="s">
        <v>1398</v>
      </c>
      <c r="D833" s="176" t="s">
        <v>1394</v>
      </c>
      <c r="E833" s="177" t="s">
        <v>1395</v>
      </c>
      <c r="F833" s="178" t="s">
        <v>1823</v>
      </c>
      <c r="G833" s="94"/>
      <c r="H833" s="181"/>
      <c r="I833" s="181"/>
      <c r="J833" s="94">
        <v>200</v>
      </c>
      <c r="K833" s="94">
        <v>74</v>
      </c>
      <c r="L833" s="94">
        <f t="shared" si="166"/>
        <v>14800</v>
      </c>
      <c r="M833" s="94">
        <f t="shared" si="167"/>
        <v>14800</v>
      </c>
      <c r="N833" s="181"/>
      <c r="O833" s="94" t="s">
        <v>1397</v>
      </c>
      <c r="P833" s="91" t="s">
        <v>1830</v>
      </c>
      <c r="Q833" s="92">
        <v>60.42</v>
      </c>
      <c r="R833" s="94">
        <v>35</v>
      </c>
      <c r="S833" s="94">
        <v>5.4</v>
      </c>
      <c r="T833" s="94"/>
      <c r="U833" s="94"/>
      <c r="V833" s="94" t="s">
        <v>36</v>
      </c>
    </row>
    <row r="834" ht="24" customHeight="1" spans="1:22">
      <c r="A834" s="174" t="s">
        <v>1354</v>
      </c>
      <c r="B834" s="94">
        <v>20231077</v>
      </c>
      <c r="C834" s="175" t="s">
        <v>1399</v>
      </c>
      <c r="D834" s="176" t="s">
        <v>1394</v>
      </c>
      <c r="E834" s="177" t="s">
        <v>1395</v>
      </c>
      <c r="F834" s="178" t="s">
        <v>1823</v>
      </c>
      <c r="G834" s="94"/>
      <c r="H834" s="181"/>
      <c r="I834" s="181"/>
      <c r="J834" s="94">
        <v>1000</v>
      </c>
      <c r="K834" s="94">
        <v>17</v>
      </c>
      <c r="L834" s="94">
        <f t="shared" ref="L834:L852" si="174">J834*K834</f>
        <v>17000</v>
      </c>
      <c r="M834" s="94">
        <f t="shared" ref="M834:M852" si="175">L834</f>
        <v>17000</v>
      </c>
      <c r="N834" s="181"/>
      <c r="O834" s="94" t="s">
        <v>1397</v>
      </c>
      <c r="P834" s="91" t="s">
        <v>694</v>
      </c>
      <c r="Q834" s="92">
        <v>59.9</v>
      </c>
      <c r="R834" s="94">
        <v>21</v>
      </c>
      <c r="S834" s="94">
        <v>5.7</v>
      </c>
      <c r="T834" s="94"/>
      <c r="U834" s="94"/>
      <c r="V834" s="94" t="s">
        <v>36</v>
      </c>
    </row>
    <row r="835" ht="24" customHeight="1" spans="1:22">
      <c r="A835" s="174" t="s">
        <v>1300</v>
      </c>
      <c r="B835" s="94">
        <v>20231078</v>
      </c>
      <c r="C835" s="175" t="s">
        <v>1398</v>
      </c>
      <c r="D835" s="176" t="s">
        <v>1394</v>
      </c>
      <c r="E835" s="177" t="s">
        <v>1395</v>
      </c>
      <c r="F835" s="178" t="s">
        <v>1793</v>
      </c>
      <c r="G835" s="94"/>
      <c r="H835" s="181"/>
      <c r="I835" s="181"/>
      <c r="J835" s="94">
        <v>200</v>
      </c>
      <c r="K835" s="94">
        <v>62</v>
      </c>
      <c r="L835" s="94">
        <f t="shared" si="174"/>
        <v>12400</v>
      </c>
      <c r="M835" s="94">
        <f t="shared" si="175"/>
        <v>12400</v>
      </c>
      <c r="N835" s="181"/>
      <c r="O835" s="94" t="s">
        <v>1397</v>
      </c>
      <c r="P835" s="91" t="s">
        <v>694</v>
      </c>
      <c r="Q835" s="92">
        <v>71.43</v>
      </c>
      <c r="R835" s="94">
        <v>25</v>
      </c>
      <c r="S835" s="94">
        <v>5.1</v>
      </c>
      <c r="T835" s="94"/>
      <c r="U835" s="94"/>
      <c r="V835" s="94" t="s">
        <v>36</v>
      </c>
    </row>
    <row r="836" ht="24" customHeight="1" spans="1:22">
      <c r="A836" s="174" t="s">
        <v>1340</v>
      </c>
      <c r="B836" s="94">
        <v>20231079</v>
      </c>
      <c r="C836" s="175" t="s">
        <v>1413</v>
      </c>
      <c r="D836" s="176" t="s">
        <v>1394</v>
      </c>
      <c r="E836" s="177" t="s">
        <v>1395</v>
      </c>
      <c r="F836" s="178" t="s">
        <v>1800</v>
      </c>
      <c r="G836" s="94"/>
      <c r="H836" s="181"/>
      <c r="I836" s="181"/>
      <c r="J836" s="94">
        <v>200</v>
      </c>
      <c r="K836" s="94">
        <v>70</v>
      </c>
      <c r="L836" s="94">
        <f t="shared" si="174"/>
        <v>14000</v>
      </c>
      <c r="M836" s="94">
        <f t="shared" si="175"/>
        <v>14000</v>
      </c>
      <c r="N836" s="181"/>
      <c r="O836" s="94" t="s">
        <v>1397</v>
      </c>
      <c r="P836" s="91">
        <v>3</v>
      </c>
      <c r="Q836" s="92">
        <v>70.48</v>
      </c>
      <c r="R836" s="94">
        <v>707</v>
      </c>
      <c r="S836" s="94">
        <v>6.3</v>
      </c>
      <c r="T836" s="94"/>
      <c r="U836" s="94"/>
      <c r="V836" s="94" t="s">
        <v>36</v>
      </c>
    </row>
    <row r="837" ht="24" customHeight="1" spans="1:22">
      <c r="A837" s="174" t="s">
        <v>1358</v>
      </c>
      <c r="B837" s="94">
        <v>20231080</v>
      </c>
      <c r="C837" s="175" t="s">
        <v>1413</v>
      </c>
      <c r="D837" s="176" t="s">
        <v>1394</v>
      </c>
      <c r="E837" s="177" t="s">
        <v>1395</v>
      </c>
      <c r="F837" s="178" t="s">
        <v>1823</v>
      </c>
      <c r="G837" s="94"/>
      <c r="H837" s="181"/>
      <c r="I837" s="181"/>
      <c r="J837" s="94">
        <v>200</v>
      </c>
      <c r="K837" s="94">
        <v>30</v>
      </c>
      <c r="L837" s="94">
        <f t="shared" si="174"/>
        <v>6000</v>
      </c>
      <c r="M837" s="94">
        <f t="shared" si="175"/>
        <v>6000</v>
      </c>
      <c r="N837" s="181"/>
      <c r="O837" s="94" t="s">
        <v>1397</v>
      </c>
      <c r="P837" s="91" t="s">
        <v>964</v>
      </c>
      <c r="Q837" s="92">
        <v>65.82</v>
      </c>
      <c r="R837" s="94">
        <v>157</v>
      </c>
      <c r="S837" s="94">
        <v>5.5</v>
      </c>
      <c r="T837" s="94"/>
      <c r="U837" s="94"/>
      <c r="V837" s="94" t="s">
        <v>36</v>
      </c>
    </row>
    <row r="838" ht="24" customHeight="1" spans="1:22">
      <c r="A838" s="201" t="s">
        <v>1332</v>
      </c>
      <c r="B838" s="202">
        <v>20231081</v>
      </c>
      <c r="C838" s="203" t="s">
        <v>1399</v>
      </c>
      <c r="D838" s="197" t="s">
        <v>1394</v>
      </c>
      <c r="E838" s="204" t="s">
        <v>1395</v>
      </c>
      <c r="F838" s="205" t="s">
        <v>1793</v>
      </c>
      <c r="G838" s="202" t="s">
        <v>1467</v>
      </c>
      <c r="H838" s="207" t="s">
        <v>1704</v>
      </c>
      <c r="I838" s="207"/>
      <c r="J838" s="202">
        <v>200</v>
      </c>
      <c r="K838" s="202">
        <v>76</v>
      </c>
      <c r="L838" s="202">
        <f t="shared" si="174"/>
        <v>15200</v>
      </c>
      <c r="M838" s="202">
        <f t="shared" si="175"/>
        <v>15200</v>
      </c>
      <c r="N838" s="207"/>
      <c r="O838" s="202" t="s">
        <v>1397</v>
      </c>
      <c r="P838" s="208" t="s">
        <v>964</v>
      </c>
      <c r="Q838" s="209">
        <v>60.39</v>
      </c>
      <c r="R838" s="202">
        <v>32</v>
      </c>
      <c r="S838" s="202">
        <v>4.4</v>
      </c>
      <c r="T838" s="202"/>
      <c r="U838" s="202"/>
      <c r="V838" s="202" t="s">
        <v>36</v>
      </c>
    </row>
    <row r="839" ht="24" customHeight="1" spans="1:22">
      <c r="A839" s="174" t="s">
        <v>1279</v>
      </c>
      <c r="B839" s="94">
        <v>20231101</v>
      </c>
      <c r="C839" s="175" t="s">
        <v>1398</v>
      </c>
      <c r="D839" s="176" t="s">
        <v>1394</v>
      </c>
      <c r="E839" s="177" t="s">
        <v>1395</v>
      </c>
      <c r="F839" s="178" t="s">
        <v>1831</v>
      </c>
      <c r="G839" s="94"/>
      <c r="H839" s="181"/>
      <c r="I839" s="181"/>
      <c r="J839" s="94">
        <v>200</v>
      </c>
      <c r="K839" s="94">
        <v>75</v>
      </c>
      <c r="L839" s="94">
        <f t="shared" si="174"/>
        <v>15000</v>
      </c>
      <c r="M839" s="94">
        <f t="shared" si="175"/>
        <v>15000</v>
      </c>
      <c r="N839" s="181"/>
      <c r="O839" s="94" t="s">
        <v>1397</v>
      </c>
      <c r="P839" s="91" t="s">
        <v>1483</v>
      </c>
      <c r="Q839" s="92">
        <v>65.08</v>
      </c>
      <c r="R839" s="94">
        <v>39</v>
      </c>
      <c r="S839" s="94">
        <v>5.2</v>
      </c>
      <c r="T839" s="94"/>
      <c r="U839" s="94"/>
      <c r="V839" s="94" t="s">
        <v>36</v>
      </c>
    </row>
    <row r="840" ht="24" customHeight="1" spans="1:22">
      <c r="A840" s="174" t="s">
        <v>1279</v>
      </c>
      <c r="B840" s="94">
        <v>20231102</v>
      </c>
      <c r="C840" s="175" t="s">
        <v>1393</v>
      </c>
      <c r="D840" s="176" t="s">
        <v>1394</v>
      </c>
      <c r="E840" s="177" t="s">
        <v>1395</v>
      </c>
      <c r="F840" s="178" t="s">
        <v>1832</v>
      </c>
      <c r="G840" s="94"/>
      <c r="H840" s="181"/>
      <c r="I840" s="181"/>
      <c r="J840" s="94">
        <v>200</v>
      </c>
      <c r="K840" s="94">
        <v>76</v>
      </c>
      <c r="L840" s="94">
        <f t="shared" si="174"/>
        <v>15200</v>
      </c>
      <c r="M840" s="94">
        <f t="shared" si="175"/>
        <v>15200</v>
      </c>
      <c r="N840" s="181"/>
      <c r="O840" s="94" t="s">
        <v>1397</v>
      </c>
      <c r="P840" s="91" t="s">
        <v>1483</v>
      </c>
      <c r="Q840" s="92">
        <v>65.7</v>
      </c>
      <c r="R840" s="94">
        <v>40</v>
      </c>
      <c r="S840" s="94">
        <v>5.2</v>
      </c>
      <c r="T840" s="94"/>
      <c r="U840" s="94"/>
      <c r="V840" s="94" t="s">
        <v>36</v>
      </c>
    </row>
    <row r="841" ht="24" customHeight="1" spans="1:22">
      <c r="A841" s="174" t="s">
        <v>1279</v>
      </c>
      <c r="B841" s="94">
        <v>20231103</v>
      </c>
      <c r="C841" s="175" t="s">
        <v>1399</v>
      </c>
      <c r="D841" s="176" t="s">
        <v>1394</v>
      </c>
      <c r="E841" s="177" t="s">
        <v>1395</v>
      </c>
      <c r="F841" s="178" t="s">
        <v>1831</v>
      </c>
      <c r="G841" s="94"/>
      <c r="H841" s="181"/>
      <c r="I841" s="181"/>
      <c r="J841" s="94">
        <v>200</v>
      </c>
      <c r="K841" s="94">
        <v>73</v>
      </c>
      <c r="L841" s="94">
        <f t="shared" si="174"/>
        <v>14600</v>
      </c>
      <c r="M841" s="94">
        <f t="shared" si="175"/>
        <v>14600</v>
      </c>
      <c r="N841" s="181"/>
      <c r="O841" s="94" t="s">
        <v>1397</v>
      </c>
      <c r="P841" s="91" t="s">
        <v>1483</v>
      </c>
      <c r="Q841" s="92">
        <v>66.19</v>
      </c>
      <c r="R841" s="94">
        <v>40</v>
      </c>
      <c r="S841" s="94">
        <v>5.1</v>
      </c>
      <c r="T841" s="94"/>
      <c r="U841" s="94"/>
      <c r="V841" s="94" t="s">
        <v>36</v>
      </c>
    </row>
    <row r="842" ht="24" customHeight="1" spans="1:22">
      <c r="A842" s="174" t="s">
        <v>1279</v>
      </c>
      <c r="B842" s="94">
        <v>20231104</v>
      </c>
      <c r="C842" s="175" t="s">
        <v>1400</v>
      </c>
      <c r="D842" s="176" t="s">
        <v>1394</v>
      </c>
      <c r="E842" s="177" t="s">
        <v>1395</v>
      </c>
      <c r="F842" s="178" t="s">
        <v>1831</v>
      </c>
      <c r="G842" s="94"/>
      <c r="H842" s="181"/>
      <c r="I842" s="181"/>
      <c r="J842" s="94">
        <v>200</v>
      </c>
      <c r="K842" s="94">
        <v>71</v>
      </c>
      <c r="L842" s="94">
        <f t="shared" si="174"/>
        <v>14200</v>
      </c>
      <c r="M842" s="94">
        <f t="shared" si="175"/>
        <v>14200</v>
      </c>
      <c r="N842" s="181"/>
      <c r="O842" s="94" t="s">
        <v>1397</v>
      </c>
      <c r="P842" s="91" t="s">
        <v>1483</v>
      </c>
      <c r="Q842" s="92">
        <v>65.74</v>
      </c>
      <c r="R842" s="94">
        <v>38</v>
      </c>
      <c r="S842" s="94">
        <v>5.1</v>
      </c>
      <c r="T842" s="94"/>
      <c r="U842" s="94"/>
      <c r="V842" s="94" t="s">
        <v>36</v>
      </c>
    </row>
    <row r="843" ht="24" customHeight="1" spans="1:22">
      <c r="A843" s="174" t="s">
        <v>1279</v>
      </c>
      <c r="B843" s="94">
        <v>20231105</v>
      </c>
      <c r="C843" s="175" t="s">
        <v>1393</v>
      </c>
      <c r="D843" s="176" t="s">
        <v>1394</v>
      </c>
      <c r="E843" s="177" t="s">
        <v>1395</v>
      </c>
      <c r="F843" s="178" t="s">
        <v>1833</v>
      </c>
      <c r="G843" s="94"/>
      <c r="H843" s="181"/>
      <c r="I843" s="181"/>
      <c r="J843" s="94">
        <v>200</v>
      </c>
      <c r="K843" s="94">
        <v>75</v>
      </c>
      <c r="L843" s="94">
        <f t="shared" si="174"/>
        <v>15000</v>
      </c>
      <c r="M843" s="94">
        <f t="shared" si="175"/>
        <v>15000</v>
      </c>
      <c r="N843" s="181"/>
      <c r="O843" s="94" t="s">
        <v>1397</v>
      </c>
      <c r="P843" s="91" t="s">
        <v>1483</v>
      </c>
      <c r="Q843" s="92">
        <v>65.87</v>
      </c>
      <c r="R843" s="94">
        <v>37</v>
      </c>
      <c r="S843" s="94">
        <v>4.2</v>
      </c>
      <c r="T843" s="94"/>
      <c r="U843" s="94"/>
      <c r="V843" s="94" t="s">
        <v>36</v>
      </c>
    </row>
    <row r="844" ht="24" customHeight="1" spans="1:22">
      <c r="A844" s="174" t="s">
        <v>1279</v>
      </c>
      <c r="B844" s="94">
        <v>20231106</v>
      </c>
      <c r="C844" s="175" t="s">
        <v>1399</v>
      </c>
      <c r="D844" s="176" t="s">
        <v>1394</v>
      </c>
      <c r="E844" s="177" t="s">
        <v>1395</v>
      </c>
      <c r="F844" s="178" t="s">
        <v>1834</v>
      </c>
      <c r="G844" s="94"/>
      <c r="H844" s="181"/>
      <c r="I844" s="181"/>
      <c r="J844" s="94">
        <v>200</v>
      </c>
      <c r="K844" s="94">
        <v>74</v>
      </c>
      <c r="L844" s="94">
        <f t="shared" si="174"/>
        <v>14800</v>
      </c>
      <c r="M844" s="94">
        <f t="shared" si="175"/>
        <v>14800</v>
      </c>
      <c r="N844" s="181"/>
      <c r="O844" s="94" t="s">
        <v>1397</v>
      </c>
      <c r="P844" s="91" t="s">
        <v>1483</v>
      </c>
      <c r="Q844" s="92">
        <v>65.71</v>
      </c>
      <c r="R844" s="94">
        <v>41</v>
      </c>
      <c r="S844" s="94">
        <v>4.6</v>
      </c>
      <c r="T844" s="94"/>
      <c r="U844" s="94"/>
      <c r="V844" s="94" t="s">
        <v>36</v>
      </c>
    </row>
    <row r="845" ht="24" customHeight="1" spans="1:22">
      <c r="A845" s="174" t="s">
        <v>1279</v>
      </c>
      <c r="B845" s="94">
        <v>20231107</v>
      </c>
      <c r="C845" s="175" t="s">
        <v>1400</v>
      </c>
      <c r="D845" s="176" t="s">
        <v>1394</v>
      </c>
      <c r="E845" s="177" t="s">
        <v>1395</v>
      </c>
      <c r="F845" s="178" t="s">
        <v>1833</v>
      </c>
      <c r="G845" s="179"/>
      <c r="H845" s="185"/>
      <c r="I845" s="185"/>
      <c r="J845" s="94">
        <v>200</v>
      </c>
      <c r="K845" s="94">
        <v>75</v>
      </c>
      <c r="L845" s="94">
        <f t="shared" ref="L845" si="176">J845*K845</f>
        <v>15000</v>
      </c>
      <c r="M845" s="94">
        <f t="shared" ref="M845" si="177">L845</f>
        <v>15000</v>
      </c>
      <c r="N845" s="181"/>
      <c r="O845" s="94" t="s">
        <v>1397</v>
      </c>
      <c r="P845" s="91" t="s">
        <v>1483</v>
      </c>
      <c r="Q845" s="237">
        <v>64.71</v>
      </c>
      <c r="R845" s="220">
        <v>37</v>
      </c>
      <c r="S845" s="220">
        <v>4.5</v>
      </c>
      <c r="T845" s="179"/>
      <c r="U845" s="179"/>
      <c r="V845" s="94" t="s">
        <v>36</v>
      </c>
    </row>
    <row r="846" ht="24" customHeight="1" spans="1:22">
      <c r="A846" s="174" t="s">
        <v>1279</v>
      </c>
      <c r="B846" s="94">
        <v>20231108</v>
      </c>
      <c r="C846" s="175" t="s">
        <v>1398</v>
      </c>
      <c r="D846" s="176" t="s">
        <v>1394</v>
      </c>
      <c r="E846" s="177" t="s">
        <v>1395</v>
      </c>
      <c r="F846" s="178" t="s">
        <v>1835</v>
      </c>
      <c r="G846" s="94"/>
      <c r="H846" s="181"/>
      <c r="I846" s="181"/>
      <c r="J846" s="94">
        <v>200</v>
      </c>
      <c r="K846" s="94">
        <v>73</v>
      </c>
      <c r="L846" s="94">
        <f t="shared" si="174"/>
        <v>14600</v>
      </c>
      <c r="M846" s="94">
        <f t="shared" si="175"/>
        <v>14600</v>
      </c>
      <c r="N846" s="181"/>
      <c r="O846" s="94" t="s">
        <v>1397</v>
      </c>
      <c r="P846" s="91" t="s">
        <v>1483</v>
      </c>
      <c r="Q846" s="92">
        <v>65.74</v>
      </c>
      <c r="R846" s="94">
        <v>36</v>
      </c>
      <c r="S846" s="94">
        <v>4.5</v>
      </c>
      <c r="T846" s="94"/>
      <c r="U846" s="94"/>
      <c r="V846" s="94" t="s">
        <v>36</v>
      </c>
    </row>
    <row r="847" ht="24" customHeight="1" spans="1:22">
      <c r="A847" s="174" t="s">
        <v>1279</v>
      </c>
      <c r="B847" s="94">
        <v>20231109</v>
      </c>
      <c r="C847" s="175" t="s">
        <v>1399</v>
      </c>
      <c r="D847" s="176" t="s">
        <v>1394</v>
      </c>
      <c r="E847" s="177" t="s">
        <v>1395</v>
      </c>
      <c r="F847" s="178" t="s">
        <v>1836</v>
      </c>
      <c r="G847" s="94"/>
      <c r="H847" s="181"/>
      <c r="I847" s="181"/>
      <c r="J847" s="94">
        <v>200</v>
      </c>
      <c r="K847" s="94">
        <v>77</v>
      </c>
      <c r="L847" s="94">
        <f t="shared" si="174"/>
        <v>15400</v>
      </c>
      <c r="M847" s="94">
        <f t="shared" si="175"/>
        <v>15400</v>
      </c>
      <c r="N847" s="181"/>
      <c r="O847" s="94" t="s">
        <v>1397</v>
      </c>
      <c r="P847" s="91" t="s">
        <v>1483</v>
      </c>
      <c r="Q847" s="92">
        <v>65.55</v>
      </c>
      <c r="R847" s="94">
        <v>37</v>
      </c>
      <c r="S847" s="94">
        <v>4.3</v>
      </c>
      <c r="T847" s="94"/>
      <c r="U847" s="94"/>
      <c r="V847" s="94" t="s">
        <v>36</v>
      </c>
    </row>
    <row r="848" ht="24" customHeight="1" spans="1:22">
      <c r="A848" s="174" t="s">
        <v>1279</v>
      </c>
      <c r="B848" s="94">
        <v>20231110</v>
      </c>
      <c r="C848" s="175" t="s">
        <v>1400</v>
      </c>
      <c r="D848" s="176" t="s">
        <v>1394</v>
      </c>
      <c r="E848" s="177" t="s">
        <v>1395</v>
      </c>
      <c r="F848" s="178" t="s">
        <v>1836</v>
      </c>
      <c r="G848" s="94"/>
      <c r="H848" s="181"/>
      <c r="I848" s="181"/>
      <c r="J848" s="94">
        <v>200</v>
      </c>
      <c r="K848" s="94">
        <v>74</v>
      </c>
      <c r="L848" s="94">
        <f t="shared" si="174"/>
        <v>14800</v>
      </c>
      <c r="M848" s="94">
        <f t="shared" si="175"/>
        <v>14800</v>
      </c>
      <c r="N848" s="181"/>
      <c r="O848" s="94" t="s">
        <v>1397</v>
      </c>
      <c r="P848" s="91" t="s">
        <v>1483</v>
      </c>
      <c r="Q848" s="92">
        <v>65.39</v>
      </c>
      <c r="R848" s="94">
        <v>36</v>
      </c>
      <c r="S848" s="94">
        <v>4.2</v>
      </c>
      <c r="T848" s="94"/>
      <c r="U848" s="94"/>
      <c r="V848" s="94" t="s">
        <v>36</v>
      </c>
    </row>
    <row r="849" ht="24" customHeight="1" spans="1:22">
      <c r="A849" s="174" t="s">
        <v>1279</v>
      </c>
      <c r="B849" s="94">
        <v>20231111</v>
      </c>
      <c r="C849" s="175" t="s">
        <v>1393</v>
      </c>
      <c r="D849" s="176" t="s">
        <v>1394</v>
      </c>
      <c r="E849" s="177" t="s">
        <v>1395</v>
      </c>
      <c r="F849" s="178" t="s">
        <v>1836</v>
      </c>
      <c r="G849" s="94"/>
      <c r="H849" s="181"/>
      <c r="I849" s="181"/>
      <c r="J849" s="94">
        <v>200</v>
      </c>
      <c r="K849" s="94">
        <v>76</v>
      </c>
      <c r="L849" s="94">
        <f t="shared" si="174"/>
        <v>15200</v>
      </c>
      <c r="M849" s="94">
        <f t="shared" si="175"/>
        <v>15200</v>
      </c>
      <c r="N849" s="181"/>
      <c r="O849" s="94" t="s">
        <v>1397</v>
      </c>
      <c r="P849" s="91" t="s">
        <v>1483</v>
      </c>
      <c r="Q849" s="92">
        <v>65.58</v>
      </c>
      <c r="R849" s="94">
        <v>36</v>
      </c>
      <c r="S849" s="94">
        <v>4.1</v>
      </c>
      <c r="T849" s="94"/>
      <c r="U849" s="94"/>
      <c r="V849" s="94" t="s">
        <v>36</v>
      </c>
    </row>
    <row r="850" ht="24" customHeight="1" spans="1:22">
      <c r="A850" s="174" t="s">
        <v>1279</v>
      </c>
      <c r="B850" s="94">
        <v>20231112</v>
      </c>
      <c r="C850" s="175" t="s">
        <v>1398</v>
      </c>
      <c r="D850" s="176" t="s">
        <v>1394</v>
      </c>
      <c r="E850" s="177" t="s">
        <v>1395</v>
      </c>
      <c r="F850" s="178" t="s">
        <v>1837</v>
      </c>
      <c r="G850" s="94"/>
      <c r="H850" s="181"/>
      <c r="I850" s="181"/>
      <c r="J850" s="94">
        <v>200</v>
      </c>
      <c r="K850" s="94">
        <v>78</v>
      </c>
      <c r="L850" s="94">
        <f t="shared" si="174"/>
        <v>15600</v>
      </c>
      <c r="M850" s="94">
        <f t="shared" si="175"/>
        <v>15600</v>
      </c>
      <c r="N850" s="181"/>
      <c r="O850" s="94" t="s">
        <v>1397</v>
      </c>
      <c r="P850" s="91" t="s">
        <v>1483</v>
      </c>
      <c r="Q850" s="92">
        <v>65.95</v>
      </c>
      <c r="R850" s="94">
        <v>36</v>
      </c>
      <c r="S850" s="94">
        <v>5.4</v>
      </c>
      <c r="T850" s="94"/>
      <c r="U850" s="94"/>
      <c r="V850" s="94" t="s">
        <v>36</v>
      </c>
    </row>
    <row r="851" ht="24" customHeight="1" spans="1:22">
      <c r="A851" s="174" t="s">
        <v>1279</v>
      </c>
      <c r="B851" s="94">
        <v>20231113</v>
      </c>
      <c r="C851" s="175" t="s">
        <v>1393</v>
      </c>
      <c r="D851" s="176" t="s">
        <v>1394</v>
      </c>
      <c r="E851" s="177" t="s">
        <v>1395</v>
      </c>
      <c r="F851" s="178" t="s">
        <v>1837</v>
      </c>
      <c r="G851" s="94"/>
      <c r="H851" s="181"/>
      <c r="I851" s="181"/>
      <c r="J851" s="94">
        <v>200</v>
      </c>
      <c r="K851" s="94">
        <v>74</v>
      </c>
      <c r="L851" s="94">
        <f t="shared" si="174"/>
        <v>14800</v>
      </c>
      <c r="M851" s="94">
        <f t="shared" si="175"/>
        <v>14800</v>
      </c>
      <c r="N851" s="181"/>
      <c r="O851" s="94" t="s">
        <v>1397</v>
      </c>
      <c r="P851" s="91" t="s">
        <v>1483</v>
      </c>
      <c r="Q851" s="92">
        <v>65.24</v>
      </c>
      <c r="R851" s="94">
        <v>37</v>
      </c>
      <c r="S851" s="94">
        <v>4.9</v>
      </c>
      <c r="T851" s="94"/>
      <c r="U851" s="94"/>
      <c r="V851" s="94" t="s">
        <v>36</v>
      </c>
    </row>
    <row r="852" ht="24" customHeight="1" spans="1:22">
      <c r="A852" s="174" t="s">
        <v>1279</v>
      </c>
      <c r="B852" s="94">
        <v>20231114</v>
      </c>
      <c r="C852" s="175" t="s">
        <v>1398</v>
      </c>
      <c r="D852" s="176" t="s">
        <v>1394</v>
      </c>
      <c r="E852" s="177" t="s">
        <v>1395</v>
      </c>
      <c r="F852" s="178" t="s">
        <v>1838</v>
      </c>
      <c r="G852" s="94"/>
      <c r="H852" s="181"/>
      <c r="I852" s="181"/>
      <c r="J852" s="94">
        <v>200</v>
      </c>
      <c r="K852" s="94">
        <v>75</v>
      </c>
      <c r="L852" s="94">
        <f t="shared" si="174"/>
        <v>15000</v>
      </c>
      <c r="M852" s="94">
        <f t="shared" si="175"/>
        <v>15000</v>
      </c>
      <c r="N852" s="181"/>
      <c r="O852" s="94" t="s">
        <v>1397</v>
      </c>
      <c r="P852" s="91" t="s">
        <v>1483</v>
      </c>
      <c r="Q852" s="92">
        <v>64.95</v>
      </c>
      <c r="R852" s="94">
        <v>36</v>
      </c>
      <c r="S852" s="94">
        <v>4.5</v>
      </c>
      <c r="T852" s="94"/>
      <c r="U852" s="94"/>
      <c r="V852" s="94" t="s">
        <v>36</v>
      </c>
    </row>
    <row r="853" ht="24" customHeight="1" spans="1:22">
      <c r="A853" s="174" t="s">
        <v>1350</v>
      </c>
      <c r="B853" s="94">
        <v>20231115</v>
      </c>
      <c r="C853" s="175" t="s">
        <v>1413</v>
      </c>
      <c r="D853" s="176" t="s">
        <v>1394</v>
      </c>
      <c r="E853" s="177" t="s">
        <v>1395</v>
      </c>
      <c r="F853" s="178" t="s">
        <v>1831</v>
      </c>
      <c r="G853" s="94"/>
      <c r="H853" s="181"/>
      <c r="I853" s="181"/>
      <c r="J853" s="94">
        <v>200</v>
      </c>
      <c r="K853" s="94">
        <v>74</v>
      </c>
      <c r="L853" s="94">
        <f t="shared" ref="L853:L910" si="178">J853*K853</f>
        <v>14800</v>
      </c>
      <c r="M853" s="94">
        <f t="shared" ref="M853:M910" si="179">L853</f>
        <v>14800</v>
      </c>
      <c r="N853" s="181"/>
      <c r="O853" s="94" t="s">
        <v>1397</v>
      </c>
      <c r="P853" s="91" t="s">
        <v>694</v>
      </c>
      <c r="Q853" s="92">
        <v>59.93</v>
      </c>
      <c r="R853" s="94">
        <v>214</v>
      </c>
      <c r="S853" s="94">
        <v>3.8</v>
      </c>
      <c r="T853" s="94"/>
      <c r="U853" s="94"/>
      <c r="V853" s="94" t="s">
        <v>36</v>
      </c>
    </row>
    <row r="854" ht="24" customHeight="1" spans="1:22">
      <c r="A854" s="174" t="s">
        <v>1348</v>
      </c>
      <c r="B854" s="94">
        <v>20231116</v>
      </c>
      <c r="C854" s="175" t="s">
        <v>1413</v>
      </c>
      <c r="D854" s="176" t="s">
        <v>1394</v>
      </c>
      <c r="E854" s="177" t="s">
        <v>1395</v>
      </c>
      <c r="F854" s="178" t="s">
        <v>1832</v>
      </c>
      <c r="G854" s="94"/>
      <c r="H854" s="181"/>
      <c r="I854" s="181"/>
      <c r="J854" s="94">
        <v>200</v>
      </c>
      <c r="K854" s="94">
        <v>60</v>
      </c>
      <c r="L854" s="94">
        <f t="shared" si="178"/>
        <v>12000</v>
      </c>
      <c r="M854" s="94">
        <f t="shared" si="179"/>
        <v>12000</v>
      </c>
      <c r="N854" s="181"/>
      <c r="O854" s="94" t="s">
        <v>1397</v>
      </c>
      <c r="P854" s="91" t="s">
        <v>1483</v>
      </c>
      <c r="Q854" s="92">
        <v>79.24</v>
      </c>
      <c r="R854" s="94">
        <v>171</v>
      </c>
      <c r="S854" s="94">
        <v>7.9</v>
      </c>
      <c r="T854" s="94"/>
      <c r="U854" s="94"/>
      <c r="V854" s="94" t="s">
        <v>36</v>
      </c>
    </row>
    <row r="855" ht="24" customHeight="1" spans="1:22">
      <c r="A855" s="183" t="s">
        <v>1348</v>
      </c>
      <c r="B855" s="179">
        <v>20231117</v>
      </c>
      <c r="C855" s="179" t="s">
        <v>1410</v>
      </c>
      <c r="D855" s="179" t="s">
        <v>1394</v>
      </c>
      <c r="E855" s="183" t="s">
        <v>1395</v>
      </c>
      <c r="F855" s="184" t="s">
        <v>1839</v>
      </c>
      <c r="G855" s="179"/>
      <c r="H855" s="185"/>
      <c r="I855" s="185" t="s">
        <v>1462</v>
      </c>
      <c r="J855" s="179">
        <v>200</v>
      </c>
      <c r="K855" s="179">
        <v>59</v>
      </c>
      <c r="L855" s="179">
        <f t="shared" si="178"/>
        <v>11800</v>
      </c>
      <c r="M855" s="179">
        <f t="shared" si="179"/>
        <v>11800</v>
      </c>
      <c r="N855" s="185"/>
      <c r="O855" s="179" t="s">
        <v>1440</v>
      </c>
      <c r="P855" s="187" t="s">
        <v>1483</v>
      </c>
      <c r="Q855" s="188">
        <v>78.24</v>
      </c>
      <c r="R855" s="179">
        <v>180</v>
      </c>
      <c r="S855" s="179">
        <v>6.3</v>
      </c>
      <c r="T855" s="179"/>
      <c r="U855" s="179"/>
      <c r="V855" s="179" t="s">
        <v>453</v>
      </c>
    </row>
    <row r="856" ht="24" customHeight="1" spans="1:22">
      <c r="A856" s="174" t="s">
        <v>1292</v>
      </c>
      <c r="B856" s="94">
        <v>20231118</v>
      </c>
      <c r="C856" s="175" t="s">
        <v>1419</v>
      </c>
      <c r="D856" s="176" t="s">
        <v>1394</v>
      </c>
      <c r="E856" s="177" t="s">
        <v>1395</v>
      </c>
      <c r="F856" s="178" t="s">
        <v>1838</v>
      </c>
      <c r="G856" s="94"/>
      <c r="H856" s="181"/>
      <c r="I856" s="181"/>
      <c r="J856" s="94">
        <v>200</v>
      </c>
      <c r="K856" s="94">
        <v>25.375</v>
      </c>
      <c r="L856" s="94">
        <f t="shared" si="178"/>
        <v>5075</v>
      </c>
      <c r="M856" s="94">
        <f t="shared" si="179"/>
        <v>5075</v>
      </c>
      <c r="N856" s="181"/>
      <c r="O856" s="94" t="s">
        <v>1397</v>
      </c>
      <c r="P856" s="91" t="s">
        <v>1483</v>
      </c>
      <c r="Q856" s="92">
        <v>78.66</v>
      </c>
      <c r="R856" s="94"/>
      <c r="S856" s="94">
        <v>62.7</v>
      </c>
      <c r="T856" s="94"/>
      <c r="U856" s="94"/>
      <c r="V856" s="94" t="s">
        <v>36</v>
      </c>
    </row>
    <row r="857" ht="24" customHeight="1" spans="1:22">
      <c r="A857" s="174" t="s">
        <v>1332</v>
      </c>
      <c r="B857" s="94">
        <v>20231119</v>
      </c>
      <c r="C857" s="175" t="s">
        <v>1399</v>
      </c>
      <c r="D857" s="176" t="s">
        <v>1394</v>
      </c>
      <c r="E857" s="177" t="s">
        <v>1395</v>
      </c>
      <c r="F857" s="178" t="s">
        <v>1838</v>
      </c>
      <c r="G857" s="94"/>
      <c r="H857" s="181"/>
      <c r="I857" s="181"/>
      <c r="J857" s="94">
        <v>200</v>
      </c>
      <c r="K857" s="94">
        <v>77</v>
      </c>
      <c r="L857" s="94">
        <f t="shared" si="178"/>
        <v>15400</v>
      </c>
      <c r="M857" s="94">
        <f t="shared" si="179"/>
        <v>15400</v>
      </c>
      <c r="N857" s="181"/>
      <c r="O857" s="94" t="s">
        <v>1397</v>
      </c>
      <c r="P857" s="91">
        <v>2</v>
      </c>
      <c r="Q857" s="92">
        <v>60.71</v>
      </c>
      <c r="R857" s="94">
        <v>22</v>
      </c>
      <c r="S857" s="94">
        <v>4.7</v>
      </c>
      <c r="T857" s="94"/>
      <c r="U857" s="94"/>
      <c r="V857" s="94" t="s">
        <v>36</v>
      </c>
    </row>
    <row r="858" ht="24" customHeight="1" spans="1:22">
      <c r="A858" s="174" t="s">
        <v>1282</v>
      </c>
      <c r="B858" s="94">
        <v>20231120</v>
      </c>
      <c r="C858" s="175" t="s">
        <v>1410</v>
      </c>
      <c r="D858" s="176" t="s">
        <v>1394</v>
      </c>
      <c r="E858" s="177" t="s">
        <v>1395</v>
      </c>
      <c r="F858" s="178" t="s">
        <v>1834</v>
      </c>
      <c r="G858" s="94"/>
      <c r="H858" s="181"/>
      <c r="I858" s="181"/>
      <c r="J858" s="94">
        <v>200</v>
      </c>
      <c r="K858" s="94">
        <v>38</v>
      </c>
      <c r="L858" s="94">
        <v>16600</v>
      </c>
      <c r="M858" s="94">
        <f t="shared" si="179"/>
        <v>16600</v>
      </c>
      <c r="N858" s="181"/>
      <c r="O858" s="94" t="s">
        <v>1397</v>
      </c>
      <c r="P858" s="91" t="s">
        <v>694</v>
      </c>
      <c r="Q858" s="92">
        <v>62.04</v>
      </c>
      <c r="R858" s="94">
        <v>21</v>
      </c>
      <c r="S858" s="94">
        <v>5.8</v>
      </c>
      <c r="T858" s="94"/>
      <c r="U858" s="94"/>
      <c r="V858" s="94" t="s">
        <v>36</v>
      </c>
    </row>
    <row r="859" ht="24" customHeight="1" spans="1:22">
      <c r="A859" s="174" t="s">
        <v>1339</v>
      </c>
      <c r="B859" s="94">
        <v>20231121</v>
      </c>
      <c r="C859" s="175" t="s">
        <v>1399</v>
      </c>
      <c r="D859" s="176" t="s">
        <v>1394</v>
      </c>
      <c r="E859" s="177" t="s">
        <v>1395</v>
      </c>
      <c r="F859" s="178" t="s">
        <v>1837</v>
      </c>
      <c r="G859" s="94"/>
      <c r="H859" s="181"/>
      <c r="I859" s="181"/>
      <c r="J859" s="94">
        <v>200</v>
      </c>
      <c r="K859" s="94">
        <v>75</v>
      </c>
      <c r="L859" s="94">
        <f t="shared" si="178"/>
        <v>15000</v>
      </c>
      <c r="M859" s="94">
        <f t="shared" si="179"/>
        <v>15000</v>
      </c>
      <c r="N859" s="181"/>
      <c r="O859" s="94" t="s">
        <v>1397</v>
      </c>
      <c r="P859" s="91" t="s">
        <v>1483</v>
      </c>
      <c r="Q859" s="92">
        <v>60.16</v>
      </c>
      <c r="R859" s="94">
        <v>17</v>
      </c>
      <c r="S859" s="94">
        <v>4</v>
      </c>
      <c r="T859" s="94"/>
      <c r="U859" s="94"/>
      <c r="V859" s="94" t="s">
        <v>36</v>
      </c>
    </row>
    <row r="860" ht="24" customHeight="1" spans="1:22">
      <c r="A860" s="174" t="s">
        <v>1284</v>
      </c>
      <c r="B860" s="94">
        <v>20231122</v>
      </c>
      <c r="C860" s="175" t="s">
        <v>1413</v>
      </c>
      <c r="D860" s="176" t="s">
        <v>1394</v>
      </c>
      <c r="E860" s="177" t="s">
        <v>1395</v>
      </c>
      <c r="F860" s="178" t="s">
        <v>1833</v>
      </c>
      <c r="G860" s="94"/>
      <c r="H860" s="181"/>
      <c r="I860" s="181"/>
      <c r="J860" s="94">
        <v>200</v>
      </c>
      <c r="K860" s="94">
        <v>75</v>
      </c>
      <c r="L860" s="94">
        <f t="shared" si="178"/>
        <v>15000</v>
      </c>
      <c r="M860" s="94">
        <f t="shared" si="179"/>
        <v>15000</v>
      </c>
      <c r="N860" s="181"/>
      <c r="O860" s="94" t="s">
        <v>1397</v>
      </c>
      <c r="P860" s="91" t="s">
        <v>1483</v>
      </c>
      <c r="Q860" s="92">
        <v>61.73</v>
      </c>
      <c r="R860" s="94">
        <v>35</v>
      </c>
      <c r="S860" s="94">
        <v>5.5</v>
      </c>
      <c r="T860" s="94"/>
      <c r="U860" s="94"/>
      <c r="V860" s="94" t="s">
        <v>36</v>
      </c>
    </row>
    <row r="861" ht="24" customHeight="1" spans="1:22">
      <c r="A861" s="174" t="s">
        <v>1360</v>
      </c>
      <c r="B861" s="94">
        <v>20231123</v>
      </c>
      <c r="C861" s="175" t="s">
        <v>1413</v>
      </c>
      <c r="D861" s="176" t="s">
        <v>1394</v>
      </c>
      <c r="E861" s="177" t="s">
        <v>1395</v>
      </c>
      <c r="F861" s="178" t="s">
        <v>1833</v>
      </c>
      <c r="G861" s="94"/>
      <c r="H861" s="181"/>
      <c r="I861" s="181"/>
      <c r="J861" s="94">
        <v>200</v>
      </c>
      <c r="K861" s="94">
        <v>59</v>
      </c>
      <c r="L861" s="94">
        <f t="shared" si="178"/>
        <v>11800</v>
      </c>
      <c r="M861" s="94">
        <f t="shared" si="179"/>
        <v>11800</v>
      </c>
      <c r="N861" s="181"/>
      <c r="O861" s="94" t="s">
        <v>1397</v>
      </c>
      <c r="P861" s="91" t="s">
        <v>1483</v>
      </c>
      <c r="Q861" s="92">
        <v>79.04</v>
      </c>
      <c r="R861" s="94">
        <v>280</v>
      </c>
      <c r="S861" s="94">
        <v>9</v>
      </c>
      <c r="T861" s="94"/>
      <c r="U861" s="94"/>
      <c r="V861" s="94" t="s">
        <v>36</v>
      </c>
    </row>
    <row r="862" ht="24" customHeight="1" spans="1:22">
      <c r="A862" s="174" t="s">
        <v>1324</v>
      </c>
      <c r="B862" s="94">
        <v>20231124</v>
      </c>
      <c r="C862" s="175" t="s">
        <v>1398</v>
      </c>
      <c r="D862" s="176" t="s">
        <v>1394</v>
      </c>
      <c r="E862" s="177" t="s">
        <v>1395</v>
      </c>
      <c r="F862" s="178" t="s">
        <v>1834</v>
      </c>
      <c r="G862" s="94">
        <v>1600</v>
      </c>
      <c r="H862" s="181" t="s">
        <v>1840</v>
      </c>
      <c r="I862" s="181"/>
      <c r="J862" s="94">
        <v>200</v>
      </c>
      <c r="K862" s="94">
        <v>83</v>
      </c>
      <c r="L862" s="94">
        <v>15000</v>
      </c>
      <c r="M862" s="94">
        <f t="shared" si="179"/>
        <v>15000</v>
      </c>
      <c r="N862" s="181"/>
      <c r="O862" s="94" t="s">
        <v>1397</v>
      </c>
      <c r="P862" s="91" t="s">
        <v>1483</v>
      </c>
      <c r="Q862" s="92">
        <v>60.76</v>
      </c>
      <c r="R862" s="94">
        <v>20</v>
      </c>
      <c r="S862" s="94">
        <v>3.4</v>
      </c>
      <c r="T862" s="94"/>
      <c r="U862" s="94"/>
      <c r="V862" s="94" t="s">
        <v>36</v>
      </c>
    </row>
    <row r="863" ht="24" customHeight="1" spans="1:22">
      <c r="A863" s="174" t="s">
        <v>1334</v>
      </c>
      <c r="B863" s="94">
        <v>20231125</v>
      </c>
      <c r="C863" s="175" t="s">
        <v>1400</v>
      </c>
      <c r="D863" s="176" t="s">
        <v>1394</v>
      </c>
      <c r="E863" s="177" t="s">
        <v>1395</v>
      </c>
      <c r="F863" s="178" t="s">
        <v>1841</v>
      </c>
      <c r="G863" s="94"/>
      <c r="H863" s="181"/>
      <c r="I863" s="181"/>
      <c r="J863" s="94">
        <v>200</v>
      </c>
      <c r="K863" s="94">
        <v>54</v>
      </c>
      <c r="L863" s="94">
        <f t="shared" si="178"/>
        <v>10800</v>
      </c>
      <c r="M863" s="94">
        <f t="shared" si="179"/>
        <v>10800</v>
      </c>
      <c r="N863" s="181"/>
      <c r="O863" s="94" t="s">
        <v>1397</v>
      </c>
      <c r="P863" s="91" t="s">
        <v>375</v>
      </c>
      <c r="Q863" s="92">
        <v>72.27</v>
      </c>
      <c r="R863" s="94">
        <v>55</v>
      </c>
      <c r="S863" s="94">
        <v>6.4</v>
      </c>
      <c r="T863" s="94"/>
      <c r="U863" s="94"/>
      <c r="V863" s="94" t="s">
        <v>36</v>
      </c>
    </row>
    <row r="864" ht="24" customHeight="1" spans="1:22">
      <c r="A864" s="174" t="s">
        <v>1286</v>
      </c>
      <c r="B864" s="94">
        <v>20231126</v>
      </c>
      <c r="C864" s="175" t="s">
        <v>1393</v>
      </c>
      <c r="D864" s="176" t="s">
        <v>1394</v>
      </c>
      <c r="E864" s="177" t="s">
        <v>1395</v>
      </c>
      <c r="F864" s="178" t="s">
        <v>1842</v>
      </c>
      <c r="G864" s="94"/>
      <c r="H864" s="181"/>
      <c r="I864" s="181"/>
      <c r="J864" s="94">
        <v>200</v>
      </c>
      <c r="K864" s="94">
        <v>52</v>
      </c>
      <c r="L864" s="94">
        <v>10425</v>
      </c>
      <c r="M864" s="94">
        <f t="shared" si="179"/>
        <v>10425</v>
      </c>
      <c r="N864" s="181"/>
      <c r="O864" s="94" t="s">
        <v>1397</v>
      </c>
      <c r="P864" s="91" t="s">
        <v>694</v>
      </c>
      <c r="Q864" s="92">
        <v>73.98</v>
      </c>
      <c r="R864" s="94">
        <v>113</v>
      </c>
      <c r="S864" s="94">
        <v>27.8</v>
      </c>
      <c r="T864" s="94"/>
      <c r="U864" s="94"/>
      <c r="V864" s="94" t="s">
        <v>36</v>
      </c>
    </row>
    <row r="865" ht="24" customHeight="1" spans="1:22">
      <c r="A865" s="174" t="s">
        <v>1282</v>
      </c>
      <c r="B865" s="94">
        <v>20231127</v>
      </c>
      <c r="C865" s="175" t="s">
        <v>1410</v>
      </c>
      <c r="D865" s="176" t="s">
        <v>1394</v>
      </c>
      <c r="E865" s="177" t="s">
        <v>1395</v>
      </c>
      <c r="F865" s="178" t="s">
        <v>1837</v>
      </c>
      <c r="G865" s="94"/>
      <c r="H865" s="181"/>
      <c r="I865" s="181"/>
      <c r="J865" s="94">
        <v>200</v>
      </c>
      <c r="K865" s="94">
        <v>82</v>
      </c>
      <c r="L865" s="94">
        <f t="shared" si="178"/>
        <v>16400</v>
      </c>
      <c r="M865" s="94">
        <f t="shared" si="179"/>
        <v>16400</v>
      </c>
      <c r="N865" s="181"/>
      <c r="O865" s="94" t="s">
        <v>1397</v>
      </c>
      <c r="P865" s="91" t="s">
        <v>694</v>
      </c>
      <c r="Q865" s="92">
        <v>61.65</v>
      </c>
      <c r="R865" s="94">
        <v>20</v>
      </c>
      <c r="S865" s="94">
        <v>5</v>
      </c>
      <c r="T865" s="94"/>
      <c r="U865" s="94"/>
      <c r="V865" s="94" t="s">
        <v>36</v>
      </c>
    </row>
    <row r="866" ht="24" customHeight="1" spans="1:22">
      <c r="A866" s="174" t="s">
        <v>1293</v>
      </c>
      <c r="B866" s="94">
        <v>20231128</v>
      </c>
      <c r="C866" s="175" t="s">
        <v>1419</v>
      </c>
      <c r="D866" s="176" t="s">
        <v>1394</v>
      </c>
      <c r="E866" s="177" t="s">
        <v>1395</v>
      </c>
      <c r="F866" s="178" t="s">
        <v>1832</v>
      </c>
      <c r="G866" s="94"/>
      <c r="H866" s="181"/>
      <c r="I866" s="181"/>
      <c r="J866" s="94">
        <v>200</v>
      </c>
      <c r="K866" s="94">
        <v>21</v>
      </c>
      <c r="L866" s="94">
        <f t="shared" si="178"/>
        <v>4200</v>
      </c>
      <c r="M866" s="94">
        <f t="shared" si="179"/>
        <v>4200</v>
      </c>
      <c r="N866" s="181"/>
      <c r="O866" s="94" t="s">
        <v>1397</v>
      </c>
      <c r="P866" s="91" t="s">
        <v>1483</v>
      </c>
      <c r="Q866" s="92">
        <v>60.32</v>
      </c>
      <c r="R866" s="94">
        <v>8</v>
      </c>
      <c r="S866" s="94">
        <v>73.7</v>
      </c>
      <c r="T866" s="94"/>
      <c r="U866" s="94"/>
      <c r="V866" s="94" t="s">
        <v>36</v>
      </c>
    </row>
    <row r="867" ht="24" customHeight="1" spans="1:22">
      <c r="A867" s="174" t="s">
        <v>1354</v>
      </c>
      <c r="B867" s="94">
        <v>20231129</v>
      </c>
      <c r="C867" s="175" t="s">
        <v>1410</v>
      </c>
      <c r="D867" s="176" t="s">
        <v>1394</v>
      </c>
      <c r="E867" s="177" t="s">
        <v>1395</v>
      </c>
      <c r="F867" s="178" t="s">
        <v>1834</v>
      </c>
      <c r="G867" s="94">
        <v>200</v>
      </c>
      <c r="H867" s="181" t="s">
        <v>1843</v>
      </c>
      <c r="I867" s="181"/>
      <c r="J867" s="94">
        <v>1000</v>
      </c>
      <c r="K867" s="94">
        <v>11</v>
      </c>
      <c r="L867" s="94">
        <v>11437</v>
      </c>
      <c r="M867" s="94">
        <f t="shared" si="179"/>
        <v>11437</v>
      </c>
      <c r="N867" s="181"/>
      <c r="O867" s="94" t="s">
        <v>1397</v>
      </c>
      <c r="P867" s="91" t="s">
        <v>694</v>
      </c>
      <c r="Q867" s="92">
        <v>60.68</v>
      </c>
      <c r="R867" s="94">
        <v>18</v>
      </c>
      <c r="S867" s="94">
        <v>6.5</v>
      </c>
      <c r="T867" s="94"/>
      <c r="U867" s="94"/>
      <c r="V867" s="94" t="s">
        <v>36</v>
      </c>
    </row>
    <row r="868" ht="24" customHeight="1" spans="1:22">
      <c r="A868" s="174" t="s">
        <v>1302</v>
      </c>
      <c r="B868" s="94">
        <v>20231130</v>
      </c>
      <c r="C868" s="175" t="s">
        <v>1410</v>
      </c>
      <c r="D868" s="176" t="s">
        <v>1394</v>
      </c>
      <c r="E868" s="177" t="s">
        <v>1395</v>
      </c>
      <c r="F868" s="178" t="s">
        <v>1833</v>
      </c>
      <c r="G868" s="94">
        <v>200</v>
      </c>
      <c r="H868" s="181" t="s">
        <v>1844</v>
      </c>
      <c r="I868" s="181"/>
      <c r="J868" s="94">
        <v>200</v>
      </c>
      <c r="K868" s="94">
        <v>65</v>
      </c>
      <c r="L868" s="94">
        <f t="shared" si="178"/>
        <v>13000</v>
      </c>
      <c r="M868" s="94">
        <f t="shared" si="179"/>
        <v>13000</v>
      </c>
      <c r="N868" s="181"/>
      <c r="O868" s="94" t="s">
        <v>1397</v>
      </c>
      <c r="P868" s="91" t="s">
        <v>1483</v>
      </c>
      <c r="Q868" s="92">
        <v>71.52</v>
      </c>
      <c r="R868" s="94">
        <v>128</v>
      </c>
      <c r="S868" s="94">
        <v>5.7</v>
      </c>
      <c r="T868" s="94"/>
      <c r="U868" s="94"/>
      <c r="V868" s="94" t="s">
        <v>36</v>
      </c>
    </row>
    <row r="869" ht="24" customHeight="1" spans="1:22">
      <c r="A869" s="174" t="s">
        <v>1284</v>
      </c>
      <c r="B869" s="94">
        <v>20231131</v>
      </c>
      <c r="C869" s="175" t="s">
        <v>1413</v>
      </c>
      <c r="D869" s="176" t="s">
        <v>1394</v>
      </c>
      <c r="E869" s="177" t="s">
        <v>1395</v>
      </c>
      <c r="F869" s="178" t="s">
        <v>1835</v>
      </c>
      <c r="G869" s="94"/>
      <c r="H869" s="181"/>
      <c r="I869" s="181"/>
      <c r="J869" s="94">
        <v>200</v>
      </c>
      <c r="K869" s="94">
        <v>74</v>
      </c>
      <c r="L869" s="94">
        <f t="shared" si="178"/>
        <v>14800</v>
      </c>
      <c r="M869" s="94">
        <f t="shared" si="179"/>
        <v>14800</v>
      </c>
      <c r="N869" s="181"/>
      <c r="O869" s="94" t="s">
        <v>1397</v>
      </c>
      <c r="P869" s="91" t="s">
        <v>1483</v>
      </c>
      <c r="Q869" s="92">
        <v>61.27</v>
      </c>
      <c r="R869" s="94">
        <v>34</v>
      </c>
      <c r="S869" s="94">
        <v>5.1</v>
      </c>
      <c r="T869" s="94"/>
      <c r="U869" s="94"/>
      <c r="V869" s="94" t="s">
        <v>36</v>
      </c>
    </row>
    <row r="870" ht="24" customHeight="1" spans="1:22">
      <c r="A870" s="174" t="s">
        <v>1282</v>
      </c>
      <c r="B870" s="94">
        <v>20231132</v>
      </c>
      <c r="C870" s="175" t="s">
        <v>1400</v>
      </c>
      <c r="D870" s="176" t="s">
        <v>1394</v>
      </c>
      <c r="E870" s="177" t="s">
        <v>1395</v>
      </c>
      <c r="F870" s="178" t="s">
        <v>1842</v>
      </c>
      <c r="G870" s="94"/>
      <c r="H870" s="181"/>
      <c r="I870" s="181"/>
      <c r="J870" s="94">
        <v>200</v>
      </c>
      <c r="K870" s="94">
        <v>81</v>
      </c>
      <c r="L870" s="94">
        <f t="shared" si="178"/>
        <v>16200</v>
      </c>
      <c r="M870" s="94">
        <f t="shared" si="179"/>
        <v>16200</v>
      </c>
      <c r="N870" s="181"/>
      <c r="O870" s="94" t="s">
        <v>1397</v>
      </c>
      <c r="P870" s="91" t="s">
        <v>694</v>
      </c>
      <c r="Q870" s="92">
        <v>61.82</v>
      </c>
      <c r="R870" s="94">
        <v>20</v>
      </c>
      <c r="S870" s="94">
        <v>4.5</v>
      </c>
      <c r="T870" s="94"/>
      <c r="U870" s="94"/>
      <c r="V870" s="94" t="s">
        <v>36</v>
      </c>
    </row>
    <row r="871" ht="24" customHeight="1" spans="1:22">
      <c r="A871" s="174" t="s">
        <v>1302</v>
      </c>
      <c r="B871" s="94">
        <v>20231133</v>
      </c>
      <c r="C871" s="175" t="s">
        <v>1410</v>
      </c>
      <c r="D871" s="176" t="s">
        <v>1394</v>
      </c>
      <c r="E871" s="177" t="s">
        <v>1395</v>
      </c>
      <c r="F871" s="178" t="s">
        <v>1835</v>
      </c>
      <c r="G871" s="94">
        <v>200</v>
      </c>
      <c r="H871" s="181" t="s">
        <v>1844</v>
      </c>
      <c r="I871" s="181"/>
      <c r="J871" s="94">
        <v>200</v>
      </c>
      <c r="K871" s="94">
        <v>66</v>
      </c>
      <c r="L871" s="94">
        <f t="shared" si="178"/>
        <v>13200</v>
      </c>
      <c r="M871" s="94">
        <f t="shared" si="179"/>
        <v>13200</v>
      </c>
      <c r="N871" s="181"/>
      <c r="O871" s="94" t="s">
        <v>1397</v>
      </c>
      <c r="P871" s="91" t="s">
        <v>1483</v>
      </c>
      <c r="Q871" s="92">
        <v>72.41</v>
      </c>
      <c r="R871" s="94">
        <v>149</v>
      </c>
      <c r="S871" s="94">
        <v>4.5</v>
      </c>
      <c r="T871" s="94"/>
      <c r="U871" s="94"/>
      <c r="V871" s="94" t="s">
        <v>36</v>
      </c>
    </row>
    <row r="872" ht="24" customHeight="1" spans="1:22">
      <c r="A872" s="174" t="s">
        <v>1293</v>
      </c>
      <c r="B872" s="94">
        <v>20231134</v>
      </c>
      <c r="C872" s="175" t="s">
        <v>1419</v>
      </c>
      <c r="D872" s="176" t="s">
        <v>1394</v>
      </c>
      <c r="E872" s="177" t="s">
        <v>1395</v>
      </c>
      <c r="F872" s="178" t="s">
        <v>1835</v>
      </c>
      <c r="G872" s="94"/>
      <c r="H872" s="181"/>
      <c r="I872" s="181"/>
      <c r="J872" s="94">
        <v>200</v>
      </c>
      <c r="K872" s="94">
        <v>21</v>
      </c>
      <c r="L872" s="94">
        <f t="shared" si="178"/>
        <v>4200</v>
      </c>
      <c r="M872" s="94">
        <f t="shared" si="179"/>
        <v>4200</v>
      </c>
      <c r="N872" s="181"/>
      <c r="O872" s="94" t="s">
        <v>1397</v>
      </c>
      <c r="P872" s="91" t="s">
        <v>1483</v>
      </c>
      <c r="Q872" s="92">
        <v>60.46</v>
      </c>
      <c r="R872" s="94">
        <v>9</v>
      </c>
      <c r="S872" s="94">
        <v>77.5</v>
      </c>
      <c r="T872" s="94"/>
      <c r="U872" s="94"/>
      <c r="V872" s="94" t="s">
        <v>36</v>
      </c>
    </row>
    <row r="873" ht="24" customHeight="1" spans="1:22">
      <c r="A873" s="174" t="s">
        <v>1307</v>
      </c>
      <c r="B873" s="94">
        <v>20231135</v>
      </c>
      <c r="C873" s="175" t="s">
        <v>1448</v>
      </c>
      <c r="D873" s="176" t="s">
        <v>1394</v>
      </c>
      <c r="E873" s="177" t="s">
        <v>1395</v>
      </c>
      <c r="F873" s="178" t="s">
        <v>1835</v>
      </c>
      <c r="G873" s="94"/>
      <c r="H873" s="181"/>
      <c r="I873" s="181"/>
      <c r="J873" s="94">
        <v>200</v>
      </c>
      <c r="K873" s="94">
        <v>29</v>
      </c>
      <c r="L873" s="94">
        <f t="shared" si="178"/>
        <v>5800</v>
      </c>
      <c r="M873" s="94">
        <f t="shared" si="179"/>
        <v>5800</v>
      </c>
      <c r="N873" s="181"/>
      <c r="O873" s="94" t="s">
        <v>1397</v>
      </c>
      <c r="P873" s="91" t="s">
        <v>694</v>
      </c>
      <c r="Q873" s="92">
        <v>63.88</v>
      </c>
      <c r="R873" s="94">
        <v>21</v>
      </c>
      <c r="S873" s="94">
        <v>4.9</v>
      </c>
      <c r="T873" s="94"/>
      <c r="U873" s="94"/>
      <c r="V873" s="94" t="s">
        <v>36</v>
      </c>
    </row>
    <row r="874" ht="24" customHeight="1" spans="1:22">
      <c r="A874" s="174" t="s">
        <v>1353</v>
      </c>
      <c r="B874" s="94">
        <v>20231136</v>
      </c>
      <c r="C874" s="175" t="s">
        <v>1449</v>
      </c>
      <c r="D874" s="176" t="s">
        <v>1394</v>
      </c>
      <c r="E874" s="177" t="s">
        <v>1395</v>
      </c>
      <c r="F874" s="178" t="s">
        <v>1835</v>
      </c>
      <c r="G874" s="94"/>
      <c r="H874" s="181"/>
      <c r="I874" s="181"/>
      <c r="J874" s="94">
        <v>200</v>
      </c>
      <c r="K874" s="94">
        <v>33</v>
      </c>
      <c r="L874" s="94">
        <f t="shared" si="178"/>
        <v>6600</v>
      </c>
      <c r="M874" s="94">
        <f t="shared" si="179"/>
        <v>6600</v>
      </c>
      <c r="N874" s="181"/>
      <c r="O874" s="94" t="s">
        <v>1397</v>
      </c>
      <c r="P874" s="91" t="s">
        <v>694</v>
      </c>
      <c r="Q874" s="92">
        <v>61.4</v>
      </c>
      <c r="R874" s="94">
        <v>30</v>
      </c>
      <c r="S874" s="94">
        <v>11</v>
      </c>
      <c r="T874" s="94"/>
      <c r="U874" s="94"/>
      <c r="V874" s="94" t="s">
        <v>36</v>
      </c>
    </row>
    <row r="875" ht="24" customHeight="1" spans="1:22">
      <c r="A875" s="174" t="s">
        <v>1304</v>
      </c>
      <c r="B875" s="94">
        <v>20231137</v>
      </c>
      <c r="C875" s="175" t="s">
        <v>1422</v>
      </c>
      <c r="D875" s="176" t="s">
        <v>1394</v>
      </c>
      <c r="E875" s="177" t="s">
        <v>1395</v>
      </c>
      <c r="F875" s="178" t="s">
        <v>1836</v>
      </c>
      <c r="G875" s="94"/>
      <c r="H875" s="181"/>
      <c r="I875" s="181"/>
      <c r="J875" s="94">
        <v>200</v>
      </c>
      <c r="K875" s="94">
        <v>27</v>
      </c>
      <c r="L875" s="94">
        <f t="shared" si="178"/>
        <v>5400</v>
      </c>
      <c r="M875" s="94">
        <f t="shared" si="179"/>
        <v>5400</v>
      </c>
      <c r="N875" s="181"/>
      <c r="O875" s="94" t="s">
        <v>1397</v>
      </c>
      <c r="P875" s="91">
        <v>10</v>
      </c>
      <c r="Q875" s="92">
        <v>61.86</v>
      </c>
      <c r="R875" s="94">
        <v>16</v>
      </c>
      <c r="S875" s="94">
        <v>0.24</v>
      </c>
      <c r="T875" s="94"/>
      <c r="U875" s="94"/>
      <c r="V875" s="94" t="s">
        <v>36</v>
      </c>
    </row>
    <row r="876" ht="24" customHeight="1" spans="1:22">
      <c r="A876" s="174" t="s">
        <v>1303</v>
      </c>
      <c r="B876" s="94">
        <v>20231138</v>
      </c>
      <c r="C876" s="175" t="s">
        <v>1419</v>
      </c>
      <c r="D876" s="176" t="s">
        <v>1394</v>
      </c>
      <c r="E876" s="177" t="s">
        <v>1395</v>
      </c>
      <c r="F876" s="178" t="s">
        <v>1841</v>
      </c>
      <c r="G876" s="94"/>
      <c r="H876" s="181"/>
      <c r="I876" s="181"/>
      <c r="J876" s="94">
        <v>200</v>
      </c>
      <c r="K876" s="94">
        <v>27</v>
      </c>
      <c r="L876" s="94">
        <f t="shared" si="178"/>
        <v>5400</v>
      </c>
      <c r="M876" s="94">
        <f t="shared" si="179"/>
        <v>5400</v>
      </c>
      <c r="N876" s="181"/>
      <c r="O876" s="94" t="s">
        <v>1397</v>
      </c>
      <c r="P876" s="91" t="s">
        <v>1623</v>
      </c>
      <c r="Q876" s="92">
        <v>75.58</v>
      </c>
      <c r="R876" s="94">
        <v>10</v>
      </c>
      <c r="S876" s="94">
        <v>64.1</v>
      </c>
      <c r="T876" s="94"/>
      <c r="U876" s="94"/>
      <c r="V876" s="94" t="s">
        <v>36</v>
      </c>
    </row>
    <row r="877" ht="24" customHeight="1" spans="1:22">
      <c r="A877" s="174" t="s">
        <v>1290</v>
      </c>
      <c r="B877" s="94">
        <v>20231139</v>
      </c>
      <c r="C877" s="175" t="s">
        <v>1399</v>
      </c>
      <c r="D877" s="176" t="s">
        <v>1394</v>
      </c>
      <c r="E877" s="177" t="s">
        <v>1395</v>
      </c>
      <c r="F877" s="178" t="s">
        <v>1845</v>
      </c>
      <c r="G877" s="94"/>
      <c r="H877" s="181"/>
      <c r="I877" s="181"/>
      <c r="J877" s="94">
        <v>200</v>
      </c>
      <c r="K877" s="94">
        <v>81</v>
      </c>
      <c r="L877" s="94">
        <f t="shared" si="178"/>
        <v>16200</v>
      </c>
      <c r="M877" s="94">
        <f t="shared" si="179"/>
        <v>16200</v>
      </c>
      <c r="N877" s="181"/>
      <c r="O877" s="94" t="s">
        <v>1397</v>
      </c>
      <c r="P877" s="91" t="s">
        <v>1483</v>
      </c>
      <c r="Q877" s="92">
        <v>61.7</v>
      </c>
      <c r="R877" s="94">
        <v>18</v>
      </c>
      <c r="S877" s="94">
        <v>4.7</v>
      </c>
      <c r="T877" s="94"/>
      <c r="U877" s="94"/>
      <c r="V877" s="94" t="s">
        <v>36</v>
      </c>
    </row>
    <row r="878" ht="24" customHeight="1" spans="1:22">
      <c r="A878" s="174" t="s">
        <v>1300</v>
      </c>
      <c r="B878" s="94">
        <v>20231140</v>
      </c>
      <c r="C878" s="175" t="s">
        <v>1448</v>
      </c>
      <c r="D878" s="176" t="s">
        <v>1394</v>
      </c>
      <c r="E878" s="177" t="s">
        <v>1395</v>
      </c>
      <c r="F878" s="178" t="s">
        <v>1836</v>
      </c>
      <c r="G878" s="94"/>
      <c r="H878" s="181"/>
      <c r="I878" s="181"/>
      <c r="J878" s="94">
        <v>200</v>
      </c>
      <c r="K878" s="94">
        <v>28</v>
      </c>
      <c r="L878" s="94">
        <f t="shared" si="178"/>
        <v>5600</v>
      </c>
      <c r="M878" s="94">
        <f t="shared" si="179"/>
        <v>5600</v>
      </c>
      <c r="N878" s="181"/>
      <c r="O878" s="94" t="s">
        <v>1397</v>
      </c>
      <c r="P878" s="91" t="s">
        <v>694</v>
      </c>
      <c r="Q878" s="92">
        <v>70.78</v>
      </c>
      <c r="R878" s="94">
        <v>22</v>
      </c>
      <c r="S878" s="94">
        <v>3.1</v>
      </c>
      <c r="T878" s="94"/>
      <c r="U878" s="94"/>
      <c r="V878" s="94" t="s">
        <v>36</v>
      </c>
    </row>
    <row r="879" ht="24" customHeight="1" spans="1:22">
      <c r="A879" s="174" t="s">
        <v>1302</v>
      </c>
      <c r="B879" s="94">
        <v>20231141</v>
      </c>
      <c r="C879" s="175" t="s">
        <v>1410</v>
      </c>
      <c r="D879" s="176" t="s">
        <v>1394</v>
      </c>
      <c r="E879" s="177" t="s">
        <v>1395</v>
      </c>
      <c r="F879" s="178" t="s">
        <v>1836</v>
      </c>
      <c r="G879" s="94">
        <v>200</v>
      </c>
      <c r="H879" s="181" t="s">
        <v>1844</v>
      </c>
      <c r="I879" s="181"/>
      <c r="J879" s="94">
        <v>200</v>
      </c>
      <c r="K879" s="94">
        <v>66</v>
      </c>
      <c r="L879" s="94">
        <f t="shared" si="178"/>
        <v>13200</v>
      </c>
      <c r="M879" s="94">
        <f t="shared" si="179"/>
        <v>13200</v>
      </c>
      <c r="N879" s="181"/>
      <c r="O879" s="94" t="s">
        <v>1397</v>
      </c>
      <c r="P879" s="91" t="s">
        <v>1483</v>
      </c>
      <c r="Q879" s="92">
        <v>71.77</v>
      </c>
      <c r="R879" s="94">
        <v>124</v>
      </c>
      <c r="S879" s="94">
        <v>5.3</v>
      </c>
      <c r="T879" s="94"/>
      <c r="U879" s="94"/>
      <c r="V879" s="94" t="s">
        <v>36</v>
      </c>
    </row>
    <row r="880" ht="24" customHeight="1" spans="1:22">
      <c r="A880" s="174" t="s">
        <v>1336</v>
      </c>
      <c r="B880" s="94">
        <v>20231142</v>
      </c>
      <c r="C880" s="175" t="s">
        <v>1413</v>
      </c>
      <c r="D880" s="176" t="s">
        <v>1394</v>
      </c>
      <c r="E880" s="177" t="s">
        <v>1395</v>
      </c>
      <c r="F880" s="178" t="s">
        <v>1841</v>
      </c>
      <c r="G880" s="94"/>
      <c r="H880" s="181"/>
      <c r="I880" s="181"/>
      <c r="J880" s="94">
        <v>200</v>
      </c>
      <c r="K880" s="94">
        <v>75</v>
      </c>
      <c r="L880" s="94">
        <f t="shared" si="178"/>
        <v>15000</v>
      </c>
      <c r="M880" s="94">
        <f t="shared" si="179"/>
        <v>15000</v>
      </c>
      <c r="N880" s="181"/>
      <c r="O880" s="94" t="s">
        <v>1397</v>
      </c>
      <c r="P880" s="91" t="s">
        <v>1483</v>
      </c>
      <c r="Q880" s="92">
        <v>60.23</v>
      </c>
      <c r="R880" s="94">
        <v>35</v>
      </c>
      <c r="S880" s="94">
        <v>5.4</v>
      </c>
      <c r="T880" s="94"/>
      <c r="U880" s="94"/>
      <c r="V880" s="94" t="s">
        <v>36</v>
      </c>
    </row>
    <row r="881" ht="24" customHeight="1" spans="1:22">
      <c r="A881" s="174" t="s">
        <v>1300</v>
      </c>
      <c r="B881" s="94">
        <v>20231143</v>
      </c>
      <c r="C881" s="175" t="s">
        <v>1449</v>
      </c>
      <c r="D881" s="176" t="s">
        <v>1394</v>
      </c>
      <c r="E881" s="177" t="s">
        <v>1395</v>
      </c>
      <c r="F881" s="178" t="s">
        <v>1836</v>
      </c>
      <c r="G881" s="94"/>
      <c r="H881" s="181"/>
      <c r="I881" s="181"/>
      <c r="J881" s="94">
        <v>200</v>
      </c>
      <c r="K881" s="94">
        <v>31</v>
      </c>
      <c r="L881" s="94">
        <f t="shared" si="178"/>
        <v>6200</v>
      </c>
      <c r="M881" s="94">
        <f t="shared" si="179"/>
        <v>6200</v>
      </c>
      <c r="N881" s="181"/>
      <c r="O881" s="94" t="s">
        <v>1397</v>
      </c>
      <c r="P881" s="91" t="s">
        <v>964</v>
      </c>
      <c r="Q881" s="92">
        <v>72.71</v>
      </c>
      <c r="R881" s="94">
        <v>24</v>
      </c>
      <c r="S881" s="94">
        <v>3.1</v>
      </c>
      <c r="T881" s="94"/>
      <c r="U881" s="94"/>
      <c r="V881" s="94" t="s">
        <v>36</v>
      </c>
    </row>
    <row r="882" ht="24" customHeight="1" spans="1:22">
      <c r="A882" s="183" t="s">
        <v>1330</v>
      </c>
      <c r="B882" s="179">
        <v>20231144</v>
      </c>
      <c r="C882" s="179" t="s">
        <v>1413</v>
      </c>
      <c r="D882" s="179" t="s">
        <v>1394</v>
      </c>
      <c r="E882" s="183" t="s">
        <v>1395</v>
      </c>
      <c r="F882" s="184" t="s">
        <v>1838</v>
      </c>
      <c r="G882" s="179"/>
      <c r="H882" s="185"/>
      <c r="I882" s="185" t="s">
        <v>1462</v>
      </c>
      <c r="J882" s="179">
        <v>200</v>
      </c>
      <c r="K882" s="179">
        <v>67</v>
      </c>
      <c r="L882" s="179">
        <f t="shared" si="178"/>
        <v>13400</v>
      </c>
      <c r="M882" s="179">
        <f t="shared" si="179"/>
        <v>13400</v>
      </c>
      <c r="N882" s="185"/>
      <c r="O882" s="179" t="s">
        <v>1397</v>
      </c>
      <c r="P882" s="187">
        <v>4</v>
      </c>
      <c r="Q882" s="188">
        <v>66.56</v>
      </c>
      <c r="R882" s="179">
        <v>174</v>
      </c>
      <c r="S882" s="179">
        <v>3.1</v>
      </c>
      <c r="T882" s="179"/>
      <c r="U882" s="179"/>
      <c r="V882" s="179" t="s">
        <v>453</v>
      </c>
    </row>
    <row r="883" ht="24" customHeight="1" spans="1:22">
      <c r="A883" s="174" t="s">
        <v>1330</v>
      </c>
      <c r="B883" s="94">
        <v>20231145</v>
      </c>
      <c r="C883" s="175" t="s">
        <v>1413</v>
      </c>
      <c r="D883" s="176" t="s">
        <v>1394</v>
      </c>
      <c r="E883" s="177" t="s">
        <v>1395</v>
      </c>
      <c r="F883" s="178" t="s">
        <v>1839</v>
      </c>
      <c r="G883" s="94">
        <v>400</v>
      </c>
      <c r="H883" s="181" t="s">
        <v>1846</v>
      </c>
      <c r="I883" s="181"/>
      <c r="J883" s="94">
        <v>200</v>
      </c>
      <c r="K883" s="94">
        <v>70</v>
      </c>
      <c r="L883" s="94">
        <v>13600</v>
      </c>
      <c r="M883" s="94">
        <f t="shared" si="179"/>
        <v>13600</v>
      </c>
      <c r="N883" s="181"/>
      <c r="O883" s="94" t="s">
        <v>1397</v>
      </c>
      <c r="P883" s="91" t="s">
        <v>1142</v>
      </c>
      <c r="Q883" s="92">
        <v>66.15</v>
      </c>
      <c r="R883" s="94">
        <v>164</v>
      </c>
      <c r="S883" s="94">
        <v>3</v>
      </c>
      <c r="T883" s="94"/>
      <c r="U883" s="94"/>
      <c r="V883" s="94" t="s">
        <v>36</v>
      </c>
    </row>
    <row r="884" ht="24" customHeight="1" spans="1:22">
      <c r="A884" s="174" t="s">
        <v>1302</v>
      </c>
      <c r="B884" s="94">
        <v>20231146</v>
      </c>
      <c r="C884" s="175" t="s">
        <v>1410</v>
      </c>
      <c r="D884" s="176" t="s">
        <v>1394</v>
      </c>
      <c r="E884" s="177" t="s">
        <v>1395</v>
      </c>
      <c r="F884" s="178" t="s">
        <v>1838</v>
      </c>
      <c r="G884" s="94"/>
      <c r="H884" s="181"/>
      <c r="I884" s="181"/>
      <c r="J884" s="94">
        <v>200</v>
      </c>
      <c r="K884" s="94">
        <v>65</v>
      </c>
      <c r="L884" s="94">
        <f t="shared" si="178"/>
        <v>13000</v>
      </c>
      <c r="M884" s="94">
        <f t="shared" si="179"/>
        <v>13000</v>
      </c>
      <c r="N884" s="181"/>
      <c r="O884" s="94" t="s">
        <v>1397</v>
      </c>
      <c r="P884" s="91" t="s">
        <v>1483</v>
      </c>
      <c r="Q884" s="92">
        <v>71.25</v>
      </c>
      <c r="R884" s="94">
        <v>117</v>
      </c>
      <c r="S884" s="94">
        <v>4.6</v>
      </c>
      <c r="T884" s="94"/>
      <c r="U884" s="94"/>
      <c r="V884" s="94" t="s">
        <v>36</v>
      </c>
    </row>
    <row r="885" ht="24" customHeight="1" spans="1:22">
      <c r="A885" s="174" t="s">
        <v>1302</v>
      </c>
      <c r="B885" s="94">
        <v>20231147</v>
      </c>
      <c r="C885" s="175" t="s">
        <v>1449</v>
      </c>
      <c r="D885" s="176" t="s">
        <v>1394</v>
      </c>
      <c r="E885" s="177" t="s">
        <v>1395</v>
      </c>
      <c r="F885" s="178" t="s">
        <v>1839</v>
      </c>
      <c r="G885" s="94"/>
      <c r="H885" s="181"/>
      <c r="I885" s="181"/>
      <c r="J885" s="94">
        <v>200</v>
      </c>
      <c r="K885" s="94">
        <v>32</v>
      </c>
      <c r="L885" s="94">
        <f t="shared" si="178"/>
        <v>6400</v>
      </c>
      <c r="M885" s="94">
        <f t="shared" si="179"/>
        <v>6400</v>
      </c>
      <c r="N885" s="181"/>
      <c r="O885" s="94" t="s">
        <v>1397</v>
      </c>
      <c r="P885" s="91" t="s">
        <v>1483</v>
      </c>
      <c r="Q885" s="92">
        <v>70.83</v>
      </c>
      <c r="R885" s="94">
        <v>104</v>
      </c>
      <c r="S885" s="94">
        <v>4.3</v>
      </c>
      <c r="T885" s="94"/>
      <c r="U885" s="94"/>
      <c r="V885" s="94" t="s">
        <v>36</v>
      </c>
    </row>
    <row r="886" ht="24" customHeight="1" spans="1:22">
      <c r="A886" s="174" t="s">
        <v>1282</v>
      </c>
      <c r="B886" s="94">
        <v>20231148</v>
      </c>
      <c r="C886" s="175" t="s">
        <v>1400</v>
      </c>
      <c r="D886" s="176" t="s">
        <v>1394</v>
      </c>
      <c r="E886" s="177" t="s">
        <v>1395</v>
      </c>
      <c r="F886" s="178" t="s">
        <v>1847</v>
      </c>
      <c r="G886" s="94"/>
      <c r="H886" s="181"/>
      <c r="I886" s="181"/>
      <c r="J886" s="94">
        <v>200</v>
      </c>
      <c r="K886" s="94">
        <v>82</v>
      </c>
      <c r="L886" s="94">
        <f t="shared" si="178"/>
        <v>16400</v>
      </c>
      <c r="M886" s="94">
        <f t="shared" si="179"/>
        <v>16400</v>
      </c>
      <c r="N886" s="181"/>
      <c r="O886" s="94" t="s">
        <v>1397</v>
      </c>
      <c r="P886" s="91" t="s">
        <v>694</v>
      </c>
      <c r="Q886" s="92">
        <v>60.84</v>
      </c>
      <c r="R886" s="94">
        <v>18</v>
      </c>
      <c r="S886" s="94">
        <v>4.2</v>
      </c>
      <c r="T886" s="94"/>
      <c r="U886" s="94"/>
      <c r="V886" s="94" t="s">
        <v>36</v>
      </c>
    </row>
    <row r="887" ht="24" customHeight="1" spans="1:22">
      <c r="A887" s="174" t="s">
        <v>1282</v>
      </c>
      <c r="B887" s="94">
        <v>20231149</v>
      </c>
      <c r="C887" s="175" t="s">
        <v>1399</v>
      </c>
      <c r="D887" s="176" t="s">
        <v>1394</v>
      </c>
      <c r="E887" s="177" t="s">
        <v>1395</v>
      </c>
      <c r="F887" s="178" t="s">
        <v>1847</v>
      </c>
      <c r="G887" s="94"/>
      <c r="H887" s="181"/>
      <c r="I887" s="181"/>
      <c r="J887" s="94">
        <v>1000</v>
      </c>
      <c r="K887" s="94">
        <v>16</v>
      </c>
      <c r="L887" s="94">
        <f t="shared" si="178"/>
        <v>16000</v>
      </c>
      <c r="M887" s="94">
        <f t="shared" si="179"/>
        <v>16000</v>
      </c>
      <c r="N887" s="181"/>
      <c r="O887" s="94" t="s">
        <v>1397</v>
      </c>
      <c r="P887" s="91" t="s">
        <v>694</v>
      </c>
      <c r="Q887" s="92">
        <v>60.69</v>
      </c>
      <c r="R887" s="94">
        <v>20</v>
      </c>
      <c r="S887" s="94">
        <v>5</v>
      </c>
      <c r="T887" s="94"/>
      <c r="U887" s="94"/>
      <c r="V887" s="94" t="s">
        <v>36</v>
      </c>
    </row>
    <row r="888" ht="24" customHeight="1" spans="1:22">
      <c r="A888" s="174" t="s">
        <v>1304</v>
      </c>
      <c r="B888" s="94">
        <v>20231150</v>
      </c>
      <c r="C888" s="175" t="s">
        <v>1422</v>
      </c>
      <c r="D888" s="176" t="s">
        <v>1394</v>
      </c>
      <c r="E888" s="177" t="s">
        <v>1395</v>
      </c>
      <c r="F888" s="178" t="s">
        <v>1845</v>
      </c>
      <c r="G888" s="94"/>
      <c r="H888" s="181"/>
      <c r="I888" s="181"/>
      <c r="J888" s="94">
        <v>200</v>
      </c>
      <c r="K888" s="94">
        <v>27</v>
      </c>
      <c r="L888" s="94">
        <f t="shared" si="178"/>
        <v>5400</v>
      </c>
      <c r="M888" s="94">
        <f t="shared" si="179"/>
        <v>5400</v>
      </c>
      <c r="N888" s="181"/>
      <c r="O888" s="94" t="s">
        <v>1397</v>
      </c>
      <c r="P888" s="91">
        <v>10</v>
      </c>
      <c r="Q888" s="92">
        <v>61.79</v>
      </c>
      <c r="R888" s="94">
        <v>14</v>
      </c>
      <c r="S888" s="94">
        <v>0.17</v>
      </c>
      <c r="T888" s="94"/>
      <c r="U888" s="94"/>
      <c r="V888" s="94" t="s">
        <v>36</v>
      </c>
    </row>
    <row r="889" ht="24" customHeight="1" spans="1:22">
      <c r="A889" s="174" t="s">
        <v>1334</v>
      </c>
      <c r="B889" s="94">
        <v>20231151</v>
      </c>
      <c r="C889" s="175" t="s">
        <v>1400</v>
      </c>
      <c r="D889" s="176" t="s">
        <v>1394</v>
      </c>
      <c r="E889" s="177" t="s">
        <v>1395</v>
      </c>
      <c r="F889" s="178" t="s">
        <v>1837</v>
      </c>
      <c r="G889" s="94"/>
      <c r="H889" s="181"/>
      <c r="I889" s="181"/>
      <c r="J889" s="94">
        <v>200</v>
      </c>
      <c r="K889" s="94">
        <v>66</v>
      </c>
      <c r="L889" s="94">
        <f t="shared" si="178"/>
        <v>13200</v>
      </c>
      <c r="M889" s="94">
        <f t="shared" si="179"/>
        <v>13200</v>
      </c>
      <c r="N889" s="181"/>
      <c r="O889" s="94" t="s">
        <v>1397</v>
      </c>
      <c r="P889" s="91" t="s">
        <v>375</v>
      </c>
      <c r="Q889" s="92">
        <v>74.17</v>
      </c>
      <c r="R889" s="94">
        <v>48</v>
      </c>
      <c r="S889" s="94">
        <v>6.2</v>
      </c>
      <c r="T889" s="94"/>
      <c r="U889" s="94"/>
      <c r="V889" s="94" t="s">
        <v>36</v>
      </c>
    </row>
    <row r="890" ht="24" customHeight="1" spans="1:22">
      <c r="A890" s="174" t="s">
        <v>1340</v>
      </c>
      <c r="B890" s="94">
        <v>20231152</v>
      </c>
      <c r="C890" s="175" t="s">
        <v>1413</v>
      </c>
      <c r="D890" s="176" t="s">
        <v>1394</v>
      </c>
      <c r="E890" s="177" t="s">
        <v>1395</v>
      </c>
      <c r="F890" s="178" t="s">
        <v>1842</v>
      </c>
      <c r="G890" s="94"/>
      <c r="H890" s="181"/>
      <c r="I890" s="181"/>
      <c r="J890" s="94">
        <v>200</v>
      </c>
      <c r="K890" s="94">
        <v>66</v>
      </c>
      <c r="L890" s="94">
        <f t="shared" si="178"/>
        <v>13200</v>
      </c>
      <c r="M890" s="94">
        <f t="shared" si="179"/>
        <v>13200</v>
      </c>
      <c r="N890" s="181"/>
      <c r="O890" s="94" t="s">
        <v>1397</v>
      </c>
      <c r="P890" s="91" t="s">
        <v>1142</v>
      </c>
      <c r="Q890" s="92">
        <v>70.44</v>
      </c>
      <c r="R890" s="94">
        <v>678</v>
      </c>
      <c r="S890" s="94">
        <v>4.7</v>
      </c>
      <c r="T890" s="94"/>
      <c r="U890" s="94"/>
      <c r="V890" s="94" t="s">
        <v>36</v>
      </c>
    </row>
    <row r="891" ht="24" customHeight="1" spans="1:22">
      <c r="A891" s="174" t="s">
        <v>1355</v>
      </c>
      <c r="B891" s="94">
        <v>20231153</v>
      </c>
      <c r="C891" s="175" t="s">
        <v>1413</v>
      </c>
      <c r="D891" s="176" t="s">
        <v>1394</v>
      </c>
      <c r="E891" s="177" t="s">
        <v>1395</v>
      </c>
      <c r="F891" s="178" t="s">
        <v>1847</v>
      </c>
      <c r="G891" s="94"/>
      <c r="H891" s="181"/>
      <c r="I891" s="181"/>
      <c r="J891" s="94">
        <v>200</v>
      </c>
      <c r="K891" s="94">
        <v>78</v>
      </c>
      <c r="L891" s="94">
        <f t="shared" si="178"/>
        <v>15600</v>
      </c>
      <c r="M891" s="94">
        <f t="shared" si="179"/>
        <v>15600</v>
      </c>
      <c r="N891" s="181"/>
      <c r="O891" s="94" t="s">
        <v>1397</v>
      </c>
      <c r="P891" s="91" t="s">
        <v>1142</v>
      </c>
      <c r="Q891" s="92">
        <v>61.91</v>
      </c>
      <c r="R891" s="94">
        <v>78</v>
      </c>
      <c r="S891" s="94">
        <v>4.1</v>
      </c>
      <c r="T891" s="94"/>
      <c r="U891" s="94"/>
      <c r="V891" s="94" t="s">
        <v>36</v>
      </c>
    </row>
    <row r="892" ht="24" customHeight="1" spans="1:22">
      <c r="A892" s="174" t="s">
        <v>1303</v>
      </c>
      <c r="B892" s="94">
        <v>20231154</v>
      </c>
      <c r="C892" s="175" t="s">
        <v>1419</v>
      </c>
      <c r="D892" s="176" t="s">
        <v>1394</v>
      </c>
      <c r="E892" s="177" t="s">
        <v>1395</v>
      </c>
      <c r="F892" s="178" t="s">
        <v>1837</v>
      </c>
      <c r="G892" s="94"/>
      <c r="H892" s="181"/>
      <c r="I892" s="181"/>
      <c r="J892" s="94">
        <v>200</v>
      </c>
      <c r="K892" s="94">
        <v>26</v>
      </c>
      <c r="L892" s="94">
        <f t="shared" si="178"/>
        <v>5200</v>
      </c>
      <c r="M892" s="94">
        <f t="shared" si="179"/>
        <v>5200</v>
      </c>
      <c r="N892" s="181"/>
      <c r="O892" s="94" t="s">
        <v>1397</v>
      </c>
      <c r="P892" s="91">
        <v>14</v>
      </c>
      <c r="Q892" s="92">
        <v>76.41</v>
      </c>
      <c r="R892" s="94">
        <v>12</v>
      </c>
      <c r="S892" s="94">
        <v>60.2</v>
      </c>
      <c r="T892" s="94"/>
      <c r="U892" s="94"/>
      <c r="V892" s="94" t="s">
        <v>36</v>
      </c>
    </row>
    <row r="893" ht="24" customHeight="1" spans="1:22">
      <c r="A893" s="174" t="s">
        <v>1354</v>
      </c>
      <c r="B893" s="94">
        <v>20231155</v>
      </c>
      <c r="C893" s="175" t="s">
        <v>1449</v>
      </c>
      <c r="D893" s="176" t="s">
        <v>1394</v>
      </c>
      <c r="E893" s="177" t="s">
        <v>1395</v>
      </c>
      <c r="F893" s="178" t="s">
        <v>1848</v>
      </c>
      <c r="G893" s="94"/>
      <c r="H893" s="181"/>
      <c r="I893" s="181"/>
      <c r="J893" s="94">
        <v>1000</v>
      </c>
      <c r="K893" s="94">
        <v>11</v>
      </c>
      <c r="L893" s="94">
        <v>8000</v>
      </c>
      <c r="M893" s="94">
        <f t="shared" si="179"/>
        <v>8000</v>
      </c>
      <c r="N893" s="181"/>
      <c r="O893" s="94" t="s">
        <v>1397</v>
      </c>
      <c r="P893" s="91" t="s">
        <v>964</v>
      </c>
      <c r="Q893" s="92">
        <v>61.46</v>
      </c>
      <c r="R893" s="94">
        <v>18</v>
      </c>
      <c r="S893" s="94">
        <v>5.1</v>
      </c>
      <c r="T893" s="94"/>
      <c r="U893" s="94"/>
      <c r="V893" s="94" t="s">
        <v>36</v>
      </c>
    </row>
    <row r="894" ht="24" customHeight="1" spans="1:22">
      <c r="A894" s="174" t="s">
        <v>1361</v>
      </c>
      <c r="B894" s="94">
        <v>20231156</v>
      </c>
      <c r="C894" s="175" t="s">
        <v>1419</v>
      </c>
      <c r="D894" s="176" t="s">
        <v>1394</v>
      </c>
      <c r="E894" s="177" t="s">
        <v>1395</v>
      </c>
      <c r="F894" s="178" t="s">
        <v>1847</v>
      </c>
      <c r="G894" s="94"/>
      <c r="H894" s="181"/>
      <c r="I894" s="181"/>
      <c r="J894" s="94">
        <v>200</v>
      </c>
      <c r="K894" s="94">
        <v>23</v>
      </c>
      <c r="L894" s="94">
        <f t="shared" si="178"/>
        <v>4600</v>
      </c>
      <c r="M894" s="94">
        <f t="shared" si="179"/>
        <v>4600</v>
      </c>
      <c r="N894" s="181"/>
      <c r="O894" s="94" t="s">
        <v>1397</v>
      </c>
      <c r="P894" s="91">
        <v>1</v>
      </c>
      <c r="Q894" s="92">
        <v>70.55</v>
      </c>
      <c r="R894" s="94">
        <v>205</v>
      </c>
      <c r="S894" s="94">
        <v>31.4</v>
      </c>
      <c r="T894" s="94"/>
      <c r="U894" s="94"/>
      <c r="V894" s="94" t="s">
        <v>36</v>
      </c>
    </row>
    <row r="895" ht="24" customHeight="1" spans="1:22">
      <c r="A895" s="174" t="s">
        <v>1282</v>
      </c>
      <c r="B895" s="94">
        <v>20231157</v>
      </c>
      <c r="C895" s="175" t="s">
        <v>1448</v>
      </c>
      <c r="D895" s="176" t="s">
        <v>1394</v>
      </c>
      <c r="E895" s="177" t="s">
        <v>1395</v>
      </c>
      <c r="F895" s="178" t="s">
        <v>1838</v>
      </c>
      <c r="G895" s="94"/>
      <c r="H895" s="181"/>
      <c r="I895" s="181"/>
      <c r="J895" s="94">
        <v>200</v>
      </c>
      <c r="K895" s="94">
        <v>36</v>
      </c>
      <c r="L895" s="94">
        <f t="shared" si="178"/>
        <v>7200</v>
      </c>
      <c r="M895" s="94">
        <f t="shared" si="179"/>
        <v>7200</v>
      </c>
      <c r="N895" s="181"/>
      <c r="O895" s="94" t="s">
        <v>1397</v>
      </c>
      <c r="P895" s="91" t="s">
        <v>694</v>
      </c>
      <c r="Q895" s="92">
        <v>61.11</v>
      </c>
      <c r="R895" s="94">
        <v>23</v>
      </c>
      <c r="S895" s="94">
        <v>4.2</v>
      </c>
      <c r="T895" s="94"/>
      <c r="U895" s="94"/>
      <c r="V895" s="94" t="s">
        <v>36</v>
      </c>
    </row>
    <row r="896" ht="24" customHeight="1" spans="1:22">
      <c r="A896" s="174" t="s">
        <v>1279</v>
      </c>
      <c r="B896" s="94">
        <v>20231158</v>
      </c>
      <c r="C896" s="175" t="s">
        <v>1393</v>
      </c>
      <c r="D896" s="176" t="s">
        <v>1394</v>
      </c>
      <c r="E896" s="177" t="s">
        <v>1395</v>
      </c>
      <c r="F896" s="178" t="s">
        <v>1842</v>
      </c>
      <c r="G896" s="94"/>
      <c r="H896" s="181"/>
      <c r="I896" s="181"/>
      <c r="J896" s="94">
        <v>200</v>
      </c>
      <c r="K896" s="94">
        <v>77</v>
      </c>
      <c r="L896" s="94">
        <f t="shared" si="178"/>
        <v>15400</v>
      </c>
      <c r="M896" s="94">
        <f t="shared" si="179"/>
        <v>15400</v>
      </c>
      <c r="N896" s="181"/>
      <c r="O896" s="94" t="s">
        <v>1397</v>
      </c>
      <c r="P896" s="91" t="s">
        <v>1483</v>
      </c>
      <c r="Q896" s="92">
        <v>66.47</v>
      </c>
      <c r="R896" s="94">
        <v>36</v>
      </c>
      <c r="S896" s="94">
        <v>5.1</v>
      </c>
      <c r="T896" s="94"/>
      <c r="U896" s="94"/>
      <c r="V896" s="94" t="s">
        <v>36</v>
      </c>
    </row>
    <row r="897" ht="24" customHeight="1" spans="1:22">
      <c r="A897" s="174" t="s">
        <v>1282</v>
      </c>
      <c r="B897" s="94">
        <v>20231159</v>
      </c>
      <c r="C897" s="175" t="s">
        <v>1448</v>
      </c>
      <c r="D897" s="176" t="s">
        <v>1394</v>
      </c>
      <c r="E897" s="177" t="s">
        <v>1395</v>
      </c>
      <c r="F897" s="178" t="s">
        <v>1838</v>
      </c>
      <c r="G897" s="94"/>
      <c r="H897" s="181"/>
      <c r="I897" s="181"/>
      <c r="J897" s="94">
        <v>200</v>
      </c>
      <c r="K897" s="94">
        <v>36</v>
      </c>
      <c r="L897" s="94">
        <f t="shared" si="178"/>
        <v>7200</v>
      </c>
      <c r="M897" s="94">
        <f t="shared" si="179"/>
        <v>7200</v>
      </c>
      <c r="N897" s="181"/>
      <c r="O897" s="94" t="s">
        <v>1397</v>
      </c>
      <c r="P897" s="91" t="s">
        <v>694</v>
      </c>
      <c r="Q897" s="92">
        <v>60.88</v>
      </c>
      <c r="R897" s="94">
        <v>21</v>
      </c>
      <c r="S897" s="94">
        <v>4.5</v>
      </c>
      <c r="T897" s="94"/>
      <c r="U897" s="94"/>
      <c r="V897" s="94" t="s">
        <v>36</v>
      </c>
    </row>
    <row r="898" ht="24" customHeight="1" spans="1:22">
      <c r="A898" s="174" t="s">
        <v>1282</v>
      </c>
      <c r="B898" s="94">
        <v>20231160</v>
      </c>
      <c r="C898" s="175"/>
      <c r="D898" s="176" t="s">
        <v>1394</v>
      </c>
      <c r="E898" s="177" t="s">
        <v>1395</v>
      </c>
      <c r="F898" s="178"/>
      <c r="G898" s="94"/>
      <c r="H898" s="181"/>
      <c r="I898" s="181"/>
      <c r="J898" s="94">
        <v>200</v>
      </c>
      <c r="K898" s="94"/>
      <c r="L898" s="94">
        <v>7000</v>
      </c>
      <c r="M898" s="94">
        <f t="shared" si="179"/>
        <v>7000</v>
      </c>
      <c r="N898" s="181"/>
      <c r="O898" s="94" t="s">
        <v>1397</v>
      </c>
      <c r="P898" s="91" t="s">
        <v>694</v>
      </c>
      <c r="Q898" s="92"/>
      <c r="R898" s="94"/>
      <c r="S898" s="94"/>
      <c r="T898" s="94"/>
      <c r="U898" s="94"/>
      <c r="V898" s="94" t="s">
        <v>36</v>
      </c>
    </row>
    <row r="899" ht="24" customHeight="1" spans="1:22">
      <c r="A899" s="174" t="s">
        <v>1282</v>
      </c>
      <c r="B899" s="94">
        <v>20231161</v>
      </c>
      <c r="C899" s="175"/>
      <c r="D899" s="176" t="s">
        <v>1394</v>
      </c>
      <c r="E899" s="177" t="s">
        <v>1395</v>
      </c>
      <c r="F899" s="178"/>
      <c r="G899" s="94">
        <v>14000</v>
      </c>
      <c r="H899" s="181" t="s">
        <v>1849</v>
      </c>
      <c r="I899" s="181"/>
      <c r="J899" s="94">
        <v>200</v>
      </c>
      <c r="K899" s="94"/>
      <c r="L899" s="94">
        <v>7000</v>
      </c>
      <c r="M899" s="94">
        <f t="shared" si="179"/>
        <v>7000</v>
      </c>
      <c r="N899" s="181"/>
      <c r="O899" s="94" t="s">
        <v>1397</v>
      </c>
      <c r="P899" s="91" t="s">
        <v>694</v>
      </c>
      <c r="Q899" s="92"/>
      <c r="R899" s="94"/>
      <c r="S899" s="94"/>
      <c r="T899" s="94"/>
      <c r="U899" s="94"/>
      <c r="V899" s="94" t="s">
        <v>36</v>
      </c>
    </row>
    <row r="900" ht="24" customHeight="1" spans="1:22">
      <c r="A900" s="174" t="s">
        <v>1282</v>
      </c>
      <c r="B900" s="94">
        <v>20231162</v>
      </c>
      <c r="C900" s="175" t="s">
        <v>1400</v>
      </c>
      <c r="D900" s="176" t="s">
        <v>1394</v>
      </c>
      <c r="E900" s="177" t="s">
        <v>1395</v>
      </c>
      <c r="F900" s="178" t="s">
        <v>1839</v>
      </c>
      <c r="G900" s="94"/>
      <c r="H900" s="181"/>
      <c r="I900" s="181"/>
      <c r="J900" s="94">
        <v>200</v>
      </c>
      <c r="K900" s="94">
        <v>84</v>
      </c>
      <c r="L900" s="94">
        <f t="shared" si="178"/>
        <v>16800</v>
      </c>
      <c r="M900" s="94">
        <f t="shared" si="179"/>
        <v>16800</v>
      </c>
      <c r="N900" s="181"/>
      <c r="O900" s="94" t="s">
        <v>1397</v>
      </c>
      <c r="P900" s="91" t="s">
        <v>694</v>
      </c>
      <c r="Q900" s="92">
        <v>61.16</v>
      </c>
      <c r="R900" s="94">
        <v>17</v>
      </c>
      <c r="S900" s="94">
        <v>4.2</v>
      </c>
      <c r="T900" s="94"/>
      <c r="U900" s="94"/>
      <c r="V900" s="94" t="s">
        <v>36</v>
      </c>
    </row>
    <row r="901" ht="24" customHeight="1" spans="1:22">
      <c r="A901" s="174" t="s">
        <v>1282</v>
      </c>
      <c r="B901" s="94">
        <v>20231163</v>
      </c>
      <c r="C901" s="175" t="s">
        <v>1399</v>
      </c>
      <c r="D901" s="176" t="s">
        <v>1394</v>
      </c>
      <c r="E901" s="177" t="s">
        <v>1395</v>
      </c>
      <c r="F901" s="178" t="s">
        <v>1848</v>
      </c>
      <c r="G901" s="94"/>
      <c r="H901" s="181"/>
      <c r="I901" s="181"/>
      <c r="J901" s="94">
        <v>200</v>
      </c>
      <c r="K901" s="94">
        <v>35</v>
      </c>
      <c r="L901" s="94">
        <v>16000</v>
      </c>
      <c r="M901" s="94">
        <f t="shared" si="179"/>
        <v>16000</v>
      </c>
      <c r="N901" s="181"/>
      <c r="O901" s="94" t="s">
        <v>1397</v>
      </c>
      <c r="P901" s="91" t="s">
        <v>694</v>
      </c>
      <c r="Q901" s="92">
        <v>60.98</v>
      </c>
      <c r="R901" s="94">
        <v>18</v>
      </c>
      <c r="S901" s="94">
        <v>5.6</v>
      </c>
      <c r="T901" s="94"/>
      <c r="U901" s="94"/>
      <c r="V901" s="94" t="s">
        <v>36</v>
      </c>
    </row>
    <row r="902" ht="24" customHeight="1" spans="1:22">
      <c r="A902" s="174" t="s">
        <v>1295</v>
      </c>
      <c r="B902" s="94">
        <v>20231164</v>
      </c>
      <c r="C902" s="175" t="s">
        <v>1393</v>
      </c>
      <c r="D902" s="176" t="s">
        <v>1394</v>
      </c>
      <c r="E902" s="177" t="s">
        <v>1395</v>
      </c>
      <c r="F902" s="178" t="s">
        <v>1847</v>
      </c>
      <c r="G902" s="94"/>
      <c r="H902" s="181"/>
      <c r="I902" s="181"/>
      <c r="J902" s="94">
        <v>200</v>
      </c>
      <c r="K902" s="94">
        <v>63</v>
      </c>
      <c r="L902" s="94">
        <f t="shared" si="178"/>
        <v>12600</v>
      </c>
      <c r="M902" s="94">
        <f t="shared" si="179"/>
        <v>12600</v>
      </c>
      <c r="N902" s="181"/>
      <c r="O902" s="94" t="s">
        <v>1397</v>
      </c>
      <c r="P902" s="91" t="s">
        <v>1483</v>
      </c>
      <c r="Q902" s="92">
        <v>69.45</v>
      </c>
      <c r="R902" s="94">
        <v>48</v>
      </c>
      <c r="S902" s="94">
        <v>6.7</v>
      </c>
      <c r="T902" s="94"/>
      <c r="U902" s="94"/>
      <c r="V902" s="94" t="s">
        <v>36</v>
      </c>
    </row>
    <row r="903" ht="24" customHeight="1" spans="1:22">
      <c r="A903" s="174" t="s">
        <v>1336</v>
      </c>
      <c r="B903" s="94">
        <v>20231165</v>
      </c>
      <c r="C903" s="175" t="s">
        <v>1410</v>
      </c>
      <c r="D903" s="176" t="s">
        <v>1394</v>
      </c>
      <c r="E903" s="177" t="s">
        <v>1395</v>
      </c>
      <c r="F903" s="178" t="s">
        <v>1847</v>
      </c>
      <c r="G903" s="94"/>
      <c r="H903" s="181"/>
      <c r="I903" s="181"/>
      <c r="J903" s="94">
        <v>200</v>
      </c>
      <c r="K903" s="94">
        <v>73</v>
      </c>
      <c r="L903" s="94">
        <f t="shared" si="178"/>
        <v>14600</v>
      </c>
      <c r="M903" s="94">
        <f t="shared" si="179"/>
        <v>14600</v>
      </c>
      <c r="N903" s="181"/>
      <c r="O903" s="94" t="s">
        <v>1397</v>
      </c>
      <c r="P903" s="91" t="s">
        <v>1483</v>
      </c>
      <c r="Q903" s="92">
        <v>61.28</v>
      </c>
      <c r="R903" s="94">
        <v>32</v>
      </c>
      <c r="S903" s="94">
        <v>10</v>
      </c>
      <c r="T903" s="94"/>
      <c r="U903" s="94"/>
      <c r="V903" s="94" t="s">
        <v>36</v>
      </c>
    </row>
    <row r="904" ht="24" customHeight="1" spans="1:22">
      <c r="A904" s="174" t="s">
        <v>1340</v>
      </c>
      <c r="B904" s="94">
        <v>20231166</v>
      </c>
      <c r="C904" s="175" t="s">
        <v>1413</v>
      </c>
      <c r="D904" s="176" t="s">
        <v>1394</v>
      </c>
      <c r="E904" s="177" t="s">
        <v>1395</v>
      </c>
      <c r="F904" s="178" t="s">
        <v>1848</v>
      </c>
      <c r="G904" s="94"/>
      <c r="H904" s="181"/>
      <c r="I904" s="181"/>
      <c r="J904" s="94">
        <v>200</v>
      </c>
      <c r="K904" s="94">
        <v>25</v>
      </c>
      <c r="L904" s="94">
        <v>5000</v>
      </c>
      <c r="M904" s="94">
        <f t="shared" si="179"/>
        <v>5000</v>
      </c>
      <c r="N904" s="181"/>
      <c r="O904" s="94" t="s">
        <v>1397</v>
      </c>
      <c r="P904" s="91" t="s">
        <v>1142</v>
      </c>
      <c r="Q904" s="92">
        <v>71.32</v>
      </c>
      <c r="R904" s="94">
        <v>601</v>
      </c>
      <c r="S904" s="94">
        <v>4.7</v>
      </c>
      <c r="T904" s="94"/>
      <c r="U904" s="94"/>
      <c r="V904" s="94" t="s">
        <v>36</v>
      </c>
    </row>
    <row r="905" ht="24" customHeight="1" spans="1:22">
      <c r="A905" s="174" t="s">
        <v>1353</v>
      </c>
      <c r="B905" s="94">
        <v>20231167</v>
      </c>
      <c r="C905" s="175" t="s">
        <v>1448</v>
      </c>
      <c r="D905" s="176" t="s">
        <v>1394</v>
      </c>
      <c r="E905" s="177" t="s">
        <v>1395</v>
      </c>
      <c r="F905" s="178" t="s">
        <v>1848</v>
      </c>
      <c r="G905" s="94"/>
      <c r="H905" s="181"/>
      <c r="I905" s="181"/>
      <c r="J905" s="94">
        <v>200</v>
      </c>
      <c r="K905" s="94">
        <v>35</v>
      </c>
      <c r="L905" s="94">
        <f t="shared" si="178"/>
        <v>7000</v>
      </c>
      <c r="M905" s="94">
        <f t="shared" si="179"/>
        <v>7000</v>
      </c>
      <c r="N905" s="181"/>
      <c r="O905" s="94" t="s">
        <v>1397</v>
      </c>
      <c r="P905" s="91" t="s">
        <v>694</v>
      </c>
      <c r="Q905" s="92">
        <v>62.28</v>
      </c>
      <c r="R905" s="94">
        <v>30</v>
      </c>
      <c r="S905" s="94">
        <v>11.3</v>
      </c>
      <c r="T905" s="94"/>
      <c r="U905" s="94"/>
      <c r="V905" s="94" t="s">
        <v>36</v>
      </c>
    </row>
    <row r="906" ht="24" customHeight="1" spans="1:22">
      <c r="A906" s="174" t="s">
        <v>1301</v>
      </c>
      <c r="B906" s="94">
        <v>20231168</v>
      </c>
      <c r="C906" s="175" t="s">
        <v>1448</v>
      </c>
      <c r="D906" s="176" t="s">
        <v>1394</v>
      </c>
      <c r="E906" s="177" t="s">
        <v>1395</v>
      </c>
      <c r="F906" s="178" t="s">
        <v>1839</v>
      </c>
      <c r="G906" s="94"/>
      <c r="H906" s="181"/>
      <c r="I906" s="181"/>
      <c r="J906" s="94">
        <v>200</v>
      </c>
      <c r="K906" s="94">
        <v>37</v>
      </c>
      <c r="L906" s="94">
        <f t="shared" si="178"/>
        <v>7400</v>
      </c>
      <c r="M906" s="94">
        <f t="shared" si="179"/>
        <v>7400</v>
      </c>
      <c r="N906" s="181"/>
      <c r="O906" s="94" t="s">
        <v>1397</v>
      </c>
      <c r="P906" s="91" t="s">
        <v>694</v>
      </c>
      <c r="Q906" s="92">
        <v>60.32</v>
      </c>
      <c r="R906" s="94">
        <v>17</v>
      </c>
      <c r="S906" s="94">
        <v>4.3</v>
      </c>
      <c r="T906" s="94"/>
      <c r="U906" s="94"/>
      <c r="V906" s="94" t="s">
        <v>36</v>
      </c>
    </row>
    <row r="907" ht="24" customHeight="1" spans="1:22">
      <c r="A907" s="174" t="s">
        <v>1362</v>
      </c>
      <c r="B907" s="94">
        <v>20231169</v>
      </c>
      <c r="C907" s="175" t="s">
        <v>1448</v>
      </c>
      <c r="D907" s="176" t="s">
        <v>1394</v>
      </c>
      <c r="E907" s="177" t="s">
        <v>1395</v>
      </c>
      <c r="F907" s="178" t="s">
        <v>1842</v>
      </c>
      <c r="G907" s="94"/>
      <c r="H907" s="181"/>
      <c r="I907" s="181"/>
      <c r="J907" s="94">
        <v>200</v>
      </c>
      <c r="K907" s="94">
        <v>29.25</v>
      </c>
      <c r="L907" s="94">
        <f t="shared" si="178"/>
        <v>5850</v>
      </c>
      <c r="M907" s="94">
        <f t="shared" si="179"/>
        <v>5850</v>
      </c>
      <c r="N907" s="181"/>
      <c r="O907" s="94" t="s">
        <v>1397</v>
      </c>
      <c r="P907" s="91" t="s">
        <v>694</v>
      </c>
      <c r="Q907" s="92">
        <v>70.69</v>
      </c>
      <c r="R907" s="94">
        <v>43</v>
      </c>
      <c r="S907" s="94">
        <v>13.2</v>
      </c>
      <c r="T907" s="94"/>
      <c r="U907" s="94"/>
      <c r="V907" s="94" t="s">
        <v>36</v>
      </c>
    </row>
    <row r="908" ht="24" customHeight="1" spans="1:22">
      <c r="A908" s="174" t="s">
        <v>1334</v>
      </c>
      <c r="B908" s="94">
        <v>20231170</v>
      </c>
      <c r="C908" s="175" t="s">
        <v>1413</v>
      </c>
      <c r="D908" s="176" t="s">
        <v>1394</v>
      </c>
      <c r="E908" s="177" t="s">
        <v>1395</v>
      </c>
      <c r="F908" s="178" t="s">
        <v>1848</v>
      </c>
      <c r="G908" s="94"/>
      <c r="H908" s="181"/>
      <c r="I908" s="181"/>
      <c r="J908" s="94">
        <v>200</v>
      </c>
      <c r="K908" s="94">
        <v>58</v>
      </c>
      <c r="L908" s="94">
        <f t="shared" si="178"/>
        <v>11600</v>
      </c>
      <c r="M908" s="94">
        <f t="shared" si="179"/>
        <v>11600</v>
      </c>
      <c r="N908" s="181"/>
      <c r="O908" s="94" t="s">
        <v>1397</v>
      </c>
      <c r="P908" s="91">
        <v>6</v>
      </c>
      <c r="Q908" s="92">
        <v>73.35</v>
      </c>
      <c r="R908" s="94">
        <v>29</v>
      </c>
      <c r="S908" s="94">
        <v>4.4</v>
      </c>
      <c r="T908" s="94"/>
      <c r="U908" s="94"/>
      <c r="V908" s="94" t="s">
        <v>36</v>
      </c>
    </row>
    <row r="909" ht="24" customHeight="1" spans="1:22">
      <c r="A909" s="174" t="s">
        <v>1354</v>
      </c>
      <c r="B909" s="94">
        <v>20231171</v>
      </c>
      <c r="C909" s="175" t="s">
        <v>1449</v>
      </c>
      <c r="D909" s="176" t="s">
        <v>1394</v>
      </c>
      <c r="E909" s="177" t="s">
        <v>1395</v>
      </c>
      <c r="F909" s="178" t="s">
        <v>1842</v>
      </c>
      <c r="G909" s="94">
        <v>1400</v>
      </c>
      <c r="H909" s="181" t="s">
        <v>1850</v>
      </c>
      <c r="I909" s="181"/>
      <c r="J909" s="94">
        <v>1000</v>
      </c>
      <c r="K909" s="94">
        <v>8</v>
      </c>
      <c r="L909" s="94">
        <f t="shared" si="178"/>
        <v>8000</v>
      </c>
      <c r="M909" s="94">
        <f t="shared" si="179"/>
        <v>8000</v>
      </c>
      <c r="N909" s="181"/>
      <c r="O909" s="94" t="s">
        <v>1397</v>
      </c>
      <c r="P909" s="91" t="s">
        <v>694</v>
      </c>
      <c r="Q909" s="92">
        <v>62.08</v>
      </c>
      <c r="R909" s="94">
        <v>23</v>
      </c>
      <c r="S909" s="94">
        <v>5.4</v>
      </c>
      <c r="T909" s="94"/>
      <c r="U909" s="94"/>
      <c r="V909" s="94" t="s">
        <v>36</v>
      </c>
    </row>
    <row r="910" ht="24" customHeight="1" spans="1:22">
      <c r="A910" s="174" t="s">
        <v>1290</v>
      </c>
      <c r="B910" s="94">
        <v>20231172</v>
      </c>
      <c r="C910" s="175" t="s">
        <v>1393</v>
      </c>
      <c r="D910" s="176" t="s">
        <v>1394</v>
      </c>
      <c r="E910" s="177" t="s">
        <v>1395</v>
      </c>
      <c r="F910" s="178" t="s">
        <v>1848</v>
      </c>
      <c r="G910" s="94"/>
      <c r="H910" s="181"/>
      <c r="I910" s="181"/>
      <c r="J910" s="94">
        <v>200</v>
      </c>
      <c r="K910" s="94">
        <v>80</v>
      </c>
      <c r="L910" s="94">
        <f t="shared" si="178"/>
        <v>16000</v>
      </c>
      <c r="M910" s="94">
        <f t="shared" si="179"/>
        <v>16000</v>
      </c>
      <c r="N910" s="181"/>
      <c r="O910" s="94" t="s">
        <v>1397</v>
      </c>
      <c r="P910" s="91" t="s">
        <v>1483</v>
      </c>
      <c r="Q910" s="92">
        <v>59.59</v>
      </c>
      <c r="R910" s="94">
        <v>15</v>
      </c>
      <c r="S910" s="94">
        <v>4</v>
      </c>
      <c r="T910" s="94"/>
      <c r="U910" s="94"/>
      <c r="V910" s="94" t="s">
        <v>36</v>
      </c>
    </row>
    <row r="911" ht="24" customHeight="1" spans="1:22">
      <c r="A911" s="174" t="s">
        <v>1300</v>
      </c>
      <c r="B911" s="94">
        <v>20231173</v>
      </c>
      <c r="C911" s="175" t="s">
        <v>1398</v>
      </c>
      <c r="D911" s="176" t="s">
        <v>1394</v>
      </c>
      <c r="E911" s="177" t="s">
        <v>1395</v>
      </c>
      <c r="F911" s="178" t="s">
        <v>1839</v>
      </c>
      <c r="G911" s="94"/>
      <c r="H911" s="181"/>
      <c r="I911" s="181"/>
      <c r="J911" s="94">
        <v>200</v>
      </c>
      <c r="K911" s="94">
        <v>64</v>
      </c>
      <c r="L911" s="94">
        <f t="shared" ref="L911:L917" si="180">J911*K911</f>
        <v>12800</v>
      </c>
      <c r="M911" s="94">
        <f t="shared" ref="M911:M917" si="181">L911</f>
        <v>12800</v>
      </c>
      <c r="N911" s="181"/>
      <c r="O911" s="94" t="s">
        <v>1397</v>
      </c>
      <c r="P911" s="91" t="s">
        <v>1851</v>
      </c>
      <c r="Q911" s="92">
        <v>71.93</v>
      </c>
      <c r="R911" s="94">
        <v>23</v>
      </c>
      <c r="S911" s="94">
        <v>5</v>
      </c>
      <c r="T911" s="94"/>
      <c r="U911" s="94"/>
      <c r="V911" s="94" t="s">
        <v>36</v>
      </c>
    </row>
    <row r="912" ht="24" customHeight="1" spans="1:22">
      <c r="A912" s="174" t="s">
        <v>1358</v>
      </c>
      <c r="B912" s="94">
        <v>20231174</v>
      </c>
      <c r="C912" s="175" t="s">
        <v>1413</v>
      </c>
      <c r="D912" s="176" t="s">
        <v>1394</v>
      </c>
      <c r="E912" s="177" t="s">
        <v>1395</v>
      </c>
      <c r="F912" s="178" t="s">
        <v>1848</v>
      </c>
      <c r="G912" s="94"/>
      <c r="H912" s="181"/>
      <c r="I912" s="181"/>
      <c r="J912" s="94">
        <v>200</v>
      </c>
      <c r="K912" s="94">
        <v>45</v>
      </c>
      <c r="L912" s="94">
        <f t="shared" si="180"/>
        <v>9000</v>
      </c>
      <c r="M912" s="94">
        <f t="shared" si="181"/>
        <v>9000</v>
      </c>
      <c r="N912" s="181"/>
      <c r="O912" s="94" t="s">
        <v>1397</v>
      </c>
      <c r="P912" s="91" t="s">
        <v>1142</v>
      </c>
      <c r="Q912" s="92">
        <v>66.61</v>
      </c>
      <c r="R912" s="94">
        <v>147</v>
      </c>
      <c r="S912" s="94">
        <v>4.6</v>
      </c>
      <c r="T912" s="94"/>
      <c r="U912" s="94"/>
      <c r="V912" s="94" t="s">
        <v>36</v>
      </c>
    </row>
    <row r="913" ht="24" customHeight="1" spans="1:22">
      <c r="A913" s="174" t="s">
        <v>1354</v>
      </c>
      <c r="B913" s="94">
        <v>20231175</v>
      </c>
      <c r="C913" s="175" t="s">
        <v>1399</v>
      </c>
      <c r="D913" s="176" t="s">
        <v>1394</v>
      </c>
      <c r="E913" s="177" t="s">
        <v>1395</v>
      </c>
      <c r="F913" s="178" t="s">
        <v>1839</v>
      </c>
      <c r="G913" s="94"/>
      <c r="H913" s="181"/>
      <c r="I913" s="181"/>
      <c r="J913" s="94">
        <v>1000</v>
      </c>
      <c r="K913" s="94">
        <v>11</v>
      </c>
      <c r="L913" s="94">
        <f t="shared" si="180"/>
        <v>11000</v>
      </c>
      <c r="M913" s="94">
        <f t="shared" si="181"/>
        <v>11000</v>
      </c>
      <c r="N913" s="181"/>
      <c r="O913" s="94" t="s">
        <v>1397</v>
      </c>
      <c r="P913" s="91" t="s">
        <v>694</v>
      </c>
      <c r="Q913" s="92">
        <v>61.03</v>
      </c>
      <c r="R913" s="94">
        <v>23</v>
      </c>
      <c r="S913" s="94">
        <v>5.8</v>
      </c>
      <c r="T913" s="94"/>
      <c r="U913" s="94"/>
      <c r="V913" s="94" t="s">
        <v>36</v>
      </c>
    </row>
    <row r="914" ht="24" customHeight="1" spans="1:22">
      <c r="A914" s="174" t="s">
        <v>1337</v>
      </c>
      <c r="B914" s="94">
        <v>20231176</v>
      </c>
      <c r="C914" s="175" t="s">
        <v>1458</v>
      </c>
      <c r="D914" s="176" t="s">
        <v>1394</v>
      </c>
      <c r="E914" s="177" t="s">
        <v>1395</v>
      </c>
      <c r="F914" s="178" t="s">
        <v>1839</v>
      </c>
      <c r="G914" s="94"/>
      <c r="H914" s="181"/>
      <c r="I914" s="181"/>
      <c r="J914" s="94">
        <v>25</v>
      </c>
      <c r="K914" s="94">
        <v>25</v>
      </c>
      <c r="L914" s="94">
        <f t="shared" si="180"/>
        <v>625</v>
      </c>
      <c r="M914" s="94">
        <f t="shared" si="181"/>
        <v>625</v>
      </c>
      <c r="N914" s="181"/>
      <c r="O914" s="94" t="s">
        <v>1397</v>
      </c>
      <c r="P914" s="91">
        <v>1</v>
      </c>
      <c r="Q914" s="92">
        <v>43.56</v>
      </c>
      <c r="R914" s="94"/>
      <c r="S914" s="94">
        <v>96.1</v>
      </c>
      <c r="T914" s="94"/>
      <c r="U914" s="94"/>
      <c r="V914" s="94" t="s">
        <v>36</v>
      </c>
    </row>
    <row r="915" ht="24" customHeight="1" spans="1:22">
      <c r="A915" s="174" t="s">
        <v>1293</v>
      </c>
      <c r="B915" s="94">
        <v>20231177</v>
      </c>
      <c r="C915" s="175" t="s">
        <v>1422</v>
      </c>
      <c r="D915" s="176" t="s">
        <v>1394</v>
      </c>
      <c r="E915" s="177" t="s">
        <v>1395</v>
      </c>
      <c r="F915" s="178" t="s">
        <v>1852</v>
      </c>
      <c r="G915" s="94"/>
      <c r="H915" s="181"/>
      <c r="I915" s="181"/>
      <c r="J915" s="94">
        <v>200</v>
      </c>
      <c r="K915" s="94">
        <v>20</v>
      </c>
      <c r="L915" s="94">
        <f t="shared" si="180"/>
        <v>4000</v>
      </c>
      <c r="M915" s="94">
        <f t="shared" si="181"/>
        <v>4000</v>
      </c>
      <c r="N915" s="181"/>
      <c r="O915" s="94" t="s">
        <v>1397</v>
      </c>
      <c r="P915" s="91">
        <v>2.5</v>
      </c>
      <c r="Q915" s="92">
        <v>61.52</v>
      </c>
      <c r="R915" s="94">
        <v>9</v>
      </c>
      <c r="S915" s="94">
        <v>77</v>
      </c>
      <c r="T915" s="94"/>
      <c r="U915" s="94"/>
      <c r="V915" s="94" t="s">
        <v>36</v>
      </c>
    </row>
    <row r="916" ht="24" customHeight="1" spans="1:22">
      <c r="A916" s="174" t="s">
        <v>1282</v>
      </c>
      <c r="B916" s="94">
        <v>20231178</v>
      </c>
      <c r="C916" s="175" t="s">
        <v>1400</v>
      </c>
      <c r="D916" s="176" t="s">
        <v>1394</v>
      </c>
      <c r="E916" s="177" t="s">
        <v>1395</v>
      </c>
      <c r="F916" s="178" t="s">
        <v>1853</v>
      </c>
      <c r="G916" s="94">
        <v>400</v>
      </c>
      <c r="H916" s="181" t="s">
        <v>1854</v>
      </c>
      <c r="I916" s="181"/>
      <c r="J916" s="94">
        <v>200</v>
      </c>
      <c r="K916" s="94">
        <v>85</v>
      </c>
      <c r="L916" s="94">
        <f t="shared" si="180"/>
        <v>17000</v>
      </c>
      <c r="M916" s="94">
        <f t="shared" si="181"/>
        <v>17000</v>
      </c>
      <c r="N916" s="181"/>
      <c r="O916" s="94" t="s">
        <v>1397</v>
      </c>
      <c r="P916" s="91" t="s">
        <v>694</v>
      </c>
      <c r="Q916" s="92">
        <v>61.06</v>
      </c>
      <c r="R916" s="94">
        <v>15</v>
      </c>
      <c r="S916" s="94">
        <v>4</v>
      </c>
      <c r="T916" s="94"/>
      <c r="U916" s="94"/>
      <c r="V916" s="94" t="s">
        <v>36</v>
      </c>
    </row>
    <row r="917" ht="24" customHeight="1" spans="1:22">
      <c r="A917" s="174" t="s">
        <v>1282</v>
      </c>
      <c r="B917" s="94">
        <v>20231179</v>
      </c>
      <c r="C917" s="175" t="s">
        <v>1399</v>
      </c>
      <c r="D917" s="176" t="s">
        <v>1394</v>
      </c>
      <c r="E917" s="177" t="s">
        <v>1395</v>
      </c>
      <c r="F917" s="178" t="s">
        <v>1855</v>
      </c>
      <c r="G917" s="94">
        <v>700</v>
      </c>
      <c r="H917" s="181" t="s">
        <v>1856</v>
      </c>
      <c r="I917" s="181"/>
      <c r="J917" s="94">
        <v>200</v>
      </c>
      <c r="K917" s="94">
        <v>84</v>
      </c>
      <c r="L917" s="94">
        <f t="shared" si="180"/>
        <v>16800</v>
      </c>
      <c r="M917" s="94">
        <f t="shared" si="181"/>
        <v>16800</v>
      </c>
      <c r="N917" s="181"/>
      <c r="O917" s="94" t="s">
        <v>1397</v>
      </c>
      <c r="P917" s="91" t="s">
        <v>694</v>
      </c>
      <c r="Q917" s="92">
        <v>61.34</v>
      </c>
      <c r="R917" s="94">
        <v>17</v>
      </c>
      <c r="S917" s="94">
        <v>4.6</v>
      </c>
      <c r="T917" s="94"/>
      <c r="U917" s="94"/>
      <c r="V917" s="94" t="s">
        <v>36</v>
      </c>
    </row>
    <row r="918" ht="24" customHeight="1" spans="1:22">
      <c r="A918" s="174" t="s">
        <v>1282</v>
      </c>
      <c r="B918" s="94">
        <v>20231180</v>
      </c>
      <c r="C918" s="175" t="s">
        <v>1400</v>
      </c>
      <c r="D918" s="176" t="s">
        <v>1394</v>
      </c>
      <c r="E918" s="177" t="s">
        <v>1395</v>
      </c>
      <c r="F918" s="178" t="s">
        <v>1857</v>
      </c>
      <c r="G918" s="94">
        <v>200</v>
      </c>
      <c r="H918" s="181" t="s">
        <v>1858</v>
      </c>
      <c r="I918" s="181"/>
      <c r="J918" s="94">
        <v>200</v>
      </c>
      <c r="K918" s="94">
        <v>80</v>
      </c>
      <c r="L918" s="94">
        <f t="shared" ref="L918:L931" si="182">J918*K918</f>
        <v>16000</v>
      </c>
      <c r="M918" s="94">
        <f t="shared" ref="M918:M931" si="183">L918</f>
        <v>16000</v>
      </c>
      <c r="N918" s="181"/>
      <c r="O918" s="94" t="s">
        <v>1397</v>
      </c>
      <c r="P918" s="91" t="s">
        <v>694</v>
      </c>
      <c r="Q918" s="92">
        <v>60.42</v>
      </c>
      <c r="R918" s="94">
        <v>20</v>
      </c>
      <c r="S918" s="94">
        <v>5.4</v>
      </c>
      <c r="T918" s="94"/>
      <c r="U918" s="94"/>
      <c r="V918" s="94" t="s">
        <v>36</v>
      </c>
    </row>
    <row r="919" ht="24" customHeight="1" spans="1:22">
      <c r="A919" s="174" t="s">
        <v>1282</v>
      </c>
      <c r="B919" s="94">
        <v>20231181</v>
      </c>
      <c r="C919" s="175" t="s">
        <v>1399</v>
      </c>
      <c r="D919" s="176" t="s">
        <v>1394</v>
      </c>
      <c r="E919" s="177" t="s">
        <v>1395</v>
      </c>
      <c r="F919" s="178" t="s">
        <v>1859</v>
      </c>
      <c r="G919" s="94">
        <v>200</v>
      </c>
      <c r="H919" s="181" t="s">
        <v>1858</v>
      </c>
      <c r="I919" s="181"/>
      <c r="J919" s="94">
        <v>200</v>
      </c>
      <c r="K919" s="94">
        <v>85</v>
      </c>
      <c r="L919" s="94">
        <f t="shared" si="182"/>
        <v>17000</v>
      </c>
      <c r="M919" s="94">
        <f t="shared" si="183"/>
        <v>17000</v>
      </c>
      <c r="N919" s="181"/>
      <c r="O919" s="94" t="s">
        <v>1397</v>
      </c>
      <c r="P919" s="91" t="s">
        <v>694</v>
      </c>
      <c r="Q919" s="92">
        <v>61.09</v>
      </c>
      <c r="R919" s="94">
        <v>18</v>
      </c>
      <c r="S919" s="94">
        <v>5.5</v>
      </c>
      <c r="T919" s="94"/>
      <c r="U919" s="94"/>
      <c r="V919" s="94" t="s">
        <v>36</v>
      </c>
    </row>
    <row r="920" ht="24" customHeight="1" spans="1:22">
      <c r="A920" s="174" t="s">
        <v>1282</v>
      </c>
      <c r="B920" s="94">
        <v>20231182</v>
      </c>
      <c r="C920" s="175" t="s">
        <v>1399</v>
      </c>
      <c r="D920" s="176" t="s">
        <v>1394</v>
      </c>
      <c r="E920" s="177" t="s">
        <v>1395</v>
      </c>
      <c r="F920" s="178" t="s">
        <v>1860</v>
      </c>
      <c r="G920" s="94">
        <v>200</v>
      </c>
      <c r="H920" s="181" t="s">
        <v>1858</v>
      </c>
      <c r="I920" s="181"/>
      <c r="J920" s="94">
        <v>1000</v>
      </c>
      <c r="K920" s="94">
        <v>16</v>
      </c>
      <c r="L920" s="94">
        <f t="shared" si="182"/>
        <v>16000</v>
      </c>
      <c r="M920" s="94">
        <f t="shared" si="183"/>
        <v>16000</v>
      </c>
      <c r="N920" s="181"/>
      <c r="O920" s="94" t="s">
        <v>1397</v>
      </c>
      <c r="P920" s="91">
        <v>3.5</v>
      </c>
      <c r="Q920" s="92">
        <v>61.49</v>
      </c>
      <c r="R920" s="94">
        <v>19</v>
      </c>
      <c r="S920" s="94">
        <v>4.5</v>
      </c>
      <c r="T920" s="94"/>
      <c r="U920" s="94"/>
      <c r="V920" s="94" t="s">
        <v>36</v>
      </c>
    </row>
    <row r="921" ht="24" customHeight="1" spans="1:22">
      <c r="A921" s="174" t="s">
        <v>1282</v>
      </c>
      <c r="B921" s="94">
        <v>20231183</v>
      </c>
      <c r="C921" s="175" t="s">
        <v>1399</v>
      </c>
      <c r="D921" s="176" t="s">
        <v>1394</v>
      </c>
      <c r="E921" s="177" t="s">
        <v>1395</v>
      </c>
      <c r="F921" s="178" t="s">
        <v>1861</v>
      </c>
      <c r="G921" s="94">
        <v>500</v>
      </c>
      <c r="H921" s="181" t="s">
        <v>1862</v>
      </c>
      <c r="I921" s="181"/>
      <c r="J921" s="94">
        <v>200</v>
      </c>
      <c r="K921" s="94">
        <v>87</v>
      </c>
      <c r="L921" s="94">
        <f t="shared" si="182"/>
        <v>17400</v>
      </c>
      <c r="M921" s="94">
        <f t="shared" si="183"/>
        <v>17400</v>
      </c>
      <c r="N921" s="181"/>
      <c r="O921" s="94" t="s">
        <v>1397</v>
      </c>
      <c r="P921" s="91" t="s">
        <v>694</v>
      </c>
      <c r="Q921" s="92">
        <v>61.62</v>
      </c>
      <c r="R921" s="94">
        <v>18</v>
      </c>
      <c r="S921" s="94">
        <v>4.5</v>
      </c>
      <c r="T921" s="94"/>
      <c r="U921" s="94"/>
      <c r="V921" s="94" t="s">
        <v>36</v>
      </c>
    </row>
    <row r="922" ht="24" customHeight="1" spans="1:22">
      <c r="A922" s="174" t="s">
        <v>1282</v>
      </c>
      <c r="B922" s="94">
        <v>20231184</v>
      </c>
      <c r="C922" s="175" t="s">
        <v>1400</v>
      </c>
      <c r="D922" s="176" t="s">
        <v>1394</v>
      </c>
      <c r="E922" s="177" t="s">
        <v>1395</v>
      </c>
      <c r="F922" s="178" t="s">
        <v>1860</v>
      </c>
      <c r="G922" s="94">
        <v>200</v>
      </c>
      <c r="H922" s="181" t="s">
        <v>1858</v>
      </c>
      <c r="I922" s="181"/>
      <c r="J922" s="94">
        <v>200</v>
      </c>
      <c r="K922" s="94">
        <v>80</v>
      </c>
      <c r="L922" s="94">
        <f t="shared" si="182"/>
        <v>16000</v>
      </c>
      <c r="M922" s="94">
        <f t="shared" si="183"/>
        <v>16000</v>
      </c>
      <c r="N922" s="181"/>
      <c r="O922" s="94" t="s">
        <v>1397</v>
      </c>
      <c r="P922" s="91" t="s">
        <v>694</v>
      </c>
      <c r="Q922" s="92">
        <v>60.52</v>
      </c>
      <c r="R922" s="94">
        <v>19</v>
      </c>
      <c r="S922" s="94">
        <v>4.5</v>
      </c>
      <c r="T922" s="94"/>
      <c r="U922" s="94"/>
      <c r="V922" s="94" t="s">
        <v>36</v>
      </c>
    </row>
    <row r="923" ht="24" customHeight="1" spans="1:22">
      <c r="A923" s="174" t="s">
        <v>1282</v>
      </c>
      <c r="B923" s="94">
        <v>20231185</v>
      </c>
      <c r="C923" s="175" t="s">
        <v>1399</v>
      </c>
      <c r="D923" s="176" t="s">
        <v>1394</v>
      </c>
      <c r="E923" s="177" t="s">
        <v>1395</v>
      </c>
      <c r="F923" s="178" t="s">
        <v>1863</v>
      </c>
      <c r="G923" s="94">
        <v>600</v>
      </c>
      <c r="H923" s="181" t="s">
        <v>1864</v>
      </c>
      <c r="I923" s="181"/>
      <c r="J923" s="94">
        <v>200</v>
      </c>
      <c r="K923" s="94">
        <v>86</v>
      </c>
      <c r="L923" s="94">
        <f t="shared" si="182"/>
        <v>17200</v>
      </c>
      <c r="M923" s="94">
        <f t="shared" si="183"/>
        <v>17200</v>
      </c>
      <c r="N923" s="181"/>
      <c r="O923" s="94" t="s">
        <v>1397</v>
      </c>
      <c r="P923" s="91" t="s">
        <v>694</v>
      </c>
      <c r="Q923" s="92">
        <v>61.83</v>
      </c>
      <c r="R923" s="94">
        <v>21</v>
      </c>
      <c r="S923" s="94">
        <v>4.9</v>
      </c>
      <c r="T923" s="94"/>
      <c r="U923" s="94"/>
      <c r="V923" s="94" t="s">
        <v>36</v>
      </c>
    </row>
    <row r="924" ht="24" customHeight="1" spans="1:22">
      <c r="A924" s="174" t="s">
        <v>1332</v>
      </c>
      <c r="B924" s="94">
        <v>20231186</v>
      </c>
      <c r="C924" s="175" t="s">
        <v>1400</v>
      </c>
      <c r="D924" s="176" t="s">
        <v>1394</v>
      </c>
      <c r="E924" s="177" t="s">
        <v>1395</v>
      </c>
      <c r="F924" s="178" t="s">
        <v>1865</v>
      </c>
      <c r="G924" s="94">
        <v>500</v>
      </c>
      <c r="H924" s="181" t="s">
        <v>1862</v>
      </c>
      <c r="I924" s="181"/>
      <c r="J924" s="94">
        <v>200</v>
      </c>
      <c r="K924" s="94">
        <v>81</v>
      </c>
      <c r="L924" s="94">
        <v>15400</v>
      </c>
      <c r="M924" s="94">
        <f t="shared" si="183"/>
        <v>15400</v>
      </c>
      <c r="N924" s="181"/>
      <c r="O924" s="94" t="s">
        <v>1397</v>
      </c>
      <c r="P924" s="91" t="s">
        <v>694</v>
      </c>
      <c r="Q924" s="92">
        <v>60.64</v>
      </c>
      <c r="R924" s="94">
        <v>28</v>
      </c>
      <c r="S924" s="94">
        <v>3.5</v>
      </c>
      <c r="T924" s="94"/>
      <c r="U924" s="94"/>
      <c r="V924" s="94" t="s">
        <v>36</v>
      </c>
    </row>
    <row r="925" ht="24" customHeight="1" spans="1:22">
      <c r="A925" s="174" t="s">
        <v>1290</v>
      </c>
      <c r="B925" s="94">
        <v>20231187</v>
      </c>
      <c r="C925" s="175" t="s">
        <v>1393</v>
      </c>
      <c r="D925" s="176" t="s">
        <v>1394</v>
      </c>
      <c r="E925" s="177" t="s">
        <v>1395</v>
      </c>
      <c r="F925" s="178" t="s">
        <v>1865</v>
      </c>
      <c r="G925" s="94">
        <v>400</v>
      </c>
      <c r="H925" s="181" t="s">
        <v>1866</v>
      </c>
      <c r="I925" s="181"/>
      <c r="J925" s="94">
        <v>200</v>
      </c>
      <c r="K925" s="94">
        <v>83</v>
      </c>
      <c r="L925" s="94">
        <v>16400</v>
      </c>
      <c r="M925" s="94">
        <f t="shared" si="183"/>
        <v>16400</v>
      </c>
      <c r="N925" s="181"/>
      <c r="O925" s="94" t="s">
        <v>1397</v>
      </c>
      <c r="P925" s="91">
        <v>1</v>
      </c>
      <c r="Q925" s="92">
        <v>60.56</v>
      </c>
      <c r="R925" s="94">
        <v>19</v>
      </c>
      <c r="S925" s="94">
        <v>4.9</v>
      </c>
      <c r="T925" s="94"/>
      <c r="U925" s="94"/>
      <c r="V925" s="94" t="s">
        <v>36</v>
      </c>
    </row>
    <row r="926" ht="24" customHeight="1" spans="1:22">
      <c r="A926" s="174" t="s">
        <v>1331</v>
      </c>
      <c r="B926" s="94">
        <v>20231188</v>
      </c>
      <c r="C926" s="175" t="s">
        <v>1393</v>
      </c>
      <c r="D926" s="176" t="s">
        <v>1394</v>
      </c>
      <c r="E926" s="177" t="s">
        <v>1395</v>
      </c>
      <c r="F926" s="178" t="s">
        <v>1860</v>
      </c>
      <c r="G926" s="94">
        <v>1200</v>
      </c>
      <c r="H926" s="181" t="s">
        <v>1867</v>
      </c>
      <c r="I926" s="181"/>
      <c r="J926" s="94">
        <v>1000</v>
      </c>
      <c r="K926" s="94">
        <v>15</v>
      </c>
      <c r="L926" s="94">
        <f t="shared" si="182"/>
        <v>15000</v>
      </c>
      <c r="M926" s="94">
        <f t="shared" si="183"/>
        <v>15000</v>
      </c>
      <c r="N926" s="181"/>
      <c r="O926" s="94" t="s">
        <v>1397</v>
      </c>
      <c r="P926" s="91">
        <v>2</v>
      </c>
      <c r="Q926" s="92">
        <v>59.86</v>
      </c>
      <c r="R926" s="94">
        <v>18</v>
      </c>
      <c r="S926" s="94">
        <v>3.4</v>
      </c>
      <c r="T926" s="94"/>
      <c r="U926" s="94"/>
      <c r="V926" s="94" t="s">
        <v>36</v>
      </c>
    </row>
    <row r="927" ht="24" customHeight="1" spans="1:22">
      <c r="A927" s="174" t="s">
        <v>1331</v>
      </c>
      <c r="B927" s="94">
        <v>20231189</v>
      </c>
      <c r="C927" s="175" t="s">
        <v>1393</v>
      </c>
      <c r="D927" s="176" t="s">
        <v>1394</v>
      </c>
      <c r="E927" s="177" t="s">
        <v>1395</v>
      </c>
      <c r="F927" s="178" t="s">
        <v>1861</v>
      </c>
      <c r="G927" s="94">
        <v>200</v>
      </c>
      <c r="H927" s="181" t="s">
        <v>1868</v>
      </c>
      <c r="I927" s="181"/>
      <c r="J927" s="94">
        <v>1000</v>
      </c>
      <c r="K927" s="94">
        <v>14</v>
      </c>
      <c r="L927" s="94">
        <f t="shared" si="182"/>
        <v>14000</v>
      </c>
      <c r="M927" s="94">
        <f t="shared" si="183"/>
        <v>14000</v>
      </c>
      <c r="N927" s="181"/>
      <c r="O927" s="94" t="s">
        <v>1397</v>
      </c>
      <c r="P927" s="91">
        <v>1</v>
      </c>
      <c r="Q927" s="92">
        <v>59.72</v>
      </c>
      <c r="R927" s="94">
        <v>20</v>
      </c>
      <c r="S927" s="94">
        <v>3.2</v>
      </c>
      <c r="T927" s="94"/>
      <c r="U927" s="94"/>
      <c r="V927" s="94" t="s">
        <v>36</v>
      </c>
    </row>
    <row r="928" ht="24" customHeight="1" spans="1:22">
      <c r="A928" s="174" t="s">
        <v>1313</v>
      </c>
      <c r="B928" s="94">
        <v>20231190</v>
      </c>
      <c r="C928" s="175" t="s">
        <v>1393</v>
      </c>
      <c r="D928" s="176" t="s">
        <v>1394</v>
      </c>
      <c r="E928" s="177" t="s">
        <v>1395</v>
      </c>
      <c r="F928" s="178" t="s">
        <v>1853</v>
      </c>
      <c r="G928" s="94">
        <v>400</v>
      </c>
      <c r="H928" s="181" t="s">
        <v>1869</v>
      </c>
      <c r="I928" s="181"/>
      <c r="J928" s="94">
        <v>200</v>
      </c>
      <c r="K928" s="94">
        <v>81.5</v>
      </c>
      <c r="L928" s="94">
        <f t="shared" si="182"/>
        <v>16300</v>
      </c>
      <c r="M928" s="94">
        <f t="shared" si="183"/>
        <v>16300</v>
      </c>
      <c r="N928" s="181"/>
      <c r="O928" s="94" t="s">
        <v>1397</v>
      </c>
      <c r="P928" s="91" t="s">
        <v>1483</v>
      </c>
      <c r="Q928" s="92">
        <v>60.58</v>
      </c>
      <c r="R928" s="94">
        <v>18</v>
      </c>
      <c r="S928" s="94">
        <v>3.4</v>
      </c>
      <c r="T928" s="94"/>
      <c r="U928" s="94"/>
      <c r="V928" s="94" t="s">
        <v>36</v>
      </c>
    </row>
    <row r="929" ht="24" customHeight="1" spans="1:22">
      <c r="A929" s="174" t="s">
        <v>1283</v>
      </c>
      <c r="B929" s="94">
        <v>20231191</v>
      </c>
      <c r="C929" s="175" t="s">
        <v>1393</v>
      </c>
      <c r="D929" s="176" t="s">
        <v>1394</v>
      </c>
      <c r="E929" s="177" t="s">
        <v>1395</v>
      </c>
      <c r="F929" s="178" t="s">
        <v>1870</v>
      </c>
      <c r="G929" s="94">
        <v>200</v>
      </c>
      <c r="H929" s="181" t="s">
        <v>1871</v>
      </c>
      <c r="I929" s="181"/>
      <c r="J929" s="94">
        <v>200</v>
      </c>
      <c r="K929" s="94">
        <v>77</v>
      </c>
      <c r="L929" s="94">
        <f t="shared" si="182"/>
        <v>15400</v>
      </c>
      <c r="M929" s="94">
        <f t="shared" si="183"/>
        <v>15400</v>
      </c>
      <c r="N929" s="181"/>
      <c r="O929" s="94" t="s">
        <v>1397</v>
      </c>
      <c r="P929" s="91" t="s">
        <v>694</v>
      </c>
      <c r="Q929" s="92">
        <v>60.41</v>
      </c>
      <c r="R929" s="94">
        <v>15</v>
      </c>
      <c r="S929" s="94">
        <v>3.3</v>
      </c>
      <c r="T929" s="94"/>
      <c r="U929" s="94"/>
      <c r="V929" s="94" t="s">
        <v>36</v>
      </c>
    </row>
    <row r="930" ht="24" customHeight="1" spans="1:22">
      <c r="A930" s="174" t="s">
        <v>1295</v>
      </c>
      <c r="B930" s="94">
        <v>20231192</v>
      </c>
      <c r="C930" s="175" t="s">
        <v>1393</v>
      </c>
      <c r="D930" s="176" t="s">
        <v>1394</v>
      </c>
      <c r="E930" s="177" t="s">
        <v>1395</v>
      </c>
      <c r="F930" s="178" t="s">
        <v>1857</v>
      </c>
      <c r="G930" s="94"/>
      <c r="H930" s="181"/>
      <c r="I930" s="181"/>
      <c r="J930" s="94">
        <v>200</v>
      </c>
      <c r="K930" s="94">
        <v>62</v>
      </c>
      <c r="L930" s="94">
        <f t="shared" si="182"/>
        <v>12400</v>
      </c>
      <c r="M930" s="94">
        <f t="shared" si="183"/>
        <v>12400</v>
      </c>
      <c r="N930" s="181"/>
      <c r="O930" s="94" t="s">
        <v>1397</v>
      </c>
      <c r="P930" s="91" t="s">
        <v>1483</v>
      </c>
      <c r="Q930" s="92">
        <v>69.14</v>
      </c>
      <c r="R930" s="94">
        <v>4939</v>
      </c>
      <c r="S930" s="94">
        <v>6.8</v>
      </c>
      <c r="T930" s="94"/>
      <c r="U930" s="94"/>
      <c r="V930" s="94" t="s">
        <v>36</v>
      </c>
    </row>
    <row r="931" ht="24" customHeight="1" spans="1:22">
      <c r="A931" s="174" t="s">
        <v>1334</v>
      </c>
      <c r="B931" s="94">
        <v>20231193</v>
      </c>
      <c r="C931" s="175" t="s">
        <v>1400</v>
      </c>
      <c r="D931" s="176" t="s">
        <v>1394</v>
      </c>
      <c r="E931" s="177" t="s">
        <v>1395</v>
      </c>
      <c r="F931" s="178" t="s">
        <v>1857</v>
      </c>
      <c r="G931" s="94"/>
      <c r="H931" s="181"/>
      <c r="I931" s="181"/>
      <c r="J931" s="94">
        <v>200</v>
      </c>
      <c r="K931" s="94">
        <v>60</v>
      </c>
      <c r="L931" s="94">
        <f t="shared" si="182"/>
        <v>12000</v>
      </c>
      <c r="M931" s="94">
        <f t="shared" si="183"/>
        <v>12000</v>
      </c>
      <c r="N931" s="181"/>
      <c r="O931" s="94" t="s">
        <v>1397</v>
      </c>
      <c r="P931" s="91" t="s">
        <v>375</v>
      </c>
      <c r="Q931" s="92">
        <v>71.68</v>
      </c>
      <c r="R931" s="94">
        <v>27</v>
      </c>
      <c r="S931" s="94">
        <v>6.8</v>
      </c>
      <c r="T931" s="94"/>
      <c r="U931" s="94"/>
      <c r="V931" s="94" t="s">
        <v>36</v>
      </c>
    </row>
    <row r="932" ht="24" customHeight="1" spans="1:22">
      <c r="A932" s="174" t="s">
        <v>1353</v>
      </c>
      <c r="B932" s="94">
        <v>20231194</v>
      </c>
      <c r="C932" s="175" t="s">
        <v>1399</v>
      </c>
      <c r="D932" s="176" t="s">
        <v>1394</v>
      </c>
      <c r="E932" s="177" t="s">
        <v>1395</v>
      </c>
      <c r="F932" s="178" t="s">
        <v>1853</v>
      </c>
      <c r="G932" s="94"/>
      <c r="H932" s="181"/>
      <c r="I932" s="181"/>
      <c r="J932" s="94">
        <v>200</v>
      </c>
      <c r="K932" s="94">
        <v>70</v>
      </c>
      <c r="L932" s="94">
        <f t="shared" ref="L932:L962" si="184">J932*K932</f>
        <v>14000</v>
      </c>
      <c r="M932" s="94">
        <f t="shared" ref="M932:M962" si="185">L932</f>
        <v>14000</v>
      </c>
      <c r="N932" s="181"/>
      <c r="O932" s="94" t="s">
        <v>1397</v>
      </c>
      <c r="P932" s="91">
        <v>1</v>
      </c>
      <c r="Q932" s="92">
        <v>61.52</v>
      </c>
      <c r="R932" s="94">
        <v>33</v>
      </c>
      <c r="S932" s="94">
        <v>10.7</v>
      </c>
      <c r="T932" s="94"/>
      <c r="U932" s="94"/>
      <c r="V932" s="94" t="s">
        <v>36</v>
      </c>
    </row>
    <row r="933" ht="24" customHeight="1" spans="1:22">
      <c r="A933" s="174" t="s">
        <v>1302</v>
      </c>
      <c r="B933" s="94">
        <v>20231195</v>
      </c>
      <c r="C933" s="175" t="s">
        <v>1410</v>
      </c>
      <c r="D933" s="176" t="s">
        <v>1394</v>
      </c>
      <c r="E933" s="177" t="s">
        <v>1395</v>
      </c>
      <c r="F933" s="178" t="s">
        <v>1855</v>
      </c>
      <c r="G933" s="94">
        <v>200</v>
      </c>
      <c r="H933" s="181" t="s">
        <v>1872</v>
      </c>
      <c r="I933" s="181"/>
      <c r="J933" s="94">
        <v>200</v>
      </c>
      <c r="K933" s="94">
        <v>65</v>
      </c>
      <c r="L933" s="94">
        <v>12800</v>
      </c>
      <c r="M933" s="94">
        <f t="shared" si="185"/>
        <v>12800</v>
      </c>
      <c r="N933" s="181"/>
      <c r="O933" s="94" t="s">
        <v>1397</v>
      </c>
      <c r="P933" s="91" t="s">
        <v>1483</v>
      </c>
      <c r="Q933" s="92">
        <v>70.84</v>
      </c>
      <c r="R933" s="94">
        <v>95</v>
      </c>
      <c r="S933" s="94">
        <v>6.4</v>
      </c>
      <c r="T933" s="94"/>
      <c r="U933" s="94"/>
      <c r="V933" s="94" t="s">
        <v>36</v>
      </c>
    </row>
    <row r="934" ht="24" customHeight="1" spans="1:22">
      <c r="A934" s="174" t="s">
        <v>1302</v>
      </c>
      <c r="B934" s="94">
        <v>20231196</v>
      </c>
      <c r="C934" s="175" t="s">
        <v>1410</v>
      </c>
      <c r="D934" s="176" t="s">
        <v>1394</v>
      </c>
      <c r="E934" s="177" t="s">
        <v>1395</v>
      </c>
      <c r="F934" s="178" t="s">
        <v>1870</v>
      </c>
      <c r="G934" s="94">
        <v>300</v>
      </c>
      <c r="H934" s="181" t="s">
        <v>1873</v>
      </c>
      <c r="I934" s="181"/>
      <c r="J934" s="94">
        <v>200</v>
      </c>
      <c r="K934" s="94">
        <v>67</v>
      </c>
      <c r="L934" s="94">
        <f t="shared" si="184"/>
        <v>13400</v>
      </c>
      <c r="M934" s="94">
        <f t="shared" si="185"/>
        <v>13400</v>
      </c>
      <c r="N934" s="181"/>
      <c r="O934" s="94" t="s">
        <v>1397</v>
      </c>
      <c r="P934" s="91" t="s">
        <v>1483</v>
      </c>
      <c r="Q934" s="92">
        <v>71.18</v>
      </c>
      <c r="R934" s="94">
        <v>101</v>
      </c>
      <c r="S934" s="94">
        <v>4.8</v>
      </c>
      <c r="T934" s="94"/>
      <c r="U934" s="94"/>
      <c r="V934" s="94" t="s">
        <v>36</v>
      </c>
    </row>
    <row r="935" ht="24" customHeight="1" spans="1:22">
      <c r="A935" s="174" t="s">
        <v>1360</v>
      </c>
      <c r="B935" s="94">
        <v>20231197</v>
      </c>
      <c r="C935" s="175" t="s">
        <v>1410</v>
      </c>
      <c r="D935" s="176" t="s">
        <v>1394</v>
      </c>
      <c r="E935" s="177" t="s">
        <v>1395</v>
      </c>
      <c r="F935" s="178" t="s">
        <v>1853</v>
      </c>
      <c r="G935" s="94"/>
      <c r="H935" s="181"/>
      <c r="I935" s="181"/>
      <c r="J935" s="94">
        <v>200</v>
      </c>
      <c r="K935" s="94">
        <v>61</v>
      </c>
      <c r="L935" s="94">
        <f t="shared" si="184"/>
        <v>12200</v>
      </c>
      <c r="M935" s="94">
        <f t="shared" si="185"/>
        <v>12200</v>
      </c>
      <c r="N935" s="181"/>
      <c r="O935" s="94" t="s">
        <v>1397</v>
      </c>
      <c r="P935" s="91" t="s">
        <v>1483</v>
      </c>
      <c r="Q935" s="92">
        <v>78.86</v>
      </c>
      <c r="R935" s="94">
        <v>232</v>
      </c>
      <c r="S935" s="94">
        <v>7.4</v>
      </c>
      <c r="T935" s="94"/>
      <c r="U935" s="94"/>
      <c r="V935" s="94" t="s">
        <v>36</v>
      </c>
    </row>
    <row r="936" ht="24" customHeight="1" spans="1:22">
      <c r="A936" s="174" t="s">
        <v>1360</v>
      </c>
      <c r="B936" s="94">
        <v>20231198</v>
      </c>
      <c r="C936" s="175" t="s">
        <v>1410</v>
      </c>
      <c r="D936" s="176" t="s">
        <v>1394</v>
      </c>
      <c r="E936" s="177" t="s">
        <v>1395</v>
      </c>
      <c r="F936" s="178" t="s">
        <v>1861</v>
      </c>
      <c r="G936" s="94"/>
      <c r="H936" s="181"/>
      <c r="I936" s="181"/>
      <c r="J936" s="94">
        <v>200</v>
      </c>
      <c r="K936" s="94">
        <v>63</v>
      </c>
      <c r="L936" s="94">
        <f t="shared" si="184"/>
        <v>12600</v>
      </c>
      <c r="M936" s="94">
        <f t="shared" si="185"/>
        <v>12600</v>
      </c>
      <c r="N936" s="181"/>
      <c r="O936" s="94" t="s">
        <v>1397</v>
      </c>
      <c r="P936" s="91" t="s">
        <v>1483</v>
      </c>
      <c r="Q936" s="92">
        <v>78.13</v>
      </c>
      <c r="R936" s="94">
        <v>275</v>
      </c>
      <c r="S936" s="94">
        <v>6.9</v>
      </c>
      <c r="T936" s="94"/>
      <c r="U936" s="94"/>
      <c r="V936" s="94" t="s">
        <v>36</v>
      </c>
    </row>
    <row r="937" ht="24" customHeight="1" spans="1:22">
      <c r="A937" s="174" t="s">
        <v>1334</v>
      </c>
      <c r="B937" s="94">
        <v>20231199</v>
      </c>
      <c r="C937" s="175" t="s">
        <v>1400</v>
      </c>
      <c r="D937" s="176" t="s">
        <v>1394</v>
      </c>
      <c r="E937" s="177" t="s">
        <v>1395</v>
      </c>
      <c r="F937" s="178" t="s">
        <v>1859</v>
      </c>
      <c r="G937" s="94">
        <v>700</v>
      </c>
      <c r="H937" s="181" t="s">
        <v>1874</v>
      </c>
      <c r="I937" s="181"/>
      <c r="J937" s="94">
        <v>200</v>
      </c>
      <c r="K937" s="94">
        <v>65</v>
      </c>
      <c r="L937" s="94">
        <f t="shared" si="184"/>
        <v>13000</v>
      </c>
      <c r="M937" s="94">
        <f t="shared" si="185"/>
        <v>13000</v>
      </c>
      <c r="N937" s="181"/>
      <c r="O937" s="94" t="s">
        <v>1397</v>
      </c>
      <c r="P937" s="91" t="s">
        <v>1447</v>
      </c>
      <c r="Q937" s="92">
        <v>72.72</v>
      </c>
      <c r="R937" s="94">
        <v>30</v>
      </c>
      <c r="S937" s="94">
        <v>8.2</v>
      </c>
      <c r="T937" s="94"/>
      <c r="U937" s="94"/>
      <c r="V937" s="94" t="s">
        <v>36</v>
      </c>
    </row>
    <row r="938" ht="24" customHeight="1" spans="1:22">
      <c r="A938" s="174" t="s">
        <v>1284</v>
      </c>
      <c r="B938" s="94">
        <v>202311100</v>
      </c>
      <c r="C938" s="175" t="s">
        <v>1398</v>
      </c>
      <c r="D938" s="176" t="s">
        <v>1394</v>
      </c>
      <c r="E938" s="177" t="s">
        <v>1395</v>
      </c>
      <c r="F938" s="178" t="s">
        <v>1853</v>
      </c>
      <c r="G938" s="94"/>
      <c r="H938" s="181"/>
      <c r="I938" s="181"/>
      <c r="J938" s="94">
        <v>200</v>
      </c>
      <c r="K938" s="94">
        <v>75</v>
      </c>
      <c r="L938" s="94">
        <f t="shared" si="184"/>
        <v>15000</v>
      </c>
      <c r="M938" s="94">
        <f t="shared" si="185"/>
        <v>15000</v>
      </c>
      <c r="N938" s="181"/>
      <c r="O938" s="94" t="s">
        <v>1397</v>
      </c>
      <c r="P938" s="91" t="s">
        <v>1483</v>
      </c>
      <c r="Q938" s="92">
        <v>60.4</v>
      </c>
      <c r="R938" s="94">
        <v>35</v>
      </c>
      <c r="S938" s="94">
        <v>5</v>
      </c>
      <c r="T938" s="94"/>
      <c r="U938" s="94"/>
      <c r="V938" s="94" t="s">
        <v>36</v>
      </c>
    </row>
    <row r="939" ht="24" customHeight="1" spans="1:22">
      <c r="A939" s="174" t="s">
        <v>1284</v>
      </c>
      <c r="B939" s="94">
        <v>202311101</v>
      </c>
      <c r="C939" s="175" t="s">
        <v>1398</v>
      </c>
      <c r="D939" s="176" t="s">
        <v>1394</v>
      </c>
      <c r="E939" s="177" t="s">
        <v>1395</v>
      </c>
      <c r="F939" s="178" t="s">
        <v>1855</v>
      </c>
      <c r="G939" s="94"/>
      <c r="H939" s="181"/>
      <c r="I939" s="181"/>
      <c r="J939" s="94">
        <v>200</v>
      </c>
      <c r="K939" s="94">
        <v>74</v>
      </c>
      <c r="L939" s="94">
        <f t="shared" si="184"/>
        <v>14800</v>
      </c>
      <c r="M939" s="94">
        <f t="shared" si="185"/>
        <v>14800</v>
      </c>
      <c r="N939" s="181"/>
      <c r="O939" s="94" t="s">
        <v>1397</v>
      </c>
      <c r="P939" s="91" t="s">
        <v>1483</v>
      </c>
      <c r="Q939" s="92">
        <v>61.42</v>
      </c>
      <c r="R939" s="94">
        <v>32</v>
      </c>
      <c r="S939" s="94">
        <v>4.9</v>
      </c>
      <c r="T939" s="94"/>
      <c r="U939" s="94"/>
      <c r="V939" s="94" t="s">
        <v>36</v>
      </c>
    </row>
    <row r="940" ht="24" customHeight="1" spans="1:22">
      <c r="A940" s="174" t="s">
        <v>1284</v>
      </c>
      <c r="B940" s="94">
        <v>202311102</v>
      </c>
      <c r="C940" s="175" t="s">
        <v>1398</v>
      </c>
      <c r="D940" s="176" t="s">
        <v>1394</v>
      </c>
      <c r="E940" s="177" t="s">
        <v>1395</v>
      </c>
      <c r="F940" s="178" t="s">
        <v>1870</v>
      </c>
      <c r="G940" s="94"/>
      <c r="H940" s="181"/>
      <c r="I940" s="181"/>
      <c r="J940" s="94">
        <v>200</v>
      </c>
      <c r="K940" s="94">
        <v>75</v>
      </c>
      <c r="L940" s="94">
        <f t="shared" si="184"/>
        <v>15000</v>
      </c>
      <c r="M940" s="94">
        <f t="shared" si="185"/>
        <v>15000</v>
      </c>
      <c r="N940" s="181"/>
      <c r="O940" s="94" t="s">
        <v>1397</v>
      </c>
      <c r="P940" s="91" t="s">
        <v>1483</v>
      </c>
      <c r="Q940" s="92">
        <v>60.76</v>
      </c>
      <c r="R940" s="94">
        <v>34</v>
      </c>
      <c r="S940" s="94">
        <v>4.4</v>
      </c>
      <c r="T940" s="94"/>
      <c r="U940" s="94"/>
      <c r="V940" s="94" t="s">
        <v>36</v>
      </c>
    </row>
    <row r="941" ht="24" customHeight="1" spans="1:22">
      <c r="A941" s="174" t="s">
        <v>1363</v>
      </c>
      <c r="B941" s="94">
        <v>202311103</v>
      </c>
      <c r="C941" s="175" t="s">
        <v>1413</v>
      </c>
      <c r="D941" s="176" t="s">
        <v>1394</v>
      </c>
      <c r="E941" s="177" t="s">
        <v>1395</v>
      </c>
      <c r="F941" s="178" t="s">
        <v>1855</v>
      </c>
      <c r="G941" s="94"/>
      <c r="H941" s="181"/>
      <c r="I941" s="181"/>
      <c r="J941" s="94">
        <v>200</v>
      </c>
      <c r="K941" s="94">
        <v>72</v>
      </c>
      <c r="L941" s="94">
        <f t="shared" si="184"/>
        <v>14400</v>
      </c>
      <c r="M941" s="94">
        <f t="shared" si="185"/>
        <v>14400</v>
      </c>
      <c r="N941" s="181"/>
      <c r="O941" s="94" t="s">
        <v>1397</v>
      </c>
      <c r="P941" s="91" t="s">
        <v>694</v>
      </c>
      <c r="Q941" s="92">
        <v>64.14</v>
      </c>
      <c r="R941" s="94">
        <v>173</v>
      </c>
      <c r="S941" s="94">
        <v>6.7</v>
      </c>
      <c r="T941" s="94"/>
      <c r="U941" s="94"/>
      <c r="V941" s="94" t="s">
        <v>36</v>
      </c>
    </row>
    <row r="942" ht="24" customHeight="1" spans="1:22">
      <c r="A942" s="174" t="s">
        <v>1364</v>
      </c>
      <c r="B942" s="94">
        <v>202311104</v>
      </c>
      <c r="C942" s="175" t="s">
        <v>1413</v>
      </c>
      <c r="D942" s="176" t="s">
        <v>1394</v>
      </c>
      <c r="E942" s="177" t="s">
        <v>1395</v>
      </c>
      <c r="F942" s="178" t="s">
        <v>1865</v>
      </c>
      <c r="G942" s="94"/>
      <c r="H942" s="181"/>
      <c r="I942" s="181"/>
      <c r="J942" s="94">
        <v>200</v>
      </c>
      <c r="K942" s="94">
        <v>70</v>
      </c>
      <c r="L942" s="94">
        <f t="shared" si="184"/>
        <v>14000</v>
      </c>
      <c r="M942" s="94">
        <f t="shared" si="185"/>
        <v>14000</v>
      </c>
      <c r="N942" s="181"/>
      <c r="O942" s="94" t="s">
        <v>1397</v>
      </c>
      <c r="P942" s="91">
        <v>1</v>
      </c>
      <c r="Q942" s="92">
        <v>65.18</v>
      </c>
      <c r="R942" s="94">
        <v>172</v>
      </c>
      <c r="S942" s="94">
        <v>7</v>
      </c>
      <c r="T942" s="94"/>
      <c r="U942" s="94"/>
      <c r="V942" s="94" t="s">
        <v>36</v>
      </c>
    </row>
    <row r="943" ht="24" customHeight="1" spans="1:22">
      <c r="A943" s="174" t="s">
        <v>1320</v>
      </c>
      <c r="B943" s="94">
        <v>202311105</v>
      </c>
      <c r="C943" s="175" t="s">
        <v>1398</v>
      </c>
      <c r="D943" s="176" t="s">
        <v>1394</v>
      </c>
      <c r="E943" s="177" t="s">
        <v>1395</v>
      </c>
      <c r="F943" s="178" t="s">
        <v>1857</v>
      </c>
      <c r="G943" s="94">
        <v>1000</v>
      </c>
      <c r="H943" s="181" t="s">
        <v>1875</v>
      </c>
      <c r="I943" s="181"/>
      <c r="J943" s="94">
        <v>200</v>
      </c>
      <c r="K943" s="94">
        <v>70</v>
      </c>
      <c r="L943" s="94">
        <v>13000</v>
      </c>
      <c r="M943" s="94">
        <f t="shared" si="185"/>
        <v>13000</v>
      </c>
      <c r="N943" s="181"/>
      <c r="O943" s="94" t="s">
        <v>1397</v>
      </c>
      <c r="P943" s="91" t="s">
        <v>694</v>
      </c>
      <c r="Q943" s="92">
        <v>70.76</v>
      </c>
      <c r="R943" s="94">
        <v>1027</v>
      </c>
      <c r="S943" s="94">
        <v>6.8</v>
      </c>
      <c r="T943" s="94"/>
      <c r="U943" s="94"/>
      <c r="V943" s="94" t="s">
        <v>36</v>
      </c>
    </row>
    <row r="944" ht="24" customHeight="1" spans="1:22">
      <c r="A944" s="174" t="s">
        <v>1320</v>
      </c>
      <c r="B944" s="94">
        <v>202311106</v>
      </c>
      <c r="C944" s="175" t="s">
        <v>1413</v>
      </c>
      <c r="D944" s="176" t="s">
        <v>1394</v>
      </c>
      <c r="E944" s="177" t="s">
        <v>1395</v>
      </c>
      <c r="F944" s="178" t="s">
        <v>1861</v>
      </c>
      <c r="G944" s="94"/>
      <c r="H944" s="181"/>
      <c r="I944" s="181"/>
      <c r="J944" s="94">
        <v>200</v>
      </c>
      <c r="K944" s="94">
        <v>65</v>
      </c>
      <c r="L944" s="94">
        <f t="shared" si="184"/>
        <v>13000</v>
      </c>
      <c r="M944" s="94">
        <f t="shared" si="185"/>
        <v>13000</v>
      </c>
      <c r="N944" s="181"/>
      <c r="O944" s="94" t="s">
        <v>1397</v>
      </c>
      <c r="P944" s="91" t="s">
        <v>694</v>
      </c>
      <c r="Q944" s="92">
        <v>71.01</v>
      </c>
      <c r="R944" s="94">
        <v>986</v>
      </c>
      <c r="S944" s="94">
        <v>5.8</v>
      </c>
      <c r="T944" s="94"/>
      <c r="U944" s="94"/>
      <c r="V944" s="94" t="s">
        <v>36</v>
      </c>
    </row>
    <row r="945" ht="24" customHeight="1" spans="1:22">
      <c r="A945" s="174" t="s">
        <v>1340</v>
      </c>
      <c r="B945" s="94">
        <v>202311107</v>
      </c>
      <c r="C945" s="175" t="s">
        <v>1413</v>
      </c>
      <c r="D945" s="176" t="s">
        <v>1394</v>
      </c>
      <c r="E945" s="177" t="s">
        <v>1395</v>
      </c>
      <c r="F945" s="178" t="s">
        <v>1855</v>
      </c>
      <c r="G945" s="94">
        <v>200</v>
      </c>
      <c r="H945" s="181" t="s">
        <v>1876</v>
      </c>
      <c r="I945" s="181"/>
      <c r="J945" s="94">
        <v>200</v>
      </c>
      <c r="K945" s="94">
        <v>67</v>
      </c>
      <c r="L945" s="94">
        <f t="shared" si="184"/>
        <v>13400</v>
      </c>
      <c r="M945" s="94">
        <f t="shared" si="185"/>
        <v>13400</v>
      </c>
      <c r="N945" s="181"/>
      <c r="O945" s="94" t="s">
        <v>1397</v>
      </c>
      <c r="P945" s="91" t="s">
        <v>1142</v>
      </c>
      <c r="Q945" s="92">
        <v>71.48</v>
      </c>
      <c r="R945" s="94">
        <v>708</v>
      </c>
      <c r="S945" s="94">
        <v>4.8</v>
      </c>
      <c r="T945" s="94"/>
      <c r="U945" s="94"/>
      <c r="V945" s="94" t="s">
        <v>36</v>
      </c>
    </row>
    <row r="946" ht="24" customHeight="1" spans="1:22">
      <c r="A946" s="174" t="s">
        <v>1340</v>
      </c>
      <c r="B946" s="94">
        <v>202311108</v>
      </c>
      <c r="C946" s="175" t="s">
        <v>1413</v>
      </c>
      <c r="D946" s="176" t="s">
        <v>1394</v>
      </c>
      <c r="E946" s="177" t="s">
        <v>1395</v>
      </c>
      <c r="F946" s="178" t="s">
        <v>1870</v>
      </c>
      <c r="G946" s="94">
        <v>200</v>
      </c>
      <c r="H946" s="181" t="s">
        <v>1876</v>
      </c>
      <c r="I946" s="181"/>
      <c r="J946" s="94">
        <v>200</v>
      </c>
      <c r="K946" s="94">
        <v>67</v>
      </c>
      <c r="L946" s="94">
        <f t="shared" si="184"/>
        <v>13400</v>
      </c>
      <c r="M946" s="94">
        <f t="shared" si="185"/>
        <v>13400</v>
      </c>
      <c r="N946" s="181"/>
      <c r="O946" s="94" t="s">
        <v>1397</v>
      </c>
      <c r="P946" s="91">
        <v>3</v>
      </c>
      <c r="Q946" s="92">
        <v>72.08</v>
      </c>
      <c r="R946" s="94">
        <v>640</v>
      </c>
      <c r="S946" s="94">
        <v>4.3</v>
      </c>
      <c r="T946" s="94"/>
      <c r="U946" s="94"/>
      <c r="V946" s="94" t="s">
        <v>36</v>
      </c>
    </row>
    <row r="947" ht="24" customHeight="1" spans="1:22">
      <c r="A947" s="174" t="s">
        <v>1340</v>
      </c>
      <c r="B947" s="94">
        <v>202311109</v>
      </c>
      <c r="C947" s="175" t="s">
        <v>1413</v>
      </c>
      <c r="D947" s="176" t="s">
        <v>1394</v>
      </c>
      <c r="E947" s="177" t="s">
        <v>1395</v>
      </c>
      <c r="F947" s="178" t="s">
        <v>1857</v>
      </c>
      <c r="G947" s="94">
        <v>200</v>
      </c>
      <c r="H947" s="181" t="s">
        <v>1771</v>
      </c>
      <c r="I947" s="181"/>
      <c r="J947" s="94">
        <v>200</v>
      </c>
      <c r="K947" s="94">
        <v>68</v>
      </c>
      <c r="L947" s="94">
        <f t="shared" si="184"/>
        <v>13600</v>
      </c>
      <c r="M947" s="94">
        <f t="shared" si="185"/>
        <v>13600</v>
      </c>
      <c r="N947" s="181"/>
      <c r="O947" s="94" t="s">
        <v>1397</v>
      </c>
      <c r="P947" s="91" t="s">
        <v>964</v>
      </c>
      <c r="Q947" s="92">
        <v>70.51</v>
      </c>
      <c r="R947" s="94">
        <v>674</v>
      </c>
      <c r="S947" s="94">
        <v>5.9</v>
      </c>
      <c r="T947" s="94"/>
      <c r="U947" s="94"/>
      <c r="V947" s="94" t="s">
        <v>36</v>
      </c>
    </row>
    <row r="948" ht="24" customHeight="1" spans="1:22">
      <c r="A948" s="174" t="s">
        <v>1336</v>
      </c>
      <c r="B948" s="94">
        <v>202311110</v>
      </c>
      <c r="C948" s="175" t="s">
        <v>1398</v>
      </c>
      <c r="D948" s="176" t="s">
        <v>1394</v>
      </c>
      <c r="E948" s="177" t="s">
        <v>1395</v>
      </c>
      <c r="F948" s="178" t="s">
        <v>1860</v>
      </c>
      <c r="G948" s="94"/>
      <c r="H948" s="181"/>
      <c r="I948" s="181"/>
      <c r="J948" s="94">
        <v>200</v>
      </c>
      <c r="K948" s="94">
        <v>74</v>
      </c>
      <c r="L948" s="94">
        <f t="shared" si="184"/>
        <v>14800</v>
      </c>
      <c r="M948" s="94">
        <f t="shared" si="185"/>
        <v>14800</v>
      </c>
      <c r="N948" s="181"/>
      <c r="O948" s="94" t="s">
        <v>1397</v>
      </c>
      <c r="P948" s="91" t="s">
        <v>1483</v>
      </c>
      <c r="Q948" s="92">
        <v>59.58</v>
      </c>
      <c r="R948" s="94">
        <v>40</v>
      </c>
      <c r="S948" s="94">
        <v>4.7</v>
      </c>
      <c r="T948" s="94"/>
      <c r="U948" s="94"/>
      <c r="V948" s="94" t="s">
        <v>36</v>
      </c>
    </row>
    <row r="949" ht="24" customHeight="1" spans="1:22">
      <c r="A949" s="174" t="s">
        <v>1336</v>
      </c>
      <c r="B949" s="94">
        <v>202311111</v>
      </c>
      <c r="C949" s="175" t="s">
        <v>1398</v>
      </c>
      <c r="D949" s="176" t="s">
        <v>1394</v>
      </c>
      <c r="E949" s="177" t="s">
        <v>1395</v>
      </c>
      <c r="F949" s="178" t="s">
        <v>1863</v>
      </c>
      <c r="G949" s="94">
        <v>800</v>
      </c>
      <c r="H949" s="181" t="s">
        <v>1877</v>
      </c>
      <c r="I949" s="181"/>
      <c r="J949" s="94">
        <v>200</v>
      </c>
      <c r="K949" s="94">
        <v>75</v>
      </c>
      <c r="L949" s="94">
        <f t="shared" si="184"/>
        <v>15000</v>
      </c>
      <c r="M949" s="94">
        <f t="shared" si="185"/>
        <v>15000</v>
      </c>
      <c r="N949" s="181"/>
      <c r="O949" s="94" t="s">
        <v>1397</v>
      </c>
      <c r="P949" s="91" t="s">
        <v>1483</v>
      </c>
      <c r="Q949" s="92">
        <v>60.56</v>
      </c>
      <c r="R949" s="94">
        <v>42</v>
      </c>
      <c r="S949" s="94">
        <v>4.8</v>
      </c>
      <c r="T949" s="94"/>
      <c r="U949" s="94"/>
      <c r="V949" s="94" t="s">
        <v>36</v>
      </c>
    </row>
    <row r="950" ht="24" customHeight="1" spans="1:22">
      <c r="A950" s="174" t="s">
        <v>1302</v>
      </c>
      <c r="B950" s="94">
        <v>202311112</v>
      </c>
      <c r="C950" s="175" t="s">
        <v>1410</v>
      </c>
      <c r="D950" s="176" t="s">
        <v>1394</v>
      </c>
      <c r="E950" s="177" t="s">
        <v>1395</v>
      </c>
      <c r="F950" s="178" t="s">
        <v>1859</v>
      </c>
      <c r="G950" s="94"/>
      <c r="H950" s="181"/>
      <c r="I950" s="181"/>
      <c r="J950" s="94">
        <v>200</v>
      </c>
      <c r="K950" s="94">
        <v>66</v>
      </c>
      <c r="L950" s="94">
        <f t="shared" si="184"/>
        <v>13200</v>
      </c>
      <c r="M950" s="94">
        <f t="shared" si="185"/>
        <v>13200</v>
      </c>
      <c r="N950" s="181"/>
      <c r="O950" s="94" t="s">
        <v>1397</v>
      </c>
      <c r="P950" s="91" t="s">
        <v>1483</v>
      </c>
      <c r="Q950" s="92">
        <v>71.29</v>
      </c>
      <c r="R950" s="94">
        <v>96</v>
      </c>
      <c r="S950" s="94">
        <v>4</v>
      </c>
      <c r="T950" s="94"/>
      <c r="U950" s="94"/>
      <c r="V950" s="94" t="s">
        <v>36</v>
      </c>
    </row>
    <row r="951" ht="24" customHeight="1" spans="1:22">
      <c r="A951" s="174" t="s">
        <v>1330</v>
      </c>
      <c r="B951" s="94">
        <v>202311113</v>
      </c>
      <c r="C951" s="175" t="s">
        <v>1413</v>
      </c>
      <c r="D951" s="176" t="s">
        <v>1394</v>
      </c>
      <c r="E951" s="177" t="s">
        <v>1395</v>
      </c>
      <c r="F951" s="178" t="s">
        <v>1860</v>
      </c>
      <c r="G951" s="94">
        <v>400</v>
      </c>
      <c r="H951" s="181" t="s">
        <v>1878</v>
      </c>
      <c r="I951" s="181"/>
      <c r="J951" s="94">
        <v>200</v>
      </c>
      <c r="K951" s="94">
        <v>69</v>
      </c>
      <c r="L951" s="94">
        <v>13400</v>
      </c>
      <c r="M951" s="94">
        <f t="shared" si="185"/>
        <v>13400</v>
      </c>
      <c r="N951" s="181"/>
      <c r="O951" s="94" t="s">
        <v>1397</v>
      </c>
      <c r="P951" s="91" t="s">
        <v>1142</v>
      </c>
      <c r="Q951" s="92">
        <v>66.43</v>
      </c>
      <c r="R951" s="94">
        <v>155</v>
      </c>
      <c r="S951" s="94">
        <v>2.8</v>
      </c>
      <c r="T951" s="94"/>
      <c r="U951" s="94"/>
      <c r="V951" s="94" t="s">
        <v>36</v>
      </c>
    </row>
    <row r="952" ht="24" customHeight="1" spans="1:22">
      <c r="A952" s="174" t="s">
        <v>1354</v>
      </c>
      <c r="B952" s="94">
        <v>202311114</v>
      </c>
      <c r="C952" s="175" t="s">
        <v>1400</v>
      </c>
      <c r="D952" s="176" t="s">
        <v>1394</v>
      </c>
      <c r="E952" s="177" t="s">
        <v>1395</v>
      </c>
      <c r="F952" s="178" t="s">
        <v>1861</v>
      </c>
      <c r="G952" s="94"/>
      <c r="H952" s="181"/>
      <c r="I952" s="181"/>
      <c r="J952" s="94">
        <v>200</v>
      </c>
      <c r="K952" s="94">
        <v>69</v>
      </c>
      <c r="L952" s="94">
        <v>16000</v>
      </c>
      <c r="M952" s="94">
        <f t="shared" si="185"/>
        <v>16000</v>
      </c>
      <c r="N952" s="181"/>
      <c r="O952" s="94" t="s">
        <v>1397</v>
      </c>
      <c r="P952" s="91" t="s">
        <v>694</v>
      </c>
      <c r="Q952" s="92">
        <v>60.52</v>
      </c>
      <c r="R952" s="94">
        <v>19</v>
      </c>
      <c r="S952" s="94">
        <v>5.6</v>
      </c>
      <c r="T952" s="94"/>
      <c r="U952" s="94"/>
      <c r="V952" s="94" t="s">
        <v>36</v>
      </c>
    </row>
    <row r="953" ht="24" customHeight="1" spans="1:22">
      <c r="A953" s="174" t="s">
        <v>1293</v>
      </c>
      <c r="B953" s="94">
        <v>202311115</v>
      </c>
      <c r="C953" s="175" t="s">
        <v>1422</v>
      </c>
      <c r="D953" s="176" t="s">
        <v>1394</v>
      </c>
      <c r="E953" s="177" t="s">
        <v>1395</v>
      </c>
      <c r="F953" s="178" t="s">
        <v>1860</v>
      </c>
      <c r="G953" s="94"/>
      <c r="H953" s="181"/>
      <c r="I953" s="181"/>
      <c r="J953" s="94">
        <v>200</v>
      </c>
      <c r="K953" s="94">
        <v>80</v>
      </c>
      <c r="L953" s="94">
        <v>4000</v>
      </c>
      <c r="M953" s="94">
        <f t="shared" si="185"/>
        <v>4000</v>
      </c>
      <c r="N953" s="181"/>
      <c r="O953" s="94" t="s">
        <v>1397</v>
      </c>
      <c r="P953" s="91">
        <v>3</v>
      </c>
      <c r="Q953" s="92">
        <v>60.91</v>
      </c>
      <c r="R953" s="94">
        <v>11</v>
      </c>
      <c r="S953" s="94">
        <v>71.8</v>
      </c>
      <c r="T953" s="94"/>
      <c r="U953" s="94"/>
      <c r="V953" s="94" t="s">
        <v>36</v>
      </c>
    </row>
    <row r="954" ht="24" customHeight="1" spans="1:22">
      <c r="A954" s="174" t="s">
        <v>1365</v>
      </c>
      <c r="B954" s="94">
        <v>202311116</v>
      </c>
      <c r="C954" s="175" t="s">
        <v>1410</v>
      </c>
      <c r="D954" s="176" t="s">
        <v>1394</v>
      </c>
      <c r="E954" s="177" t="s">
        <v>1395</v>
      </c>
      <c r="F954" s="178" t="s">
        <v>1861</v>
      </c>
      <c r="G954" s="94"/>
      <c r="H954" s="181"/>
      <c r="I954" s="181"/>
      <c r="J954" s="94">
        <v>200</v>
      </c>
      <c r="K954" s="94">
        <v>66</v>
      </c>
      <c r="L954" s="94">
        <f t="shared" si="184"/>
        <v>13200</v>
      </c>
      <c r="M954" s="94">
        <f t="shared" si="185"/>
        <v>13200</v>
      </c>
      <c r="N954" s="181"/>
      <c r="O954" s="94" t="s">
        <v>1397</v>
      </c>
      <c r="P954" s="91" t="s">
        <v>1142</v>
      </c>
      <c r="Q954" s="92">
        <v>65.29</v>
      </c>
      <c r="R954" s="94">
        <v>690</v>
      </c>
      <c r="S954" s="94">
        <v>8.9</v>
      </c>
      <c r="T954" s="94"/>
      <c r="U954" s="94"/>
      <c r="V954" s="94" t="s">
        <v>36</v>
      </c>
    </row>
    <row r="955" ht="24" customHeight="1" spans="1:22">
      <c r="A955" s="201" t="s">
        <v>1337</v>
      </c>
      <c r="B955" s="202">
        <v>202311117</v>
      </c>
      <c r="C955" s="203" t="s">
        <v>1458</v>
      </c>
      <c r="D955" s="197" t="s">
        <v>1394</v>
      </c>
      <c r="E955" s="204" t="s">
        <v>1395</v>
      </c>
      <c r="F955" s="205" t="s">
        <v>1861</v>
      </c>
      <c r="G955" s="202"/>
      <c r="H955" s="207"/>
      <c r="I955" s="207"/>
      <c r="J955" s="202">
        <v>25</v>
      </c>
      <c r="K955" s="202">
        <v>27</v>
      </c>
      <c r="L955" s="202">
        <f t="shared" si="184"/>
        <v>675</v>
      </c>
      <c r="M955" s="202">
        <f t="shared" si="185"/>
        <v>675</v>
      </c>
      <c r="N955" s="207"/>
      <c r="O955" s="202" t="s">
        <v>1397</v>
      </c>
      <c r="P955" s="208" t="s">
        <v>1483</v>
      </c>
      <c r="Q955" s="209">
        <v>43.05</v>
      </c>
      <c r="R955" s="202"/>
      <c r="S955" s="202">
        <v>96.5</v>
      </c>
      <c r="T955" s="202"/>
      <c r="U955" s="202"/>
      <c r="V955" s="202" t="s">
        <v>36</v>
      </c>
    </row>
    <row r="956" ht="24" customHeight="1" spans="1:22">
      <c r="A956" s="174" t="s">
        <v>1334</v>
      </c>
      <c r="B956" s="94">
        <v>20231201</v>
      </c>
      <c r="C956" s="175" t="s">
        <v>1879</v>
      </c>
      <c r="D956" s="176" t="s">
        <v>1394</v>
      </c>
      <c r="E956" s="177" t="s">
        <v>1395</v>
      </c>
      <c r="F956" s="178" t="s">
        <v>1880</v>
      </c>
      <c r="G956" s="94"/>
      <c r="H956" s="181"/>
      <c r="I956" s="181"/>
      <c r="J956" s="94">
        <v>200</v>
      </c>
      <c r="K956" s="94">
        <v>47</v>
      </c>
      <c r="L956" s="94">
        <f t="shared" si="184"/>
        <v>9400</v>
      </c>
      <c r="M956" s="94">
        <f t="shared" si="185"/>
        <v>9400</v>
      </c>
      <c r="N956" s="181"/>
      <c r="O956" s="94" t="s">
        <v>1397</v>
      </c>
      <c r="P956" s="91" t="s">
        <v>1881</v>
      </c>
      <c r="Q956" s="92">
        <v>71.65</v>
      </c>
      <c r="R956" s="94">
        <v>47</v>
      </c>
      <c r="S956" s="94">
        <v>8.5</v>
      </c>
      <c r="T956" s="94"/>
      <c r="U956" s="94"/>
      <c r="V956" s="94" t="s">
        <v>36</v>
      </c>
    </row>
    <row r="957" ht="24" customHeight="1" spans="1:22">
      <c r="A957" s="174" t="s">
        <v>1334</v>
      </c>
      <c r="B957" s="94">
        <v>20231202</v>
      </c>
      <c r="C957" s="175" t="s">
        <v>1879</v>
      </c>
      <c r="D957" s="176" t="s">
        <v>1394</v>
      </c>
      <c r="E957" s="177" t="s">
        <v>1395</v>
      </c>
      <c r="F957" s="178" t="s">
        <v>1882</v>
      </c>
      <c r="G957" s="94"/>
      <c r="H957" s="181"/>
      <c r="I957" s="181"/>
      <c r="J957" s="94">
        <v>200</v>
      </c>
      <c r="K957" s="94">
        <v>60</v>
      </c>
      <c r="L957" s="94">
        <f t="shared" si="184"/>
        <v>12000</v>
      </c>
      <c r="M957" s="94">
        <f t="shared" si="185"/>
        <v>12000</v>
      </c>
      <c r="N957" s="181"/>
      <c r="O957" s="94" t="s">
        <v>1397</v>
      </c>
      <c r="P957" s="91">
        <v>10</v>
      </c>
      <c r="Q957" s="92">
        <v>71.52</v>
      </c>
      <c r="R957" s="94">
        <v>27</v>
      </c>
      <c r="S957" s="94">
        <v>5.1</v>
      </c>
      <c r="T957" s="94"/>
      <c r="U957" s="94"/>
      <c r="V957" s="94" t="s">
        <v>36</v>
      </c>
    </row>
    <row r="958" s="147" customFormat="1" ht="24" customHeight="1" spans="1:22">
      <c r="A958" s="183" t="s">
        <v>1282</v>
      </c>
      <c r="B958" s="179">
        <v>20231203</v>
      </c>
      <c r="C958" s="175" t="s">
        <v>1883</v>
      </c>
      <c r="D958" s="179" t="s">
        <v>1394</v>
      </c>
      <c r="E958" s="183" t="s">
        <v>1395</v>
      </c>
      <c r="F958" s="184" t="s">
        <v>1884</v>
      </c>
      <c r="G958" s="179"/>
      <c r="H958" s="185"/>
      <c r="I958" s="185" t="s">
        <v>1404</v>
      </c>
      <c r="J958" s="179">
        <v>200</v>
      </c>
      <c r="K958" s="179">
        <v>77</v>
      </c>
      <c r="L958" s="179">
        <f t="shared" si="184"/>
        <v>15400</v>
      </c>
      <c r="M958" s="179">
        <f t="shared" si="185"/>
        <v>15400</v>
      </c>
      <c r="N958" s="185"/>
      <c r="O958" s="179" t="s">
        <v>1397</v>
      </c>
      <c r="P958" s="187">
        <v>7</v>
      </c>
      <c r="Q958" s="188">
        <v>59.45</v>
      </c>
      <c r="R958" s="179">
        <v>20</v>
      </c>
      <c r="S958" s="179">
        <v>4.9</v>
      </c>
      <c r="T958" s="179"/>
      <c r="U958" s="179"/>
      <c r="V958" s="179" t="s">
        <v>453</v>
      </c>
    </row>
    <row r="959" ht="24" customHeight="1" spans="1:22">
      <c r="A959" s="174" t="s">
        <v>1282</v>
      </c>
      <c r="B959" s="94">
        <v>20231204</v>
      </c>
      <c r="C959" s="175" t="s">
        <v>1885</v>
      </c>
      <c r="D959" s="176" t="s">
        <v>1394</v>
      </c>
      <c r="E959" s="177" t="s">
        <v>1395</v>
      </c>
      <c r="F959" s="178" t="s">
        <v>1882</v>
      </c>
      <c r="G959" s="94" t="s">
        <v>1467</v>
      </c>
      <c r="H959" s="181" t="s">
        <v>1886</v>
      </c>
      <c r="I959" s="181"/>
      <c r="J959" s="94">
        <v>200</v>
      </c>
      <c r="K959" s="94">
        <v>65</v>
      </c>
      <c r="L959" s="94">
        <f t="shared" si="184"/>
        <v>13000</v>
      </c>
      <c r="M959" s="94">
        <f t="shared" si="185"/>
        <v>13000</v>
      </c>
      <c r="N959" s="181"/>
      <c r="O959" s="94" t="s">
        <v>1397</v>
      </c>
      <c r="P959" s="91">
        <v>3</v>
      </c>
      <c r="Q959" s="92">
        <v>60.77</v>
      </c>
      <c r="R959" s="94">
        <v>19</v>
      </c>
      <c r="S959" s="94">
        <v>5.7</v>
      </c>
      <c r="T959" s="94"/>
      <c r="U959" s="94"/>
      <c r="V959" s="94" t="s">
        <v>36</v>
      </c>
    </row>
    <row r="960" s="145" customFormat="1" ht="24" customHeight="1" spans="1:22">
      <c r="A960" s="213" t="s">
        <v>1282</v>
      </c>
      <c r="B960" s="211">
        <v>20231205</v>
      </c>
      <c r="C960" s="211" t="s">
        <v>1883</v>
      </c>
      <c r="D960" s="211" t="s">
        <v>1394</v>
      </c>
      <c r="E960" s="213" t="s">
        <v>1395</v>
      </c>
      <c r="F960" s="214" t="s">
        <v>1882</v>
      </c>
      <c r="G960" s="211"/>
      <c r="H960" s="210"/>
      <c r="I960" s="210" t="s">
        <v>1404</v>
      </c>
      <c r="J960" s="211">
        <v>200</v>
      </c>
      <c r="K960" s="211">
        <v>62</v>
      </c>
      <c r="L960" s="211">
        <f t="shared" si="184"/>
        <v>12400</v>
      </c>
      <c r="M960" s="211">
        <f t="shared" si="185"/>
        <v>12400</v>
      </c>
      <c r="N960" s="210"/>
      <c r="O960" s="211" t="s">
        <v>1397</v>
      </c>
      <c r="P960" s="216" t="s">
        <v>1447</v>
      </c>
      <c r="Q960" s="217">
        <v>59.73</v>
      </c>
      <c r="R960" s="211">
        <v>24</v>
      </c>
      <c r="S960" s="211">
        <v>7.4</v>
      </c>
      <c r="T960" s="211"/>
      <c r="U960" s="211"/>
      <c r="V960" s="211" t="s">
        <v>453</v>
      </c>
    </row>
    <row r="961" ht="24" customHeight="1" spans="1:22">
      <c r="A961" s="174" t="s">
        <v>1293</v>
      </c>
      <c r="B961" s="94">
        <v>20231206</v>
      </c>
      <c r="C961" s="175" t="s">
        <v>1422</v>
      </c>
      <c r="D961" s="176" t="s">
        <v>1394</v>
      </c>
      <c r="E961" s="177" t="s">
        <v>1395</v>
      </c>
      <c r="F961" s="178" t="s">
        <v>1887</v>
      </c>
      <c r="G961" s="94"/>
      <c r="H961" s="181"/>
      <c r="I961" s="181"/>
      <c r="J961" s="94">
        <v>200</v>
      </c>
      <c r="K961" s="94">
        <v>16</v>
      </c>
      <c r="L961" s="94">
        <v>3600</v>
      </c>
      <c r="M961" s="94">
        <f t="shared" si="185"/>
        <v>3600</v>
      </c>
      <c r="N961" s="181"/>
      <c r="O961" s="94" t="s">
        <v>1397</v>
      </c>
      <c r="P961" s="91" t="s">
        <v>1483</v>
      </c>
      <c r="Q961" s="92">
        <v>59.71</v>
      </c>
      <c r="R961" s="94">
        <v>9</v>
      </c>
      <c r="S961" s="94">
        <v>73.3</v>
      </c>
      <c r="T961" s="94"/>
      <c r="U961" s="94"/>
      <c r="V961" s="94" t="s">
        <v>36</v>
      </c>
    </row>
    <row r="962" ht="24" customHeight="1" spans="1:22">
      <c r="A962" s="174" t="s">
        <v>1366</v>
      </c>
      <c r="B962" s="94">
        <v>20231207</v>
      </c>
      <c r="C962" s="175" t="s">
        <v>1426</v>
      </c>
      <c r="D962" s="176" t="s">
        <v>1394</v>
      </c>
      <c r="E962" s="177" t="s">
        <v>1395</v>
      </c>
      <c r="F962" s="178" t="s">
        <v>1884</v>
      </c>
      <c r="G962" s="94"/>
      <c r="H962" s="181"/>
      <c r="I962" s="181"/>
      <c r="J962" s="94">
        <v>25</v>
      </c>
      <c r="K962" s="94">
        <v>38</v>
      </c>
      <c r="L962" s="94">
        <f t="shared" si="184"/>
        <v>950</v>
      </c>
      <c r="M962" s="94">
        <f t="shared" si="185"/>
        <v>950</v>
      </c>
      <c r="N962" s="181"/>
      <c r="O962" s="94" t="s">
        <v>1397</v>
      </c>
      <c r="P962" s="91" t="s">
        <v>1483</v>
      </c>
      <c r="Q962" s="92">
        <v>71.36</v>
      </c>
      <c r="R962" s="94">
        <v>9</v>
      </c>
      <c r="S962" s="94">
        <v>54.7</v>
      </c>
      <c r="T962" s="94"/>
      <c r="U962" s="94"/>
      <c r="V962" s="94" t="s">
        <v>36</v>
      </c>
    </row>
    <row r="963" ht="24" customHeight="1" spans="1:22">
      <c r="A963" s="174" t="s">
        <v>1282</v>
      </c>
      <c r="B963" s="94">
        <v>20231208</v>
      </c>
      <c r="C963" s="175" t="s">
        <v>1883</v>
      </c>
      <c r="D963" s="176" t="s">
        <v>1394</v>
      </c>
      <c r="E963" s="177" t="s">
        <v>1395</v>
      </c>
      <c r="F963" s="178" t="s">
        <v>1888</v>
      </c>
      <c r="G963" s="94"/>
      <c r="H963" s="181"/>
      <c r="I963" s="181"/>
      <c r="J963" s="94">
        <v>200</v>
      </c>
      <c r="K963" s="94">
        <v>81</v>
      </c>
      <c r="L963" s="94">
        <f t="shared" ref="L963:L1026" si="186">J963*K963</f>
        <v>16200</v>
      </c>
      <c r="M963" s="94">
        <f t="shared" ref="M963:M1026" si="187">L963</f>
        <v>16200</v>
      </c>
      <c r="N963" s="181"/>
      <c r="O963" s="94" t="s">
        <v>1397</v>
      </c>
      <c r="P963" s="91" t="s">
        <v>1142</v>
      </c>
      <c r="Q963" s="92">
        <v>61.26</v>
      </c>
      <c r="R963" s="94">
        <v>21</v>
      </c>
      <c r="S963" s="94">
        <v>4.3</v>
      </c>
      <c r="T963" s="94"/>
      <c r="U963" s="94"/>
      <c r="V963" s="94" t="s">
        <v>36</v>
      </c>
    </row>
    <row r="964" ht="24" customHeight="1" spans="1:22">
      <c r="A964" s="174" t="s">
        <v>1313</v>
      </c>
      <c r="B964" s="94">
        <v>20231209</v>
      </c>
      <c r="C964" s="175" t="s">
        <v>1879</v>
      </c>
      <c r="D964" s="176" t="s">
        <v>1394</v>
      </c>
      <c r="E964" s="177" t="s">
        <v>1395</v>
      </c>
      <c r="F964" s="178" t="s">
        <v>1889</v>
      </c>
      <c r="G964" s="94"/>
      <c r="H964" s="181"/>
      <c r="I964" s="181"/>
      <c r="J964" s="94">
        <v>900</v>
      </c>
      <c r="K964" s="94">
        <v>17.1</v>
      </c>
      <c r="L964" s="94">
        <v>15400</v>
      </c>
      <c r="M964" s="94">
        <f t="shared" si="187"/>
        <v>15400</v>
      </c>
      <c r="N964" s="181"/>
      <c r="O964" s="94" t="s">
        <v>1397</v>
      </c>
      <c r="P964" s="91" t="s">
        <v>1483</v>
      </c>
      <c r="Q964" s="92">
        <v>60.93</v>
      </c>
      <c r="R964" s="94">
        <v>20</v>
      </c>
      <c r="S964" s="94">
        <v>3.9</v>
      </c>
      <c r="T964" s="94"/>
      <c r="U964" s="94"/>
      <c r="V964" s="94" t="s">
        <v>36</v>
      </c>
    </row>
    <row r="965" ht="24" customHeight="1" spans="1:22">
      <c r="A965" s="174" t="s">
        <v>1297</v>
      </c>
      <c r="B965" s="94">
        <v>20231210</v>
      </c>
      <c r="C965" s="175" t="s">
        <v>1879</v>
      </c>
      <c r="D965" s="176" t="s">
        <v>1394</v>
      </c>
      <c r="E965" s="177" t="s">
        <v>1395</v>
      </c>
      <c r="F965" s="178" t="s">
        <v>1884</v>
      </c>
      <c r="G965" s="94"/>
      <c r="H965" s="181"/>
      <c r="I965" s="181"/>
      <c r="J965" s="94">
        <v>200</v>
      </c>
      <c r="K965" s="94">
        <v>75</v>
      </c>
      <c r="L965" s="94">
        <f t="shared" si="186"/>
        <v>15000</v>
      </c>
      <c r="M965" s="94">
        <f t="shared" si="187"/>
        <v>15000</v>
      </c>
      <c r="N965" s="181"/>
      <c r="O965" s="94" t="s">
        <v>1397</v>
      </c>
      <c r="P965" s="91">
        <v>3</v>
      </c>
      <c r="Q965" s="92">
        <v>56.01</v>
      </c>
      <c r="R965" s="94">
        <v>32</v>
      </c>
      <c r="S965" s="94">
        <v>5.1</v>
      </c>
      <c r="T965" s="94"/>
      <c r="U965" s="94"/>
      <c r="V965" s="94" t="s">
        <v>36</v>
      </c>
    </row>
    <row r="966" ht="24" customHeight="1" spans="1:22">
      <c r="A966" s="174" t="s">
        <v>1302</v>
      </c>
      <c r="B966" s="94">
        <v>20231211</v>
      </c>
      <c r="C966" s="175" t="s">
        <v>1885</v>
      </c>
      <c r="D966" s="176" t="s">
        <v>1394</v>
      </c>
      <c r="E966" s="177" t="s">
        <v>1395</v>
      </c>
      <c r="F966" s="178" t="s">
        <v>1890</v>
      </c>
      <c r="G966" s="94"/>
      <c r="H966" s="181"/>
      <c r="I966" s="181"/>
      <c r="J966" s="94">
        <v>200</v>
      </c>
      <c r="K966" s="94">
        <v>61</v>
      </c>
      <c r="L966" s="94">
        <f t="shared" si="186"/>
        <v>12200</v>
      </c>
      <c r="M966" s="94">
        <f t="shared" si="187"/>
        <v>12200</v>
      </c>
      <c r="N966" s="181"/>
      <c r="O966" s="94" t="s">
        <v>1397</v>
      </c>
      <c r="P966" s="91" t="s">
        <v>1483</v>
      </c>
      <c r="Q966" s="92">
        <v>72.12</v>
      </c>
      <c r="R966" s="94">
        <v>94</v>
      </c>
      <c r="S966" s="94">
        <v>4.9</v>
      </c>
      <c r="T966" s="94"/>
      <c r="U966" s="94"/>
      <c r="V966" s="94" t="s">
        <v>36</v>
      </c>
    </row>
    <row r="967" ht="24" customHeight="1" spans="1:22">
      <c r="A967" s="174" t="s">
        <v>1302</v>
      </c>
      <c r="B967" s="94">
        <v>20231212</v>
      </c>
      <c r="C967" s="175" t="s">
        <v>1885</v>
      </c>
      <c r="D967" s="176" t="s">
        <v>1394</v>
      </c>
      <c r="E967" s="177" t="s">
        <v>1395</v>
      </c>
      <c r="F967" s="178" t="s">
        <v>1891</v>
      </c>
      <c r="G967" s="94"/>
      <c r="H967" s="181"/>
      <c r="I967" s="181"/>
      <c r="J967" s="94">
        <v>200</v>
      </c>
      <c r="K967" s="94">
        <v>63</v>
      </c>
      <c r="L967" s="94">
        <f t="shared" si="186"/>
        <v>12600</v>
      </c>
      <c r="M967" s="94">
        <f t="shared" si="187"/>
        <v>12600</v>
      </c>
      <c r="N967" s="181"/>
      <c r="O967" s="94" t="s">
        <v>1397</v>
      </c>
      <c r="P967" s="91" t="s">
        <v>1483</v>
      </c>
      <c r="Q967" s="92">
        <v>71.77</v>
      </c>
      <c r="R967" s="94">
        <v>127</v>
      </c>
      <c r="S967" s="94">
        <v>7.1</v>
      </c>
      <c r="T967" s="94"/>
      <c r="U967" s="94"/>
      <c r="V967" s="94" t="s">
        <v>36</v>
      </c>
    </row>
    <row r="968" ht="24" customHeight="1" spans="1:22">
      <c r="A968" s="174" t="s">
        <v>1302</v>
      </c>
      <c r="B968" s="94">
        <v>20231213</v>
      </c>
      <c r="C968" s="175" t="s">
        <v>1885</v>
      </c>
      <c r="D968" s="176" t="s">
        <v>1394</v>
      </c>
      <c r="E968" s="177" t="s">
        <v>1395</v>
      </c>
      <c r="F968" s="178" t="s">
        <v>1892</v>
      </c>
      <c r="G968" s="94"/>
      <c r="H968" s="181"/>
      <c r="I968" s="181"/>
      <c r="J968" s="94">
        <v>200</v>
      </c>
      <c r="K968" s="94">
        <v>65</v>
      </c>
      <c r="L968" s="94">
        <f t="shared" si="186"/>
        <v>13000</v>
      </c>
      <c r="M968" s="94">
        <f t="shared" si="187"/>
        <v>13000</v>
      </c>
      <c r="N968" s="181"/>
      <c r="O968" s="94" t="s">
        <v>1397</v>
      </c>
      <c r="P968" s="91" t="s">
        <v>1483</v>
      </c>
      <c r="Q968" s="92">
        <v>71.54</v>
      </c>
      <c r="R968" s="94">
        <v>111</v>
      </c>
      <c r="S968" s="94">
        <v>6.7</v>
      </c>
      <c r="T968" s="94"/>
      <c r="U968" s="94"/>
      <c r="V968" s="94" t="s">
        <v>36</v>
      </c>
    </row>
    <row r="969" ht="24" customHeight="1" spans="1:22">
      <c r="A969" s="174" t="s">
        <v>1302</v>
      </c>
      <c r="B969" s="94">
        <v>20231214</v>
      </c>
      <c r="C969" s="175" t="s">
        <v>1885</v>
      </c>
      <c r="D969" s="176" t="s">
        <v>1394</v>
      </c>
      <c r="E969" s="177" t="s">
        <v>1395</v>
      </c>
      <c r="F969" s="178" t="s">
        <v>1893</v>
      </c>
      <c r="G969" s="94"/>
      <c r="H969" s="181"/>
      <c r="I969" s="181"/>
      <c r="J969" s="94">
        <v>200</v>
      </c>
      <c r="K969" s="94">
        <v>68</v>
      </c>
      <c r="L969" s="94">
        <f t="shared" si="186"/>
        <v>13600</v>
      </c>
      <c r="M969" s="94">
        <f t="shared" si="187"/>
        <v>13600</v>
      </c>
      <c r="N969" s="181"/>
      <c r="O969" s="94" t="s">
        <v>1397</v>
      </c>
      <c r="P969" s="91" t="s">
        <v>1483</v>
      </c>
      <c r="Q969" s="92">
        <v>71.06</v>
      </c>
      <c r="R969" s="94">
        <v>119</v>
      </c>
      <c r="S969" s="94">
        <v>6.4</v>
      </c>
      <c r="T969" s="94"/>
      <c r="U969" s="94"/>
      <c r="V969" s="94" t="s">
        <v>36</v>
      </c>
    </row>
    <row r="970" ht="24" customHeight="1" spans="1:22">
      <c r="A970" s="174" t="s">
        <v>1360</v>
      </c>
      <c r="B970" s="94">
        <v>20231215</v>
      </c>
      <c r="C970" s="175" t="s">
        <v>1885</v>
      </c>
      <c r="D970" s="176" t="s">
        <v>1394</v>
      </c>
      <c r="E970" s="177" t="s">
        <v>1395</v>
      </c>
      <c r="F970" s="178" t="s">
        <v>1884</v>
      </c>
      <c r="G970" s="94"/>
      <c r="H970" s="181"/>
      <c r="I970" s="181"/>
      <c r="J970" s="94">
        <v>200</v>
      </c>
      <c r="K970" s="94">
        <v>59</v>
      </c>
      <c r="L970" s="94">
        <f t="shared" si="186"/>
        <v>11800</v>
      </c>
      <c r="M970" s="94">
        <f t="shared" si="187"/>
        <v>11800</v>
      </c>
      <c r="N970" s="181"/>
      <c r="O970" s="94" t="s">
        <v>1397</v>
      </c>
      <c r="P970" s="91" t="s">
        <v>1483</v>
      </c>
      <c r="Q970" s="92">
        <v>79.26</v>
      </c>
      <c r="R970" s="94">
        <v>315</v>
      </c>
      <c r="S970" s="94">
        <v>8.8</v>
      </c>
      <c r="T970" s="94"/>
      <c r="U970" s="94"/>
      <c r="V970" s="94" t="s">
        <v>36</v>
      </c>
    </row>
    <row r="971" ht="24" customHeight="1" spans="1:22">
      <c r="A971" s="174" t="s">
        <v>1360</v>
      </c>
      <c r="B971" s="94">
        <v>20231216</v>
      </c>
      <c r="C971" s="175" t="s">
        <v>1885</v>
      </c>
      <c r="D971" s="176" t="s">
        <v>1394</v>
      </c>
      <c r="E971" s="177" t="s">
        <v>1395</v>
      </c>
      <c r="F971" s="178" t="s">
        <v>1894</v>
      </c>
      <c r="G971" s="94"/>
      <c r="H971" s="181"/>
      <c r="I971" s="181"/>
      <c r="J971" s="94">
        <v>200</v>
      </c>
      <c r="K971" s="94">
        <v>62</v>
      </c>
      <c r="L971" s="94">
        <f t="shared" si="186"/>
        <v>12400</v>
      </c>
      <c r="M971" s="94">
        <f t="shared" si="187"/>
        <v>12400</v>
      </c>
      <c r="N971" s="181"/>
      <c r="O971" s="94" t="s">
        <v>1397</v>
      </c>
      <c r="P971" s="91" t="s">
        <v>1483</v>
      </c>
      <c r="Q971" s="92">
        <v>78.14</v>
      </c>
      <c r="R971" s="94">
        <v>290</v>
      </c>
      <c r="S971" s="94">
        <v>7.9</v>
      </c>
      <c r="T971" s="94"/>
      <c r="U971" s="94"/>
      <c r="V971" s="94" t="s">
        <v>36</v>
      </c>
    </row>
    <row r="972" ht="24" customHeight="1" spans="1:22">
      <c r="A972" s="174" t="s">
        <v>1360</v>
      </c>
      <c r="B972" s="94">
        <v>20231217</v>
      </c>
      <c r="C972" s="175" t="s">
        <v>1885</v>
      </c>
      <c r="D972" s="176" t="s">
        <v>1394</v>
      </c>
      <c r="E972" s="177" t="s">
        <v>1395</v>
      </c>
      <c r="F972" s="178" t="s">
        <v>1895</v>
      </c>
      <c r="G972" s="94"/>
      <c r="H972" s="181"/>
      <c r="I972" s="181"/>
      <c r="J972" s="94">
        <v>200</v>
      </c>
      <c r="K972" s="94">
        <v>61</v>
      </c>
      <c r="L972" s="94">
        <f t="shared" si="186"/>
        <v>12200</v>
      </c>
      <c r="M972" s="94">
        <f t="shared" si="187"/>
        <v>12200</v>
      </c>
      <c r="N972" s="181"/>
      <c r="O972" s="94" t="s">
        <v>1397</v>
      </c>
      <c r="P972" s="91" t="s">
        <v>1483</v>
      </c>
      <c r="Q972" s="92">
        <v>78.89</v>
      </c>
      <c r="R972" s="94">
        <v>317</v>
      </c>
      <c r="S972" s="94">
        <v>12</v>
      </c>
      <c r="T972" s="94"/>
      <c r="U972" s="94"/>
      <c r="V972" s="94" t="s">
        <v>36</v>
      </c>
    </row>
    <row r="973" ht="24" customHeight="1" spans="1:22">
      <c r="A973" s="174" t="s">
        <v>1309</v>
      </c>
      <c r="B973" s="94">
        <v>20231218</v>
      </c>
      <c r="C973" s="175" t="s">
        <v>1883</v>
      </c>
      <c r="D973" s="176" t="s">
        <v>1394</v>
      </c>
      <c r="E973" s="177" t="s">
        <v>1395</v>
      </c>
      <c r="F973" s="178" t="s">
        <v>1891</v>
      </c>
      <c r="G973" s="94"/>
      <c r="H973" s="181"/>
      <c r="I973" s="181"/>
      <c r="J973" s="94">
        <v>200</v>
      </c>
      <c r="K973" s="94">
        <v>77</v>
      </c>
      <c r="L973" s="94">
        <f t="shared" si="186"/>
        <v>15400</v>
      </c>
      <c r="M973" s="94">
        <f t="shared" si="187"/>
        <v>15400</v>
      </c>
      <c r="N973" s="181"/>
      <c r="O973" s="94" t="s">
        <v>1397</v>
      </c>
      <c r="P973" s="91">
        <v>1.5</v>
      </c>
      <c r="Q973" s="92">
        <v>61.24</v>
      </c>
      <c r="R973" s="94">
        <v>32</v>
      </c>
      <c r="S973" s="94">
        <v>3.9</v>
      </c>
      <c r="T973" s="94"/>
      <c r="U973" s="94"/>
      <c r="V973" s="94" t="s">
        <v>36</v>
      </c>
    </row>
    <row r="974" ht="24" customHeight="1" spans="1:22">
      <c r="A974" s="174" t="s">
        <v>1286</v>
      </c>
      <c r="B974" s="94">
        <v>20231219</v>
      </c>
      <c r="C974" s="175" t="s">
        <v>1449</v>
      </c>
      <c r="D974" s="176" t="s">
        <v>1394</v>
      </c>
      <c r="E974" s="177" t="s">
        <v>1395</v>
      </c>
      <c r="F974" s="178" t="s">
        <v>1896</v>
      </c>
      <c r="G974" s="94"/>
      <c r="H974" s="181"/>
      <c r="I974" s="181"/>
      <c r="J974" s="94">
        <v>200</v>
      </c>
      <c r="K974" s="94">
        <v>25</v>
      </c>
      <c r="L974" s="94">
        <v>5375</v>
      </c>
      <c r="M974" s="94">
        <f t="shared" si="187"/>
        <v>5375</v>
      </c>
      <c r="N974" s="181"/>
      <c r="O974" s="94" t="s">
        <v>1397</v>
      </c>
      <c r="P974" s="91" t="s">
        <v>1483</v>
      </c>
      <c r="Q974" s="92">
        <v>75.08</v>
      </c>
      <c r="R974" s="94">
        <v>125</v>
      </c>
      <c r="S974" s="94">
        <v>25.6</v>
      </c>
      <c r="T974" s="94"/>
      <c r="U974" s="94"/>
      <c r="V974" s="94" t="s">
        <v>36</v>
      </c>
    </row>
    <row r="975" ht="24" customHeight="1" spans="1:22">
      <c r="A975" s="174" t="s">
        <v>1290</v>
      </c>
      <c r="B975" s="94">
        <v>20231220</v>
      </c>
      <c r="C975" s="175" t="s">
        <v>1879</v>
      </c>
      <c r="D975" s="176" t="s">
        <v>1394</v>
      </c>
      <c r="E975" s="177" t="s">
        <v>1395</v>
      </c>
      <c r="F975" s="178" t="s">
        <v>1895</v>
      </c>
      <c r="G975" s="94"/>
      <c r="H975" s="181"/>
      <c r="I975" s="181"/>
      <c r="J975" s="94">
        <v>200</v>
      </c>
      <c r="K975" s="94">
        <v>80</v>
      </c>
      <c r="L975" s="94">
        <f t="shared" si="186"/>
        <v>16000</v>
      </c>
      <c r="M975" s="94">
        <f t="shared" si="187"/>
        <v>16000</v>
      </c>
      <c r="N975" s="181"/>
      <c r="O975" s="94" t="s">
        <v>1397</v>
      </c>
      <c r="P975" s="91" t="s">
        <v>694</v>
      </c>
      <c r="Q975" s="92">
        <v>61.55</v>
      </c>
      <c r="R975" s="94">
        <v>17</v>
      </c>
      <c r="S975" s="94">
        <v>5.3</v>
      </c>
      <c r="T975" s="94"/>
      <c r="U975" s="94"/>
      <c r="V975" s="94" t="s">
        <v>36</v>
      </c>
    </row>
    <row r="976" ht="24" customHeight="1" spans="1:22">
      <c r="A976" s="174" t="s">
        <v>1324</v>
      </c>
      <c r="B976" s="94">
        <v>20231221</v>
      </c>
      <c r="C976" s="175" t="s">
        <v>1448</v>
      </c>
      <c r="D976" s="176" t="s">
        <v>1394</v>
      </c>
      <c r="E976" s="177" t="s">
        <v>1395</v>
      </c>
      <c r="F976" s="178" t="s">
        <v>1897</v>
      </c>
      <c r="G976" s="94"/>
      <c r="H976" s="181"/>
      <c r="I976" s="181"/>
      <c r="J976" s="94">
        <v>200</v>
      </c>
      <c r="K976" s="94">
        <v>38</v>
      </c>
      <c r="L976" s="94">
        <f t="shared" si="186"/>
        <v>7600</v>
      </c>
      <c r="M976" s="94">
        <f t="shared" si="187"/>
        <v>7600</v>
      </c>
      <c r="N976" s="181"/>
      <c r="O976" s="94" t="s">
        <v>1397</v>
      </c>
      <c r="P976" s="91">
        <v>1</v>
      </c>
      <c r="Q976" s="92">
        <v>62.01</v>
      </c>
      <c r="R976" s="94">
        <v>26</v>
      </c>
      <c r="S976" s="94">
        <v>2.5</v>
      </c>
      <c r="T976" s="94"/>
      <c r="U976" s="94"/>
      <c r="V976" s="94" t="s">
        <v>36</v>
      </c>
    </row>
    <row r="977" ht="24" customHeight="1" spans="1:22">
      <c r="A977" s="174" t="s">
        <v>1283</v>
      </c>
      <c r="B977" s="94">
        <v>20231222</v>
      </c>
      <c r="C977" s="175" t="s">
        <v>1448</v>
      </c>
      <c r="D977" s="176" t="s">
        <v>1394</v>
      </c>
      <c r="E977" s="177" t="s">
        <v>1395</v>
      </c>
      <c r="F977" s="178" t="s">
        <v>1898</v>
      </c>
      <c r="G977" s="94"/>
      <c r="H977" s="181"/>
      <c r="I977" s="181"/>
      <c r="J977" s="94">
        <v>200</v>
      </c>
      <c r="K977" s="94">
        <v>37</v>
      </c>
      <c r="L977" s="94">
        <f t="shared" si="186"/>
        <v>7400</v>
      </c>
      <c r="M977" s="94">
        <f t="shared" si="187"/>
        <v>7400</v>
      </c>
      <c r="N977" s="181"/>
      <c r="O977" s="94" t="s">
        <v>1397</v>
      </c>
      <c r="P977" s="91">
        <v>1.8</v>
      </c>
      <c r="Q977" s="92">
        <v>60.53</v>
      </c>
      <c r="R977" s="94">
        <v>20</v>
      </c>
      <c r="S977" s="94">
        <v>3.7</v>
      </c>
      <c r="T977" s="94"/>
      <c r="U977" s="94"/>
      <c r="V977" s="94" t="s">
        <v>36</v>
      </c>
    </row>
    <row r="978" ht="24" customHeight="1" spans="1:22">
      <c r="A978" s="174" t="s">
        <v>1298</v>
      </c>
      <c r="B978" s="94">
        <v>20231223</v>
      </c>
      <c r="C978" s="175" t="s">
        <v>1448</v>
      </c>
      <c r="D978" s="176" t="s">
        <v>1394</v>
      </c>
      <c r="E978" s="177" t="s">
        <v>1395</v>
      </c>
      <c r="F978" s="178" t="s">
        <v>1899</v>
      </c>
      <c r="G978" s="94"/>
      <c r="H978" s="181"/>
      <c r="I978" s="181"/>
      <c r="J978" s="94">
        <v>200</v>
      </c>
      <c r="K978" s="94">
        <v>27</v>
      </c>
      <c r="L978" s="94">
        <f t="shared" si="186"/>
        <v>5400</v>
      </c>
      <c r="M978" s="94">
        <f t="shared" si="187"/>
        <v>5400</v>
      </c>
      <c r="N978" s="181"/>
      <c r="O978" s="94" t="s">
        <v>1397</v>
      </c>
      <c r="P978" s="91" t="s">
        <v>1483</v>
      </c>
      <c r="Q978" s="92">
        <v>80.54</v>
      </c>
      <c r="R978" s="94">
        <v>6</v>
      </c>
      <c r="S978" s="94">
        <v>2.9</v>
      </c>
      <c r="T978" s="94"/>
      <c r="U978" s="94"/>
      <c r="V978" s="94" t="s">
        <v>36</v>
      </c>
    </row>
    <row r="979" ht="24" customHeight="1" spans="1:22">
      <c r="A979" s="174" t="s">
        <v>1290</v>
      </c>
      <c r="B979" s="94">
        <v>20231224</v>
      </c>
      <c r="C979" s="175" t="s">
        <v>1879</v>
      </c>
      <c r="D979" s="176" t="s">
        <v>1394</v>
      </c>
      <c r="E979" s="177" t="s">
        <v>1395</v>
      </c>
      <c r="F979" s="178" t="s">
        <v>1900</v>
      </c>
      <c r="G979" s="94"/>
      <c r="H979" s="181"/>
      <c r="I979" s="181"/>
      <c r="J979" s="94">
        <v>200</v>
      </c>
      <c r="K979" s="94">
        <v>79</v>
      </c>
      <c r="L979" s="94">
        <f t="shared" si="186"/>
        <v>15800</v>
      </c>
      <c r="M979" s="94">
        <f t="shared" si="187"/>
        <v>15800</v>
      </c>
      <c r="N979" s="181"/>
      <c r="O979" s="94" t="s">
        <v>1397</v>
      </c>
      <c r="P979" s="91">
        <v>1.8</v>
      </c>
      <c r="Q979" s="92">
        <v>61.6</v>
      </c>
      <c r="R979" s="94">
        <v>18</v>
      </c>
      <c r="S979" s="94">
        <v>5</v>
      </c>
      <c r="T979" s="94"/>
      <c r="U979" s="94"/>
      <c r="V979" s="94" t="s">
        <v>36</v>
      </c>
    </row>
    <row r="980" ht="24" customHeight="1" spans="1:22">
      <c r="A980" s="174" t="s">
        <v>1293</v>
      </c>
      <c r="B980" s="94">
        <v>20231225</v>
      </c>
      <c r="C980" s="175" t="s">
        <v>1419</v>
      </c>
      <c r="D980" s="176" t="s">
        <v>1394</v>
      </c>
      <c r="E980" s="177" t="s">
        <v>1395</v>
      </c>
      <c r="F980" s="178" t="s">
        <v>1901</v>
      </c>
      <c r="G980" s="94"/>
      <c r="H980" s="181"/>
      <c r="I980" s="181"/>
      <c r="J980" s="94">
        <v>200</v>
      </c>
      <c r="K980" s="94">
        <v>11</v>
      </c>
      <c r="L980" s="94">
        <v>3240</v>
      </c>
      <c r="M980" s="94">
        <f t="shared" si="187"/>
        <v>3240</v>
      </c>
      <c r="N980" s="181"/>
      <c r="O980" s="94" t="s">
        <v>1397</v>
      </c>
      <c r="P980" s="91" t="s">
        <v>1483</v>
      </c>
      <c r="Q980" s="92">
        <v>60.95</v>
      </c>
      <c r="R980" s="94">
        <v>7</v>
      </c>
      <c r="S980" s="94">
        <v>76</v>
      </c>
      <c r="T980" s="94"/>
      <c r="U980" s="94"/>
      <c r="V980" s="94" t="s">
        <v>36</v>
      </c>
    </row>
    <row r="981" ht="24" customHeight="1" spans="1:22">
      <c r="A981" s="174" t="s">
        <v>1290</v>
      </c>
      <c r="B981" s="94">
        <v>20231226</v>
      </c>
      <c r="C981" s="175" t="s">
        <v>1879</v>
      </c>
      <c r="D981" s="176" t="s">
        <v>1394</v>
      </c>
      <c r="E981" s="177" t="s">
        <v>1395</v>
      </c>
      <c r="F981" s="178" t="s">
        <v>1893</v>
      </c>
      <c r="G981" s="94"/>
      <c r="H981" s="181"/>
      <c r="I981" s="181"/>
      <c r="J981" s="94">
        <v>200</v>
      </c>
      <c r="K981" s="94">
        <v>81</v>
      </c>
      <c r="L981" s="94">
        <f t="shared" si="186"/>
        <v>16200</v>
      </c>
      <c r="M981" s="94">
        <f t="shared" si="187"/>
        <v>16200</v>
      </c>
      <c r="N981" s="181"/>
      <c r="O981" s="94" t="s">
        <v>1397</v>
      </c>
      <c r="P981" s="91">
        <v>1.3</v>
      </c>
      <c r="Q981" s="92">
        <v>60.51</v>
      </c>
      <c r="R981" s="94">
        <v>17</v>
      </c>
      <c r="S981" s="94">
        <v>5</v>
      </c>
      <c r="T981" s="94"/>
      <c r="U981" s="94"/>
      <c r="V981" s="94" t="s">
        <v>36</v>
      </c>
    </row>
    <row r="982" ht="24" customHeight="1" spans="1:22">
      <c r="A982" s="174" t="s">
        <v>1313</v>
      </c>
      <c r="B982" s="94">
        <v>20231227</v>
      </c>
      <c r="C982" s="175" t="s">
        <v>1879</v>
      </c>
      <c r="D982" s="176" t="s">
        <v>1394</v>
      </c>
      <c r="E982" s="177" t="s">
        <v>1395</v>
      </c>
      <c r="F982" s="178" t="s">
        <v>1902</v>
      </c>
      <c r="G982" s="94"/>
      <c r="H982" s="181"/>
      <c r="I982" s="181"/>
      <c r="J982" s="94">
        <v>900</v>
      </c>
      <c r="K982" s="94">
        <v>12</v>
      </c>
      <c r="L982" s="94">
        <v>15800</v>
      </c>
      <c r="M982" s="94">
        <f t="shared" si="187"/>
        <v>15800</v>
      </c>
      <c r="N982" s="181"/>
      <c r="O982" s="94" t="s">
        <v>1397</v>
      </c>
      <c r="P982" s="91" t="s">
        <v>694</v>
      </c>
      <c r="Q982" s="92">
        <v>61.19</v>
      </c>
      <c r="R982" s="94">
        <v>19</v>
      </c>
      <c r="S982" s="94">
        <v>4.8</v>
      </c>
      <c r="T982" s="94"/>
      <c r="U982" s="94"/>
      <c r="V982" s="94" t="s">
        <v>36</v>
      </c>
    </row>
    <row r="983" ht="24" customHeight="1" spans="1:22">
      <c r="A983" s="174" t="s">
        <v>1305</v>
      </c>
      <c r="B983" s="94">
        <v>20231228</v>
      </c>
      <c r="C983" s="175" t="s">
        <v>1448</v>
      </c>
      <c r="D983" s="176" t="s">
        <v>1394</v>
      </c>
      <c r="E983" s="177" t="s">
        <v>1395</v>
      </c>
      <c r="F983" s="178" t="s">
        <v>1882</v>
      </c>
      <c r="G983" s="94"/>
      <c r="H983" s="181"/>
      <c r="I983" s="181"/>
      <c r="J983" s="94">
        <v>200</v>
      </c>
      <c r="K983" s="94">
        <v>18</v>
      </c>
      <c r="L983" s="94">
        <f t="shared" si="186"/>
        <v>3600</v>
      </c>
      <c r="M983" s="94">
        <f t="shared" si="187"/>
        <v>3600</v>
      </c>
      <c r="N983" s="181"/>
      <c r="O983" s="94" t="s">
        <v>1397</v>
      </c>
      <c r="P983" s="91" t="s">
        <v>1483</v>
      </c>
      <c r="Q983" s="92">
        <v>86.89</v>
      </c>
      <c r="R983" s="94">
        <v>20</v>
      </c>
      <c r="S983" s="94">
        <v>2.1</v>
      </c>
      <c r="T983" s="94"/>
      <c r="U983" s="94"/>
      <c r="V983" s="94" t="s">
        <v>36</v>
      </c>
    </row>
    <row r="984" ht="24" customHeight="1" spans="1:22">
      <c r="A984" s="174" t="s">
        <v>1305</v>
      </c>
      <c r="B984" s="94">
        <v>20231229</v>
      </c>
      <c r="C984" s="175" t="s">
        <v>1448</v>
      </c>
      <c r="D984" s="176" t="s">
        <v>1394</v>
      </c>
      <c r="E984" s="177" t="s">
        <v>1395</v>
      </c>
      <c r="F984" s="178" t="s">
        <v>1889</v>
      </c>
      <c r="G984" s="94"/>
      <c r="H984" s="181"/>
      <c r="I984" s="181"/>
      <c r="J984" s="94">
        <v>200</v>
      </c>
      <c r="K984" s="94">
        <v>20</v>
      </c>
      <c r="L984" s="94">
        <f t="shared" si="186"/>
        <v>4000</v>
      </c>
      <c r="M984" s="94">
        <f t="shared" si="187"/>
        <v>4000</v>
      </c>
      <c r="N984" s="181"/>
      <c r="O984" s="94" t="s">
        <v>1397</v>
      </c>
      <c r="P984" s="91" t="s">
        <v>1483</v>
      </c>
      <c r="Q984" s="92">
        <v>86.93</v>
      </c>
      <c r="R984" s="94">
        <v>19</v>
      </c>
      <c r="S984" s="94">
        <v>2.3</v>
      </c>
      <c r="T984" s="94"/>
      <c r="U984" s="94"/>
      <c r="V984" s="94" t="s">
        <v>36</v>
      </c>
    </row>
    <row r="985" ht="24" customHeight="1" spans="1:22">
      <c r="A985" s="174" t="s">
        <v>1355</v>
      </c>
      <c r="B985" s="94">
        <v>20231230</v>
      </c>
      <c r="C985" s="175" t="s">
        <v>1449</v>
      </c>
      <c r="D985" s="176" t="s">
        <v>1394</v>
      </c>
      <c r="E985" s="177" t="s">
        <v>1395</v>
      </c>
      <c r="F985" s="178" t="s">
        <v>1889</v>
      </c>
      <c r="G985" s="94"/>
      <c r="H985" s="181"/>
      <c r="I985" s="181"/>
      <c r="J985" s="94">
        <v>200</v>
      </c>
      <c r="K985" s="94">
        <v>35</v>
      </c>
      <c r="L985" s="94">
        <f t="shared" si="186"/>
        <v>7000</v>
      </c>
      <c r="M985" s="94">
        <f t="shared" si="187"/>
        <v>7000</v>
      </c>
      <c r="N985" s="181"/>
      <c r="O985" s="94" t="s">
        <v>1397</v>
      </c>
      <c r="P985" s="91" t="s">
        <v>694</v>
      </c>
      <c r="Q985" s="92">
        <v>60.56</v>
      </c>
      <c r="R985" s="94">
        <v>78</v>
      </c>
      <c r="S985" s="94">
        <v>4.1</v>
      </c>
      <c r="T985" s="94"/>
      <c r="U985" s="94"/>
      <c r="V985" s="94" t="s">
        <v>36</v>
      </c>
    </row>
    <row r="986" ht="24" customHeight="1" spans="1:22">
      <c r="A986" s="174" t="s">
        <v>1355</v>
      </c>
      <c r="B986" s="94">
        <v>20231231</v>
      </c>
      <c r="C986" s="175" t="s">
        <v>1448</v>
      </c>
      <c r="D986" s="176" t="s">
        <v>1394</v>
      </c>
      <c r="E986" s="177" t="s">
        <v>1395</v>
      </c>
      <c r="F986" s="178" t="s">
        <v>1890</v>
      </c>
      <c r="G986" s="94"/>
      <c r="H986" s="181"/>
      <c r="I986" s="181"/>
      <c r="J986" s="94">
        <v>200</v>
      </c>
      <c r="K986" s="94">
        <v>38</v>
      </c>
      <c r="L986" s="94">
        <f t="shared" si="186"/>
        <v>7600</v>
      </c>
      <c r="M986" s="94">
        <f t="shared" si="187"/>
        <v>7600</v>
      </c>
      <c r="N986" s="181"/>
      <c r="O986" s="94" t="s">
        <v>1397</v>
      </c>
      <c r="P986" s="91" t="s">
        <v>694</v>
      </c>
      <c r="Q986" s="92">
        <v>59.94</v>
      </c>
      <c r="R986" s="94">
        <v>145</v>
      </c>
      <c r="S986" s="94">
        <v>4.7</v>
      </c>
      <c r="T986" s="94"/>
      <c r="U986" s="94"/>
      <c r="V986" s="94" t="s">
        <v>36</v>
      </c>
    </row>
    <row r="987" ht="24" customHeight="1" spans="1:22">
      <c r="A987" s="174" t="s">
        <v>1355</v>
      </c>
      <c r="B987" s="94">
        <v>20231232</v>
      </c>
      <c r="C987" s="175" t="s">
        <v>1449</v>
      </c>
      <c r="D987" s="176" t="s">
        <v>1394</v>
      </c>
      <c r="E987" s="177" t="s">
        <v>1395</v>
      </c>
      <c r="F987" s="178" t="s">
        <v>1884</v>
      </c>
      <c r="G987" s="94"/>
      <c r="H987" s="181"/>
      <c r="I987" s="181"/>
      <c r="J987" s="94">
        <v>200</v>
      </c>
      <c r="K987" s="94">
        <v>37</v>
      </c>
      <c r="L987" s="94">
        <f t="shared" si="186"/>
        <v>7400</v>
      </c>
      <c r="M987" s="94">
        <f t="shared" si="187"/>
        <v>7400</v>
      </c>
      <c r="N987" s="181"/>
      <c r="O987" s="94" t="s">
        <v>1397</v>
      </c>
      <c r="P987" s="91" t="s">
        <v>694</v>
      </c>
      <c r="Q987" s="92">
        <v>60.05</v>
      </c>
      <c r="R987" s="94">
        <v>103</v>
      </c>
      <c r="S987" s="94">
        <v>4.4</v>
      </c>
      <c r="T987" s="94"/>
      <c r="U987" s="94"/>
      <c r="V987" s="94" t="s">
        <v>36</v>
      </c>
    </row>
    <row r="988" s="147" customFormat="1" ht="24" customHeight="1" spans="1:22">
      <c r="A988" s="183" t="s">
        <v>1903</v>
      </c>
      <c r="B988" s="179">
        <v>20231233</v>
      </c>
      <c r="C988" s="179" t="s">
        <v>1449</v>
      </c>
      <c r="D988" s="179" t="s">
        <v>1394</v>
      </c>
      <c r="E988" s="183" t="s">
        <v>1395</v>
      </c>
      <c r="F988" s="184" t="s">
        <v>1895</v>
      </c>
      <c r="G988" s="179"/>
      <c r="H988" s="185"/>
      <c r="I988" s="185" t="s">
        <v>1904</v>
      </c>
      <c r="J988" s="179">
        <v>200</v>
      </c>
      <c r="K988" s="179">
        <v>22</v>
      </c>
      <c r="L988" s="179">
        <f t="shared" si="186"/>
        <v>4400</v>
      </c>
      <c r="M988" s="179">
        <f t="shared" si="187"/>
        <v>4400</v>
      </c>
      <c r="N988" s="185"/>
      <c r="O988" s="179" t="s">
        <v>1397</v>
      </c>
      <c r="P988" s="187" t="s">
        <v>1142</v>
      </c>
      <c r="Q988" s="188">
        <v>64.49</v>
      </c>
      <c r="R988" s="179">
        <v>32</v>
      </c>
      <c r="S988" s="179">
        <v>1.7</v>
      </c>
      <c r="T988" s="179"/>
      <c r="U988" s="179"/>
      <c r="V988" s="179" t="s">
        <v>36</v>
      </c>
    </row>
    <row r="989" ht="24" customHeight="1" spans="1:22">
      <c r="A989" s="174" t="s">
        <v>1368</v>
      </c>
      <c r="B989" s="94">
        <v>20231234</v>
      </c>
      <c r="C989" s="175" t="s">
        <v>1419</v>
      </c>
      <c r="D989" s="176" t="s">
        <v>1394</v>
      </c>
      <c r="E989" s="177" t="s">
        <v>1395</v>
      </c>
      <c r="F989" s="178" t="s">
        <v>1905</v>
      </c>
      <c r="G989" s="94"/>
      <c r="H989" s="181"/>
      <c r="I989" s="181"/>
      <c r="J989" s="94">
        <v>200</v>
      </c>
      <c r="K989" s="94">
        <v>21</v>
      </c>
      <c r="L989" s="94">
        <f t="shared" si="186"/>
        <v>4200</v>
      </c>
      <c r="M989" s="94">
        <f t="shared" si="187"/>
        <v>4200</v>
      </c>
      <c r="N989" s="181"/>
      <c r="O989" s="94" t="s">
        <v>1397</v>
      </c>
      <c r="P989" s="91" t="s">
        <v>1483</v>
      </c>
      <c r="Q989" s="92">
        <v>69.46</v>
      </c>
      <c r="R989" s="94">
        <v>11</v>
      </c>
      <c r="S989" s="94">
        <v>54.7</v>
      </c>
      <c r="T989" s="94"/>
      <c r="U989" s="94"/>
      <c r="V989" s="94" t="s">
        <v>36</v>
      </c>
    </row>
    <row r="990" ht="24" customHeight="1" spans="1:22">
      <c r="A990" s="174" t="s">
        <v>1307</v>
      </c>
      <c r="B990" s="94">
        <v>20231235</v>
      </c>
      <c r="C990" s="175" t="s">
        <v>1448</v>
      </c>
      <c r="D990" s="176" t="s">
        <v>1394</v>
      </c>
      <c r="E990" s="177" t="s">
        <v>1395</v>
      </c>
      <c r="F990" s="178" t="s">
        <v>1888</v>
      </c>
      <c r="G990" s="94"/>
      <c r="H990" s="181"/>
      <c r="I990" s="181"/>
      <c r="J990" s="94">
        <v>200</v>
      </c>
      <c r="K990" s="94">
        <v>30</v>
      </c>
      <c r="L990" s="94">
        <f t="shared" si="186"/>
        <v>6000</v>
      </c>
      <c r="M990" s="94">
        <f t="shared" si="187"/>
        <v>6000</v>
      </c>
      <c r="N990" s="181"/>
      <c r="O990" s="94" t="s">
        <v>1397</v>
      </c>
      <c r="P990" s="91" t="s">
        <v>964</v>
      </c>
      <c r="Q990" s="92">
        <v>65.15</v>
      </c>
      <c r="R990" s="94">
        <v>22</v>
      </c>
      <c r="S990" s="94">
        <v>5.3</v>
      </c>
      <c r="T990" s="94"/>
      <c r="U990" s="94"/>
      <c r="V990" s="94" t="s">
        <v>36</v>
      </c>
    </row>
    <row r="991" ht="24" customHeight="1" spans="1:22">
      <c r="A991" s="174" t="s">
        <v>1335</v>
      </c>
      <c r="B991" s="94">
        <v>20231236</v>
      </c>
      <c r="C991" s="175" t="s">
        <v>1448</v>
      </c>
      <c r="D991" s="176" t="s">
        <v>1394</v>
      </c>
      <c r="E991" s="177" t="s">
        <v>1395</v>
      </c>
      <c r="F991" s="178" t="s">
        <v>1895</v>
      </c>
      <c r="G991" s="94"/>
      <c r="H991" s="181"/>
      <c r="I991" s="181"/>
      <c r="J991" s="94">
        <v>200</v>
      </c>
      <c r="K991" s="94">
        <v>36</v>
      </c>
      <c r="L991" s="94">
        <f t="shared" si="186"/>
        <v>7200</v>
      </c>
      <c r="M991" s="94">
        <f t="shared" si="187"/>
        <v>7200</v>
      </c>
      <c r="N991" s="181"/>
      <c r="O991" s="94" t="s">
        <v>1397</v>
      </c>
      <c r="P991" s="91">
        <v>3.8</v>
      </c>
      <c r="Q991" s="92">
        <v>60.7</v>
      </c>
      <c r="R991" s="94">
        <v>17</v>
      </c>
      <c r="S991" s="94">
        <v>4</v>
      </c>
      <c r="T991" s="94"/>
      <c r="U991" s="94"/>
      <c r="V991" s="94" t="s">
        <v>36</v>
      </c>
    </row>
    <row r="992" ht="24" customHeight="1" spans="1:22">
      <c r="A992" s="174" t="s">
        <v>1288</v>
      </c>
      <c r="B992" s="94">
        <v>20231237</v>
      </c>
      <c r="C992" s="175" t="s">
        <v>1448</v>
      </c>
      <c r="D992" s="176" t="s">
        <v>1394</v>
      </c>
      <c r="E992" s="177" t="s">
        <v>1395</v>
      </c>
      <c r="F992" s="178" t="s">
        <v>1891</v>
      </c>
      <c r="G992" s="94"/>
      <c r="H992" s="181"/>
      <c r="I992" s="181"/>
      <c r="J992" s="94">
        <v>200</v>
      </c>
      <c r="K992" s="94">
        <v>36</v>
      </c>
      <c r="L992" s="94">
        <f t="shared" si="186"/>
        <v>7200</v>
      </c>
      <c r="M992" s="94">
        <f t="shared" si="187"/>
        <v>7200</v>
      </c>
      <c r="N992" s="181"/>
      <c r="O992" s="94" t="s">
        <v>1397</v>
      </c>
      <c r="P992" s="91">
        <v>1.5</v>
      </c>
      <c r="Q992" s="92">
        <v>61.25</v>
      </c>
      <c r="R992" s="94">
        <v>26</v>
      </c>
      <c r="S992" s="94">
        <v>3</v>
      </c>
      <c r="T992" s="94"/>
      <c r="U992" s="94"/>
      <c r="V992" s="94" t="s">
        <v>36</v>
      </c>
    </row>
    <row r="993" ht="24" customHeight="1" spans="1:22">
      <c r="A993" s="174" t="s">
        <v>1304</v>
      </c>
      <c r="B993" s="94">
        <v>20231238</v>
      </c>
      <c r="C993" s="175" t="s">
        <v>1422</v>
      </c>
      <c r="D993" s="176" t="s">
        <v>1394</v>
      </c>
      <c r="E993" s="177" t="s">
        <v>1395</v>
      </c>
      <c r="F993" s="178" t="s">
        <v>1884</v>
      </c>
      <c r="G993" s="94"/>
      <c r="H993" s="181"/>
      <c r="I993" s="181"/>
      <c r="J993" s="94">
        <v>200</v>
      </c>
      <c r="K993" s="94">
        <v>27</v>
      </c>
      <c r="L993" s="94">
        <f t="shared" si="186"/>
        <v>5400</v>
      </c>
      <c r="M993" s="94">
        <f t="shared" si="187"/>
        <v>5400</v>
      </c>
      <c r="N993" s="181"/>
      <c r="O993" s="94" t="s">
        <v>1397</v>
      </c>
      <c r="P993" s="91" t="s">
        <v>1906</v>
      </c>
      <c r="Q993" s="92">
        <v>60.22</v>
      </c>
      <c r="R993" s="94">
        <v>18</v>
      </c>
      <c r="S993" s="94"/>
      <c r="T993" s="94"/>
      <c r="U993" s="94">
        <v>0.19</v>
      </c>
      <c r="V993" s="94" t="s">
        <v>36</v>
      </c>
    </row>
    <row r="994" ht="24" customHeight="1" spans="1:22">
      <c r="A994" s="174" t="s">
        <v>1304</v>
      </c>
      <c r="B994" s="94">
        <v>20231239</v>
      </c>
      <c r="C994" s="175" t="s">
        <v>1422</v>
      </c>
      <c r="D994" s="176" t="s">
        <v>1394</v>
      </c>
      <c r="E994" s="177" t="s">
        <v>1395</v>
      </c>
      <c r="F994" s="178" t="s">
        <v>1894</v>
      </c>
      <c r="G994" s="94"/>
      <c r="H994" s="181"/>
      <c r="I994" s="181"/>
      <c r="J994" s="94">
        <v>200</v>
      </c>
      <c r="K994" s="94">
        <v>28</v>
      </c>
      <c r="L994" s="94">
        <f t="shared" si="186"/>
        <v>5600</v>
      </c>
      <c r="M994" s="94">
        <f t="shared" si="187"/>
        <v>5600</v>
      </c>
      <c r="N994" s="181"/>
      <c r="O994" s="94" t="s">
        <v>1397</v>
      </c>
      <c r="P994" s="91" t="s">
        <v>1457</v>
      </c>
      <c r="Q994" s="92">
        <v>62.65</v>
      </c>
      <c r="R994" s="94">
        <v>22</v>
      </c>
      <c r="S994" s="94"/>
      <c r="T994" s="94"/>
      <c r="U994" s="94">
        <v>0.1</v>
      </c>
      <c r="V994" s="94" t="s">
        <v>36</v>
      </c>
    </row>
    <row r="995" ht="24" customHeight="1" spans="1:22">
      <c r="A995" s="174" t="s">
        <v>1304</v>
      </c>
      <c r="B995" s="94">
        <v>20231240</v>
      </c>
      <c r="C995" s="175" t="s">
        <v>1422</v>
      </c>
      <c r="D995" s="176" t="s">
        <v>1394</v>
      </c>
      <c r="E995" s="177" t="s">
        <v>1395</v>
      </c>
      <c r="F995" s="178" t="s">
        <v>1888</v>
      </c>
      <c r="G995" s="94"/>
      <c r="H995" s="181"/>
      <c r="I995" s="181"/>
      <c r="J995" s="94">
        <v>200</v>
      </c>
      <c r="K995" s="94">
        <v>28</v>
      </c>
      <c r="L995" s="94">
        <f t="shared" si="186"/>
        <v>5600</v>
      </c>
      <c r="M995" s="94">
        <f t="shared" si="187"/>
        <v>5600</v>
      </c>
      <c r="N995" s="181"/>
      <c r="O995" s="94" t="s">
        <v>1397</v>
      </c>
      <c r="P995" s="91">
        <v>10</v>
      </c>
      <c r="Q995" s="92">
        <v>60.93</v>
      </c>
      <c r="R995" s="94">
        <v>19</v>
      </c>
      <c r="S995" s="94"/>
      <c r="T995" s="94"/>
      <c r="U995" s="94">
        <v>0.15</v>
      </c>
      <c r="V995" s="94" t="s">
        <v>36</v>
      </c>
    </row>
    <row r="996" ht="24" customHeight="1" spans="1:22">
      <c r="A996" s="174" t="s">
        <v>1293</v>
      </c>
      <c r="B996" s="94">
        <v>20231241</v>
      </c>
      <c r="C996" s="175" t="s">
        <v>1422</v>
      </c>
      <c r="D996" s="176" t="s">
        <v>1394</v>
      </c>
      <c r="E996" s="177" t="s">
        <v>1395</v>
      </c>
      <c r="F996" s="178" t="s">
        <v>1889</v>
      </c>
      <c r="G996" s="94"/>
      <c r="H996" s="181"/>
      <c r="I996" s="181"/>
      <c r="J996" s="94">
        <v>200</v>
      </c>
      <c r="K996" s="94">
        <v>16</v>
      </c>
      <c r="L996" s="94">
        <v>3600</v>
      </c>
      <c r="M996" s="94">
        <f t="shared" si="187"/>
        <v>3600</v>
      </c>
      <c r="N996" s="181"/>
      <c r="O996" s="94" t="s">
        <v>1397</v>
      </c>
      <c r="P996" s="91" t="s">
        <v>1483</v>
      </c>
      <c r="Q996" s="92">
        <v>59.52</v>
      </c>
      <c r="R996" s="94">
        <v>10</v>
      </c>
      <c r="S996" s="94">
        <v>74.1</v>
      </c>
      <c r="T996" s="94"/>
      <c r="U996" s="94"/>
      <c r="V996" s="94" t="s">
        <v>36</v>
      </c>
    </row>
    <row r="997" ht="24" customHeight="1" spans="1:22">
      <c r="A997" s="174" t="s">
        <v>1334</v>
      </c>
      <c r="B997" s="94">
        <v>20231242</v>
      </c>
      <c r="C997" s="175" t="s">
        <v>1883</v>
      </c>
      <c r="D997" s="176" t="s">
        <v>1394</v>
      </c>
      <c r="E997" s="177" t="s">
        <v>1395</v>
      </c>
      <c r="F997" s="178" t="s">
        <v>1889</v>
      </c>
      <c r="G997" s="94"/>
      <c r="H997" s="181"/>
      <c r="I997" s="181"/>
      <c r="J997" s="94">
        <v>200</v>
      </c>
      <c r="K997" s="94">
        <v>61</v>
      </c>
      <c r="L997" s="94">
        <f t="shared" si="186"/>
        <v>12200</v>
      </c>
      <c r="M997" s="94">
        <f t="shared" si="187"/>
        <v>12200</v>
      </c>
      <c r="N997" s="181"/>
      <c r="O997" s="94" t="s">
        <v>1397</v>
      </c>
      <c r="P997" s="91" t="s">
        <v>1881</v>
      </c>
      <c r="Q997" s="92">
        <v>70.37</v>
      </c>
      <c r="R997" s="94">
        <v>25</v>
      </c>
      <c r="S997" s="94">
        <v>4</v>
      </c>
      <c r="T997" s="94"/>
      <c r="U997" s="94"/>
      <c r="V997" s="94" t="s">
        <v>36</v>
      </c>
    </row>
    <row r="998" ht="24" customHeight="1" spans="1:22">
      <c r="A998" s="174" t="s">
        <v>1369</v>
      </c>
      <c r="B998" s="94">
        <v>20231243</v>
      </c>
      <c r="C998" s="175" t="s">
        <v>1448</v>
      </c>
      <c r="D998" s="176" t="s">
        <v>1394</v>
      </c>
      <c r="E998" s="177" t="s">
        <v>1395</v>
      </c>
      <c r="F998" s="178" t="s">
        <v>1884</v>
      </c>
      <c r="G998" s="94"/>
      <c r="H998" s="181"/>
      <c r="I998" s="181"/>
      <c r="J998" s="94">
        <v>200</v>
      </c>
      <c r="K998" s="94">
        <v>33</v>
      </c>
      <c r="L998" s="94">
        <f t="shared" si="186"/>
        <v>6600</v>
      </c>
      <c r="M998" s="94">
        <f t="shared" si="187"/>
        <v>6600</v>
      </c>
      <c r="N998" s="181"/>
      <c r="O998" s="94" t="s">
        <v>1397</v>
      </c>
      <c r="P998" s="91" t="s">
        <v>694</v>
      </c>
      <c r="Q998" s="92">
        <v>60.33</v>
      </c>
      <c r="R998" s="94">
        <v>53</v>
      </c>
      <c r="S998" s="94">
        <v>3.2</v>
      </c>
      <c r="T998" s="94"/>
      <c r="U998" s="94"/>
      <c r="V998" s="94" t="s">
        <v>36</v>
      </c>
    </row>
    <row r="999" ht="24" customHeight="1" spans="1:22">
      <c r="A999" s="174" t="s">
        <v>1354</v>
      </c>
      <c r="B999" s="94">
        <v>20231244</v>
      </c>
      <c r="C999" s="175" t="s">
        <v>1885</v>
      </c>
      <c r="D999" s="176" t="s">
        <v>1394</v>
      </c>
      <c r="E999" s="177" t="s">
        <v>1395</v>
      </c>
      <c r="F999" s="178" t="s">
        <v>1889</v>
      </c>
      <c r="G999" s="94"/>
      <c r="H999" s="181"/>
      <c r="I999" s="181"/>
      <c r="J999" s="94">
        <v>1000</v>
      </c>
      <c r="K999" s="94">
        <v>11</v>
      </c>
      <c r="L999" s="94">
        <f t="shared" si="186"/>
        <v>11000</v>
      </c>
      <c r="M999" s="94">
        <f t="shared" si="187"/>
        <v>11000</v>
      </c>
      <c r="N999" s="181"/>
      <c r="O999" s="94" t="s">
        <v>1397</v>
      </c>
      <c r="P999" s="91" t="s">
        <v>1142</v>
      </c>
      <c r="Q999" s="92">
        <v>61.79</v>
      </c>
      <c r="R999" s="94">
        <v>20</v>
      </c>
      <c r="S999" s="94">
        <v>6.9</v>
      </c>
      <c r="T999" s="94"/>
      <c r="U999" s="94"/>
      <c r="V999" s="94" t="s">
        <v>36</v>
      </c>
    </row>
    <row r="1000" ht="24" customHeight="1" spans="1:22">
      <c r="A1000" s="174" t="s">
        <v>1282</v>
      </c>
      <c r="B1000" s="94">
        <v>20231245</v>
      </c>
      <c r="C1000" s="175" t="s">
        <v>1883</v>
      </c>
      <c r="D1000" s="176" t="s">
        <v>1394</v>
      </c>
      <c r="E1000" s="177" t="s">
        <v>1395</v>
      </c>
      <c r="F1000" s="178" t="s">
        <v>1892</v>
      </c>
      <c r="G1000" s="94"/>
      <c r="H1000" s="181"/>
      <c r="I1000" s="181"/>
      <c r="J1000" s="94">
        <v>200</v>
      </c>
      <c r="K1000" s="94">
        <v>85</v>
      </c>
      <c r="L1000" s="94">
        <f t="shared" si="186"/>
        <v>17000</v>
      </c>
      <c r="M1000" s="94">
        <f t="shared" si="187"/>
        <v>17000</v>
      </c>
      <c r="N1000" s="181"/>
      <c r="O1000" s="94" t="s">
        <v>1397</v>
      </c>
      <c r="P1000" s="91">
        <v>2</v>
      </c>
      <c r="Q1000" s="92">
        <v>61.52</v>
      </c>
      <c r="R1000" s="94">
        <v>22</v>
      </c>
      <c r="S1000" s="94">
        <v>4.9</v>
      </c>
      <c r="T1000" s="94"/>
      <c r="U1000" s="94"/>
      <c r="V1000" s="94" t="s">
        <v>36</v>
      </c>
    </row>
    <row r="1001" ht="24" customHeight="1" spans="1:22">
      <c r="A1001" s="174" t="s">
        <v>1358</v>
      </c>
      <c r="B1001" s="94">
        <v>20231246</v>
      </c>
      <c r="C1001" s="175" t="s">
        <v>1448</v>
      </c>
      <c r="D1001" s="176" t="s">
        <v>1394</v>
      </c>
      <c r="E1001" s="177" t="s">
        <v>1395</v>
      </c>
      <c r="F1001" s="178" t="s">
        <v>1895</v>
      </c>
      <c r="G1001" s="94"/>
      <c r="H1001" s="181"/>
      <c r="I1001" s="181"/>
      <c r="J1001" s="94">
        <v>200</v>
      </c>
      <c r="K1001" s="94">
        <v>34</v>
      </c>
      <c r="L1001" s="94">
        <f t="shared" si="186"/>
        <v>6800</v>
      </c>
      <c r="M1001" s="94">
        <f t="shared" si="187"/>
        <v>6800</v>
      </c>
      <c r="N1001" s="181"/>
      <c r="O1001" s="94" t="s">
        <v>1397</v>
      </c>
      <c r="P1001" s="91" t="s">
        <v>964</v>
      </c>
      <c r="Q1001" s="92">
        <v>66</v>
      </c>
      <c r="R1001" s="94">
        <v>167</v>
      </c>
      <c r="S1001" s="94">
        <v>5.6</v>
      </c>
      <c r="T1001" s="94"/>
      <c r="U1001" s="94"/>
      <c r="V1001" s="94" t="s">
        <v>36</v>
      </c>
    </row>
    <row r="1002" ht="24" customHeight="1" spans="1:22">
      <c r="A1002" s="174" t="s">
        <v>1355</v>
      </c>
      <c r="B1002" s="94">
        <v>20231247</v>
      </c>
      <c r="C1002" s="175" t="s">
        <v>1449</v>
      </c>
      <c r="D1002" s="176" t="s">
        <v>1394</v>
      </c>
      <c r="E1002" s="177" t="s">
        <v>1395</v>
      </c>
      <c r="F1002" s="178" t="s">
        <v>1891</v>
      </c>
      <c r="G1002" s="94"/>
      <c r="H1002" s="181"/>
      <c r="I1002" s="181"/>
      <c r="J1002" s="94">
        <v>200</v>
      </c>
      <c r="K1002" s="94">
        <v>38</v>
      </c>
      <c r="L1002" s="94">
        <f t="shared" si="186"/>
        <v>7600</v>
      </c>
      <c r="M1002" s="94">
        <f t="shared" si="187"/>
        <v>7600</v>
      </c>
      <c r="N1002" s="181"/>
      <c r="O1002" s="94" t="s">
        <v>1397</v>
      </c>
      <c r="P1002" s="91" t="s">
        <v>1142</v>
      </c>
      <c r="Q1002" s="92">
        <v>60.77</v>
      </c>
      <c r="R1002" s="94">
        <v>91</v>
      </c>
      <c r="S1002" s="94">
        <v>4.3</v>
      </c>
      <c r="T1002" s="94"/>
      <c r="U1002" s="94"/>
      <c r="V1002" s="94" t="s">
        <v>36</v>
      </c>
    </row>
    <row r="1003" ht="24" customHeight="1" spans="1:22">
      <c r="A1003" s="174" t="s">
        <v>1292</v>
      </c>
      <c r="B1003" s="94">
        <v>20231248</v>
      </c>
      <c r="C1003" s="175" t="s">
        <v>1419</v>
      </c>
      <c r="D1003" s="176" t="s">
        <v>1394</v>
      </c>
      <c r="E1003" s="177" t="s">
        <v>1395</v>
      </c>
      <c r="F1003" s="178" t="s">
        <v>1888</v>
      </c>
      <c r="G1003" s="94"/>
      <c r="H1003" s="181"/>
      <c r="I1003" s="181"/>
      <c r="J1003" s="94">
        <v>200</v>
      </c>
      <c r="K1003" s="94">
        <v>20</v>
      </c>
      <c r="L1003" s="94">
        <v>5500</v>
      </c>
      <c r="M1003" s="94">
        <f t="shared" si="187"/>
        <v>5500</v>
      </c>
      <c r="N1003" s="181"/>
      <c r="O1003" s="94" t="s">
        <v>1397</v>
      </c>
      <c r="P1003" s="91" t="s">
        <v>1483</v>
      </c>
      <c r="Q1003" s="92">
        <v>76.9</v>
      </c>
      <c r="R1003" s="94"/>
      <c r="S1003" s="94">
        <v>64.4</v>
      </c>
      <c r="T1003" s="94"/>
      <c r="U1003" s="94"/>
      <c r="V1003" s="94" t="s">
        <v>36</v>
      </c>
    </row>
    <row r="1004" ht="24" customHeight="1" spans="1:22">
      <c r="A1004" s="174" t="s">
        <v>1295</v>
      </c>
      <c r="B1004" s="94">
        <v>20231249</v>
      </c>
      <c r="C1004" s="175" t="s">
        <v>1879</v>
      </c>
      <c r="D1004" s="176" t="s">
        <v>1394</v>
      </c>
      <c r="E1004" s="177" t="s">
        <v>1395</v>
      </c>
      <c r="F1004" s="178" t="s">
        <v>1891</v>
      </c>
      <c r="G1004" s="94"/>
      <c r="H1004" s="181"/>
      <c r="I1004" s="181"/>
      <c r="J1004" s="94">
        <v>200</v>
      </c>
      <c r="K1004" s="94">
        <v>61</v>
      </c>
      <c r="L1004" s="94">
        <f t="shared" si="186"/>
        <v>12200</v>
      </c>
      <c r="M1004" s="94">
        <f t="shared" si="187"/>
        <v>12200</v>
      </c>
      <c r="N1004" s="181"/>
      <c r="O1004" s="94" t="s">
        <v>1397</v>
      </c>
      <c r="P1004" s="91" t="s">
        <v>1483</v>
      </c>
      <c r="Q1004" s="92">
        <v>68.33</v>
      </c>
      <c r="R1004" s="94">
        <v>5721</v>
      </c>
      <c r="S1004" s="94">
        <v>51</v>
      </c>
      <c r="T1004" s="248" t="s">
        <v>1548</v>
      </c>
      <c r="U1004" s="249"/>
      <c r="V1004" s="94" t="s">
        <v>36</v>
      </c>
    </row>
    <row r="1005" ht="24" customHeight="1" spans="1:22">
      <c r="A1005" s="174" t="s">
        <v>1282</v>
      </c>
      <c r="B1005" s="94">
        <v>20231250</v>
      </c>
      <c r="C1005" s="175" t="s">
        <v>1883</v>
      </c>
      <c r="D1005" s="176" t="s">
        <v>1394</v>
      </c>
      <c r="E1005" s="177" t="s">
        <v>1395</v>
      </c>
      <c r="F1005" s="178" t="s">
        <v>1893</v>
      </c>
      <c r="G1005" s="94"/>
      <c r="H1005" s="181"/>
      <c r="I1005" s="181"/>
      <c r="J1005" s="94">
        <v>200</v>
      </c>
      <c r="K1005" s="94">
        <v>83</v>
      </c>
      <c r="L1005" s="94">
        <f t="shared" si="186"/>
        <v>16600</v>
      </c>
      <c r="M1005" s="94">
        <f t="shared" si="187"/>
        <v>16600</v>
      </c>
      <c r="N1005" s="181"/>
      <c r="O1005" s="94" t="s">
        <v>1397</v>
      </c>
      <c r="P1005" s="91">
        <v>3.1</v>
      </c>
      <c r="Q1005" s="92">
        <v>61.65</v>
      </c>
      <c r="R1005" s="94">
        <v>21</v>
      </c>
      <c r="S1005" s="94">
        <v>4.5</v>
      </c>
      <c r="T1005" s="94"/>
      <c r="U1005" s="94"/>
      <c r="V1005" s="94" t="s">
        <v>36</v>
      </c>
    </row>
    <row r="1006" ht="24" customHeight="1" spans="1:22">
      <c r="A1006" s="174" t="s">
        <v>1282</v>
      </c>
      <c r="B1006" s="94">
        <v>20231251</v>
      </c>
      <c r="C1006" s="175" t="s">
        <v>1883</v>
      </c>
      <c r="D1006" s="176" t="s">
        <v>1394</v>
      </c>
      <c r="E1006" s="177" t="s">
        <v>1395</v>
      </c>
      <c r="F1006" s="178" t="s">
        <v>1907</v>
      </c>
      <c r="G1006" s="94"/>
      <c r="H1006" s="181"/>
      <c r="I1006" s="181"/>
      <c r="J1006" s="94">
        <v>200</v>
      </c>
      <c r="K1006" s="94">
        <v>81</v>
      </c>
      <c r="L1006" s="94">
        <f t="shared" si="186"/>
        <v>16200</v>
      </c>
      <c r="M1006" s="94">
        <f t="shared" si="187"/>
        <v>16200</v>
      </c>
      <c r="N1006" s="181"/>
      <c r="O1006" s="94" t="s">
        <v>1397</v>
      </c>
      <c r="P1006" s="91">
        <v>2.5</v>
      </c>
      <c r="Q1006" s="92">
        <v>61.91</v>
      </c>
      <c r="R1006" s="94">
        <v>20</v>
      </c>
      <c r="S1006" s="94">
        <v>4.1</v>
      </c>
      <c r="T1006" s="94"/>
      <c r="U1006" s="94"/>
      <c r="V1006" s="94" t="s">
        <v>36</v>
      </c>
    </row>
    <row r="1007" ht="24" customHeight="1" spans="1:22">
      <c r="A1007" s="174" t="s">
        <v>1282</v>
      </c>
      <c r="B1007" s="94">
        <v>20231252</v>
      </c>
      <c r="C1007" s="175" t="s">
        <v>1883</v>
      </c>
      <c r="D1007" s="176" t="s">
        <v>1394</v>
      </c>
      <c r="E1007" s="177" t="s">
        <v>1395</v>
      </c>
      <c r="F1007" s="178" t="s">
        <v>1908</v>
      </c>
      <c r="G1007" s="94"/>
      <c r="H1007" s="181"/>
      <c r="I1007" s="181"/>
      <c r="J1007" s="94">
        <v>200</v>
      </c>
      <c r="K1007" s="94">
        <v>80</v>
      </c>
      <c r="L1007" s="94">
        <f t="shared" si="186"/>
        <v>16000</v>
      </c>
      <c r="M1007" s="94">
        <f t="shared" si="187"/>
        <v>16000</v>
      </c>
      <c r="N1007" s="181"/>
      <c r="O1007" s="94" t="s">
        <v>1397</v>
      </c>
      <c r="P1007" s="91">
        <v>3.5</v>
      </c>
      <c r="Q1007" s="92">
        <v>61.84</v>
      </c>
      <c r="R1007" s="94">
        <v>22</v>
      </c>
      <c r="S1007" s="94">
        <v>4.7</v>
      </c>
      <c r="T1007" s="94"/>
      <c r="U1007" s="94"/>
      <c r="V1007" s="94" t="s">
        <v>36</v>
      </c>
    </row>
    <row r="1008" ht="24" customHeight="1" spans="1:22">
      <c r="A1008" s="174" t="s">
        <v>1282</v>
      </c>
      <c r="B1008" s="94">
        <v>20231253</v>
      </c>
      <c r="C1008" s="175" t="s">
        <v>1883</v>
      </c>
      <c r="D1008" s="176" t="s">
        <v>1394</v>
      </c>
      <c r="E1008" s="177" t="s">
        <v>1395</v>
      </c>
      <c r="F1008" s="178" t="s">
        <v>1909</v>
      </c>
      <c r="G1008" s="94"/>
      <c r="H1008" s="181"/>
      <c r="I1008" s="181"/>
      <c r="J1008" s="94">
        <v>200</v>
      </c>
      <c r="K1008" s="94">
        <v>81</v>
      </c>
      <c r="L1008" s="94">
        <f t="shared" si="186"/>
        <v>16200</v>
      </c>
      <c r="M1008" s="94">
        <f t="shared" si="187"/>
        <v>16200</v>
      </c>
      <c r="N1008" s="181"/>
      <c r="O1008" s="94" t="s">
        <v>1397</v>
      </c>
      <c r="P1008" s="91">
        <v>3.8</v>
      </c>
      <c r="Q1008" s="92">
        <v>61.54</v>
      </c>
      <c r="R1008" s="94">
        <v>24</v>
      </c>
      <c r="S1008" s="94">
        <v>3.9</v>
      </c>
      <c r="T1008" s="94"/>
      <c r="U1008" s="94"/>
      <c r="V1008" s="94" t="s">
        <v>36</v>
      </c>
    </row>
    <row r="1009" ht="24" customHeight="1" spans="1:22">
      <c r="A1009" s="174" t="s">
        <v>1355</v>
      </c>
      <c r="B1009" s="94">
        <v>20231254</v>
      </c>
      <c r="C1009" s="175" t="s">
        <v>1449</v>
      </c>
      <c r="D1009" s="176" t="s">
        <v>1394</v>
      </c>
      <c r="E1009" s="177" t="s">
        <v>1395</v>
      </c>
      <c r="F1009" s="178" t="s">
        <v>1892</v>
      </c>
      <c r="G1009" s="94"/>
      <c r="H1009" s="181"/>
      <c r="I1009" s="181"/>
      <c r="J1009" s="94">
        <v>200</v>
      </c>
      <c r="K1009" s="94">
        <v>38</v>
      </c>
      <c r="L1009" s="94">
        <f t="shared" si="186"/>
        <v>7600</v>
      </c>
      <c r="M1009" s="94">
        <f t="shared" si="187"/>
        <v>7600</v>
      </c>
      <c r="N1009" s="181"/>
      <c r="O1009" s="94" t="s">
        <v>1397</v>
      </c>
      <c r="P1009" s="91">
        <v>3.2</v>
      </c>
      <c r="Q1009" s="92">
        <v>60.73</v>
      </c>
      <c r="R1009" s="94">
        <v>70</v>
      </c>
      <c r="S1009" s="94">
        <v>4</v>
      </c>
      <c r="T1009" s="94"/>
      <c r="U1009" s="94"/>
      <c r="V1009" s="94" t="s">
        <v>36</v>
      </c>
    </row>
    <row r="1010" ht="24" customHeight="1" spans="1:22">
      <c r="A1010" s="174" t="s">
        <v>1355</v>
      </c>
      <c r="B1010" s="94">
        <v>20231255</v>
      </c>
      <c r="C1010" s="175" t="s">
        <v>1449</v>
      </c>
      <c r="D1010" s="176" t="s">
        <v>1394</v>
      </c>
      <c r="E1010" s="177" t="s">
        <v>1395</v>
      </c>
      <c r="F1010" s="178" t="s">
        <v>1900</v>
      </c>
      <c r="G1010" s="94"/>
      <c r="H1010" s="181"/>
      <c r="I1010" s="181"/>
      <c r="J1010" s="94">
        <v>200</v>
      </c>
      <c r="K1010" s="94">
        <v>37</v>
      </c>
      <c r="L1010" s="94">
        <f t="shared" si="186"/>
        <v>7400</v>
      </c>
      <c r="M1010" s="94">
        <f t="shared" si="187"/>
        <v>7400</v>
      </c>
      <c r="N1010" s="181"/>
      <c r="O1010" s="94" t="s">
        <v>1397</v>
      </c>
      <c r="P1010" s="91">
        <v>2.9</v>
      </c>
      <c r="Q1010" s="92">
        <v>60.71</v>
      </c>
      <c r="R1010" s="94">
        <v>78</v>
      </c>
      <c r="S1010" s="94">
        <v>4.3</v>
      </c>
      <c r="T1010" s="94"/>
      <c r="U1010" s="94"/>
      <c r="V1010" s="94" t="s">
        <v>36</v>
      </c>
    </row>
    <row r="1011" ht="24" customHeight="1" spans="1:22">
      <c r="A1011" s="174" t="s">
        <v>1358</v>
      </c>
      <c r="B1011" s="94">
        <v>20231256</v>
      </c>
      <c r="C1011" s="175" t="s">
        <v>1449</v>
      </c>
      <c r="D1011" s="176" t="s">
        <v>1394</v>
      </c>
      <c r="E1011" s="177" t="s">
        <v>1395</v>
      </c>
      <c r="F1011" s="178" t="s">
        <v>1907</v>
      </c>
      <c r="G1011" s="94"/>
      <c r="H1011" s="181"/>
      <c r="I1011" s="181"/>
      <c r="J1011" s="94">
        <v>200</v>
      </c>
      <c r="K1011" s="94">
        <v>35</v>
      </c>
      <c r="L1011" s="94">
        <f t="shared" si="186"/>
        <v>7000</v>
      </c>
      <c r="M1011" s="94">
        <f t="shared" si="187"/>
        <v>7000</v>
      </c>
      <c r="N1011" s="181"/>
      <c r="O1011" s="94" t="s">
        <v>1397</v>
      </c>
      <c r="P1011" s="91">
        <v>3.1</v>
      </c>
      <c r="Q1011" s="92">
        <v>66.25</v>
      </c>
      <c r="R1011" s="94">
        <v>162</v>
      </c>
      <c r="S1011" s="94">
        <v>4.8</v>
      </c>
      <c r="T1011" s="94"/>
      <c r="U1011" s="94"/>
      <c r="V1011" s="94" t="s">
        <v>36</v>
      </c>
    </row>
    <row r="1012" ht="24" customHeight="1" spans="1:22">
      <c r="A1012" s="174" t="s">
        <v>1358</v>
      </c>
      <c r="B1012" s="94">
        <v>20231257</v>
      </c>
      <c r="C1012" s="175" t="s">
        <v>1449</v>
      </c>
      <c r="D1012" s="176" t="s">
        <v>1394</v>
      </c>
      <c r="E1012" s="177" t="s">
        <v>1395</v>
      </c>
      <c r="F1012" s="178" t="s">
        <v>1910</v>
      </c>
      <c r="G1012" s="94"/>
      <c r="H1012" s="181"/>
      <c r="I1012" s="181"/>
      <c r="J1012" s="94">
        <v>200</v>
      </c>
      <c r="K1012" s="94">
        <v>34</v>
      </c>
      <c r="L1012" s="94">
        <f t="shared" si="186"/>
        <v>6800</v>
      </c>
      <c r="M1012" s="94">
        <f t="shared" si="187"/>
        <v>6800</v>
      </c>
      <c r="N1012" s="181"/>
      <c r="O1012" s="94" t="s">
        <v>1397</v>
      </c>
      <c r="P1012" s="91">
        <v>2.9</v>
      </c>
      <c r="Q1012" s="92">
        <v>66.85</v>
      </c>
      <c r="R1012" s="94">
        <v>175</v>
      </c>
      <c r="S1012" s="94">
        <v>5.4</v>
      </c>
      <c r="T1012" s="94"/>
      <c r="U1012" s="94"/>
      <c r="V1012" s="94" t="s">
        <v>36</v>
      </c>
    </row>
    <row r="1013" ht="24" customHeight="1" spans="1:22">
      <c r="A1013" s="174" t="s">
        <v>1354</v>
      </c>
      <c r="B1013" s="94">
        <v>20231258</v>
      </c>
      <c r="C1013" s="175" t="s">
        <v>1883</v>
      </c>
      <c r="D1013" s="176" t="s">
        <v>1394</v>
      </c>
      <c r="E1013" s="177" t="s">
        <v>1395</v>
      </c>
      <c r="F1013" s="178" t="s">
        <v>1892</v>
      </c>
      <c r="G1013" s="94"/>
      <c r="H1013" s="181"/>
      <c r="I1013" s="181"/>
      <c r="J1013" s="94">
        <v>1000</v>
      </c>
      <c r="K1013" s="94">
        <v>13</v>
      </c>
      <c r="L1013" s="94">
        <f t="shared" si="186"/>
        <v>13000</v>
      </c>
      <c r="M1013" s="94">
        <f t="shared" si="187"/>
        <v>13000</v>
      </c>
      <c r="N1013" s="181"/>
      <c r="O1013" s="94" t="s">
        <v>1397</v>
      </c>
      <c r="P1013" s="91">
        <v>2</v>
      </c>
      <c r="Q1013" s="92">
        <v>61.6</v>
      </c>
      <c r="R1013" s="94">
        <v>23</v>
      </c>
      <c r="S1013" s="94">
        <v>6.1</v>
      </c>
      <c r="T1013" s="94"/>
      <c r="U1013" s="94"/>
      <c r="V1013" s="94" t="s">
        <v>36</v>
      </c>
    </row>
    <row r="1014" ht="24" customHeight="1" spans="1:22">
      <c r="A1014" s="174" t="s">
        <v>1331</v>
      </c>
      <c r="B1014" s="94">
        <v>20231259</v>
      </c>
      <c r="C1014" s="175" t="s">
        <v>1879</v>
      </c>
      <c r="D1014" s="176" t="s">
        <v>1394</v>
      </c>
      <c r="E1014" s="177" t="s">
        <v>1395</v>
      </c>
      <c r="F1014" s="178" t="s">
        <v>1907</v>
      </c>
      <c r="G1014" s="94"/>
      <c r="H1014" s="181"/>
      <c r="I1014" s="181"/>
      <c r="J1014" s="94">
        <v>1000</v>
      </c>
      <c r="K1014" s="94">
        <v>13</v>
      </c>
      <c r="L1014" s="94">
        <f t="shared" si="186"/>
        <v>13000</v>
      </c>
      <c r="M1014" s="94">
        <f t="shared" si="187"/>
        <v>13000</v>
      </c>
      <c r="N1014" s="181"/>
      <c r="O1014" s="94" t="s">
        <v>1397</v>
      </c>
      <c r="P1014" s="91">
        <v>1.8</v>
      </c>
      <c r="Q1014" s="92">
        <v>58.77</v>
      </c>
      <c r="R1014" s="94">
        <v>24</v>
      </c>
      <c r="S1014" s="94">
        <v>4.4</v>
      </c>
      <c r="T1014" s="94"/>
      <c r="U1014" s="94"/>
      <c r="V1014" s="94" t="s">
        <v>36</v>
      </c>
    </row>
    <row r="1015" ht="24" customHeight="1" spans="1:22">
      <c r="A1015" s="174" t="s">
        <v>1370</v>
      </c>
      <c r="B1015" s="94">
        <v>20231260</v>
      </c>
      <c r="C1015" s="175" t="s">
        <v>1449</v>
      </c>
      <c r="D1015" s="176" t="s">
        <v>1394</v>
      </c>
      <c r="E1015" s="177" t="s">
        <v>1395</v>
      </c>
      <c r="F1015" s="178" t="s">
        <v>1911</v>
      </c>
      <c r="G1015" s="94"/>
      <c r="H1015" s="181"/>
      <c r="I1015" s="181"/>
      <c r="J1015" s="94">
        <v>200</v>
      </c>
      <c r="K1015" s="94">
        <v>33</v>
      </c>
      <c r="L1015" s="94">
        <f t="shared" si="186"/>
        <v>6600</v>
      </c>
      <c r="M1015" s="94">
        <f t="shared" si="187"/>
        <v>6600</v>
      </c>
      <c r="N1015" s="181"/>
      <c r="O1015" s="94" t="s">
        <v>1397</v>
      </c>
      <c r="P1015" s="91">
        <v>3.9</v>
      </c>
      <c r="Q1015" s="92">
        <v>65.84</v>
      </c>
      <c r="R1015" s="94">
        <v>1324</v>
      </c>
      <c r="S1015" s="94">
        <v>7.8</v>
      </c>
      <c r="T1015" s="94"/>
      <c r="U1015" s="94"/>
      <c r="V1015" s="94" t="s">
        <v>36</v>
      </c>
    </row>
    <row r="1016" ht="24" customHeight="1" spans="1:22">
      <c r="A1016" s="174" t="s">
        <v>1336</v>
      </c>
      <c r="B1016" s="94">
        <v>20231261</v>
      </c>
      <c r="C1016" s="175" t="s">
        <v>1885</v>
      </c>
      <c r="D1016" s="176" t="s">
        <v>1394</v>
      </c>
      <c r="E1016" s="177" t="s">
        <v>1395</v>
      </c>
      <c r="F1016" s="178" t="s">
        <v>1907</v>
      </c>
      <c r="G1016" s="94"/>
      <c r="H1016" s="181"/>
      <c r="I1016" s="181"/>
      <c r="J1016" s="94">
        <v>1000</v>
      </c>
      <c r="K1016" s="94">
        <v>12</v>
      </c>
      <c r="L1016" s="94">
        <f t="shared" si="186"/>
        <v>12000</v>
      </c>
      <c r="M1016" s="94">
        <f t="shared" si="187"/>
        <v>12000</v>
      </c>
      <c r="N1016" s="181"/>
      <c r="O1016" s="94" t="s">
        <v>1397</v>
      </c>
      <c r="P1016" s="91" t="s">
        <v>1483</v>
      </c>
      <c r="Q1016" s="92">
        <v>58.24</v>
      </c>
      <c r="R1016" s="94">
        <v>32</v>
      </c>
      <c r="S1016" s="94">
        <v>5.3</v>
      </c>
      <c r="T1016" s="94"/>
      <c r="U1016" s="94"/>
      <c r="V1016" s="94" t="s">
        <v>36</v>
      </c>
    </row>
    <row r="1017" ht="24" customHeight="1" spans="1:22">
      <c r="A1017" s="174" t="s">
        <v>1336</v>
      </c>
      <c r="B1017" s="94">
        <v>20231262</v>
      </c>
      <c r="C1017" s="175" t="s">
        <v>1885</v>
      </c>
      <c r="D1017" s="176" t="s">
        <v>1394</v>
      </c>
      <c r="E1017" s="177" t="s">
        <v>1395</v>
      </c>
      <c r="F1017" s="178" t="s">
        <v>1896</v>
      </c>
      <c r="G1017" s="94"/>
      <c r="H1017" s="181"/>
      <c r="I1017" s="181"/>
      <c r="J1017" s="94">
        <v>1000</v>
      </c>
      <c r="K1017" s="94">
        <v>13</v>
      </c>
      <c r="L1017" s="94">
        <f t="shared" si="186"/>
        <v>13000</v>
      </c>
      <c r="M1017" s="94">
        <f t="shared" si="187"/>
        <v>13000</v>
      </c>
      <c r="N1017" s="181"/>
      <c r="O1017" s="94" t="s">
        <v>1397</v>
      </c>
      <c r="P1017" s="91" t="s">
        <v>1483</v>
      </c>
      <c r="Q1017" s="92">
        <v>60.63</v>
      </c>
      <c r="R1017" s="94">
        <v>33</v>
      </c>
      <c r="S1017" s="94">
        <v>5.5</v>
      </c>
      <c r="T1017" s="94"/>
      <c r="U1017" s="94"/>
      <c r="V1017" s="94" t="s">
        <v>36</v>
      </c>
    </row>
    <row r="1018" ht="24" customHeight="1" spans="1:22">
      <c r="A1018" s="174" t="s">
        <v>1369</v>
      </c>
      <c r="B1018" s="94">
        <v>20231263</v>
      </c>
      <c r="C1018" s="175" t="s">
        <v>1448</v>
      </c>
      <c r="D1018" s="176" t="s">
        <v>1394</v>
      </c>
      <c r="E1018" s="177" t="s">
        <v>1395</v>
      </c>
      <c r="F1018" s="178" t="s">
        <v>1910</v>
      </c>
      <c r="G1018" s="94"/>
      <c r="H1018" s="181"/>
      <c r="I1018" s="181"/>
      <c r="J1018" s="94">
        <v>200</v>
      </c>
      <c r="K1018" s="94">
        <v>35</v>
      </c>
      <c r="L1018" s="94">
        <f t="shared" si="186"/>
        <v>7000</v>
      </c>
      <c r="M1018" s="94">
        <f t="shared" si="187"/>
        <v>7000</v>
      </c>
      <c r="N1018" s="181"/>
      <c r="O1018" s="94" t="s">
        <v>1397</v>
      </c>
      <c r="P1018" s="91">
        <v>4</v>
      </c>
      <c r="Q1018" s="92">
        <v>60.55</v>
      </c>
      <c r="R1018" s="94">
        <v>71</v>
      </c>
      <c r="S1018" s="94">
        <v>2.9</v>
      </c>
      <c r="T1018" s="94"/>
      <c r="U1018" s="94"/>
      <c r="V1018" s="94" t="s">
        <v>36</v>
      </c>
    </row>
    <row r="1019" ht="24" customHeight="1" spans="1:22">
      <c r="A1019" s="174" t="s">
        <v>1290</v>
      </c>
      <c r="B1019" s="94">
        <v>20231264</v>
      </c>
      <c r="C1019" s="175" t="s">
        <v>1879</v>
      </c>
      <c r="D1019" s="176" t="s">
        <v>1394</v>
      </c>
      <c r="E1019" s="177" t="s">
        <v>1395</v>
      </c>
      <c r="F1019" s="178" t="s">
        <v>1896</v>
      </c>
      <c r="G1019" s="94"/>
      <c r="H1019" s="181"/>
      <c r="I1019" s="181"/>
      <c r="J1019" s="94">
        <v>200</v>
      </c>
      <c r="K1019" s="94">
        <v>84</v>
      </c>
      <c r="L1019" s="94">
        <f t="shared" si="186"/>
        <v>16800</v>
      </c>
      <c r="M1019" s="94">
        <f t="shared" si="187"/>
        <v>16800</v>
      </c>
      <c r="N1019" s="181"/>
      <c r="O1019" s="94" t="s">
        <v>1397</v>
      </c>
      <c r="P1019" s="91">
        <v>1.5</v>
      </c>
      <c r="Q1019" s="92">
        <v>59.81</v>
      </c>
      <c r="R1019" s="94">
        <v>14</v>
      </c>
      <c r="S1019" s="94">
        <v>5.3</v>
      </c>
      <c r="T1019" s="94"/>
      <c r="U1019" s="94"/>
      <c r="V1019" s="94" t="s">
        <v>36</v>
      </c>
    </row>
    <row r="1020" ht="24" customHeight="1" spans="1:22">
      <c r="A1020" s="174" t="s">
        <v>1313</v>
      </c>
      <c r="B1020" s="94">
        <v>20231265</v>
      </c>
      <c r="C1020" s="175" t="s">
        <v>1879</v>
      </c>
      <c r="D1020" s="176" t="s">
        <v>1394</v>
      </c>
      <c r="E1020" s="177" t="s">
        <v>1395</v>
      </c>
      <c r="F1020" s="178" t="s">
        <v>1908</v>
      </c>
      <c r="G1020" s="94"/>
      <c r="H1020" s="181"/>
      <c r="I1020" s="181"/>
      <c r="J1020" s="94">
        <v>900</v>
      </c>
      <c r="K1020" s="94">
        <v>15</v>
      </c>
      <c r="L1020" s="94">
        <v>16500</v>
      </c>
      <c r="M1020" s="94">
        <f t="shared" si="187"/>
        <v>16500</v>
      </c>
      <c r="N1020" s="181"/>
      <c r="O1020" s="94" t="s">
        <v>1397</v>
      </c>
      <c r="P1020" s="91">
        <v>1.1</v>
      </c>
      <c r="Q1020" s="92">
        <v>61.3</v>
      </c>
      <c r="R1020" s="94">
        <v>18</v>
      </c>
      <c r="S1020" s="94">
        <v>3.6</v>
      </c>
      <c r="T1020" s="94"/>
      <c r="U1020" s="94"/>
      <c r="V1020" s="94" t="s">
        <v>36</v>
      </c>
    </row>
    <row r="1021" ht="24" customHeight="1" spans="1:22">
      <c r="A1021" s="174" t="s">
        <v>1295</v>
      </c>
      <c r="B1021" s="94">
        <v>20231266</v>
      </c>
      <c r="C1021" s="175" t="s">
        <v>1879</v>
      </c>
      <c r="D1021" s="176" t="s">
        <v>1394</v>
      </c>
      <c r="E1021" s="177" t="s">
        <v>1395</v>
      </c>
      <c r="F1021" s="178" t="s">
        <v>1909</v>
      </c>
      <c r="G1021" s="94"/>
      <c r="H1021" s="181"/>
      <c r="I1021" s="181"/>
      <c r="J1021" s="94">
        <v>200</v>
      </c>
      <c r="K1021" s="94">
        <v>62</v>
      </c>
      <c r="L1021" s="94">
        <f t="shared" si="186"/>
        <v>12400</v>
      </c>
      <c r="M1021" s="94">
        <f t="shared" si="187"/>
        <v>12400</v>
      </c>
      <c r="N1021" s="181"/>
      <c r="O1021" s="94" t="s">
        <v>1397</v>
      </c>
      <c r="P1021" s="91" t="s">
        <v>1483</v>
      </c>
      <c r="Q1021" s="92">
        <v>69.01</v>
      </c>
      <c r="R1021" s="94">
        <v>51</v>
      </c>
      <c r="S1021" s="94">
        <v>6</v>
      </c>
      <c r="T1021" s="94">
        <v>3737</v>
      </c>
      <c r="U1021" s="94" t="s">
        <v>1548</v>
      </c>
      <c r="V1021" s="94" t="s">
        <v>36</v>
      </c>
    </row>
    <row r="1022" ht="24" customHeight="1" spans="1:22">
      <c r="A1022" s="174" t="s">
        <v>1295</v>
      </c>
      <c r="B1022" s="94">
        <v>20231267</v>
      </c>
      <c r="C1022" s="175" t="s">
        <v>1879</v>
      </c>
      <c r="D1022" s="176" t="s">
        <v>1394</v>
      </c>
      <c r="E1022" s="177" t="s">
        <v>1395</v>
      </c>
      <c r="F1022" s="178" t="s">
        <v>1905</v>
      </c>
      <c r="G1022" s="94"/>
      <c r="H1022" s="181"/>
      <c r="I1022" s="181"/>
      <c r="J1022" s="94">
        <v>200</v>
      </c>
      <c r="K1022" s="94">
        <v>66</v>
      </c>
      <c r="L1022" s="94">
        <f t="shared" si="186"/>
        <v>13200</v>
      </c>
      <c r="M1022" s="94">
        <f t="shared" si="187"/>
        <v>13200</v>
      </c>
      <c r="N1022" s="181"/>
      <c r="O1022" s="94" t="s">
        <v>1397</v>
      </c>
      <c r="P1022" s="91" t="s">
        <v>1483</v>
      </c>
      <c r="Q1022" s="92">
        <v>68.6</v>
      </c>
      <c r="R1022" s="94">
        <v>46</v>
      </c>
      <c r="S1022" s="94">
        <v>6</v>
      </c>
      <c r="T1022" s="94">
        <v>3935</v>
      </c>
      <c r="U1022" s="94" t="s">
        <v>1548</v>
      </c>
      <c r="V1022" s="94" t="s">
        <v>36</v>
      </c>
    </row>
    <row r="1023" ht="24" customHeight="1" spans="1:22">
      <c r="A1023" s="174" t="s">
        <v>1331</v>
      </c>
      <c r="B1023" s="94">
        <v>20231268</v>
      </c>
      <c r="C1023" s="175" t="s">
        <v>1879</v>
      </c>
      <c r="D1023" s="176" t="s">
        <v>1394</v>
      </c>
      <c r="E1023" s="177" t="s">
        <v>1395</v>
      </c>
      <c r="F1023" s="178" t="s">
        <v>1908</v>
      </c>
      <c r="G1023" s="94"/>
      <c r="H1023" s="181"/>
      <c r="I1023" s="181"/>
      <c r="J1023" s="94">
        <v>1000</v>
      </c>
      <c r="K1023" s="94">
        <v>14</v>
      </c>
      <c r="L1023" s="94">
        <f t="shared" si="186"/>
        <v>14000</v>
      </c>
      <c r="M1023" s="94">
        <f t="shared" si="187"/>
        <v>14000</v>
      </c>
      <c r="N1023" s="181"/>
      <c r="O1023" s="94" t="s">
        <v>1397</v>
      </c>
      <c r="P1023" s="91">
        <v>1.9</v>
      </c>
      <c r="Q1023" s="92">
        <v>60.49</v>
      </c>
      <c r="R1023" s="94">
        <v>19</v>
      </c>
      <c r="S1023" s="94">
        <v>3.6</v>
      </c>
      <c r="T1023" s="94"/>
      <c r="U1023" s="94"/>
      <c r="V1023" s="94" t="s">
        <v>36</v>
      </c>
    </row>
    <row r="1024" ht="24" customHeight="1" spans="1:22">
      <c r="A1024" s="174" t="s">
        <v>1335</v>
      </c>
      <c r="B1024" s="94">
        <v>20231269</v>
      </c>
      <c r="C1024" s="175" t="s">
        <v>1448</v>
      </c>
      <c r="D1024" s="176" t="s">
        <v>1394</v>
      </c>
      <c r="E1024" s="177" t="s">
        <v>1395</v>
      </c>
      <c r="F1024" s="178" t="s">
        <v>1911</v>
      </c>
      <c r="G1024" s="94"/>
      <c r="H1024" s="181"/>
      <c r="I1024" s="181"/>
      <c r="J1024" s="94">
        <v>200</v>
      </c>
      <c r="K1024" s="94">
        <v>37</v>
      </c>
      <c r="L1024" s="94">
        <f t="shared" si="186"/>
        <v>7400</v>
      </c>
      <c r="M1024" s="94">
        <f t="shared" si="187"/>
        <v>7400</v>
      </c>
      <c r="N1024" s="181"/>
      <c r="O1024" s="94" t="s">
        <v>1397</v>
      </c>
      <c r="P1024" s="91">
        <v>3.1</v>
      </c>
      <c r="Q1024" s="92">
        <v>60.87</v>
      </c>
      <c r="R1024" s="94">
        <v>17</v>
      </c>
      <c r="S1024" s="94">
        <v>4.3</v>
      </c>
      <c r="T1024" s="94"/>
      <c r="U1024" s="94"/>
      <c r="V1024" s="94" t="s">
        <v>36</v>
      </c>
    </row>
    <row r="1025" ht="24" customHeight="1" spans="1:22">
      <c r="A1025" s="174" t="s">
        <v>1282</v>
      </c>
      <c r="B1025" s="94">
        <v>20231270</v>
      </c>
      <c r="C1025" s="175" t="s">
        <v>1885</v>
      </c>
      <c r="D1025" s="176" t="s">
        <v>1394</v>
      </c>
      <c r="E1025" s="177" t="s">
        <v>1395</v>
      </c>
      <c r="F1025" s="178" t="s">
        <v>1908</v>
      </c>
      <c r="G1025" s="94"/>
      <c r="H1025" s="181"/>
      <c r="I1025" s="181"/>
      <c r="J1025" s="94">
        <v>200</v>
      </c>
      <c r="K1025" s="94">
        <v>65</v>
      </c>
      <c r="L1025" s="94">
        <f t="shared" si="186"/>
        <v>13000</v>
      </c>
      <c r="M1025" s="94">
        <f t="shared" si="187"/>
        <v>13000</v>
      </c>
      <c r="N1025" s="181"/>
      <c r="O1025" s="94" t="s">
        <v>1397</v>
      </c>
      <c r="P1025" s="91">
        <v>3.9</v>
      </c>
      <c r="Q1025" s="92">
        <v>59.38</v>
      </c>
      <c r="R1025" s="94">
        <v>23</v>
      </c>
      <c r="S1025" s="94">
        <v>5.4</v>
      </c>
      <c r="T1025" s="94"/>
      <c r="U1025" s="94"/>
      <c r="V1025" s="94" t="s">
        <v>36</v>
      </c>
    </row>
    <row r="1026" ht="24" customHeight="1" spans="1:22">
      <c r="A1026" s="174" t="s">
        <v>1355</v>
      </c>
      <c r="B1026" s="94">
        <v>20231271</v>
      </c>
      <c r="C1026" s="175" t="s">
        <v>1449</v>
      </c>
      <c r="D1026" s="176" t="s">
        <v>1394</v>
      </c>
      <c r="E1026" s="177" t="s">
        <v>1395</v>
      </c>
      <c r="F1026" s="178" t="s">
        <v>1898</v>
      </c>
      <c r="G1026" s="94"/>
      <c r="H1026" s="181"/>
      <c r="I1026" s="181"/>
      <c r="J1026" s="94">
        <v>200</v>
      </c>
      <c r="K1026" s="94">
        <v>38</v>
      </c>
      <c r="L1026" s="94">
        <f t="shared" si="186"/>
        <v>7600</v>
      </c>
      <c r="M1026" s="94">
        <f t="shared" si="187"/>
        <v>7600</v>
      </c>
      <c r="N1026" s="181"/>
      <c r="O1026" s="94" t="s">
        <v>1397</v>
      </c>
      <c r="P1026" s="91">
        <v>3.1</v>
      </c>
      <c r="Q1026" s="92">
        <v>61.77</v>
      </c>
      <c r="R1026" s="94">
        <v>73</v>
      </c>
      <c r="S1026" s="94">
        <v>4.6</v>
      </c>
      <c r="T1026" s="94"/>
      <c r="U1026" s="94"/>
      <c r="V1026" s="94" t="s">
        <v>36</v>
      </c>
    </row>
    <row r="1027" ht="24" customHeight="1" spans="1:22">
      <c r="A1027" s="174" t="s">
        <v>1355</v>
      </c>
      <c r="B1027" s="94">
        <v>20231272</v>
      </c>
      <c r="C1027" s="175" t="s">
        <v>1449</v>
      </c>
      <c r="D1027" s="176" t="s">
        <v>1394</v>
      </c>
      <c r="E1027" s="177" t="s">
        <v>1395</v>
      </c>
      <c r="F1027" s="178" t="s">
        <v>1912</v>
      </c>
      <c r="G1027" s="94"/>
      <c r="H1027" s="181"/>
      <c r="I1027" s="181"/>
      <c r="J1027" s="94">
        <v>200</v>
      </c>
      <c r="K1027" s="94">
        <v>38</v>
      </c>
      <c r="L1027" s="94">
        <f t="shared" ref="L1027:L1057" si="188">J1027*K1027</f>
        <v>7600</v>
      </c>
      <c r="M1027" s="94">
        <f t="shared" ref="M1027:M1058" si="189">L1027</f>
        <v>7600</v>
      </c>
      <c r="N1027" s="181"/>
      <c r="O1027" s="94" t="s">
        <v>1397</v>
      </c>
      <c r="P1027" s="91">
        <v>3</v>
      </c>
      <c r="Q1027" s="92">
        <v>62.68</v>
      </c>
      <c r="R1027" s="94">
        <v>91</v>
      </c>
      <c r="S1027" s="94">
        <v>3.9</v>
      </c>
      <c r="T1027" s="94"/>
      <c r="U1027" s="94"/>
      <c r="V1027" s="94" t="s">
        <v>36</v>
      </c>
    </row>
    <row r="1028" ht="24" customHeight="1" spans="1:22">
      <c r="A1028" s="174" t="s">
        <v>1355</v>
      </c>
      <c r="B1028" s="94">
        <v>20231273</v>
      </c>
      <c r="C1028" s="175" t="s">
        <v>1449</v>
      </c>
      <c r="D1028" s="176" t="s">
        <v>1394</v>
      </c>
      <c r="E1028" s="177" t="s">
        <v>1395</v>
      </c>
      <c r="F1028" s="178" t="s">
        <v>1897</v>
      </c>
      <c r="G1028" s="94"/>
      <c r="H1028" s="181"/>
      <c r="I1028" s="181"/>
      <c r="J1028" s="94">
        <v>200</v>
      </c>
      <c r="K1028" s="94">
        <v>37</v>
      </c>
      <c r="L1028" s="94">
        <f t="shared" si="188"/>
        <v>7400</v>
      </c>
      <c r="M1028" s="94">
        <f t="shared" si="189"/>
        <v>7400</v>
      </c>
      <c r="N1028" s="181"/>
      <c r="O1028" s="94" t="s">
        <v>1397</v>
      </c>
      <c r="P1028" s="91">
        <v>3</v>
      </c>
      <c r="Q1028" s="92">
        <v>62.39</v>
      </c>
      <c r="R1028" s="94">
        <v>66</v>
      </c>
      <c r="S1028" s="94">
        <v>4.8</v>
      </c>
      <c r="T1028" s="94"/>
      <c r="U1028" s="94"/>
      <c r="V1028" s="94" t="s">
        <v>36</v>
      </c>
    </row>
    <row r="1029" ht="24" customHeight="1" spans="1:22">
      <c r="A1029" s="174" t="s">
        <v>1282</v>
      </c>
      <c r="B1029" s="94">
        <v>20231274</v>
      </c>
      <c r="C1029" s="175" t="s">
        <v>1883</v>
      </c>
      <c r="D1029" s="176" t="s">
        <v>1394</v>
      </c>
      <c r="E1029" s="177" t="s">
        <v>1395</v>
      </c>
      <c r="F1029" s="178" t="s">
        <v>1905</v>
      </c>
      <c r="G1029" s="94"/>
      <c r="H1029" s="181"/>
      <c r="I1029" s="181"/>
      <c r="J1029" s="94">
        <v>200</v>
      </c>
      <c r="K1029" s="94">
        <v>82</v>
      </c>
      <c r="L1029" s="94">
        <f t="shared" si="188"/>
        <v>16400</v>
      </c>
      <c r="M1029" s="94">
        <f t="shared" si="189"/>
        <v>16400</v>
      </c>
      <c r="N1029" s="181"/>
      <c r="O1029" s="94" t="s">
        <v>1397</v>
      </c>
      <c r="P1029" s="91">
        <v>2.2</v>
      </c>
      <c r="Q1029" s="92">
        <v>61.1</v>
      </c>
      <c r="R1029" s="94">
        <v>22</v>
      </c>
      <c r="S1029" s="94">
        <v>4</v>
      </c>
      <c r="T1029" s="94"/>
      <c r="U1029" s="94"/>
      <c r="V1029" s="94" t="s">
        <v>36</v>
      </c>
    </row>
    <row r="1030" ht="24" customHeight="1" spans="1:22">
      <c r="A1030" s="174" t="s">
        <v>1282</v>
      </c>
      <c r="B1030" s="94">
        <v>20231275</v>
      </c>
      <c r="C1030" s="175" t="s">
        <v>1883</v>
      </c>
      <c r="D1030" s="176" t="s">
        <v>1394</v>
      </c>
      <c r="E1030" s="177" t="s">
        <v>1395</v>
      </c>
      <c r="F1030" s="178" t="s">
        <v>1897</v>
      </c>
      <c r="G1030" s="94"/>
      <c r="H1030" s="181"/>
      <c r="I1030" s="181"/>
      <c r="J1030" s="94">
        <v>200</v>
      </c>
      <c r="K1030" s="94">
        <v>80</v>
      </c>
      <c r="L1030" s="94">
        <f t="shared" si="188"/>
        <v>16000</v>
      </c>
      <c r="M1030" s="94">
        <f t="shared" si="189"/>
        <v>16000</v>
      </c>
      <c r="N1030" s="181"/>
      <c r="O1030" s="94" t="s">
        <v>1397</v>
      </c>
      <c r="P1030" s="91">
        <v>2.8</v>
      </c>
      <c r="Q1030" s="92">
        <v>61.4</v>
      </c>
      <c r="R1030" s="94">
        <v>18</v>
      </c>
      <c r="S1030" s="94">
        <v>4.3</v>
      </c>
      <c r="T1030" s="94"/>
      <c r="U1030" s="94"/>
      <c r="V1030" s="94" t="s">
        <v>36</v>
      </c>
    </row>
    <row r="1031" ht="24" customHeight="1" spans="1:22">
      <c r="A1031" s="174" t="s">
        <v>1282</v>
      </c>
      <c r="B1031" s="94">
        <v>20231276</v>
      </c>
      <c r="C1031" s="175" t="s">
        <v>1883</v>
      </c>
      <c r="D1031" s="176" t="s">
        <v>1394</v>
      </c>
      <c r="E1031" s="177" t="s">
        <v>1395</v>
      </c>
      <c r="F1031" s="178" t="s">
        <v>1913</v>
      </c>
      <c r="G1031" s="94"/>
      <c r="H1031" s="181"/>
      <c r="I1031" s="181"/>
      <c r="J1031" s="94">
        <v>1000</v>
      </c>
      <c r="K1031" s="94">
        <v>17</v>
      </c>
      <c r="L1031" s="94">
        <f t="shared" si="188"/>
        <v>17000</v>
      </c>
      <c r="M1031" s="94">
        <f t="shared" si="189"/>
        <v>17000</v>
      </c>
      <c r="N1031" s="181"/>
      <c r="O1031" s="94" t="s">
        <v>1397</v>
      </c>
      <c r="P1031" s="91">
        <v>3.5</v>
      </c>
      <c r="Q1031" s="92">
        <v>61.42</v>
      </c>
      <c r="R1031" s="94">
        <v>19</v>
      </c>
      <c r="S1031" s="94">
        <v>4.1</v>
      </c>
      <c r="T1031" s="94"/>
      <c r="U1031" s="94"/>
      <c r="V1031" s="94" t="s">
        <v>36</v>
      </c>
    </row>
    <row r="1032" ht="24" customHeight="1" spans="1:22">
      <c r="A1032" s="174" t="s">
        <v>1370</v>
      </c>
      <c r="B1032" s="94">
        <v>20231277</v>
      </c>
      <c r="C1032" s="175" t="s">
        <v>1449</v>
      </c>
      <c r="D1032" s="176" t="s">
        <v>1394</v>
      </c>
      <c r="E1032" s="177" t="s">
        <v>1395</v>
      </c>
      <c r="F1032" s="178" t="s">
        <v>1909</v>
      </c>
      <c r="G1032" s="94"/>
      <c r="H1032" s="181"/>
      <c r="I1032" s="181"/>
      <c r="J1032" s="94">
        <v>200</v>
      </c>
      <c r="K1032" s="94">
        <v>33</v>
      </c>
      <c r="L1032" s="94">
        <f t="shared" si="188"/>
        <v>6600</v>
      </c>
      <c r="M1032" s="94">
        <f t="shared" si="189"/>
        <v>6600</v>
      </c>
      <c r="N1032" s="181"/>
      <c r="O1032" s="94" t="s">
        <v>1397</v>
      </c>
      <c r="P1032" s="91">
        <v>3.8</v>
      </c>
      <c r="Q1032" s="92">
        <v>67.04</v>
      </c>
      <c r="R1032" s="94">
        <v>1548</v>
      </c>
      <c r="S1032" s="94">
        <v>10.1</v>
      </c>
      <c r="T1032" s="94"/>
      <c r="U1032" s="94"/>
      <c r="V1032" s="94" t="s">
        <v>36</v>
      </c>
    </row>
    <row r="1033" ht="24" customHeight="1" spans="1:22">
      <c r="A1033" s="174" t="s">
        <v>1293</v>
      </c>
      <c r="B1033" s="94">
        <v>20231278</v>
      </c>
      <c r="C1033" s="175" t="s">
        <v>1419</v>
      </c>
      <c r="D1033" s="176" t="s">
        <v>1394</v>
      </c>
      <c r="E1033" s="177" t="s">
        <v>1395</v>
      </c>
      <c r="F1033" s="178" t="s">
        <v>1908</v>
      </c>
      <c r="G1033" s="94"/>
      <c r="H1033" s="181"/>
      <c r="I1033" s="181"/>
      <c r="J1033" s="94">
        <v>200</v>
      </c>
      <c r="K1033" s="94">
        <v>14</v>
      </c>
      <c r="L1033" s="94">
        <v>4200</v>
      </c>
      <c r="M1033" s="94">
        <f t="shared" si="189"/>
        <v>4200</v>
      </c>
      <c r="N1033" s="181"/>
      <c r="O1033" s="94" t="s">
        <v>1397</v>
      </c>
      <c r="P1033" s="91">
        <v>2.2</v>
      </c>
      <c r="Q1033" s="92">
        <v>61.55</v>
      </c>
      <c r="R1033" s="94">
        <v>9</v>
      </c>
      <c r="S1033" s="94">
        <v>69</v>
      </c>
      <c r="T1033" s="94"/>
      <c r="U1033" s="94"/>
      <c r="V1033" s="94" t="s">
        <v>36</v>
      </c>
    </row>
    <row r="1034" ht="24" customHeight="1" spans="1:22">
      <c r="A1034" s="174" t="s">
        <v>1372</v>
      </c>
      <c r="B1034" s="94">
        <v>20231279</v>
      </c>
      <c r="C1034" s="175" t="s">
        <v>1885</v>
      </c>
      <c r="D1034" s="176" t="s">
        <v>1394</v>
      </c>
      <c r="E1034" s="177" t="s">
        <v>1395</v>
      </c>
      <c r="F1034" s="178" t="s">
        <v>1899</v>
      </c>
      <c r="G1034" s="94"/>
      <c r="H1034" s="181"/>
      <c r="I1034" s="181"/>
      <c r="J1034" s="94">
        <v>200</v>
      </c>
      <c r="K1034" s="94">
        <v>59</v>
      </c>
      <c r="L1034" s="94">
        <f t="shared" si="188"/>
        <v>11800</v>
      </c>
      <c r="M1034" s="94">
        <f t="shared" si="189"/>
        <v>11800</v>
      </c>
      <c r="N1034" s="181"/>
      <c r="O1034" s="94" t="s">
        <v>1397</v>
      </c>
      <c r="P1034" s="91">
        <v>2.5</v>
      </c>
      <c r="Q1034" s="92">
        <v>70.15</v>
      </c>
      <c r="R1034" s="94">
        <v>206</v>
      </c>
      <c r="S1034" s="94">
        <v>5.4</v>
      </c>
      <c r="T1034" s="94"/>
      <c r="U1034" s="94"/>
      <c r="V1034" s="94" t="s">
        <v>36</v>
      </c>
    </row>
    <row r="1035" ht="24" customHeight="1" spans="1:22">
      <c r="A1035" s="174" t="s">
        <v>1354</v>
      </c>
      <c r="B1035" s="94">
        <v>20231280</v>
      </c>
      <c r="C1035" s="175" t="s">
        <v>1885</v>
      </c>
      <c r="D1035" s="176" t="s">
        <v>1394</v>
      </c>
      <c r="E1035" s="177" t="s">
        <v>1395</v>
      </c>
      <c r="F1035" s="178" t="s">
        <v>1908</v>
      </c>
      <c r="G1035" s="94"/>
      <c r="H1035" s="181"/>
      <c r="I1035" s="181"/>
      <c r="J1035" s="94">
        <v>1000</v>
      </c>
      <c r="K1035" s="94">
        <v>8</v>
      </c>
      <c r="L1035" s="94">
        <f t="shared" si="188"/>
        <v>8000</v>
      </c>
      <c r="M1035" s="94">
        <f t="shared" si="189"/>
        <v>8000</v>
      </c>
      <c r="N1035" s="181"/>
      <c r="O1035" s="94" t="s">
        <v>1397</v>
      </c>
      <c r="P1035" s="91">
        <v>3.9</v>
      </c>
      <c r="Q1035" s="92">
        <v>60.24</v>
      </c>
      <c r="R1035" s="94">
        <v>24</v>
      </c>
      <c r="S1035" s="94">
        <v>6.1</v>
      </c>
      <c r="T1035" s="94"/>
      <c r="U1035" s="94"/>
      <c r="V1035" s="94" t="s">
        <v>36</v>
      </c>
    </row>
    <row r="1036" ht="24" customHeight="1" spans="1:22">
      <c r="A1036" s="174" t="s">
        <v>1337</v>
      </c>
      <c r="B1036" s="94">
        <v>20231281</v>
      </c>
      <c r="C1036" s="175" t="s">
        <v>1458</v>
      </c>
      <c r="D1036" s="176" t="s">
        <v>1394</v>
      </c>
      <c r="E1036" s="177" t="s">
        <v>1395</v>
      </c>
      <c r="F1036" s="178" t="s">
        <v>1898</v>
      </c>
      <c r="G1036" s="94"/>
      <c r="H1036" s="181"/>
      <c r="I1036" s="181"/>
      <c r="J1036" s="94">
        <v>25</v>
      </c>
      <c r="K1036" s="94">
        <v>26</v>
      </c>
      <c r="L1036" s="94">
        <f t="shared" si="188"/>
        <v>650</v>
      </c>
      <c r="M1036" s="94">
        <f t="shared" si="189"/>
        <v>650</v>
      </c>
      <c r="N1036" s="181"/>
      <c r="O1036" s="94" t="s">
        <v>1397</v>
      </c>
      <c r="P1036" s="91" t="s">
        <v>1006</v>
      </c>
      <c r="Q1036" s="92">
        <v>42.5</v>
      </c>
      <c r="R1036" s="94" t="s">
        <v>1583</v>
      </c>
      <c r="S1036" s="94">
        <v>90.9</v>
      </c>
      <c r="T1036" s="94"/>
      <c r="U1036" s="94"/>
      <c r="V1036" s="94" t="s">
        <v>36</v>
      </c>
    </row>
    <row r="1037" ht="24" customHeight="1" spans="1:22">
      <c r="A1037" s="174" t="s">
        <v>1302</v>
      </c>
      <c r="B1037" s="94">
        <v>20231282</v>
      </c>
      <c r="C1037" s="175" t="s">
        <v>1885</v>
      </c>
      <c r="D1037" s="176" t="s">
        <v>1394</v>
      </c>
      <c r="E1037" s="177" t="s">
        <v>1395</v>
      </c>
      <c r="F1037" s="178" t="s">
        <v>1909</v>
      </c>
      <c r="G1037" s="94"/>
      <c r="H1037" s="181"/>
      <c r="I1037" s="181"/>
      <c r="J1037" s="94">
        <v>200</v>
      </c>
      <c r="K1037" s="94">
        <v>65</v>
      </c>
      <c r="L1037" s="94">
        <f t="shared" si="188"/>
        <v>13000</v>
      </c>
      <c r="M1037" s="94">
        <f t="shared" si="189"/>
        <v>13000</v>
      </c>
      <c r="N1037" s="181"/>
      <c r="O1037" s="94" t="s">
        <v>1397</v>
      </c>
      <c r="P1037" s="91" t="s">
        <v>1006</v>
      </c>
      <c r="Q1037" s="92">
        <v>71.74</v>
      </c>
      <c r="R1037" s="94">
        <v>127</v>
      </c>
      <c r="S1037" s="94">
        <v>5.8</v>
      </c>
      <c r="T1037" s="94"/>
      <c r="U1037" s="94"/>
      <c r="V1037" s="94" t="s">
        <v>36</v>
      </c>
    </row>
    <row r="1038" ht="24" customHeight="1" spans="1:22">
      <c r="A1038" s="174" t="s">
        <v>1350</v>
      </c>
      <c r="B1038" s="94">
        <v>20231283</v>
      </c>
      <c r="C1038" s="175" t="s">
        <v>1449</v>
      </c>
      <c r="D1038" s="176" t="s">
        <v>1394</v>
      </c>
      <c r="E1038" s="177" t="s">
        <v>1395</v>
      </c>
      <c r="F1038" s="178" t="s">
        <v>1896</v>
      </c>
      <c r="G1038" s="94"/>
      <c r="H1038" s="181"/>
      <c r="I1038" s="181"/>
      <c r="J1038" s="94">
        <v>200</v>
      </c>
      <c r="K1038" s="94">
        <v>36</v>
      </c>
      <c r="L1038" s="94">
        <f t="shared" si="188"/>
        <v>7200</v>
      </c>
      <c r="M1038" s="94">
        <f t="shared" si="189"/>
        <v>7200</v>
      </c>
      <c r="N1038" s="181"/>
      <c r="O1038" s="94" t="s">
        <v>1397</v>
      </c>
      <c r="P1038" s="91">
        <v>2.9</v>
      </c>
      <c r="Q1038" s="92">
        <v>60.3</v>
      </c>
      <c r="R1038" s="94">
        <v>280</v>
      </c>
      <c r="S1038" s="94">
        <v>2.9</v>
      </c>
      <c r="T1038" s="94"/>
      <c r="U1038" s="94"/>
      <c r="V1038" s="94" t="s">
        <v>36</v>
      </c>
    </row>
    <row r="1039" ht="24" customHeight="1" spans="1:22">
      <c r="A1039" s="174" t="s">
        <v>1354</v>
      </c>
      <c r="B1039" s="94">
        <v>20231284</v>
      </c>
      <c r="C1039" s="175" t="s">
        <v>1883</v>
      </c>
      <c r="D1039" s="176" t="s">
        <v>1394</v>
      </c>
      <c r="E1039" s="177" t="s">
        <v>1395</v>
      </c>
      <c r="F1039" s="178" t="s">
        <v>1898</v>
      </c>
      <c r="G1039" s="94"/>
      <c r="H1039" s="181"/>
      <c r="I1039" s="181"/>
      <c r="J1039" s="94">
        <v>200</v>
      </c>
      <c r="K1039" s="94">
        <v>50</v>
      </c>
      <c r="L1039" s="94">
        <f t="shared" si="188"/>
        <v>10000</v>
      </c>
      <c r="M1039" s="94">
        <f t="shared" si="189"/>
        <v>10000</v>
      </c>
      <c r="N1039" s="181"/>
      <c r="O1039" s="94" t="s">
        <v>1397</v>
      </c>
      <c r="P1039" s="91">
        <v>3</v>
      </c>
      <c r="Q1039" s="92">
        <v>60.83</v>
      </c>
      <c r="R1039" s="94">
        <v>21</v>
      </c>
      <c r="S1039" s="94">
        <v>5.5</v>
      </c>
      <c r="T1039" s="94"/>
      <c r="U1039" s="94"/>
      <c r="V1039" s="94" t="s">
        <v>36</v>
      </c>
    </row>
    <row r="1040" ht="24" customHeight="1" spans="1:22">
      <c r="A1040" s="174" t="s">
        <v>1289</v>
      </c>
      <c r="B1040" s="94">
        <v>20231285</v>
      </c>
      <c r="C1040" s="175" t="s">
        <v>1448</v>
      </c>
      <c r="D1040" s="176" t="s">
        <v>1394</v>
      </c>
      <c r="E1040" s="177" t="s">
        <v>1395</v>
      </c>
      <c r="F1040" s="178" t="s">
        <v>1912</v>
      </c>
      <c r="G1040" s="94"/>
      <c r="H1040" s="181"/>
      <c r="I1040" s="181"/>
      <c r="J1040" s="94">
        <v>200</v>
      </c>
      <c r="K1040" s="94">
        <v>26</v>
      </c>
      <c r="L1040" s="94">
        <f t="shared" si="188"/>
        <v>5200</v>
      </c>
      <c r="M1040" s="94">
        <f t="shared" si="189"/>
        <v>5200</v>
      </c>
      <c r="N1040" s="181"/>
      <c r="O1040" s="94" t="s">
        <v>1397</v>
      </c>
      <c r="P1040" s="91" t="s">
        <v>1006</v>
      </c>
      <c r="Q1040" s="92">
        <v>78.58</v>
      </c>
      <c r="R1040" s="94">
        <v>78</v>
      </c>
      <c r="S1040" s="94">
        <v>6.4</v>
      </c>
      <c r="T1040" s="94"/>
      <c r="U1040" s="94"/>
      <c r="V1040" s="94" t="s">
        <v>36</v>
      </c>
    </row>
    <row r="1041" ht="24" customHeight="1" spans="1:22">
      <c r="A1041" s="174" t="s">
        <v>1286</v>
      </c>
      <c r="B1041" s="94">
        <v>20231286</v>
      </c>
      <c r="C1041" s="175" t="s">
        <v>1448</v>
      </c>
      <c r="D1041" s="176" t="s">
        <v>1394</v>
      </c>
      <c r="E1041" s="177" t="s">
        <v>1395</v>
      </c>
      <c r="F1041" s="178" t="s">
        <v>1909</v>
      </c>
      <c r="G1041" s="94"/>
      <c r="H1041" s="181"/>
      <c r="I1041" s="181"/>
      <c r="J1041" s="94">
        <v>200</v>
      </c>
      <c r="K1041" s="94">
        <v>29</v>
      </c>
      <c r="L1041" s="94">
        <f t="shared" si="188"/>
        <v>5800</v>
      </c>
      <c r="M1041" s="94">
        <f t="shared" si="189"/>
        <v>5800</v>
      </c>
      <c r="N1041" s="181"/>
      <c r="O1041" s="94" t="s">
        <v>1397</v>
      </c>
      <c r="P1041" s="91" t="s">
        <v>1483</v>
      </c>
      <c r="Q1041" s="92">
        <v>74.3</v>
      </c>
      <c r="R1041" s="94">
        <v>111</v>
      </c>
      <c r="S1041" s="94">
        <v>26.4</v>
      </c>
      <c r="T1041" s="94"/>
      <c r="U1041" s="94"/>
      <c r="V1041" s="94" t="s">
        <v>36</v>
      </c>
    </row>
    <row r="1042" ht="24" customHeight="1" spans="1:22">
      <c r="A1042" s="174" t="s">
        <v>1284</v>
      </c>
      <c r="B1042" s="94">
        <v>20231287</v>
      </c>
      <c r="C1042" s="175" t="s">
        <v>1885</v>
      </c>
      <c r="D1042" s="176" t="s">
        <v>1394</v>
      </c>
      <c r="E1042" s="177" t="s">
        <v>1395</v>
      </c>
      <c r="F1042" s="178" t="s">
        <v>1905</v>
      </c>
      <c r="G1042" s="94"/>
      <c r="H1042" s="181"/>
      <c r="I1042" s="181"/>
      <c r="J1042" s="94">
        <v>200</v>
      </c>
      <c r="K1042" s="94">
        <v>65</v>
      </c>
      <c r="L1042" s="94">
        <f t="shared" si="188"/>
        <v>13000</v>
      </c>
      <c r="M1042" s="94">
        <f t="shared" si="189"/>
        <v>13000</v>
      </c>
      <c r="N1042" s="181"/>
      <c r="O1042" s="94" t="s">
        <v>1397</v>
      </c>
      <c r="P1042" s="91" t="s">
        <v>1006</v>
      </c>
      <c r="Q1042" s="92">
        <v>60.53</v>
      </c>
      <c r="R1042" s="94">
        <v>41</v>
      </c>
      <c r="S1042" s="94">
        <v>5.2</v>
      </c>
      <c r="T1042" s="94"/>
      <c r="U1042" s="94"/>
      <c r="V1042" s="94" t="s">
        <v>36</v>
      </c>
    </row>
    <row r="1043" ht="24" customHeight="1" spans="1:22">
      <c r="A1043" s="174" t="s">
        <v>1284</v>
      </c>
      <c r="B1043" s="94">
        <v>20231288</v>
      </c>
      <c r="C1043" s="175" t="s">
        <v>1885</v>
      </c>
      <c r="D1043" s="176" t="s">
        <v>1394</v>
      </c>
      <c r="E1043" s="177" t="s">
        <v>1395</v>
      </c>
      <c r="F1043" s="178" t="s">
        <v>1913</v>
      </c>
      <c r="G1043" s="94"/>
      <c r="H1043" s="181"/>
      <c r="I1043" s="181"/>
      <c r="J1043" s="94">
        <v>200</v>
      </c>
      <c r="K1043" s="94">
        <v>67</v>
      </c>
      <c r="L1043" s="94">
        <f t="shared" si="188"/>
        <v>13400</v>
      </c>
      <c r="M1043" s="94">
        <f t="shared" si="189"/>
        <v>13400</v>
      </c>
      <c r="N1043" s="181"/>
      <c r="O1043" s="94" t="s">
        <v>1397</v>
      </c>
      <c r="P1043" s="91" t="s">
        <v>1006</v>
      </c>
      <c r="Q1043" s="92">
        <v>60.36</v>
      </c>
      <c r="R1043" s="94">
        <v>39</v>
      </c>
      <c r="S1043" s="94">
        <v>5.7</v>
      </c>
      <c r="T1043" s="94"/>
      <c r="U1043" s="94"/>
      <c r="V1043" s="94" t="s">
        <v>36</v>
      </c>
    </row>
    <row r="1044" ht="24" customHeight="1" spans="1:22">
      <c r="A1044" s="174" t="s">
        <v>1302</v>
      </c>
      <c r="B1044" s="94">
        <v>20231289</v>
      </c>
      <c r="C1044" s="175" t="s">
        <v>1885</v>
      </c>
      <c r="D1044" s="176" t="s">
        <v>1394</v>
      </c>
      <c r="E1044" s="177" t="s">
        <v>1395</v>
      </c>
      <c r="F1044" s="178" t="s">
        <v>1897</v>
      </c>
      <c r="G1044" s="94"/>
      <c r="H1044" s="181"/>
      <c r="I1044" s="181"/>
      <c r="J1044" s="94">
        <v>200</v>
      </c>
      <c r="K1044" s="94">
        <v>65</v>
      </c>
      <c r="L1044" s="94">
        <f t="shared" si="188"/>
        <v>13000</v>
      </c>
      <c r="M1044" s="94">
        <f t="shared" si="189"/>
        <v>13000</v>
      </c>
      <c r="N1044" s="181"/>
      <c r="O1044" s="94" t="s">
        <v>1397</v>
      </c>
      <c r="P1044" s="91" t="s">
        <v>1006</v>
      </c>
      <c r="Q1044" s="92">
        <v>71.6</v>
      </c>
      <c r="R1044" s="94">
        <v>114</v>
      </c>
      <c r="S1044" s="94">
        <v>5.3</v>
      </c>
      <c r="T1044" s="94"/>
      <c r="U1044" s="94"/>
      <c r="V1044" s="94" t="s">
        <v>36</v>
      </c>
    </row>
    <row r="1045" ht="24" customHeight="1" spans="1:22">
      <c r="A1045" s="174" t="s">
        <v>1284</v>
      </c>
      <c r="B1045" s="94">
        <v>20231290</v>
      </c>
      <c r="C1045" s="175" t="s">
        <v>1885</v>
      </c>
      <c r="D1045" s="176" t="s">
        <v>1394</v>
      </c>
      <c r="E1045" s="177" t="s">
        <v>1395</v>
      </c>
      <c r="F1045" s="178" t="s">
        <v>1902</v>
      </c>
      <c r="G1045" s="94"/>
      <c r="H1045" s="181"/>
      <c r="I1045" s="181"/>
      <c r="J1045" s="94">
        <v>200</v>
      </c>
      <c r="K1045" s="94">
        <v>66</v>
      </c>
      <c r="L1045" s="94">
        <f t="shared" si="188"/>
        <v>13200</v>
      </c>
      <c r="M1045" s="94">
        <f t="shared" si="189"/>
        <v>13200</v>
      </c>
      <c r="N1045" s="181"/>
      <c r="O1045" s="94" t="s">
        <v>1397</v>
      </c>
      <c r="P1045" s="91" t="s">
        <v>1006</v>
      </c>
      <c r="Q1045" s="92">
        <v>61.04</v>
      </c>
      <c r="R1045" s="94">
        <v>43</v>
      </c>
      <c r="S1045" s="94">
        <v>6.2</v>
      </c>
      <c r="T1045" s="94"/>
      <c r="U1045" s="94"/>
      <c r="V1045" s="94" t="s">
        <v>36</v>
      </c>
    </row>
    <row r="1046" ht="24" customHeight="1" spans="1:22">
      <c r="A1046" s="174" t="s">
        <v>1292</v>
      </c>
      <c r="B1046" s="94">
        <v>20231291</v>
      </c>
      <c r="C1046" s="175" t="s">
        <v>1419</v>
      </c>
      <c r="D1046" s="176" t="s">
        <v>1394</v>
      </c>
      <c r="E1046" s="177" t="s">
        <v>1395</v>
      </c>
      <c r="F1046" s="178" t="s">
        <v>1912</v>
      </c>
      <c r="G1046" s="94"/>
      <c r="H1046" s="181"/>
      <c r="I1046" s="181"/>
      <c r="J1046" s="94">
        <v>200</v>
      </c>
      <c r="K1046" s="94">
        <v>25</v>
      </c>
      <c r="L1046" s="94">
        <f t="shared" si="188"/>
        <v>5000</v>
      </c>
      <c r="M1046" s="94">
        <f t="shared" si="189"/>
        <v>5000</v>
      </c>
      <c r="N1046" s="181"/>
      <c r="O1046" s="94" t="s">
        <v>1397</v>
      </c>
      <c r="P1046" s="91" t="s">
        <v>1006</v>
      </c>
      <c r="Q1046" s="92">
        <v>77.67</v>
      </c>
      <c r="R1046" s="94"/>
      <c r="S1046" s="94">
        <v>61.7</v>
      </c>
      <c r="T1046" s="94"/>
      <c r="U1046" s="94"/>
      <c r="V1046" s="94" t="s">
        <v>36</v>
      </c>
    </row>
    <row r="1047" ht="24" customHeight="1" spans="1:22">
      <c r="A1047" s="183" t="s">
        <v>1341</v>
      </c>
      <c r="B1047" s="179">
        <v>20231292</v>
      </c>
      <c r="C1047" s="179" t="s">
        <v>1410</v>
      </c>
      <c r="D1047" s="179" t="s">
        <v>1394</v>
      </c>
      <c r="E1047" s="183" t="s">
        <v>1395</v>
      </c>
      <c r="F1047" s="184" t="s">
        <v>1914</v>
      </c>
      <c r="G1047" s="179"/>
      <c r="H1047" s="185" t="s">
        <v>1404</v>
      </c>
      <c r="I1047" s="185"/>
      <c r="J1047" s="179">
        <v>200</v>
      </c>
      <c r="K1047" s="179">
        <v>75</v>
      </c>
      <c r="L1047" s="179">
        <f t="shared" si="188"/>
        <v>15000</v>
      </c>
      <c r="M1047" s="179">
        <f t="shared" si="189"/>
        <v>15000</v>
      </c>
      <c r="N1047" s="185"/>
      <c r="O1047" s="179" t="s">
        <v>1397</v>
      </c>
      <c r="P1047" s="187">
        <v>8.1</v>
      </c>
      <c r="Q1047" s="188">
        <v>61.11</v>
      </c>
      <c r="R1047" s="179">
        <v>107</v>
      </c>
      <c r="S1047" s="179">
        <v>5.8</v>
      </c>
      <c r="T1047" s="179"/>
      <c r="U1047" s="179"/>
      <c r="V1047" s="179" t="s">
        <v>453</v>
      </c>
    </row>
    <row r="1048" ht="24" customHeight="1" spans="1:22">
      <c r="A1048" s="174" t="s">
        <v>1282</v>
      </c>
      <c r="B1048" s="94">
        <v>20231293</v>
      </c>
      <c r="C1048" s="175" t="s">
        <v>1883</v>
      </c>
      <c r="D1048" s="176" t="s">
        <v>1394</v>
      </c>
      <c r="E1048" s="177" t="s">
        <v>1395</v>
      </c>
      <c r="F1048" s="178" t="s">
        <v>1902</v>
      </c>
      <c r="G1048" s="94"/>
      <c r="H1048" s="181"/>
      <c r="I1048" s="181"/>
      <c r="J1048" s="94">
        <v>200</v>
      </c>
      <c r="K1048" s="94">
        <v>81</v>
      </c>
      <c r="L1048" s="94">
        <f t="shared" si="188"/>
        <v>16200</v>
      </c>
      <c r="M1048" s="94">
        <f t="shared" si="189"/>
        <v>16200</v>
      </c>
      <c r="N1048" s="181"/>
      <c r="O1048" s="94" t="s">
        <v>1397</v>
      </c>
      <c r="P1048" s="91">
        <v>3.1</v>
      </c>
      <c r="Q1048" s="92">
        <v>61.68</v>
      </c>
      <c r="R1048" s="94">
        <v>18</v>
      </c>
      <c r="S1048" s="94">
        <v>4.6</v>
      </c>
      <c r="T1048" s="94"/>
      <c r="U1048" s="94"/>
      <c r="V1048" s="94" t="s">
        <v>36</v>
      </c>
    </row>
    <row r="1049" ht="24" customHeight="1" spans="1:22">
      <c r="A1049" s="174" t="s">
        <v>1370</v>
      </c>
      <c r="B1049" s="94">
        <v>20231294</v>
      </c>
      <c r="C1049" s="175" t="s">
        <v>1413</v>
      </c>
      <c r="D1049" s="176" t="s">
        <v>1394</v>
      </c>
      <c r="E1049" s="177" t="s">
        <v>1395</v>
      </c>
      <c r="F1049" s="178" t="s">
        <v>1902</v>
      </c>
      <c r="G1049" s="94"/>
      <c r="H1049" s="181"/>
      <c r="I1049" s="181"/>
      <c r="J1049" s="94">
        <v>200</v>
      </c>
      <c r="K1049" s="94">
        <v>70</v>
      </c>
      <c r="L1049" s="94">
        <f t="shared" si="188"/>
        <v>14000</v>
      </c>
      <c r="M1049" s="94">
        <f t="shared" si="189"/>
        <v>14000</v>
      </c>
      <c r="N1049" s="181"/>
      <c r="O1049" s="94" t="s">
        <v>1397</v>
      </c>
      <c r="P1049" s="91">
        <v>3.7</v>
      </c>
      <c r="Q1049" s="92">
        <v>64.26</v>
      </c>
      <c r="R1049" s="94">
        <v>1052</v>
      </c>
      <c r="S1049" s="94">
        <v>9.1</v>
      </c>
      <c r="T1049" s="94"/>
      <c r="U1049" s="94"/>
      <c r="V1049" s="94" t="s">
        <v>36</v>
      </c>
    </row>
    <row r="1050" ht="24" customHeight="1" spans="1:22">
      <c r="A1050" s="174" t="s">
        <v>1370</v>
      </c>
      <c r="B1050" s="94">
        <v>20231295</v>
      </c>
      <c r="C1050" s="175" t="s">
        <v>1449</v>
      </c>
      <c r="D1050" s="176" t="s">
        <v>1394</v>
      </c>
      <c r="E1050" s="177" t="s">
        <v>1395</v>
      </c>
      <c r="F1050" s="178" t="s">
        <v>1905</v>
      </c>
      <c r="G1050" s="94"/>
      <c r="H1050" s="181"/>
      <c r="I1050" s="181"/>
      <c r="J1050" s="94">
        <v>200</v>
      </c>
      <c r="K1050" s="94">
        <v>34</v>
      </c>
      <c r="L1050" s="94">
        <f t="shared" si="188"/>
        <v>6800</v>
      </c>
      <c r="M1050" s="94">
        <f t="shared" si="189"/>
        <v>6800</v>
      </c>
      <c r="N1050" s="181"/>
      <c r="O1050" s="94" t="s">
        <v>1397</v>
      </c>
      <c r="P1050" s="91">
        <v>3.5</v>
      </c>
      <c r="Q1050" s="92">
        <v>63.56</v>
      </c>
      <c r="R1050" s="94">
        <v>1295</v>
      </c>
      <c r="S1050" s="94">
        <v>7.9</v>
      </c>
      <c r="T1050" s="94"/>
      <c r="U1050" s="94"/>
      <c r="V1050" s="94" t="s">
        <v>36</v>
      </c>
    </row>
    <row r="1051" ht="24" customHeight="1" spans="1:22">
      <c r="A1051" s="174" t="s">
        <v>1354</v>
      </c>
      <c r="B1051" s="94">
        <v>20231296</v>
      </c>
      <c r="C1051" s="175" t="s">
        <v>1883</v>
      </c>
      <c r="D1051" s="176" t="s">
        <v>1394</v>
      </c>
      <c r="E1051" s="177" t="s">
        <v>1395</v>
      </c>
      <c r="F1051" s="178" t="s">
        <v>1899</v>
      </c>
      <c r="G1051" s="94"/>
      <c r="H1051" s="181"/>
      <c r="I1051" s="181"/>
      <c r="J1051" s="94">
        <v>200</v>
      </c>
      <c r="K1051" s="94">
        <v>10</v>
      </c>
      <c r="L1051" s="94">
        <v>14000</v>
      </c>
      <c r="M1051" s="94">
        <f t="shared" si="189"/>
        <v>14000</v>
      </c>
      <c r="N1051" s="181"/>
      <c r="O1051" s="94" t="s">
        <v>1397</v>
      </c>
      <c r="P1051" s="91">
        <v>3.3</v>
      </c>
      <c r="Q1051" s="92">
        <v>61.33</v>
      </c>
      <c r="R1051" s="94">
        <v>19</v>
      </c>
      <c r="S1051" s="94">
        <v>5.2</v>
      </c>
      <c r="T1051" s="94"/>
      <c r="U1051" s="94"/>
      <c r="V1051" s="94" t="s">
        <v>36</v>
      </c>
    </row>
    <row r="1052" ht="24" customHeight="1" spans="1:22">
      <c r="A1052" s="174" t="s">
        <v>1332</v>
      </c>
      <c r="B1052" s="94">
        <v>20231297</v>
      </c>
      <c r="C1052" s="175" t="s">
        <v>1400</v>
      </c>
      <c r="D1052" s="176" t="s">
        <v>1394</v>
      </c>
      <c r="E1052" s="177" t="s">
        <v>1395</v>
      </c>
      <c r="F1052" s="178" t="s">
        <v>1914</v>
      </c>
      <c r="G1052" s="94"/>
      <c r="H1052" s="181"/>
      <c r="I1052" s="181"/>
      <c r="J1052" s="94">
        <v>200</v>
      </c>
      <c r="K1052" s="94">
        <v>79</v>
      </c>
      <c r="L1052" s="94">
        <f t="shared" si="188"/>
        <v>15800</v>
      </c>
      <c r="M1052" s="94">
        <f t="shared" si="189"/>
        <v>15800</v>
      </c>
      <c r="N1052" s="181"/>
      <c r="O1052" s="94" t="s">
        <v>1397</v>
      </c>
      <c r="P1052" s="91">
        <v>3.1</v>
      </c>
      <c r="Q1052" s="92">
        <v>61.33</v>
      </c>
      <c r="R1052" s="94">
        <v>27</v>
      </c>
      <c r="S1052" s="94">
        <v>4.2</v>
      </c>
      <c r="T1052" s="94"/>
      <c r="U1052" s="94"/>
      <c r="V1052" s="94" t="s">
        <v>36</v>
      </c>
    </row>
    <row r="1053" ht="24" customHeight="1" spans="1:22">
      <c r="A1053" s="174" t="s">
        <v>1354</v>
      </c>
      <c r="B1053" s="94">
        <v>20231298</v>
      </c>
      <c r="C1053" s="175" t="s">
        <v>1883</v>
      </c>
      <c r="D1053" s="176" t="s">
        <v>1394</v>
      </c>
      <c r="E1053" s="177" t="s">
        <v>1395</v>
      </c>
      <c r="F1053" s="178" t="s">
        <v>1902</v>
      </c>
      <c r="G1053" s="94"/>
      <c r="H1053" s="181"/>
      <c r="I1053" s="181"/>
      <c r="J1053" s="94">
        <v>1000</v>
      </c>
      <c r="K1053" s="94">
        <v>10</v>
      </c>
      <c r="L1053" s="94">
        <f t="shared" si="188"/>
        <v>10000</v>
      </c>
      <c r="M1053" s="94">
        <f t="shared" si="189"/>
        <v>10000</v>
      </c>
      <c r="N1053" s="181"/>
      <c r="O1053" s="94" t="s">
        <v>1397</v>
      </c>
      <c r="P1053" s="91">
        <v>3.3</v>
      </c>
      <c r="Q1053" s="92">
        <v>60.53</v>
      </c>
      <c r="R1053" s="94">
        <v>19</v>
      </c>
      <c r="S1053" s="94">
        <v>5.6</v>
      </c>
      <c r="T1053" s="94"/>
      <c r="U1053" s="94"/>
      <c r="V1053" s="94" t="s">
        <v>36</v>
      </c>
    </row>
    <row r="1054" ht="24" customHeight="1" spans="1:22">
      <c r="A1054" s="174" t="s">
        <v>1290</v>
      </c>
      <c r="B1054" s="94">
        <v>20231299</v>
      </c>
      <c r="C1054" s="175" t="s">
        <v>1879</v>
      </c>
      <c r="D1054" s="176" t="s">
        <v>1394</v>
      </c>
      <c r="E1054" s="177" t="s">
        <v>1395</v>
      </c>
      <c r="F1054" s="178" t="s">
        <v>1913</v>
      </c>
      <c r="G1054" s="94"/>
      <c r="H1054" s="181"/>
      <c r="I1054" s="181"/>
      <c r="J1054" s="94">
        <v>200</v>
      </c>
      <c r="K1054" s="94">
        <v>81</v>
      </c>
      <c r="L1054" s="94">
        <f t="shared" si="188"/>
        <v>16200</v>
      </c>
      <c r="M1054" s="94">
        <f t="shared" si="189"/>
        <v>16200</v>
      </c>
      <c r="N1054" s="181"/>
      <c r="O1054" s="94" t="s">
        <v>1397</v>
      </c>
      <c r="P1054" s="91">
        <v>1.1</v>
      </c>
      <c r="Q1054" s="92">
        <v>60.14</v>
      </c>
      <c r="R1054" s="94">
        <v>13</v>
      </c>
      <c r="S1054" s="94">
        <v>6.2</v>
      </c>
      <c r="T1054" s="94"/>
      <c r="U1054" s="94"/>
      <c r="V1054" s="94" t="s">
        <v>36</v>
      </c>
    </row>
    <row r="1055" ht="24" customHeight="1" spans="1:22">
      <c r="A1055" s="174" t="s">
        <v>1331</v>
      </c>
      <c r="B1055" s="94">
        <v>202312100</v>
      </c>
      <c r="C1055" s="175" t="s">
        <v>1879</v>
      </c>
      <c r="D1055" s="176" t="s">
        <v>1394</v>
      </c>
      <c r="E1055" s="177" t="s">
        <v>1395</v>
      </c>
      <c r="F1055" s="178" t="s">
        <v>1912</v>
      </c>
      <c r="G1055" s="94"/>
      <c r="H1055" s="181"/>
      <c r="I1055" s="181"/>
      <c r="J1055" s="94">
        <v>1000</v>
      </c>
      <c r="K1055" s="94">
        <v>15</v>
      </c>
      <c r="L1055" s="94">
        <f t="shared" si="188"/>
        <v>15000</v>
      </c>
      <c r="M1055" s="94">
        <f t="shared" si="189"/>
        <v>15000</v>
      </c>
      <c r="N1055" s="181"/>
      <c r="O1055" s="94" t="s">
        <v>1397</v>
      </c>
      <c r="P1055" s="91">
        <v>2.1</v>
      </c>
      <c r="Q1055" s="92">
        <v>61.05</v>
      </c>
      <c r="R1055" s="94">
        <v>18</v>
      </c>
      <c r="S1055" s="94">
        <v>3.9</v>
      </c>
      <c r="T1055" s="94"/>
      <c r="U1055" s="94"/>
      <c r="V1055" s="94" t="s">
        <v>36</v>
      </c>
    </row>
    <row r="1056" ht="24" customHeight="1" spans="1:22">
      <c r="A1056" s="183" t="s">
        <v>1331</v>
      </c>
      <c r="B1056" s="179">
        <v>202312101</v>
      </c>
      <c r="C1056" s="179" t="s">
        <v>1879</v>
      </c>
      <c r="D1056" s="179" t="s">
        <v>1394</v>
      </c>
      <c r="E1056" s="183" t="s">
        <v>1395</v>
      </c>
      <c r="F1056" s="184" t="s">
        <v>1899</v>
      </c>
      <c r="G1056" s="179"/>
      <c r="H1056" s="185" t="s">
        <v>1915</v>
      </c>
      <c r="I1056" s="185"/>
      <c r="J1056" s="179">
        <v>200</v>
      </c>
      <c r="K1056" s="179">
        <v>73</v>
      </c>
      <c r="L1056" s="179">
        <f t="shared" si="188"/>
        <v>14600</v>
      </c>
      <c r="M1056" s="179">
        <f t="shared" si="189"/>
        <v>14600</v>
      </c>
      <c r="N1056" s="185"/>
      <c r="O1056" s="179" t="s">
        <v>1397</v>
      </c>
      <c r="P1056" s="187">
        <v>2.1</v>
      </c>
      <c r="Q1056" s="188">
        <v>62.82</v>
      </c>
      <c r="R1056" s="179">
        <v>16</v>
      </c>
      <c r="S1056" s="179">
        <v>6.4</v>
      </c>
      <c r="T1056" s="179"/>
      <c r="U1056" s="179"/>
      <c r="V1056" s="179" t="s">
        <v>453</v>
      </c>
    </row>
    <row r="1057" ht="24" customHeight="1" spans="1:22">
      <c r="A1057" s="174" t="s">
        <v>1358</v>
      </c>
      <c r="B1057" s="94">
        <v>202312103</v>
      </c>
      <c r="C1057" s="175" t="s">
        <v>1449</v>
      </c>
      <c r="D1057" s="176" t="s">
        <v>1394</v>
      </c>
      <c r="E1057" s="177" t="s">
        <v>1395</v>
      </c>
      <c r="F1057" s="178" t="s">
        <v>1899</v>
      </c>
      <c r="G1057" s="94"/>
      <c r="H1057" s="181"/>
      <c r="I1057" s="181"/>
      <c r="J1057" s="94">
        <v>200</v>
      </c>
      <c r="K1057" s="94">
        <v>36</v>
      </c>
      <c r="L1057" s="94">
        <f t="shared" si="188"/>
        <v>7200</v>
      </c>
      <c r="M1057" s="94">
        <f t="shared" si="189"/>
        <v>7200</v>
      </c>
      <c r="N1057" s="181"/>
      <c r="O1057" s="94" t="s">
        <v>1397</v>
      </c>
      <c r="P1057" s="91">
        <v>3.3</v>
      </c>
      <c r="Q1057" s="92">
        <v>66.09</v>
      </c>
      <c r="R1057" s="94">
        <v>240</v>
      </c>
      <c r="S1057" s="94">
        <v>4.8</v>
      </c>
      <c r="T1057" s="94"/>
      <c r="U1057" s="94"/>
      <c r="V1057" s="94" t="s">
        <v>36</v>
      </c>
    </row>
    <row r="1058" ht="24" customHeight="1" spans="1:22">
      <c r="A1058" s="174" t="s">
        <v>1374</v>
      </c>
      <c r="B1058" s="94">
        <v>202312106</v>
      </c>
      <c r="C1058" s="175" t="s">
        <v>1458</v>
      </c>
      <c r="D1058" s="176" t="s">
        <v>1394</v>
      </c>
      <c r="E1058" s="177" t="s">
        <v>1395</v>
      </c>
      <c r="F1058" s="178" t="s">
        <v>1899</v>
      </c>
      <c r="G1058" s="94"/>
      <c r="H1058" s="181"/>
      <c r="I1058" s="181"/>
      <c r="J1058" s="94">
        <v>200</v>
      </c>
      <c r="K1058" s="94">
        <v>5</v>
      </c>
      <c r="L1058" s="94">
        <v>1050</v>
      </c>
      <c r="M1058" s="94">
        <f t="shared" si="189"/>
        <v>1050</v>
      </c>
      <c r="N1058" s="181"/>
      <c r="O1058" s="94" t="s">
        <v>1397</v>
      </c>
      <c r="P1058" s="91" t="s">
        <v>1006</v>
      </c>
      <c r="Q1058" s="92">
        <v>70.2</v>
      </c>
      <c r="R1058" s="94">
        <v>5</v>
      </c>
      <c r="S1058" s="94">
        <v>74.1</v>
      </c>
      <c r="T1058" s="94"/>
      <c r="U1058" s="94"/>
      <c r="V1058" s="94" t="s">
        <v>36</v>
      </c>
    </row>
    <row r="1060" spans="1:22">
      <c r="H1060" s="149" t="s">
        <v>1916</v>
      </c>
    </row>
  </sheetData>
  <autoFilter xmlns:etc="http://www.wps.cn/officeDocument/2017/etCustomData" ref="A2:V1058" etc:filterBottomFollowUsedRange="0">
    <extLst/>
  </autoFilter>
  <mergeCells count="12">
    <mergeCell ref="A1:V1"/>
    <mergeCell ref="J2:U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V2:V3"/>
  </mergeCells>
  <pageMargins left="0.699305555555556" right="0.699305555555556" top="0.75" bottom="0.75" header="0.3" footer="0.3"/>
  <pageSetup paperSize="9" orientation="portrait" horizontalDpi="1200" verticalDpi="1200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H3379"/>
  <sheetViews>
    <sheetView workbookViewId="0">
      <pane ySplit="1" topLeftCell="A3169" activePane="bottomLeft" state="frozen"/>
      <selection/>
      <selection pane="bottomLeft" activeCell="A3215" sqref="A3215:A3217"/>
    </sheetView>
  </sheetViews>
  <sheetFormatPr defaultColWidth="9" defaultRowHeight="14.25" customHeight="1" outlineLevelCol="7"/>
  <cols>
    <col min="1" max="1" width="23.2166666666667" style="100" customWidth="1"/>
    <col min="2" max="2" width="23.1083333333333" style="101" customWidth="1"/>
    <col min="3" max="3" width="24.4416666666667" style="101" customWidth="1"/>
    <col min="4" max="4" width="16.3333333333333" style="102" customWidth="1"/>
    <col min="5" max="5" width="16.1083333333333" style="102" customWidth="1"/>
    <col min="6" max="6" width="11.4416666666667" style="102" customWidth="1"/>
    <col min="7" max="7" width="16.8833333333333" style="103" customWidth="1"/>
    <col min="8" max="8" width="18.6666666666667" style="104" customWidth="1"/>
    <col min="9" max="11" width="9" style="105"/>
    <col min="12" max="12" width="18.6666666666667" style="105" customWidth="1"/>
    <col min="13" max="257" width="9" style="105"/>
    <col min="258" max="263" width="17.8833333333333" style="105" customWidth="1"/>
    <col min="264" max="264" width="24.6666666666667" style="105" customWidth="1"/>
    <col min="265" max="513" width="9" style="105"/>
    <col min="514" max="519" width="17.8833333333333" style="105" customWidth="1"/>
    <col min="520" max="520" width="24.6666666666667" style="105" customWidth="1"/>
    <col min="521" max="769" width="9" style="105"/>
    <col min="770" max="775" width="17.8833333333333" style="105" customWidth="1"/>
    <col min="776" max="776" width="24.6666666666667" style="105" customWidth="1"/>
    <col min="777" max="1025" width="9" style="105"/>
    <col min="1026" max="1031" width="17.8833333333333" style="105" customWidth="1"/>
    <col min="1032" max="1032" width="24.6666666666667" style="105" customWidth="1"/>
    <col min="1033" max="1281" width="9" style="105"/>
    <col min="1282" max="1287" width="17.8833333333333" style="105" customWidth="1"/>
    <col min="1288" max="1288" width="24.6666666666667" style="105" customWidth="1"/>
    <col min="1289" max="1537" width="9" style="105"/>
    <col min="1538" max="1543" width="17.8833333333333" style="105" customWidth="1"/>
    <col min="1544" max="1544" width="24.6666666666667" style="105" customWidth="1"/>
    <col min="1545" max="1793" width="9" style="105"/>
    <col min="1794" max="1799" width="17.8833333333333" style="105" customWidth="1"/>
    <col min="1800" max="1800" width="24.6666666666667" style="105" customWidth="1"/>
    <col min="1801" max="2049" width="9" style="105"/>
    <col min="2050" max="2055" width="17.8833333333333" style="105" customWidth="1"/>
    <col min="2056" max="2056" width="24.6666666666667" style="105" customWidth="1"/>
    <col min="2057" max="2305" width="9" style="105"/>
    <col min="2306" max="2311" width="17.8833333333333" style="105" customWidth="1"/>
    <col min="2312" max="2312" width="24.6666666666667" style="105" customWidth="1"/>
    <col min="2313" max="2561" width="9" style="105"/>
    <col min="2562" max="2567" width="17.8833333333333" style="105" customWidth="1"/>
    <col min="2568" max="2568" width="24.6666666666667" style="105" customWidth="1"/>
    <col min="2569" max="2817" width="9" style="105"/>
    <col min="2818" max="2823" width="17.8833333333333" style="105" customWidth="1"/>
    <col min="2824" max="2824" width="24.6666666666667" style="105" customWidth="1"/>
    <col min="2825" max="3073" width="9" style="105"/>
    <col min="3074" max="3079" width="17.8833333333333" style="105" customWidth="1"/>
    <col min="3080" max="3080" width="24.6666666666667" style="105" customWidth="1"/>
    <col min="3081" max="3329" width="9" style="105"/>
    <col min="3330" max="3335" width="17.8833333333333" style="105" customWidth="1"/>
    <col min="3336" max="3336" width="24.6666666666667" style="105" customWidth="1"/>
    <col min="3337" max="3585" width="9" style="105"/>
    <col min="3586" max="3591" width="17.8833333333333" style="105" customWidth="1"/>
    <col min="3592" max="3592" width="24.6666666666667" style="105" customWidth="1"/>
    <col min="3593" max="3841" width="9" style="105"/>
    <col min="3842" max="3847" width="17.8833333333333" style="105" customWidth="1"/>
    <col min="3848" max="3848" width="24.6666666666667" style="105" customWidth="1"/>
    <col min="3849" max="4097" width="9" style="105"/>
    <col min="4098" max="4103" width="17.8833333333333" style="105" customWidth="1"/>
    <col min="4104" max="4104" width="24.6666666666667" style="105" customWidth="1"/>
    <col min="4105" max="4353" width="9" style="105"/>
    <col min="4354" max="4359" width="17.8833333333333" style="105" customWidth="1"/>
    <col min="4360" max="4360" width="24.6666666666667" style="105" customWidth="1"/>
    <col min="4361" max="4609" width="9" style="105"/>
    <col min="4610" max="4615" width="17.8833333333333" style="105" customWidth="1"/>
    <col min="4616" max="4616" width="24.6666666666667" style="105" customWidth="1"/>
    <col min="4617" max="4865" width="9" style="105"/>
    <col min="4866" max="4871" width="17.8833333333333" style="105" customWidth="1"/>
    <col min="4872" max="4872" width="24.6666666666667" style="105" customWidth="1"/>
    <col min="4873" max="5121" width="9" style="105"/>
    <col min="5122" max="5127" width="17.8833333333333" style="105" customWidth="1"/>
    <col min="5128" max="5128" width="24.6666666666667" style="105" customWidth="1"/>
    <col min="5129" max="5377" width="9" style="105"/>
    <col min="5378" max="5383" width="17.8833333333333" style="105" customWidth="1"/>
    <col min="5384" max="5384" width="24.6666666666667" style="105" customWidth="1"/>
    <col min="5385" max="5633" width="9" style="105"/>
    <col min="5634" max="5639" width="17.8833333333333" style="105" customWidth="1"/>
    <col min="5640" max="5640" width="24.6666666666667" style="105" customWidth="1"/>
    <col min="5641" max="5889" width="9" style="105"/>
    <col min="5890" max="5895" width="17.8833333333333" style="105" customWidth="1"/>
    <col min="5896" max="5896" width="24.6666666666667" style="105" customWidth="1"/>
    <col min="5897" max="6145" width="9" style="105"/>
    <col min="6146" max="6151" width="17.8833333333333" style="105" customWidth="1"/>
    <col min="6152" max="6152" width="24.6666666666667" style="105" customWidth="1"/>
    <col min="6153" max="6401" width="9" style="105"/>
    <col min="6402" max="6407" width="17.8833333333333" style="105" customWidth="1"/>
    <col min="6408" max="6408" width="24.6666666666667" style="105" customWidth="1"/>
    <col min="6409" max="6657" width="9" style="105"/>
    <col min="6658" max="6663" width="17.8833333333333" style="105" customWidth="1"/>
    <col min="6664" max="6664" width="24.6666666666667" style="105" customWidth="1"/>
    <col min="6665" max="6913" width="9" style="105"/>
    <col min="6914" max="6919" width="17.8833333333333" style="105" customWidth="1"/>
    <col min="6920" max="6920" width="24.6666666666667" style="105" customWidth="1"/>
    <col min="6921" max="7169" width="9" style="105"/>
    <col min="7170" max="7175" width="17.8833333333333" style="105" customWidth="1"/>
    <col min="7176" max="7176" width="24.6666666666667" style="105" customWidth="1"/>
    <col min="7177" max="7425" width="9" style="105"/>
    <col min="7426" max="7431" width="17.8833333333333" style="105" customWidth="1"/>
    <col min="7432" max="7432" width="24.6666666666667" style="105" customWidth="1"/>
    <col min="7433" max="7681" width="9" style="105"/>
    <col min="7682" max="7687" width="17.8833333333333" style="105" customWidth="1"/>
    <col min="7688" max="7688" width="24.6666666666667" style="105" customWidth="1"/>
    <col min="7689" max="7937" width="9" style="105"/>
    <col min="7938" max="7943" width="17.8833333333333" style="105" customWidth="1"/>
    <col min="7944" max="7944" width="24.6666666666667" style="105" customWidth="1"/>
    <col min="7945" max="8193" width="9" style="105"/>
    <col min="8194" max="8199" width="17.8833333333333" style="105" customWidth="1"/>
    <col min="8200" max="8200" width="24.6666666666667" style="105" customWidth="1"/>
    <col min="8201" max="8449" width="9" style="105"/>
    <col min="8450" max="8455" width="17.8833333333333" style="105" customWidth="1"/>
    <col min="8456" max="8456" width="24.6666666666667" style="105" customWidth="1"/>
    <col min="8457" max="8705" width="9" style="105"/>
    <col min="8706" max="8711" width="17.8833333333333" style="105" customWidth="1"/>
    <col min="8712" max="8712" width="24.6666666666667" style="105" customWidth="1"/>
    <col min="8713" max="8961" width="9" style="105"/>
    <col min="8962" max="8967" width="17.8833333333333" style="105" customWidth="1"/>
    <col min="8968" max="8968" width="24.6666666666667" style="105" customWidth="1"/>
    <col min="8969" max="9217" width="9" style="105"/>
    <col min="9218" max="9223" width="17.8833333333333" style="105" customWidth="1"/>
    <col min="9224" max="9224" width="24.6666666666667" style="105" customWidth="1"/>
    <col min="9225" max="9473" width="9" style="105"/>
    <col min="9474" max="9479" width="17.8833333333333" style="105" customWidth="1"/>
    <col min="9480" max="9480" width="24.6666666666667" style="105" customWidth="1"/>
    <col min="9481" max="9729" width="9" style="105"/>
    <col min="9730" max="9735" width="17.8833333333333" style="105" customWidth="1"/>
    <col min="9736" max="9736" width="24.6666666666667" style="105" customWidth="1"/>
    <col min="9737" max="9985" width="9" style="105"/>
    <col min="9986" max="9991" width="17.8833333333333" style="105" customWidth="1"/>
    <col min="9992" max="9992" width="24.6666666666667" style="105" customWidth="1"/>
    <col min="9993" max="10241" width="9" style="105"/>
    <col min="10242" max="10247" width="17.8833333333333" style="105" customWidth="1"/>
    <col min="10248" max="10248" width="24.6666666666667" style="105" customWidth="1"/>
    <col min="10249" max="10497" width="9" style="105"/>
    <col min="10498" max="10503" width="17.8833333333333" style="105" customWidth="1"/>
    <col min="10504" max="10504" width="24.6666666666667" style="105" customWidth="1"/>
    <col min="10505" max="10753" width="9" style="105"/>
    <col min="10754" max="10759" width="17.8833333333333" style="105" customWidth="1"/>
    <col min="10760" max="10760" width="24.6666666666667" style="105" customWidth="1"/>
    <col min="10761" max="11009" width="9" style="105"/>
    <col min="11010" max="11015" width="17.8833333333333" style="105" customWidth="1"/>
    <col min="11016" max="11016" width="24.6666666666667" style="105" customWidth="1"/>
    <col min="11017" max="11265" width="9" style="105"/>
    <col min="11266" max="11271" width="17.8833333333333" style="105" customWidth="1"/>
    <col min="11272" max="11272" width="24.6666666666667" style="105" customWidth="1"/>
    <col min="11273" max="11521" width="9" style="105"/>
    <col min="11522" max="11527" width="17.8833333333333" style="105" customWidth="1"/>
    <col min="11528" max="11528" width="24.6666666666667" style="105" customWidth="1"/>
    <col min="11529" max="11777" width="9" style="105"/>
    <col min="11778" max="11783" width="17.8833333333333" style="105" customWidth="1"/>
    <col min="11784" max="11784" width="24.6666666666667" style="105" customWidth="1"/>
    <col min="11785" max="12033" width="9" style="105"/>
    <col min="12034" max="12039" width="17.8833333333333" style="105" customWidth="1"/>
    <col min="12040" max="12040" width="24.6666666666667" style="105" customWidth="1"/>
    <col min="12041" max="12289" width="9" style="105"/>
    <col min="12290" max="12295" width="17.8833333333333" style="105" customWidth="1"/>
    <col min="12296" max="12296" width="24.6666666666667" style="105" customWidth="1"/>
    <col min="12297" max="12545" width="9" style="105"/>
    <col min="12546" max="12551" width="17.8833333333333" style="105" customWidth="1"/>
    <col min="12552" max="12552" width="24.6666666666667" style="105" customWidth="1"/>
    <col min="12553" max="12801" width="9" style="105"/>
    <col min="12802" max="12807" width="17.8833333333333" style="105" customWidth="1"/>
    <col min="12808" max="12808" width="24.6666666666667" style="105" customWidth="1"/>
    <col min="12809" max="13057" width="9" style="105"/>
    <col min="13058" max="13063" width="17.8833333333333" style="105" customWidth="1"/>
    <col min="13064" max="13064" width="24.6666666666667" style="105" customWidth="1"/>
    <col min="13065" max="13313" width="9" style="105"/>
    <col min="13314" max="13319" width="17.8833333333333" style="105" customWidth="1"/>
    <col min="13320" max="13320" width="24.6666666666667" style="105" customWidth="1"/>
    <col min="13321" max="13569" width="9" style="105"/>
    <col min="13570" max="13575" width="17.8833333333333" style="105" customWidth="1"/>
    <col min="13576" max="13576" width="24.6666666666667" style="105" customWidth="1"/>
    <col min="13577" max="13825" width="9" style="105"/>
    <col min="13826" max="13831" width="17.8833333333333" style="105" customWidth="1"/>
    <col min="13832" max="13832" width="24.6666666666667" style="105" customWidth="1"/>
    <col min="13833" max="14081" width="9" style="105"/>
    <col min="14082" max="14087" width="17.8833333333333" style="105" customWidth="1"/>
    <col min="14088" max="14088" width="24.6666666666667" style="105" customWidth="1"/>
    <col min="14089" max="14337" width="9" style="105"/>
    <col min="14338" max="14343" width="17.8833333333333" style="105" customWidth="1"/>
    <col min="14344" max="14344" width="24.6666666666667" style="105" customWidth="1"/>
    <col min="14345" max="14593" width="9" style="105"/>
    <col min="14594" max="14599" width="17.8833333333333" style="105" customWidth="1"/>
    <col min="14600" max="14600" width="24.6666666666667" style="105" customWidth="1"/>
    <col min="14601" max="14849" width="9" style="105"/>
    <col min="14850" max="14855" width="17.8833333333333" style="105" customWidth="1"/>
    <col min="14856" max="14856" width="24.6666666666667" style="105" customWidth="1"/>
    <col min="14857" max="15105" width="9" style="105"/>
    <col min="15106" max="15111" width="17.8833333333333" style="105" customWidth="1"/>
    <col min="15112" max="15112" width="24.6666666666667" style="105" customWidth="1"/>
    <col min="15113" max="15361" width="9" style="105"/>
    <col min="15362" max="15367" width="17.8833333333333" style="105" customWidth="1"/>
    <col min="15368" max="15368" width="24.6666666666667" style="105" customWidth="1"/>
    <col min="15369" max="15617" width="9" style="105"/>
    <col min="15618" max="15623" width="17.8833333333333" style="105" customWidth="1"/>
    <col min="15624" max="15624" width="24.6666666666667" style="105" customWidth="1"/>
    <col min="15625" max="15873" width="9" style="105"/>
    <col min="15874" max="15879" width="17.8833333333333" style="105" customWidth="1"/>
    <col min="15880" max="15880" width="24.6666666666667" style="105" customWidth="1"/>
    <col min="15881" max="16384" width="9" style="105"/>
  </cols>
  <sheetData>
    <row r="1" ht="32.25" customHeight="1" spans="1:8">
      <c r="A1" s="106" t="s">
        <v>1272</v>
      </c>
      <c r="B1" s="107" t="s">
        <v>1273</v>
      </c>
      <c r="C1" s="107" t="s">
        <v>1917</v>
      </c>
      <c r="D1" s="108" t="s">
        <v>1918</v>
      </c>
      <c r="E1" s="109" t="s">
        <v>1919</v>
      </c>
      <c r="F1" s="108" t="s">
        <v>1920</v>
      </c>
      <c r="G1" s="110" t="s">
        <v>1921</v>
      </c>
      <c r="H1" s="110" t="s">
        <v>1922</v>
      </c>
    </row>
    <row r="2" ht="21" customHeight="1" spans="1:8">
      <c r="A2" s="111" t="s">
        <v>1279</v>
      </c>
      <c r="B2" s="112">
        <v>20230101</v>
      </c>
      <c r="C2" s="112" t="s">
        <v>1923</v>
      </c>
      <c r="D2" s="113">
        <v>0.4321</v>
      </c>
      <c r="E2" s="113">
        <v>1.7432</v>
      </c>
      <c r="F2" s="113">
        <v>1.2921</v>
      </c>
      <c r="G2" s="114">
        <f>(F2-D2)/(E2-D2)*100</f>
        <v>65.5937762184425</v>
      </c>
      <c r="H2" s="115">
        <f>(G2+G3+G4)/3</f>
        <v>65.4459520481721</v>
      </c>
    </row>
    <row r="3" ht="21" customHeight="1" spans="1:8">
      <c r="A3" s="116"/>
      <c r="B3" s="117"/>
      <c r="C3" s="117"/>
      <c r="D3" s="113">
        <v>0.5314</v>
      </c>
      <c r="E3" s="113">
        <v>1.6342</v>
      </c>
      <c r="F3" s="113">
        <v>1.2512</v>
      </c>
      <c r="G3" s="114">
        <f t="shared" ref="G3:G78" si="0">(F3-D3)/(E3-D3)*100</f>
        <v>65.2702212549873</v>
      </c>
      <c r="H3" s="118"/>
    </row>
    <row r="4" ht="21" customHeight="1" spans="1:8">
      <c r="A4" s="119"/>
      <c r="B4" s="120"/>
      <c r="C4" s="120"/>
      <c r="D4" s="113">
        <v>0.4532</v>
      </c>
      <c r="E4" s="113">
        <v>1.7806</v>
      </c>
      <c r="F4" s="113">
        <v>1.3223</v>
      </c>
      <c r="G4" s="114">
        <f t="shared" si="0"/>
        <v>65.4738586710863</v>
      </c>
      <c r="H4" s="121"/>
    </row>
    <row r="5" ht="21" customHeight="1" spans="1:8">
      <c r="A5" s="111" t="s">
        <v>1279</v>
      </c>
      <c r="B5" s="112">
        <v>20230102</v>
      </c>
      <c r="C5" s="112" t="s">
        <v>1923</v>
      </c>
      <c r="D5" s="113">
        <v>0.5406</v>
      </c>
      <c r="E5" s="113">
        <v>1.5182</v>
      </c>
      <c r="F5" s="113">
        <v>1.1848</v>
      </c>
      <c r="G5" s="114">
        <f t="shared" si="0"/>
        <v>65.8960720130933</v>
      </c>
      <c r="H5" s="115">
        <f t="shared" ref="H5" si="1">(G5+G6+G7)/3</f>
        <v>65.8113133971099</v>
      </c>
    </row>
    <row r="6" ht="21" customHeight="1" spans="1:8">
      <c r="A6" s="116"/>
      <c r="B6" s="117"/>
      <c r="C6" s="117"/>
      <c r="D6" s="113">
        <v>0.5122</v>
      </c>
      <c r="E6" s="113">
        <v>1.8074</v>
      </c>
      <c r="F6" s="113">
        <v>1.3643</v>
      </c>
      <c r="G6" s="114">
        <f t="shared" si="0"/>
        <v>65.7890673255096</v>
      </c>
      <c r="H6" s="118"/>
    </row>
    <row r="7" ht="21" customHeight="1" spans="1:8">
      <c r="A7" s="119"/>
      <c r="B7" s="120"/>
      <c r="C7" s="120"/>
      <c r="D7" s="113">
        <v>0.4728</v>
      </c>
      <c r="E7" s="113">
        <v>1.5986</v>
      </c>
      <c r="F7" s="113">
        <v>1.213</v>
      </c>
      <c r="G7" s="114">
        <f t="shared" si="0"/>
        <v>65.748800852727</v>
      </c>
      <c r="H7" s="121"/>
    </row>
    <row r="8" ht="21" customHeight="1" spans="1:8">
      <c r="A8" s="111" t="s">
        <v>1287</v>
      </c>
      <c r="B8" s="112">
        <v>20230103</v>
      </c>
      <c r="C8" s="112" t="s">
        <v>1923</v>
      </c>
      <c r="D8" s="113">
        <v>0.4958</v>
      </c>
      <c r="E8" s="113">
        <v>1.8413</v>
      </c>
      <c r="F8" s="113">
        <v>1.386</v>
      </c>
      <c r="G8" s="114">
        <f t="shared" si="0"/>
        <v>66.1612783351914</v>
      </c>
      <c r="H8" s="115">
        <f t="shared" ref="H8" si="2">(G8+G9+G10)/3</f>
        <v>65.9359539853146</v>
      </c>
    </row>
    <row r="9" ht="21" customHeight="1" spans="1:8">
      <c r="A9" s="116"/>
      <c r="B9" s="117"/>
      <c r="C9" s="117"/>
      <c r="D9" s="113">
        <v>0.4971</v>
      </c>
      <c r="E9" s="113">
        <v>1.6477</v>
      </c>
      <c r="F9" s="113">
        <v>1.254</v>
      </c>
      <c r="G9" s="114">
        <f t="shared" si="0"/>
        <v>65.7830697027638</v>
      </c>
      <c r="H9" s="118"/>
    </row>
    <row r="10" ht="21" customHeight="1" spans="1:8">
      <c r="A10" s="119"/>
      <c r="B10" s="120"/>
      <c r="C10" s="120"/>
      <c r="D10" s="113">
        <v>0.4604</v>
      </c>
      <c r="E10" s="113">
        <v>1.7968</v>
      </c>
      <c r="F10" s="113">
        <v>1.3406</v>
      </c>
      <c r="G10" s="114">
        <f t="shared" si="0"/>
        <v>65.8635139179886</v>
      </c>
      <c r="H10" s="121"/>
    </row>
    <row r="11" ht="21" customHeight="1" spans="1:8">
      <c r="A11" s="111" t="s">
        <v>1287</v>
      </c>
      <c r="B11" s="112">
        <v>20230104</v>
      </c>
      <c r="C11" s="112" t="s">
        <v>1923</v>
      </c>
      <c r="D11" s="113">
        <v>0.5126</v>
      </c>
      <c r="E11" s="113">
        <v>1.9569</v>
      </c>
      <c r="F11" s="113">
        <v>1.4605</v>
      </c>
      <c r="G11" s="114">
        <f t="shared" si="0"/>
        <v>65.6304091947656</v>
      </c>
      <c r="H11" s="115">
        <f t="shared" ref="H11" si="3">(G11+G12+G13)/3</f>
        <v>65.5695606266619</v>
      </c>
    </row>
    <row r="12" ht="21" customHeight="1" spans="1:8">
      <c r="A12" s="116"/>
      <c r="B12" s="117"/>
      <c r="C12" s="117"/>
      <c r="D12" s="113">
        <v>0.4973</v>
      </c>
      <c r="E12" s="113">
        <v>1.7733</v>
      </c>
      <c r="F12" s="113">
        <v>1.3334</v>
      </c>
      <c r="G12" s="114">
        <f t="shared" si="0"/>
        <v>65.5250783699059</v>
      </c>
      <c r="H12" s="118"/>
    </row>
    <row r="13" ht="21" customHeight="1" spans="1:8">
      <c r="A13" s="119"/>
      <c r="B13" s="120"/>
      <c r="C13" s="120"/>
      <c r="D13" s="113">
        <v>0.4888</v>
      </c>
      <c r="E13" s="113">
        <v>1.9946</v>
      </c>
      <c r="F13" s="113">
        <v>1.4759</v>
      </c>
      <c r="G13" s="114">
        <f t="shared" si="0"/>
        <v>65.5531943153141</v>
      </c>
      <c r="H13" s="121"/>
    </row>
    <row r="14" ht="21" customHeight="1" spans="1:8">
      <c r="A14" s="111" t="s">
        <v>1279</v>
      </c>
      <c r="B14" s="112">
        <v>20230105</v>
      </c>
      <c r="C14" s="112" t="s">
        <v>1923</v>
      </c>
      <c r="D14" s="113">
        <v>0.4904</v>
      </c>
      <c r="E14" s="113">
        <v>2.1355</v>
      </c>
      <c r="F14" s="113">
        <v>1.5846</v>
      </c>
      <c r="G14" s="114">
        <f t="shared" si="0"/>
        <v>66.5126740015804</v>
      </c>
      <c r="H14" s="115">
        <f t="shared" ref="H14" si="4">(G14+G15+G16)/3</f>
        <v>66.4237810844269</v>
      </c>
    </row>
    <row r="15" ht="21" customHeight="1" spans="1:8">
      <c r="A15" s="116"/>
      <c r="B15" s="117"/>
      <c r="C15" s="117"/>
      <c r="D15" s="113">
        <v>0.4701</v>
      </c>
      <c r="E15" s="113">
        <v>1.5887</v>
      </c>
      <c r="F15" s="113">
        <v>1.2073</v>
      </c>
      <c r="G15" s="114">
        <f t="shared" si="0"/>
        <v>65.9038083318434</v>
      </c>
      <c r="H15" s="118"/>
    </row>
    <row r="16" ht="21" customHeight="1" spans="1:8">
      <c r="A16" s="119"/>
      <c r="B16" s="120"/>
      <c r="C16" s="120"/>
      <c r="D16" s="113">
        <v>0.5056</v>
      </c>
      <c r="E16" s="113">
        <v>1.958</v>
      </c>
      <c r="F16" s="113">
        <v>1.4766</v>
      </c>
      <c r="G16" s="114">
        <f t="shared" si="0"/>
        <v>66.8548609198568</v>
      </c>
      <c r="H16" s="121"/>
    </row>
    <row r="17" ht="21" customHeight="1" spans="1:8">
      <c r="A17" s="111" t="s">
        <v>1279</v>
      </c>
      <c r="B17" s="112">
        <v>20230106</v>
      </c>
      <c r="C17" s="112" t="s">
        <v>1923</v>
      </c>
      <c r="D17" s="113">
        <v>0.5125</v>
      </c>
      <c r="E17" s="113">
        <v>1.9176</v>
      </c>
      <c r="F17" s="113">
        <v>1.4365</v>
      </c>
      <c r="G17" s="114">
        <f t="shared" si="0"/>
        <v>65.7604440965056</v>
      </c>
      <c r="H17" s="115">
        <f t="shared" ref="H17" si="5">(G17+G18+G19)/3</f>
        <v>65.4902963361247</v>
      </c>
    </row>
    <row r="18" ht="21" customHeight="1" spans="1:8">
      <c r="A18" s="116"/>
      <c r="B18" s="117"/>
      <c r="C18" s="117"/>
      <c r="D18" s="113">
        <v>0.4669</v>
      </c>
      <c r="E18" s="113">
        <v>1.8597</v>
      </c>
      <c r="F18" s="113">
        <v>1.3805</v>
      </c>
      <c r="G18" s="114">
        <f t="shared" si="0"/>
        <v>65.5944859276278</v>
      </c>
      <c r="H18" s="118"/>
    </row>
    <row r="19" ht="21" customHeight="1" spans="1:8">
      <c r="A19" s="119"/>
      <c r="B19" s="120"/>
      <c r="C19" s="120"/>
      <c r="D19" s="113">
        <v>0.5102</v>
      </c>
      <c r="E19" s="113">
        <v>1.9633</v>
      </c>
      <c r="F19" s="113">
        <v>1.4564</v>
      </c>
      <c r="G19" s="114">
        <f t="shared" si="0"/>
        <v>65.1159589842406</v>
      </c>
      <c r="H19" s="121"/>
    </row>
    <row r="20" ht="21" customHeight="1" spans="1:8">
      <c r="A20" s="111" t="s">
        <v>1279</v>
      </c>
      <c r="B20" s="112">
        <v>20230107</v>
      </c>
      <c r="C20" s="112" t="s">
        <v>1923</v>
      </c>
      <c r="D20" s="113">
        <v>0.4968</v>
      </c>
      <c r="E20" s="113">
        <v>1.4115</v>
      </c>
      <c r="F20" s="113">
        <v>1.0994</v>
      </c>
      <c r="G20" s="114">
        <f t="shared" si="0"/>
        <v>65.8795233409861</v>
      </c>
      <c r="H20" s="115">
        <f t="shared" ref="H20" si="6">(G20+G21+G22)/3</f>
        <v>65.8802744635478</v>
      </c>
    </row>
    <row r="21" ht="21" customHeight="1" spans="1:8">
      <c r="A21" s="116"/>
      <c r="B21" s="117"/>
      <c r="C21" s="117"/>
      <c r="D21" s="113">
        <v>0.5346</v>
      </c>
      <c r="E21" s="113">
        <v>1.7028</v>
      </c>
      <c r="F21" s="113">
        <v>1.3028</v>
      </c>
      <c r="G21" s="114">
        <f t="shared" si="0"/>
        <v>65.7592877931861</v>
      </c>
      <c r="H21" s="118"/>
    </row>
    <row r="22" ht="21" customHeight="1" spans="1:8">
      <c r="A22" s="119"/>
      <c r="B22" s="120"/>
      <c r="C22" s="120"/>
      <c r="D22" s="113">
        <v>0.4702</v>
      </c>
      <c r="E22" s="113">
        <v>1.5635</v>
      </c>
      <c r="F22" s="113">
        <v>1.1918</v>
      </c>
      <c r="G22" s="114">
        <f t="shared" si="0"/>
        <v>66.0020122564712</v>
      </c>
      <c r="H22" s="121"/>
    </row>
    <row r="23" ht="21" customHeight="1" spans="1:8">
      <c r="A23" s="111" t="s">
        <v>1279</v>
      </c>
      <c r="B23" s="112">
        <v>20230108</v>
      </c>
      <c r="C23" s="112" t="s">
        <v>1923</v>
      </c>
      <c r="D23" s="113">
        <v>0.4895</v>
      </c>
      <c r="E23" s="113">
        <v>1.3586</v>
      </c>
      <c r="F23" s="113">
        <v>1.0538</v>
      </c>
      <c r="G23" s="114">
        <f t="shared" si="0"/>
        <v>64.9292371418709</v>
      </c>
      <c r="H23" s="115">
        <f>(G23+G24+G25)/3</f>
        <v>65.6347002622712</v>
      </c>
    </row>
    <row r="24" ht="21" customHeight="1" spans="1:8">
      <c r="A24" s="116"/>
      <c r="B24" s="117"/>
      <c r="C24" s="117"/>
      <c r="D24" s="113">
        <v>0.469</v>
      </c>
      <c r="E24" s="113">
        <v>1.5674</v>
      </c>
      <c r="F24" s="113">
        <v>1.1912</v>
      </c>
      <c r="G24" s="114">
        <f t="shared" si="0"/>
        <v>65.7501820830299</v>
      </c>
      <c r="H24" s="118"/>
    </row>
    <row r="25" ht="21" customHeight="1" spans="1:8">
      <c r="A25" s="119"/>
      <c r="B25" s="120"/>
      <c r="C25" s="120"/>
      <c r="D25" s="113">
        <v>0.533</v>
      </c>
      <c r="E25" s="113">
        <v>2.4486</v>
      </c>
      <c r="F25" s="113">
        <v>1.8016</v>
      </c>
      <c r="G25" s="114">
        <f t="shared" si="0"/>
        <v>66.2246815619127</v>
      </c>
      <c r="H25" s="121"/>
    </row>
    <row r="26" ht="21" customHeight="1" spans="1:8">
      <c r="A26" s="111" t="s">
        <v>1279</v>
      </c>
      <c r="B26" s="112">
        <v>20230109</v>
      </c>
      <c r="C26" s="112" t="s">
        <v>1923</v>
      </c>
      <c r="D26" s="113">
        <v>0.4907</v>
      </c>
      <c r="E26" s="113">
        <v>1.8538</v>
      </c>
      <c r="F26" s="113">
        <v>1.3981</v>
      </c>
      <c r="G26" s="114">
        <f t="shared" si="0"/>
        <v>66.5688504144964</v>
      </c>
      <c r="H26" s="115">
        <f>(G26+G27+G28)/3</f>
        <v>65.9366313307945</v>
      </c>
    </row>
    <row r="27" ht="21" customHeight="1" spans="1:8">
      <c r="A27" s="116"/>
      <c r="B27" s="117"/>
      <c r="C27" s="117"/>
      <c r="D27" s="113">
        <v>0.4882</v>
      </c>
      <c r="E27" s="113">
        <v>2.0715</v>
      </c>
      <c r="F27" s="113">
        <v>1.5259</v>
      </c>
      <c r="G27" s="114">
        <f t="shared" si="0"/>
        <v>65.5403271647824</v>
      </c>
      <c r="H27" s="118"/>
    </row>
    <row r="28" ht="21" customHeight="1" spans="1:8">
      <c r="A28" s="119"/>
      <c r="B28" s="120"/>
      <c r="C28" s="120"/>
      <c r="D28" s="113">
        <v>0.5117</v>
      </c>
      <c r="E28" s="113">
        <v>1.754</v>
      </c>
      <c r="F28" s="113">
        <v>1.3279</v>
      </c>
      <c r="G28" s="114">
        <f t="shared" si="0"/>
        <v>65.7007164131047</v>
      </c>
      <c r="H28" s="121"/>
    </row>
    <row r="29" ht="21" customHeight="1" spans="1:8">
      <c r="A29" s="111" t="s">
        <v>1279</v>
      </c>
      <c r="B29" s="112">
        <v>20230110</v>
      </c>
      <c r="C29" s="112" t="s">
        <v>1923</v>
      </c>
      <c r="D29" s="113">
        <v>0.5122</v>
      </c>
      <c r="E29" s="113">
        <v>1.7169</v>
      </c>
      <c r="F29" s="113">
        <v>1.2909</v>
      </c>
      <c r="G29" s="114">
        <f t="shared" si="0"/>
        <v>64.6384992114219</v>
      </c>
      <c r="H29" s="115">
        <f>(G29+G30+G31)/3</f>
        <v>64.6319908575881</v>
      </c>
    </row>
    <row r="30" ht="21" customHeight="1" spans="1:8">
      <c r="A30" s="116"/>
      <c r="B30" s="117"/>
      <c r="C30" s="117"/>
      <c r="D30" s="113">
        <v>0.5322</v>
      </c>
      <c r="E30" s="113">
        <v>1.6875</v>
      </c>
      <c r="F30" s="113">
        <v>1.2798</v>
      </c>
      <c r="G30" s="114">
        <f t="shared" si="0"/>
        <v>64.7104648143339</v>
      </c>
      <c r="H30" s="118"/>
    </row>
    <row r="31" ht="21" customHeight="1" spans="1:8">
      <c r="A31" s="119"/>
      <c r="B31" s="120"/>
      <c r="C31" s="120"/>
      <c r="D31" s="113">
        <v>0.5014</v>
      </c>
      <c r="E31" s="113">
        <v>1.9639</v>
      </c>
      <c r="F31" s="113">
        <v>1.4454</v>
      </c>
      <c r="G31" s="114">
        <f t="shared" si="0"/>
        <v>64.5470085470086</v>
      </c>
      <c r="H31" s="121"/>
    </row>
    <row r="32" ht="21" customHeight="1" spans="1:8">
      <c r="A32" s="111" t="s">
        <v>1288</v>
      </c>
      <c r="B32" s="112">
        <v>20230111</v>
      </c>
      <c r="C32" s="112" t="s">
        <v>1923</v>
      </c>
      <c r="D32" s="113">
        <v>0.4747</v>
      </c>
      <c r="E32" s="113">
        <v>1.2615</v>
      </c>
      <c r="F32" s="113">
        <v>0.9509</v>
      </c>
      <c r="G32" s="114">
        <f t="shared" si="0"/>
        <v>60.5236400610066</v>
      </c>
      <c r="H32" s="115">
        <f>(G32+G33+G34)/3</f>
        <v>61.0230287353319</v>
      </c>
    </row>
    <row r="33" ht="21" customHeight="1" spans="1:8">
      <c r="A33" s="116"/>
      <c r="B33" s="117"/>
      <c r="C33" s="117"/>
      <c r="D33" s="113">
        <v>0.4595</v>
      </c>
      <c r="E33" s="113">
        <v>1.5948</v>
      </c>
      <c r="F33" s="113">
        <v>1.154</v>
      </c>
      <c r="G33" s="114">
        <f t="shared" si="0"/>
        <v>61.1732581696468</v>
      </c>
      <c r="H33" s="118"/>
    </row>
    <row r="34" ht="21" customHeight="1" spans="1:8">
      <c r="A34" s="119"/>
      <c r="B34" s="120"/>
      <c r="C34" s="120"/>
      <c r="D34" s="113">
        <v>0.5521</v>
      </c>
      <c r="E34" s="113">
        <v>1.8012</v>
      </c>
      <c r="F34" s="113">
        <v>1.3187</v>
      </c>
      <c r="G34" s="114">
        <f t="shared" si="0"/>
        <v>61.3721879753422</v>
      </c>
      <c r="H34" s="121"/>
    </row>
    <row r="35" ht="21" customHeight="1" spans="1:8">
      <c r="A35" s="111" t="s">
        <v>1289</v>
      </c>
      <c r="B35" s="112">
        <v>20230112</v>
      </c>
      <c r="C35" s="112" t="s">
        <v>1923</v>
      </c>
      <c r="D35" s="113">
        <v>0.5591</v>
      </c>
      <c r="E35" s="113">
        <v>2.1893</v>
      </c>
      <c r="F35" s="113">
        <v>1.8523</v>
      </c>
      <c r="G35" s="114">
        <f t="shared" si="0"/>
        <v>79.3276898540057</v>
      </c>
      <c r="H35" s="115">
        <f>(G35+G36+G37)/3</f>
        <v>79.4197137802916</v>
      </c>
    </row>
    <row r="36" ht="21" customHeight="1" spans="1:8">
      <c r="A36" s="116"/>
      <c r="B36" s="117"/>
      <c r="C36" s="117"/>
      <c r="D36" s="113">
        <v>0.4719</v>
      </c>
      <c r="E36" s="113">
        <v>2.3159</v>
      </c>
      <c r="F36" s="113">
        <v>1.9355</v>
      </c>
      <c r="G36" s="114">
        <f t="shared" si="0"/>
        <v>79.3709327548807</v>
      </c>
      <c r="H36" s="118"/>
    </row>
    <row r="37" ht="21" customHeight="1" spans="1:8">
      <c r="A37" s="119"/>
      <c r="B37" s="120"/>
      <c r="C37" s="120"/>
      <c r="D37" s="113">
        <v>0.543</v>
      </c>
      <c r="E37" s="113">
        <v>1.931</v>
      </c>
      <c r="F37" s="113">
        <v>1.6473</v>
      </c>
      <c r="G37" s="114">
        <f t="shared" si="0"/>
        <v>79.5605187319885</v>
      </c>
      <c r="H37" s="121"/>
    </row>
    <row r="38" ht="21" customHeight="1" spans="1:8">
      <c r="A38" s="111" t="s">
        <v>1290</v>
      </c>
      <c r="B38" s="112">
        <v>20230113</v>
      </c>
      <c r="C38" s="112" t="s">
        <v>1923</v>
      </c>
      <c r="D38" s="113">
        <v>0.5336</v>
      </c>
      <c r="E38" s="113">
        <v>1.757</v>
      </c>
      <c r="F38" s="113">
        <v>1.2726</v>
      </c>
      <c r="G38" s="114">
        <f t="shared" si="0"/>
        <v>60.4054274971391</v>
      </c>
      <c r="H38" s="115">
        <f>(G38+G39+G40)/3</f>
        <v>60.8685015874884</v>
      </c>
    </row>
    <row r="39" ht="21" customHeight="1" spans="1:8">
      <c r="A39" s="116"/>
      <c r="B39" s="117"/>
      <c r="C39" s="117"/>
      <c r="D39" s="113">
        <v>0.4899</v>
      </c>
      <c r="E39" s="113">
        <v>1.7722</v>
      </c>
      <c r="F39" s="113">
        <v>1.2653</v>
      </c>
      <c r="G39" s="114">
        <f t="shared" si="0"/>
        <v>60.4694689230289</v>
      </c>
      <c r="H39" s="118"/>
    </row>
    <row r="40" ht="21" customHeight="1" spans="1:8">
      <c r="A40" s="119"/>
      <c r="B40" s="120"/>
      <c r="C40" s="120"/>
      <c r="D40" s="113">
        <v>0.4836</v>
      </c>
      <c r="E40" s="113">
        <v>2.157</v>
      </c>
      <c r="F40" s="113">
        <v>1.5166</v>
      </c>
      <c r="G40" s="114">
        <f t="shared" si="0"/>
        <v>61.7306083422971</v>
      </c>
      <c r="H40" s="121"/>
    </row>
    <row r="41" ht="21" customHeight="1" spans="1:8">
      <c r="A41" s="111" t="s">
        <v>1291</v>
      </c>
      <c r="B41" s="112">
        <v>20230114</v>
      </c>
      <c r="C41" s="112" t="s">
        <v>1923</v>
      </c>
      <c r="D41" s="113">
        <v>0.4892</v>
      </c>
      <c r="E41" s="113">
        <v>2.1469</v>
      </c>
      <c r="F41" s="113">
        <v>1.52</v>
      </c>
      <c r="G41" s="114">
        <f t="shared" si="0"/>
        <v>62.1825420763709</v>
      </c>
      <c r="H41" s="115">
        <f>(G41+G42+G43)/3</f>
        <v>62.2967947047775</v>
      </c>
    </row>
    <row r="42" ht="21" customHeight="1" spans="1:8">
      <c r="A42" s="116"/>
      <c r="B42" s="117"/>
      <c r="C42" s="117"/>
      <c r="D42" s="113">
        <v>0.4884</v>
      </c>
      <c r="E42" s="113">
        <v>2.1789</v>
      </c>
      <c r="F42" s="113">
        <v>1.5452</v>
      </c>
      <c r="G42" s="114">
        <f t="shared" si="0"/>
        <v>62.5140490979</v>
      </c>
      <c r="H42" s="118"/>
    </row>
    <row r="43" ht="21" customHeight="1" spans="1:8">
      <c r="A43" s="119"/>
      <c r="B43" s="120"/>
      <c r="C43" s="120"/>
      <c r="D43" s="113">
        <v>0.5167</v>
      </c>
      <c r="E43" s="113">
        <v>2.6272</v>
      </c>
      <c r="F43" s="113">
        <v>1.8293</v>
      </c>
      <c r="G43" s="114">
        <f t="shared" si="0"/>
        <v>62.1937929400616</v>
      </c>
      <c r="H43" s="121"/>
    </row>
    <row r="44" ht="21" customHeight="1" spans="1:8">
      <c r="A44" s="111" t="s">
        <v>1291</v>
      </c>
      <c r="B44" s="112">
        <v>20230115</v>
      </c>
      <c r="C44" s="112" t="s">
        <v>1923</v>
      </c>
      <c r="D44" s="113">
        <v>0.4619</v>
      </c>
      <c r="E44" s="113">
        <v>2.3488</v>
      </c>
      <c r="F44" s="113">
        <v>1.6439</v>
      </c>
      <c r="G44" s="114">
        <f t="shared" si="0"/>
        <v>62.6424293815252</v>
      </c>
      <c r="H44" s="115">
        <f t="shared" ref="H44" si="7">(G44+G45+G46)/3</f>
        <v>62.5695287465103</v>
      </c>
    </row>
    <row r="45" ht="21" customHeight="1" spans="1:8">
      <c r="A45" s="116"/>
      <c r="B45" s="117"/>
      <c r="C45" s="117"/>
      <c r="D45" s="113">
        <v>0.5294</v>
      </c>
      <c r="E45" s="113">
        <v>2.3527</v>
      </c>
      <c r="F45" s="113">
        <v>1.6689</v>
      </c>
      <c r="G45" s="114">
        <f t="shared" si="0"/>
        <v>62.4965721493994</v>
      </c>
      <c r="H45" s="118"/>
    </row>
    <row r="46" ht="21" customHeight="1" spans="1:8">
      <c r="A46" s="119"/>
      <c r="B46" s="120"/>
      <c r="C46" s="120"/>
      <c r="D46" s="113">
        <v>0.4957</v>
      </c>
      <c r="E46" s="113">
        <v>2.5256</v>
      </c>
      <c r="F46" s="113">
        <v>1.7658</v>
      </c>
      <c r="G46" s="114">
        <f t="shared" si="0"/>
        <v>62.5695847086063</v>
      </c>
      <c r="H46" s="121"/>
    </row>
    <row r="47" ht="21" customHeight="1" spans="1:8">
      <c r="A47" s="111" t="s">
        <v>1291</v>
      </c>
      <c r="B47" s="112">
        <v>20230116</v>
      </c>
      <c r="C47" s="112" t="s">
        <v>1923</v>
      </c>
      <c r="D47" s="113">
        <v>0.5066</v>
      </c>
      <c r="E47" s="113">
        <v>1.7235</v>
      </c>
      <c r="F47" s="113">
        <v>1.2479</v>
      </c>
      <c r="G47" s="114">
        <f t="shared" si="0"/>
        <v>60.9170843947736</v>
      </c>
      <c r="H47" s="115">
        <f t="shared" ref="H47" si="8">(G47+G48+G49)/3</f>
        <v>60.7457971988682</v>
      </c>
    </row>
    <row r="48" ht="21" customHeight="1" spans="1:8">
      <c r="A48" s="116"/>
      <c r="B48" s="117"/>
      <c r="C48" s="117"/>
      <c r="D48" s="113">
        <v>0.5128</v>
      </c>
      <c r="E48" s="113">
        <v>1.6766</v>
      </c>
      <c r="F48" s="113">
        <v>1.2194</v>
      </c>
      <c r="G48" s="114">
        <f t="shared" si="0"/>
        <v>60.7148994672624</v>
      </c>
      <c r="H48" s="118"/>
    </row>
    <row r="49" ht="21" customHeight="1" spans="1:8">
      <c r="A49" s="119"/>
      <c r="B49" s="120"/>
      <c r="C49" s="120"/>
      <c r="D49" s="113">
        <v>0.5142</v>
      </c>
      <c r="E49" s="113">
        <v>1.4425</v>
      </c>
      <c r="F49" s="113">
        <v>1.0768</v>
      </c>
      <c r="G49" s="114">
        <f t="shared" si="0"/>
        <v>60.6054077345686</v>
      </c>
      <c r="H49" s="121"/>
    </row>
    <row r="50" ht="21" customHeight="1" spans="1:8">
      <c r="A50" s="111" t="s">
        <v>1291</v>
      </c>
      <c r="B50" s="112">
        <v>20230117</v>
      </c>
      <c r="C50" s="112" t="s">
        <v>1923</v>
      </c>
      <c r="D50" s="113">
        <v>0.5164</v>
      </c>
      <c r="E50" s="113">
        <v>2.295</v>
      </c>
      <c r="F50" s="113">
        <v>1.6188</v>
      </c>
      <c r="G50" s="114">
        <f t="shared" ref="G50:G52" si="9">(F50-D50)/(E50-D50)*100</f>
        <v>61.9813336331946</v>
      </c>
      <c r="H50" s="115">
        <f t="shared" ref="H50" si="10">(G50+G51+G52)/3</f>
        <v>61.9054360579508</v>
      </c>
    </row>
    <row r="51" ht="21" customHeight="1" spans="1:8">
      <c r="A51" s="116"/>
      <c r="B51" s="117"/>
      <c r="C51" s="117"/>
      <c r="D51" s="113">
        <v>0.4804</v>
      </c>
      <c r="E51" s="113">
        <v>2.1688</v>
      </c>
      <c r="F51" s="113">
        <v>1.5207</v>
      </c>
      <c r="G51" s="114">
        <f t="shared" si="9"/>
        <v>61.6145463160389</v>
      </c>
      <c r="H51" s="118"/>
    </row>
    <row r="52" ht="21" customHeight="1" spans="1:8">
      <c r="A52" s="119"/>
      <c r="B52" s="120"/>
      <c r="C52" s="120"/>
      <c r="D52" s="113">
        <v>0.4905</v>
      </c>
      <c r="E52" s="113">
        <v>3.0032</v>
      </c>
      <c r="F52" s="113">
        <v>2.0514</v>
      </c>
      <c r="G52" s="114">
        <f t="shared" si="9"/>
        <v>62.1204282246189</v>
      </c>
      <c r="H52" s="121"/>
    </row>
    <row r="53" ht="21" customHeight="1" spans="1:8">
      <c r="A53" s="111" t="s">
        <v>1291</v>
      </c>
      <c r="B53" s="112">
        <v>20230118</v>
      </c>
      <c r="C53" s="112" t="s">
        <v>1924</v>
      </c>
      <c r="D53" s="113">
        <v>0.4751</v>
      </c>
      <c r="E53" s="113">
        <v>2.1592</v>
      </c>
      <c r="F53" s="113">
        <v>1.512</v>
      </c>
      <c r="G53" s="114">
        <f t="shared" si="0"/>
        <v>61.5699780298082</v>
      </c>
      <c r="H53" s="115">
        <f t="shared" ref="H53:H71" si="11">(G53+G54+G55)/3</f>
        <v>61.7751372274907</v>
      </c>
    </row>
    <row r="54" ht="21" customHeight="1" spans="1:8">
      <c r="A54" s="116"/>
      <c r="B54" s="117"/>
      <c r="C54" s="117"/>
      <c r="D54" s="113">
        <v>0.5291</v>
      </c>
      <c r="E54" s="113">
        <v>1.986</v>
      </c>
      <c r="F54" s="113">
        <v>1.429</v>
      </c>
      <c r="G54" s="114">
        <f t="shared" si="0"/>
        <v>61.7681378268927</v>
      </c>
      <c r="H54" s="118"/>
    </row>
    <row r="55" ht="21" customHeight="1" spans="1:8">
      <c r="A55" s="119"/>
      <c r="B55" s="120"/>
      <c r="C55" s="120"/>
      <c r="D55" s="113">
        <v>0.4845</v>
      </c>
      <c r="E55" s="113">
        <v>1.5865</v>
      </c>
      <c r="F55" s="113">
        <v>1.1676</v>
      </c>
      <c r="G55" s="114">
        <f t="shared" si="0"/>
        <v>61.9872958257713</v>
      </c>
      <c r="H55" s="121"/>
    </row>
    <row r="56" ht="21" customHeight="1" spans="1:8">
      <c r="A56" s="111" t="s">
        <v>1292</v>
      </c>
      <c r="B56" s="112">
        <v>20230119</v>
      </c>
      <c r="C56" s="112" t="s">
        <v>1925</v>
      </c>
      <c r="D56" s="113">
        <v>0.4919</v>
      </c>
      <c r="E56" s="113">
        <v>1.7823</v>
      </c>
      <c r="F56" s="113">
        <v>1.5019</v>
      </c>
      <c r="G56" s="114">
        <f t="shared" si="0"/>
        <v>78.2703037817731</v>
      </c>
      <c r="H56" s="115">
        <f t="shared" si="11"/>
        <v>78.5179970723776</v>
      </c>
    </row>
    <row r="57" ht="21" customHeight="1" spans="1:8">
      <c r="A57" s="116"/>
      <c r="B57" s="117"/>
      <c r="C57" s="117"/>
      <c r="D57" s="113">
        <v>0.5041</v>
      </c>
      <c r="E57" s="113">
        <v>2.441</v>
      </c>
      <c r="F57" s="113">
        <v>2.026</v>
      </c>
      <c r="G57" s="114">
        <f t="shared" si="0"/>
        <v>78.574010016005</v>
      </c>
      <c r="H57" s="118"/>
    </row>
    <row r="58" ht="21" customHeight="1" spans="1:8">
      <c r="A58" s="119"/>
      <c r="B58" s="120"/>
      <c r="C58" s="120"/>
      <c r="D58" s="113">
        <v>0.4875</v>
      </c>
      <c r="E58" s="113">
        <v>2.58</v>
      </c>
      <c r="F58" s="113">
        <v>2.1345</v>
      </c>
      <c r="G58" s="114">
        <f t="shared" si="0"/>
        <v>78.7096774193548</v>
      </c>
      <c r="H58" s="121"/>
    </row>
    <row r="59" ht="21" customHeight="1" spans="1:8">
      <c r="A59" s="111" t="s">
        <v>1293</v>
      </c>
      <c r="B59" s="112">
        <v>20230120</v>
      </c>
      <c r="C59" s="112" t="s">
        <v>1923</v>
      </c>
      <c r="D59" s="113">
        <v>0.4555</v>
      </c>
      <c r="E59" s="113">
        <v>1.596</v>
      </c>
      <c r="F59" s="113">
        <v>1.1256</v>
      </c>
      <c r="G59" s="114">
        <f t="shared" si="0"/>
        <v>58.7549320473476</v>
      </c>
      <c r="H59" s="115">
        <f t="shared" si="11"/>
        <v>58.5293875595985</v>
      </c>
    </row>
    <row r="60" ht="21" customHeight="1" spans="1:8">
      <c r="A60" s="116"/>
      <c r="B60" s="117"/>
      <c r="C60" s="117"/>
      <c r="D60" s="113">
        <v>0.5022</v>
      </c>
      <c r="E60" s="113">
        <v>1.6197</v>
      </c>
      <c r="F60" s="113">
        <v>1.157</v>
      </c>
      <c r="G60" s="114">
        <f t="shared" si="0"/>
        <v>58.5950782997763</v>
      </c>
      <c r="H60" s="118"/>
    </row>
    <row r="61" ht="21" customHeight="1" spans="1:8">
      <c r="A61" s="119"/>
      <c r="B61" s="120"/>
      <c r="C61" s="120"/>
      <c r="D61" s="113">
        <v>0.5151</v>
      </c>
      <c r="E61" s="113">
        <v>2.0998</v>
      </c>
      <c r="F61" s="113">
        <v>1.438</v>
      </c>
      <c r="G61" s="114">
        <f t="shared" si="0"/>
        <v>58.2381523316716</v>
      </c>
      <c r="H61" s="121"/>
    </row>
    <row r="62" ht="21" customHeight="1" spans="1:8">
      <c r="A62" s="111" t="s">
        <v>1294</v>
      </c>
      <c r="B62" s="112">
        <v>20230121</v>
      </c>
      <c r="C62" s="112" t="s">
        <v>1923</v>
      </c>
      <c r="D62" s="113">
        <v>0.4823</v>
      </c>
      <c r="E62" s="113">
        <v>1.5909</v>
      </c>
      <c r="F62" s="113">
        <v>1.1393</v>
      </c>
      <c r="G62" s="114">
        <f t="shared" si="0"/>
        <v>59.2639364964821</v>
      </c>
      <c r="H62" s="115">
        <f t="shared" si="11"/>
        <v>59.21118929614</v>
      </c>
    </row>
    <row r="63" ht="21" customHeight="1" spans="1:8">
      <c r="A63" s="116"/>
      <c r="B63" s="117"/>
      <c r="C63" s="117"/>
      <c r="D63" s="113">
        <v>0.4696</v>
      </c>
      <c r="E63" s="113">
        <v>1.8406</v>
      </c>
      <c r="F63" s="113">
        <v>1.2784</v>
      </c>
      <c r="G63" s="114">
        <f t="shared" si="0"/>
        <v>58.9934354485777</v>
      </c>
      <c r="H63" s="118"/>
    </row>
    <row r="64" ht="21" customHeight="1" spans="1:8">
      <c r="A64" s="119"/>
      <c r="B64" s="120"/>
      <c r="C64" s="120"/>
      <c r="D64" s="113">
        <v>0.5215</v>
      </c>
      <c r="E64" s="113">
        <v>2.0893</v>
      </c>
      <c r="F64" s="113">
        <v>1.4524</v>
      </c>
      <c r="G64" s="114">
        <f t="shared" si="0"/>
        <v>59.3761959433601</v>
      </c>
      <c r="H64" s="121"/>
    </row>
    <row r="65" ht="21" customHeight="1" spans="1:8">
      <c r="A65" s="111" t="s">
        <v>1295</v>
      </c>
      <c r="B65" s="112">
        <v>20230122</v>
      </c>
      <c r="C65" s="112" t="s">
        <v>1923</v>
      </c>
      <c r="D65" s="113">
        <v>0.4694</v>
      </c>
      <c r="E65" s="113">
        <v>1.7749</v>
      </c>
      <c r="F65" s="113">
        <v>1.3583</v>
      </c>
      <c r="G65" s="114">
        <f t="shared" si="0"/>
        <v>68.088854844887</v>
      </c>
      <c r="H65" s="115">
        <f t="shared" si="11"/>
        <v>68.1532865463207</v>
      </c>
    </row>
    <row r="66" ht="21" customHeight="1" spans="1:8">
      <c r="A66" s="116"/>
      <c r="B66" s="117"/>
      <c r="C66" s="117"/>
      <c r="D66" s="113">
        <v>0.5326</v>
      </c>
      <c r="E66" s="113">
        <v>1.779</v>
      </c>
      <c r="F66" s="113">
        <v>1.3809</v>
      </c>
      <c r="G66" s="114">
        <f t="shared" si="0"/>
        <v>68.0600128369705</v>
      </c>
      <c r="H66" s="118"/>
    </row>
    <row r="67" ht="21" customHeight="1" spans="1:8">
      <c r="A67" s="119"/>
      <c r="B67" s="120"/>
      <c r="C67" s="120"/>
      <c r="D67" s="113">
        <v>0.4868</v>
      </c>
      <c r="E67" s="113">
        <v>1.7923</v>
      </c>
      <c r="F67" s="113">
        <v>1.3786</v>
      </c>
      <c r="G67" s="114">
        <f t="shared" si="0"/>
        <v>68.3109919571046</v>
      </c>
      <c r="H67" s="121"/>
    </row>
    <row r="68" ht="21" customHeight="1" spans="1:8">
      <c r="A68" s="111" t="s">
        <v>1284</v>
      </c>
      <c r="B68" s="112">
        <v>20230123</v>
      </c>
      <c r="C68" s="112" t="s">
        <v>1926</v>
      </c>
      <c r="D68" s="113">
        <v>0.558</v>
      </c>
      <c r="E68" s="113">
        <v>2.2063</v>
      </c>
      <c r="F68" s="113">
        <v>1.5594</v>
      </c>
      <c r="G68" s="114">
        <f t="shared" si="0"/>
        <v>60.7535036097798</v>
      </c>
      <c r="H68" s="115">
        <f t="shared" si="11"/>
        <v>60.6431091574862</v>
      </c>
    </row>
    <row r="69" ht="21" customHeight="1" spans="1:8">
      <c r="A69" s="116"/>
      <c r="B69" s="117"/>
      <c r="C69" s="117"/>
      <c r="D69" s="113">
        <v>0.4742</v>
      </c>
      <c r="E69" s="113">
        <v>1.47</v>
      </c>
      <c r="F69" s="113">
        <v>1.0768</v>
      </c>
      <c r="G69" s="114">
        <f t="shared" si="0"/>
        <v>60.514159469773</v>
      </c>
      <c r="H69" s="118"/>
    </row>
    <row r="70" ht="21" customHeight="1" spans="1:8">
      <c r="A70" s="119"/>
      <c r="B70" s="120"/>
      <c r="C70" s="120"/>
      <c r="D70" s="113">
        <v>0.502</v>
      </c>
      <c r="E70" s="113">
        <v>1.968</v>
      </c>
      <c r="F70" s="113">
        <v>1.3913</v>
      </c>
      <c r="G70" s="114">
        <f t="shared" si="0"/>
        <v>60.6616643929059</v>
      </c>
      <c r="H70" s="121"/>
    </row>
    <row r="71" ht="21" customHeight="1" spans="1:8">
      <c r="A71" s="111" t="s">
        <v>1279</v>
      </c>
      <c r="B71" s="112">
        <v>20230124</v>
      </c>
      <c r="C71" s="112" t="s">
        <v>1923</v>
      </c>
      <c r="D71" s="113">
        <v>0.5175</v>
      </c>
      <c r="E71" s="113">
        <v>1.5702</v>
      </c>
      <c r="F71" s="113">
        <v>1.2085</v>
      </c>
      <c r="G71" s="114">
        <f t="shared" si="0"/>
        <v>65.6407333523321</v>
      </c>
      <c r="H71" s="115">
        <f t="shared" si="11"/>
        <v>65.6655045881999</v>
      </c>
    </row>
    <row r="72" ht="21" customHeight="1" spans="1:8">
      <c r="A72" s="116"/>
      <c r="B72" s="117"/>
      <c r="C72" s="117"/>
      <c r="D72" s="113">
        <v>0.5286</v>
      </c>
      <c r="E72" s="113">
        <v>1.8788</v>
      </c>
      <c r="F72" s="113">
        <v>1.416</v>
      </c>
      <c r="G72" s="114">
        <f t="shared" si="0"/>
        <v>65.7235965042216</v>
      </c>
      <c r="H72" s="118"/>
    </row>
    <row r="73" ht="21" customHeight="1" spans="1:8">
      <c r="A73" s="119"/>
      <c r="B73" s="120"/>
      <c r="C73" s="120"/>
      <c r="D73" s="113">
        <v>0.4962</v>
      </c>
      <c r="E73" s="113">
        <v>2.1492</v>
      </c>
      <c r="F73" s="113">
        <v>1.5811</v>
      </c>
      <c r="G73" s="114">
        <f t="shared" si="0"/>
        <v>65.632183908046</v>
      </c>
      <c r="H73" s="121"/>
    </row>
    <row r="74" ht="21" customHeight="1" spans="1:8">
      <c r="A74" s="111" t="s">
        <v>1296</v>
      </c>
      <c r="B74" s="112">
        <v>20230125</v>
      </c>
      <c r="C74" s="112" t="s">
        <v>1924</v>
      </c>
      <c r="D74" s="113">
        <v>0.5682</v>
      </c>
      <c r="E74" s="113">
        <v>2.0448</v>
      </c>
      <c r="F74" s="113">
        <v>1.7364</v>
      </c>
      <c r="G74" s="114">
        <f t="shared" si="0"/>
        <v>79.1141812271434</v>
      </c>
      <c r="H74" s="115">
        <f t="shared" ref="H74" si="12">(G74+G75+G76)/3</f>
        <v>79.4716272177745</v>
      </c>
    </row>
    <row r="75" ht="21" customHeight="1" spans="1:8">
      <c r="A75" s="116"/>
      <c r="B75" s="117"/>
      <c r="C75" s="117"/>
      <c r="D75" s="113">
        <v>0.4997</v>
      </c>
      <c r="E75" s="113">
        <v>2.4198</v>
      </c>
      <c r="F75" s="113">
        <v>2.0331</v>
      </c>
      <c r="G75" s="114">
        <f t="shared" si="0"/>
        <v>79.8604239362533</v>
      </c>
      <c r="H75" s="118"/>
    </row>
    <row r="76" ht="21" customHeight="1" spans="1:8">
      <c r="A76" s="119"/>
      <c r="B76" s="120"/>
      <c r="C76" s="120"/>
      <c r="D76" s="113">
        <v>0.4712</v>
      </c>
      <c r="E76" s="113">
        <v>1.6575</v>
      </c>
      <c r="F76" s="113">
        <v>1.4136</v>
      </c>
      <c r="G76" s="114">
        <f t="shared" si="0"/>
        <v>79.4402764899267</v>
      </c>
      <c r="H76" s="121"/>
    </row>
    <row r="77" ht="21" customHeight="1" spans="1:8">
      <c r="A77" s="111" t="s">
        <v>1283</v>
      </c>
      <c r="B77" s="112">
        <v>20230126</v>
      </c>
      <c r="C77" s="112" t="s">
        <v>1923</v>
      </c>
      <c r="D77" s="113">
        <v>0.5147</v>
      </c>
      <c r="E77" s="113">
        <v>1.766</v>
      </c>
      <c r="F77" s="113">
        <v>1.2711</v>
      </c>
      <c r="G77" s="114">
        <f t="shared" si="0"/>
        <v>60.4491329017821</v>
      </c>
      <c r="H77" s="115">
        <f>(G77+G78+G79)/3</f>
        <v>60.6563441792923</v>
      </c>
    </row>
    <row r="78" ht="21" customHeight="1" spans="1:8">
      <c r="A78" s="116"/>
      <c r="B78" s="117"/>
      <c r="C78" s="117"/>
      <c r="D78" s="113">
        <v>0.5037</v>
      </c>
      <c r="E78" s="113">
        <v>2.2221</v>
      </c>
      <c r="F78" s="113">
        <v>1.5478</v>
      </c>
      <c r="G78" s="114">
        <f t="shared" si="0"/>
        <v>60.760009310987</v>
      </c>
      <c r="H78" s="118"/>
    </row>
    <row r="79" ht="21" customHeight="1" spans="1:8">
      <c r="A79" s="119"/>
      <c r="B79" s="120"/>
      <c r="C79" s="120"/>
      <c r="D79" s="113">
        <v>0.455</v>
      </c>
      <c r="E79" s="113">
        <v>1.7315</v>
      </c>
      <c r="F79" s="113">
        <v>1.2306</v>
      </c>
      <c r="G79" s="114">
        <f t="shared" ref="G79:G91" si="13">(F79-D79)/(E79-D79)*100</f>
        <v>60.7598903251077</v>
      </c>
      <c r="H79" s="121"/>
    </row>
    <row r="80" ht="21" customHeight="1" spans="1:8">
      <c r="A80" s="111" t="s">
        <v>1285</v>
      </c>
      <c r="B80" s="112">
        <v>20230127</v>
      </c>
      <c r="C80" s="112" t="s">
        <v>1926</v>
      </c>
      <c r="D80" s="113">
        <v>0.4166</v>
      </c>
      <c r="E80" s="113">
        <v>1.5203</v>
      </c>
      <c r="F80" s="113">
        <v>1.1782</v>
      </c>
      <c r="G80" s="114">
        <f t="shared" si="13"/>
        <v>69.0042584035517</v>
      </c>
      <c r="H80" s="115">
        <f>(G80+G81+G82)/3</f>
        <v>69.1689917633929</v>
      </c>
    </row>
    <row r="81" ht="21" customHeight="1" spans="1:8">
      <c r="A81" s="116"/>
      <c r="B81" s="117"/>
      <c r="C81" s="117"/>
      <c r="D81" s="113">
        <v>0.4522</v>
      </c>
      <c r="E81" s="113">
        <v>1.4443</v>
      </c>
      <c r="F81" s="113">
        <v>1.1379</v>
      </c>
      <c r="G81" s="114">
        <f t="shared" si="13"/>
        <v>69.1160165305917</v>
      </c>
      <c r="H81" s="118"/>
    </row>
    <row r="82" ht="21" customHeight="1" spans="1:8">
      <c r="A82" s="119"/>
      <c r="B82" s="120"/>
      <c r="C82" s="120"/>
      <c r="D82" s="113">
        <v>0.4927</v>
      </c>
      <c r="E82" s="113">
        <v>2.2341</v>
      </c>
      <c r="F82" s="113">
        <v>1.701</v>
      </c>
      <c r="G82" s="114">
        <f t="shared" si="13"/>
        <v>69.3867003560354</v>
      </c>
      <c r="H82" s="121"/>
    </row>
    <row r="83" ht="21" customHeight="1" spans="1:8">
      <c r="A83" s="111" t="s">
        <v>1297</v>
      </c>
      <c r="B83" s="112">
        <v>20230128</v>
      </c>
      <c r="C83" s="112" t="s">
        <v>1923</v>
      </c>
      <c r="D83" s="113">
        <v>0.4365</v>
      </c>
      <c r="E83" s="113">
        <v>1.7592</v>
      </c>
      <c r="F83" s="113">
        <v>1.1699</v>
      </c>
      <c r="G83" s="114">
        <f t="shared" si="13"/>
        <v>55.4471913510244</v>
      </c>
      <c r="H83" s="115">
        <f>(G83+G84+G85)/3</f>
        <v>55.8021010531732</v>
      </c>
    </row>
    <row r="84" ht="21" customHeight="1" spans="1:8">
      <c r="A84" s="116"/>
      <c r="B84" s="117"/>
      <c r="C84" s="117"/>
      <c r="D84" s="113">
        <v>0.4947</v>
      </c>
      <c r="E84" s="113">
        <v>1.9377</v>
      </c>
      <c r="F84" s="113">
        <v>1.305</v>
      </c>
      <c r="G84" s="114">
        <f t="shared" si="13"/>
        <v>56.1538461538462</v>
      </c>
      <c r="H84" s="118"/>
    </row>
    <row r="85" ht="21" customHeight="1" spans="1:8">
      <c r="A85" s="119"/>
      <c r="B85" s="120"/>
      <c r="C85" s="120"/>
      <c r="D85" s="113">
        <v>0.4979</v>
      </c>
      <c r="E85" s="113">
        <v>2.1843</v>
      </c>
      <c r="F85" s="113">
        <v>1.439</v>
      </c>
      <c r="G85" s="114">
        <f t="shared" si="13"/>
        <v>55.805265654649</v>
      </c>
      <c r="H85" s="121"/>
    </row>
    <row r="86" ht="21" customHeight="1" spans="1:8">
      <c r="A86" s="111" t="s">
        <v>1298</v>
      </c>
      <c r="B86" s="112">
        <v>20230129</v>
      </c>
      <c r="C86" s="112" t="s">
        <v>1925</v>
      </c>
      <c r="D86" s="113">
        <v>0.4522</v>
      </c>
      <c r="E86" s="113">
        <v>1.6465</v>
      </c>
      <c r="F86" s="113">
        <v>1.4117</v>
      </c>
      <c r="G86" s="114">
        <f t="shared" si="13"/>
        <v>80.3399480867454</v>
      </c>
      <c r="H86" s="115">
        <f>(G86+G87+G88)/3</f>
        <v>81.0303496655068</v>
      </c>
    </row>
    <row r="87" ht="21" customHeight="1" spans="1:8">
      <c r="A87" s="116"/>
      <c r="B87" s="117"/>
      <c r="C87" s="117"/>
      <c r="D87" s="113">
        <v>0.5181</v>
      </c>
      <c r="E87" s="113">
        <v>1.8632</v>
      </c>
      <c r="F87" s="113">
        <v>1.6082</v>
      </c>
      <c r="G87" s="114">
        <f t="shared" si="13"/>
        <v>81.0423016876069</v>
      </c>
      <c r="H87" s="118"/>
    </row>
    <row r="88" ht="21" customHeight="1" spans="1:8">
      <c r="A88" s="119"/>
      <c r="B88" s="120"/>
      <c r="C88" s="120"/>
      <c r="D88" s="113">
        <v>0.5162</v>
      </c>
      <c r="E88" s="113">
        <v>2.1618</v>
      </c>
      <c r="F88" s="113">
        <v>1.8608</v>
      </c>
      <c r="G88" s="114">
        <f t="shared" si="13"/>
        <v>81.7087992221682</v>
      </c>
      <c r="H88" s="121"/>
    </row>
    <row r="89" ht="21" customHeight="1" spans="1:8">
      <c r="A89" s="111" t="s">
        <v>1279</v>
      </c>
      <c r="B89" s="112">
        <v>20230130</v>
      </c>
      <c r="C89" s="112" t="s">
        <v>1923</v>
      </c>
      <c r="D89" s="113">
        <v>0.4737</v>
      </c>
      <c r="E89" s="113">
        <v>2.2764</v>
      </c>
      <c r="F89" s="113">
        <v>1.6505</v>
      </c>
      <c r="G89" s="114">
        <f t="shared" si="13"/>
        <v>65.2798579907916</v>
      </c>
      <c r="H89" s="115">
        <f>(G89+G90+G91)/3</f>
        <v>65.2850761687205</v>
      </c>
    </row>
    <row r="90" ht="21" customHeight="1" spans="1:8">
      <c r="A90" s="116"/>
      <c r="B90" s="117"/>
      <c r="C90" s="117"/>
      <c r="D90" s="113">
        <v>0.5086</v>
      </c>
      <c r="E90" s="113">
        <v>2.7686</v>
      </c>
      <c r="F90" s="113">
        <v>1.9819</v>
      </c>
      <c r="G90" s="114">
        <f t="shared" si="13"/>
        <v>65.1902654867257</v>
      </c>
      <c r="H90" s="118"/>
    </row>
    <row r="91" ht="21" customHeight="1" spans="1:8">
      <c r="A91" s="119"/>
      <c r="B91" s="120"/>
      <c r="C91" s="120"/>
      <c r="D91" s="113">
        <v>0.5908</v>
      </c>
      <c r="E91" s="113">
        <v>2.1618</v>
      </c>
      <c r="F91" s="113">
        <v>1.618</v>
      </c>
      <c r="G91" s="114">
        <f t="shared" si="13"/>
        <v>65.3851050286442</v>
      </c>
      <c r="H91" s="121"/>
    </row>
    <row r="92" ht="21" customHeight="1" spans="1:8">
      <c r="A92" s="111" t="s">
        <v>1279</v>
      </c>
      <c r="B92" s="112">
        <v>20230131</v>
      </c>
      <c r="C92" s="112" t="s">
        <v>1923</v>
      </c>
      <c r="D92" s="113">
        <v>0.4257</v>
      </c>
      <c r="E92" s="113">
        <v>2.289</v>
      </c>
      <c r="F92" s="113">
        <v>1.6406</v>
      </c>
      <c r="G92" s="114">
        <f t="shared" ref="G92:G136" si="14">(F92-D92)/(E92-D92)*100</f>
        <v>65.2015241775345</v>
      </c>
      <c r="H92" s="115">
        <f>(G92+G93+G94)/3</f>
        <v>64.9017520469588</v>
      </c>
    </row>
    <row r="93" ht="21" customHeight="1" spans="1:8">
      <c r="A93" s="116"/>
      <c r="B93" s="117"/>
      <c r="C93" s="117"/>
      <c r="D93" s="113">
        <v>0.4838</v>
      </c>
      <c r="E93" s="113">
        <v>1.8182</v>
      </c>
      <c r="F93" s="113">
        <v>1.3491</v>
      </c>
      <c r="G93" s="114">
        <f t="shared" si="14"/>
        <v>64.845623501199</v>
      </c>
      <c r="H93" s="118"/>
    </row>
    <row r="94" ht="21" customHeight="1" spans="1:8">
      <c r="A94" s="119"/>
      <c r="B94" s="120"/>
      <c r="C94" s="120"/>
      <c r="D94" s="113">
        <v>0.4666</v>
      </c>
      <c r="E94" s="113">
        <v>1.6117</v>
      </c>
      <c r="F94" s="113">
        <v>1.207</v>
      </c>
      <c r="G94" s="114">
        <f t="shared" si="14"/>
        <v>64.6581084621431</v>
      </c>
      <c r="H94" s="121"/>
    </row>
    <row r="95" ht="21" customHeight="1" spans="1:8">
      <c r="A95" s="111" t="s">
        <v>1279</v>
      </c>
      <c r="B95" s="112">
        <v>20230132</v>
      </c>
      <c r="C95" s="112" t="s">
        <v>1923</v>
      </c>
      <c r="D95" s="113">
        <v>0.554</v>
      </c>
      <c r="E95" s="113">
        <v>1.7605</v>
      </c>
      <c r="F95" s="113">
        <v>1.3418</v>
      </c>
      <c r="G95" s="114">
        <f t="shared" si="14"/>
        <v>65.2963116452549</v>
      </c>
      <c r="H95" s="115">
        <f>(G95+G96+G97)/3</f>
        <v>65.4316144970615</v>
      </c>
    </row>
    <row r="96" ht="21" customHeight="1" spans="1:8">
      <c r="A96" s="116"/>
      <c r="B96" s="117"/>
      <c r="C96" s="117"/>
      <c r="D96" s="113">
        <v>0.4879</v>
      </c>
      <c r="E96" s="113">
        <v>1.828</v>
      </c>
      <c r="F96" s="113">
        <v>1.3639</v>
      </c>
      <c r="G96" s="114">
        <f t="shared" si="14"/>
        <v>65.368256100291</v>
      </c>
      <c r="H96" s="118"/>
    </row>
    <row r="97" ht="21" customHeight="1" spans="1:8">
      <c r="A97" s="119"/>
      <c r="B97" s="120"/>
      <c r="C97" s="120"/>
      <c r="D97" s="113">
        <v>0.5273</v>
      </c>
      <c r="E97" s="113">
        <v>1.9489</v>
      </c>
      <c r="F97" s="113">
        <v>1.4603</v>
      </c>
      <c r="G97" s="114">
        <f t="shared" si="14"/>
        <v>65.6302757456387</v>
      </c>
      <c r="H97" s="121"/>
    </row>
    <row r="98" ht="21" customHeight="1" spans="1:8">
      <c r="A98" s="111" t="s">
        <v>1279</v>
      </c>
      <c r="B98" s="112">
        <v>20230133</v>
      </c>
      <c r="C98" s="112" t="s">
        <v>1923</v>
      </c>
      <c r="D98" s="113">
        <v>0.516</v>
      </c>
      <c r="E98" s="113">
        <v>1.5859</v>
      </c>
      <c r="F98" s="113">
        <v>1.2205</v>
      </c>
      <c r="G98" s="114">
        <f t="shared" si="14"/>
        <v>65.8472754463034</v>
      </c>
      <c r="H98" s="115">
        <f>(G98+G99+G100)/3</f>
        <v>65.4921187996309</v>
      </c>
    </row>
    <row r="99" ht="21" customHeight="1" spans="1:8">
      <c r="A99" s="116"/>
      <c r="B99" s="117"/>
      <c r="C99" s="117"/>
      <c r="D99" s="113">
        <v>0.4831</v>
      </c>
      <c r="E99" s="113">
        <v>1.9282</v>
      </c>
      <c r="F99" s="113">
        <v>1.4293</v>
      </c>
      <c r="G99" s="114">
        <f t="shared" si="14"/>
        <v>65.4764376167739</v>
      </c>
      <c r="H99" s="118"/>
    </row>
    <row r="100" ht="21" customHeight="1" spans="1:8">
      <c r="A100" s="119"/>
      <c r="B100" s="120"/>
      <c r="C100" s="120"/>
      <c r="D100" s="113">
        <v>0.447</v>
      </c>
      <c r="E100" s="113">
        <v>1.9243</v>
      </c>
      <c r="F100" s="113">
        <v>1.4095</v>
      </c>
      <c r="G100" s="114">
        <f t="shared" si="14"/>
        <v>65.1526433358153</v>
      </c>
      <c r="H100" s="121"/>
    </row>
    <row r="101" ht="21" customHeight="1" spans="1:8">
      <c r="A101" s="111" t="s">
        <v>1279</v>
      </c>
      <c r="B101" s="112">
        <v>20230134</v>
      </c>
      <c r="C101" s="112" t="s">
        <v>1923</v>
      </c>
      <c r="D101" s="113">
        <v>0.4204</v>
      </c>
      <c r="E101" s="113">
        <v>1.675</v>
      </c>
      <c r="F101" s="113">
        <v>1.2459</v>
      </c>
      <c r="G101" s="114">
        <f t="shared" si="14"/>
        <v>65.7978638609916</v>
      </c>
      <c r="H101" s="115">
        <f>(G101+G102+G103)/3</f>
        <v>65.7413070094844</v>
      </c>
    </row>
    <row r="102" ht="21" customHeight="1" spans="1:8">
      <c r="A102" s="116"/>
      <c r="B102" s="117"/>
      <c r="C102" s="117"/>
      <c r="D102" s="113">
        <v>0.4867</v>
      </c>
      <c r="E102" s="113">
        <v>1.5055</v>
      </c>
      <c r="F102" s="113">
        <v>1.1553</v>
      </c>
      <c r="G102" s="114">
        <f t="shared" si="14"/>
        <v>65.6262269336474</v>
      </c>
      <c r="H102" s="118"/>
    </row>
    <row r="103" ht="21" customHeight="1" spans="1:8">
      <c r="A103" s="119"/>
      <c r="B103" s="120"/>
      <c r="C103" s="120"/>
      <c r="D103" s="113">
        <v>0.4842</v>
      </c>
      <c r="E103" s="113">
        <v>1.7801</v>
      </c>
      <c r="F103" s="113">
        <v>1.3369</v>
      </c>
      <c r="G103" s="114">
        <f t="shared" si="14"/>
        <v>65.7998302338143</v>
      </c>
      <c r="H103" s="121"/>
    </row>
    <row r="104" ht="21" customHeight="1" spans="1:8">
      <c r="A104" s="111" t="s">
        <v>1279</v>
      </c>
      <c r="B104" s="112">
        <v>20230135</v>
      </c>
      <c r="C104" s="112" t="s">
        <v>1923</v>
      </c>
      <c r="D104" s="113">
        <v>0.5082</v>
      </c>
      <c r="E104" s="113">
        <v>1.6217</v>
      </c>
      <c r="F104" s="113">
        <v>1.2394</v>
      </c>
      <c r="G104" s="114">
        <f t="shared" si="14"/>
        <v>65.6668163448586</v>
      </c>
      <c r="H104" s="115">
        <f>(G104+G105+G106)/3</f>
        <v>65.3540586224125</v>
      </c>
    </row>
    <row r="105" ht="21" customHeight="1" spans="1:8">
      <c r="A105" s="116"/>
      <c r="B105" s="117"/>
      <c r="C105" s="117"/>
      <c r="D105" s="113">
        <v>0.4835</v>
      </c>
      <c r="E105" s="113">
        <v>1.4858</v>
      </c>
      <c r="F105" s="113">
        <v>1.1379</v>
      </c>
      <c r="G105" s="114">
        <f t="shared" si="14"/>
        <v>65.2898333832186</v>
      </c>
      <c r="H105" s="118"/>
    </row>
    <row r="106" ht="21" customHeight="1" spans="1:8">
      <c r="A106" s="119"/>
      <c r="B106" s="120"/>
      <c r="C106" s="120"/>
      <c r="D106" s="113">
        <v>0.4805</v>
      </c>
      <c r="E106" s="113">
        <v>1.8214</v>
      </c>
      <c r="F106" s="113">
        <v>1.3535</v>
      </c>
      <c r="G106" s="114">
        <f t="shared" si="14"/>
        <v>65.1055261391603</v>
      </c>
      <c r="H106" s="121"/>
    </row>
    <row r="107" ht="21" customHeight="1" spans="1:8">
      <c r="A107" s="111" t="s">
        <v>1279</v>
      </c>
      <c r="B107" s="112">
        <v>20230136</v>
      </c>
      <c r="C107" s="112" t="s">
        <v>1923</v>
      </c>
      <c r="D107" s="113">
        <v>0.499</v>
      </c>
      <c r="E107" s="113">
        <v>2.056</v>
      </c>
      <c r="F107" s="113">
        <v>1.5067</v>
      </c>
      <c r="G107" s="114">
        <f t="shared" si="14"/>
        <v>64.7206165703276</v>
      </c>
      <c r="H107" s="115">
        <f>(G107+G108+G109)/3</f>
        <v>64.8198871120894</v>
      </c>
    </row>
    <row r="108" ht="21" customHeight="1" spans="1:8">
      <c r="A108" s="116"/>
      <c r="B108" s="117"/>
      <c r="C108" s="117"/>
      <c r="D108" s="113">
        <v>0.4846</v>
      </c>
      <c r="E108" s="113">
        <v>2.0223</v>
      </c>
      <c r="F108" s="113">
        <v>1.4838</v>
      </c>
      <c r="G108" s="114">
        <f t="shared" si="14"/>
        <v>64.980165181765</v>
      </c>
      <c r="H108" s="118"/>
    </row>
    <row r="109" ht="21" customHeight="1" spans="1:8">
      <c r="A109" s="119"/>
      <c r="B109" s="120"/>
      <c r="C109" s="120"/>
      <c r="D109" s="113">
        <v>0.5207</v>
      </c>
      <c r="E109" s="113">
        <v>2.2522</v>
      </c>
      <c r="F109" s="113">
        <v>1.642</v>
      </c>
      <c r="G109" s="114">
        <f t="shared" si="14"/>
        <v>64.7588795841756</v>
      </c>
      <c r="H109" s="121"/>
    </row>
    <row r="110" ht="21" customHeight="1" spans="1:8">
      <c r="A110" s="111" t="s">
        <v>1299</v>
      </c>
      <c r="B110" s="112">
        <v>20230137</v>
      </c>
      <c r="C110" s="112" t="s">
        <v>1923</v>
      </c>
      <c r="D110" s="113">
        <v>0.4969</v>
      </c>
      <c r="E110" s="113">
        <v>1.5623</v>
      </c>
      <c r="F110" s="113">
        <v>1.2577</v>
      </c>
      <c r="G110" s="114">
        <f t="shared" si="14"/>
        <v>71.4097991364746</v>
      </c>
      <c r="H110" s="115">
        <f>(G110+G111+G112)/3</f>
        <v>71.671528807684</v>
      </c>
    </row>
    <row r="111" ht="21" customHeight="1" spans="1:8">
      <c r="A111" s="116"/>
      <c r="B111" s="117"/>
      <c r="C111" s="117"/>
      <c r="D111" s="113">
        <v>0.5038</v>
      </c>
      <c r="E111" s="113">
        <v>1.8671</v>
      </c>
      <c r="F111" s="113">
        <v>1.4817</v>
      </c>
      <c r="G111" s="114">
        <f t="shared" si="14"/>
        <v>71.730360155505</v>
      </c>
      <c r="H111" s="118"/>
    </row>
    <row r="112" ht="21" customHeight="1" spans="1:8">
      <c r="A112" s="119"/>
      <c r="B112" s="120"/>
      <c r="C112" s="120"/>
      <c r="D112" s="113">
        <v>0.463</v>
      </c>
      <c r="E112" s="113">
        <v>2.645</v>
      </c>
      <c r="F112" s="113">
        <v>2.0313</v>
      </c>
      <c r="G112" s="114">
        <f t="shared" si="14"/>
        <v>71.8744271310724</v>
      </c>
      <c r="H112" s="121"/>
    </row>
    <row r="113" ht="21" customHeight="1" spans="1:8">
      <c r="A113" s="111" t="s">
        <v>1279</v>
      </c>
      <c r="B113" s="112">
        <v>20230138</v>
      </c>
      <c r="C113" s="112" t="s">
        <v>1923</v>
      </c>
      <c r="D113" s="113">
        <v>0.4665</v>
      </c>
      <c r="E113" s="113">
        <v>1.5088</v>
      </c>
      <c r="F113" s="113">
        <v>1.1416</v>
      </c>
      <c r="G113" s="114">
        <f t="shared" si="14"/>
        <v>64.7702197064185</v>
      </c>
      <c r="H113" s="115">
        <f>(G113+G114+G115)/3</f>
        <v>64.8552213132096</v>
      </c>
    </row>
    <row r="114" ht="21" customHeight="1" spans="1:8">
      <c r="A114" s="116"/>
      <c r="B114" s="117"/>
      <c r="C114" s="117"/>
      <c r="D114" s="113">
        <v>0.4999</v>
      </c>
      <c r="E114" s="113">
        <v>2.0339</v>
      </c>
      <c r="F114" s="113">
        <v>1.4942</v>
      </c>
      <c r="G114" s="114">
        <f t="shared" si="14"/>
        <v>64.8174706649283</v>
      </c>
      <c r="H114" s="118"/>
    </row>
    <row r="115" ht="21" customHeight="1" spans="1:8">
      <c r="A115" s="119"/>
      <c r="B115" s="120"/>
      <c r="C115" s="120"/>
      <c r="D115" s="113">
        <v>0.4675</v>
      </c>
      <c r="E115" s="113">
        <v>2.1473</v>
      </c>
      <c r="F115" s="113">
        <v>1.559</v>
      </c>
      <c r="G115" s="114">
        <f t="shared" si="14"/>
        <v>64.9779735682819</v>
      </c>
      <c r="H115" s="121"/>
    </row>
    <row r="116" ht="21" customHeight="1" spans="1:8">
      <c r="A116" s="111" t="s">
        <v>1279</v>
      </c>
      <c r="B116" s="112">
        <v>20230139</v>
      </c>
      <c r="C116" s="112" t="s">
        <v>1923</v>
      </c>
      <c r="D116" s="113">
        <v>0.5243</v>
      </c>
      <c r="E116" s="113">
        <v>2.6616</v>
      </c>
      <c r="F116" s="113">
        <v>1.922</v>
      </c>
      <c r="G116" s="114">
        <f t="shared" si="14"/>
        <v>65.395592570065</v>
      </c>
      <c r="H116" s="115">
        <f>(G116+G117+G118)/3</f>
        <v>65.324466580398</v>
      </c>
    </row>
    <row r="117" ht="21" customHeight="1" spans="1:8">
      <c r="A117" s="116"/>
      <c r="B117" s="117"/>
      <c r="C117" s="117"/>
      <c r="D117" s="113">
        <v>0.4494</v>
      </c>
      <c r="E117" s="113">
        <v>2.059</v>
      </c>
      <c r="F117" s="113">
        <v>1.499</v>
      </c>
      <c r="G117" s="114">
        <f t="shared" si="14"/>
        <v>65.2087475149105</v>
      </c>
      <c r="H117" s="118"/>
    </row>
    <row r="118" ht="21" customHeight="1" spans="1:8">
      <c r="A118" s="119"/>
      <c r="B118" s="120"/>
      <c r="C118" s="120"/>
      <c r="D118" s="113">
        <v>0.49</v>
      </c>
      <c r="E118" s="113">
        <v>2.2702</v>
      </c>
      <c r="F118" s="113">
        <v>1.6537</v>
      </c>
      <c r="G118" s="114">
        <f t="shared" si="14"/>
        <v>65.3690596562184</v>
      </c>
      <c r="H118" s="121"/>
    </row>
    <row r="119" ht="21" customHeight="1" spans="1:8">
      <c r="A119" s="111" t="s">
        <v>1279</v>
      </c>
      <c r="B119" s="112">
        <v>20230140</v>
      </c>
      <c r="C119" s="112" t="s">
        <v>1923</v>
      </c>
      <c r="D119" s="113">
        <v>0.5039</v>
      </c>
      <c r="E119" s="113">
        <v>2.561</v>
      </c>
      <c r="F119" s="113">
        <v>1.861</v>
      </c>
      <c r="G119" s="114">
        <f t="shared" si="14"/>
        <v>65.9715132954159</v>
      </c>
      <c r="H119" s="115">
        <f>(G119+G120+G121)/3</f>
        <v>65.6565815612294</v>
      </c>
    </row>
    <row r="120" ht="21" customHeight="1" spans="1:8">
      <c r="A120" s="116"/>
      <c r="B120" s="117"/>
      <c r="C120" s="117"/>
      <c r="D120" s="113">
        <v>0.5289</v>
      </c>
      <c r="E120" s="113">
        <v>2.2352</v>
      </c>
      <c r="F120" s="113">
        <v>1.6457</v>
      </c>
      <c r="G120" s="114">
        <f t="shared" si="14"/>
        <v>65.4515618589932</v>
      </c>
      <c r="H120" s="118"/>
    </row>
    <row r="121" ht="21" customHeight="1" spans="1:8">
      <c r="A121" s="119"/>
      <c r="B121" s="120"/>
      <c r="C121" s="120"/>
      <c r="D121" s="113">
        <v>0.4435</v>
      </c>
      <c r="E121" s="113">
        <v>2.3066</v>
      </c>
      <c r="F121" s="113">
        <v>1.6647</v>
      </c>
      <c r="G121" s="114">
        <f t="shared" si="14"/>
        <v>65.5466695292792</v>
      </c>
      <c r="H121" s="121"/>
    </row>
    <row r="122" ht="21" customHeight="1" spans="1:8">
      <c r="A122" s="111" t="s">
        <v>1279</v>
      </c>
      <c r="B122" s="112">
        <v>20230141</v>
      </c>
      <c r="C122" s="112" t="s">
        <v>1923</v>
      </c>
      <c r="D122" s="113">
        <v>0.4888</v>
      </c>
      <c r="E122" s="113">
        <v>2.0988</v>
      </c>
      <c r="F122" s="113">
        <v>1.5457</v>
      </c>
      <c r="G122" s="114">
        <f t="shared" si="14"/>
        <v>65.6459627329192</v>
      </c>
      <c r="H122" s="115">
        <f>(G122+G123+G124)/3</f>
        <v>65.6295940845007</v>
      </c>
    </row>
    <row r="123" ht="21" customHeight="1" spans="1:8">
      <c r="A123" s="116"/>
      <c r="B123" s="117"/>
      <c r="C123" s="117"/>
      <c r="D123" s="113">
        <v>0.4238</v>
      </c>
      <c r="E123" s="113">
        <v>1.8559</v>
      </c>
      <c r="F123" s="113">
        <v>1.36</v>
      </c>
      <c r="G123" s="114">
        <f t="shared" si="14"/>
        <v>65.3725298512674</v>
      </c>
      <c r="H123" s="118"/>
    </row>
    <row r="124" ht="21" customHeight="1" spans="1:8">
      <c r="A124" s="119"/>
      <c r="B124" s="120"/>
      <c r="C124" s="120"/>
      <c r="D124" s="113">
        <v>0.4814</v>
      </c>
      <c r="E124" s="113">
        <v>2.4319</v>
      </c>
      <c r="F124" s="113">
        <v>1.7662</v>
      </c>
      <c r="G124" s="114">
        <f t="shared" si="14"/>
        <v>65.8702896693156</v>
      </c>
      <c r="H124" s="121"/>
    </row>
    <row r="125" ht="21" customHeight="1" spans="1:8">
      <c r="A125" s="122" t="s">
        <v>1290</v>
      </c>
      <c r="B125" s="123">
        <v>20230143</v>
      </c>
      <c r="C125" s="123" t="s">
        <v>1923</v>
      </c>
      <c r="D125" s="124">
        <v>0.465</v>
      </c>
      <c r="E125" s="124">
        <v>1.9427</v>
      </c>
      <c r="F125" s="124">
        <v>1.3538</v>
      </c>
      <c r="G125" s="125">
        <f t="shared" si="14"/>
        <v>60.1475265615483</v>
      </c>
      <c r="H125" s="126">
        <f t="shared" ref="H125:H128" si="15">(G125+G126+G127)/3</f>
        <v>60.0838922929361</v>
      </c>
    </row>
    <row r="126" ht="21" customHeight="1" spans="1:8">
      <c r="A126" s="127"/>
      <c r="B126" s="128"/>
      <c r="C126" s="128"/>
      <c r="D126" s="124">
        <v>0.455</v>
      </c>
      <c r="E126" s="124">
        <v>1.7109</v>
      </c>
      <c r="F126" s="124">
        <v>1.2097</v>
      </c>
      <c r="G126" s="125">
        <f t="shared" si="14"/>
        <v>60.0923640417231</v>
      </c>
      <c r="H126" s="129"/>
    </row>
    <row r="127" ht="21" customHeight="1" spans="1:8">
      <c r="A127" s="130"/>
      <c r="B127" s="131"/>
      <c r="C127" s="131"/>
      <c r="D127" s="124">
        <v>0.5128</v>
      </c>
      <c r="E127" s="124">
        <v>2.04</v>
      </c>
      <c r="F127" s="124">
        <v>1.4293</v>
      </c>
      <c r="G127" s="125">
        <f t="shared" si="14"/>
        <v>60.0117862755369</v>
      </c>
      <c r="H127" s="132"/>
    </row>
    <row r="128" ht="21" customHeight="1" spans="1:8">
      <c r="A128" s="111" t="s">
        <v>1279</v>
      </c>
      <c r="B128" s="112">
        <v>20230201</v>
      </c>
      <c r="C128" s="112" t="s">
        <v>1923</v>
      </c>
      <c r="D128" s="113">
        <v>0.441</v>
      </c>
      <c r="E128" s="113">
        <v>2.0448</v>
      </c>
      <c r="F128" s="113">
        <v>1.4813</v>
      </c>
      <c r="G128" s="114">
        <f t="shared" si="14"/>
        <v>64.8646963461778</v>
      </c>
      <c r="H128" s="115">
        <f t="shared" si="15"/>
        <v>65.0100227910337</v>
      </c>
    </row>
    <row r="129" ht="21" customHeight="1" spans="1:8">
      <c r="A129" s="116"/>
      <c r="B129" s="117"/>
      <c r="C129" s="117"/>
      <c r="D129" s="113">
        <v>0.4624</v>
      </c>
      <c r="E129" s="113">
        <v>1.898</v>
      </c>
      <c r="F129" s="113">
        <v>1.3931</v>
      </c>
      <c r="G129" s="114">
        <f t="shared" si="14"/>
        <v>64.8300362217888</v>
      </c>
      <c r="H129" s="118"/>
    </row>
    <row r="130" ht="21" customHeight="1" spans="1:8">
      <c r="A130" s="119"/>
      <c r="B130" s="120"/>
      <c r="C130" s="120"/>
      <c r="D130" s="113">
        <v>0.4822</v>
      </c>
      <c r="E130" s="113">
        <v>2.6129</v>
      </c>
      <c r="F130" s="113">
        <v>1.8743</v>
      </c>
      <c r="G130" s="114">
        <f t="shared" si="14"/>
        <v>65.3353358051345</v>
      </c>
      <c r="H130" s="121"/>
    </row>
    <row r="131" ht="21" customHeight="1" spans="1:8">
      <c r="A131" s="111" t="s">
        <v>1279</v>
      </c>
      <c r="B131" s="112">
        <v>20230202</v>
      </c>
      <c r="C131" s="112" t="s">
        <v>1923</v>
      </c>
      <c r="D131" s="113">
        <v>0.4648</v>
      </c>
      <c r="E131" s="113">
        <v>2.6328</v>
      </c>
      <c r="F131" s="113">
        <v>1.9074</v>
      </c>
      <c r="G131" s="114">
        <f t="shared" si="14"/>
        <v>66.5405904059041</v>
      </c>
      <c r="H131" s="115">
        <f t="shared" ref="H131" si="16">(G131+G132+G133)/3</f>
        <v>66.2513900923185</v>
      </c>
    </row>
    <row r="132" ht="21" customHeight="1" spans="1:8">
      <c r="A132" s="116"/>
      <c r="B132" s="117"/>
      <c r="C132" s="117"/>
      <c r="D132" s="113">
        <v>0.4939</v>
      </c>
      <c r="E132" s="113">
        <v>2.689</v>
      </c>
      <c r="F132" s="113">
        <v>1.9437</v>
      </c>
      <c r="G132" s="114">
        <f t="shared" si="14"/>
        <v>66.0471049154936</v>
      </c>
      <c r="H132" s="118"/>
    </row>
    <row r="133" ht="21" customHeight="1" spans="1:8">
      <c r="A133" s="119"/>
      <c r="B133" s="120"/>
      <c r="C133" s="120"/>
      <c r="D133" s="113">
        <v>0.4199</v>
      </c>
      <c r="E133" s="113">
        <v>2.3325</v>
      </c>
      <c r="F133" s="113">
        <v>1.6854</v>
      </c>
      <c r="G133" s="114">
        <f t="shared" si="14"/>
        <v>66.1664749555579</v>
      </c>
      <c r="H133" s="121"/>
    </row>
    <row r="134" ht="21" customHeight="1" spans="1:8">
      <c r="A134" s="111" t="s">
        <v>1279</v>
      </c>
      <c r="B134" s="112">
        <v>20230203</v>
      </c>
      <c r="C134" s="112" t="s">
        <v>1923</v>
      </c>
      <c r="D134" s="113">
        <v>0.4243</v>
      </c>
      <c r="E134" s="113">
        <v>1.75</v>
      </c>
      <c r="F134" s="113">
        <v>1.2751</v>
      </c>
      <c r="G134" s="114">
        <f t="shared" si="14"/>
        <v>64.1774157049106</v>
      </c>
      <c r="H134" s="115">
        <f t="shared" ref="H134" si="17">(G134+G135+G136)/3</f>
        <v>64.5731454601557</v>
      </c>
    </row>
    <row r="135" ht="21" customHeight="1" spans="1:8">
      <c r="A135" s="116"/>
      <c r="B135" s="117"/>
      <c r="C135" s="117"/>
      <c r="D135" s="113">
        <v>0.4051</v>
      </c>
      <c r="E135" s="113">
        <v>2.192</v>
      </c>
      <c r="F135" s="113">
        <v>1.5588</v>
      </c>
      <c r="G135" s="114">
        <f t="shared" si="14"/>
        <v>64.5643292853545</v>
      </c>
      <c r="H135" s="118"/>
    </row>
    <row r="136" ht="21" customHeight="1" spans="1:8">
      <c r="A136" s="119"/>
      <c r="B136" s="120"/>
      <c r="C136" s="120"/>
      <c r="D136" s="113">
        <v>0.4751</v>
      </c>
      <c r="E136" s="113">
        <v>2.7388</v>
      </c>
      <c r="F136" s="113">
        <v>1.946</v>
      </c>
      <c r="G136" s="114">
        <f t="shared" si="14"/>
        <v>64.9776913902019</v>
      </c>
      <c r="H136" s="121"/>
    </row>
    <row r="137" ht="21" customHeight="1" spans="1:8">
      <c r="A137" s="111" t="s">
        <v>1279</v>
      </c>
      <c r="B137" s="112">
        <v>20230204</v>
      </c>
      <c r="C137" s="112" t="s">
        <v>1923</v>
      </c>
      <c r="D137" s="113">
        <v>0.4613</v>
      </c>
      <c r="E137" s="113">
        <v>1.7947</v>
      </c>
      <c r="F137" s="113">
        <v>1.3293</v>
      </c>
      <c r="G137" s="114">
        <f t="shared" ref="G137:G157" si="18">(F137-D137)/(E137-D137)*100</f>
        <v>65.0967451627419</v>
      </c>
      <c r="H137" s="115">
        <f>(G137+G138+G139)/3</f>
        <v>65.0862677329337</v>
      </c>
    </row>
    <row r="138" ht="21" customHeight="1" spans="1:8">
      <c r="A138" s="116"/>
      <c r="B138" s="117"/>
      <c r="C138" s="117"/>
      <c r="D138" s="113">
        <v>0.4534</v>
      </c>
      <c r="E138" s="113">
        <v>1.7888</v>
      </c>
      <c r="F138" s="113">
        <v>1.321</v>
      </c>
      <c r="G138" s="114">
        <f t="shared" si="18"/>
        <v>64.9692975887374</v>
      </c>
      <c r="H138" s="118"/>
    </row>
    <row r="139" ht="21" customHeight="1" spans="1:8">
      <c r="A139" s="119"/>
      <c r="B139" s="120"/>
      <c r="C139" s="120"/>
      <c r="D139" s="113">
        <v>0.4546</v>
      </c>
      <c r="E139" s="113">
        <v>1.8138</v>
      </c>
      <c r="F139" s="113">
        <v>1.3407</v>
      </c>
      <c r="G139" s="114">
        <f t="shared" si="18"/>
        <v>65.1927604473219</v>
      </c>
      <c r="H139" s="121"/>
    </row>
    <row r="140" ht="21" customHeight="1" spans="1:8">
      <c r="A140" s="111" t="s">
        <v>1290</v>
      </c>
      <c r="B140" s="112">
        <v>20230205</v>
      </c>
      <c r="C140" s="112" t="s">
        <v>1923</v>
      </c>
      <c r="D140" s="113">
        <v>0.4658</v>
      </c>
      <c r="E140" s="113">
        <v>1.4392</v>
      </c>
      <c r="F140" s="113">
        <v>1.0513</v>
      </c>
      <c r="G140" s="114">
        <f t="shared" si="18"/>
        <v>60.149989726731</v>
      </c>
      <c r="H140" s="115">
        <f>(G140+G141+G142)/3</f>
        <v>59.8685796716631</v>
      </c>
    </row>
    <row r="141" ht="21" customHeight="1" spans="1:8">
      <c r="A141" s="116"/>
      <c r="B141" s="117"/>
      <c r="C141" s="117"/>
      <c r="D141" s="113">
        <v>0.4329</v>
      </c>
      <c r="E141" s="113">
        <v>1.2576</v>
      </c>
      <c r="F141" s="113">
        <v>0.923</v>
      </c>
      <c r="G141" s="114">
        <f t="shared" si="18"/>
        <v>59.4276706681217</v>
      </c>
      <c r="H141" s="118"/>
    </row>
    <row r="142" ht="21" customHeight="1" spans="1:8">
      <c r="A142" s="119"/>
      <c r="B142" s="120"/>
      <c r="C142" s="120"/>
      <c r="D142" s="113">
        <v>0.4785</v>
      </c>
      <c r="E142" s="113">
        <v>1.4757</v>
      </c>
      <c r="F142" s="113">
        <v>1.0771</v>
      </c>
      <c r="G142" s="114">
        <f t="shared" si="18"/>
        <v>60.0280786201364</v>
      </c>
      <c r="H142" s="121"/>
    </row>
    <row r="143" ht="21" customHeight="1" spans="1:8">
      <c r="A143" s="111" t="s">
        <v>1300</v>
      </c>
      <c r="B143" s="112">
        <v>20230206</v>
      </c>
      <c r="C143" s="112" t="s">
        <v>1923</v>
      </c>
      <c r="D143" s="113">
        <v>0.4388</v>
      </c>
      <c r="E143" s="113">
        <v>2.258</v>
      </c>
      <c r="F143" s="113">
        <v>1.7655</v>
      </c>
      <c r="G143" s="114">
        <f t="shared" si="18"/>
        <v>72.9276605101143</v>
      </c>
      <c r="H143" s="115">
        <f>(G143+G144+G145)/3</f>
        <v>72.8902387880577</v>
      </c>
    </row>
    <row r="144" ht="21" customHeight="1" spans="1:8">
      <c r="A144" s="116"/>
      <c r="B144" s="117"/>
      <c r="C144" s="117"/>
      <c r="D144" s="113">
        <v>0.4838</v>
      </c>
      <c r="E144" s="113">
        <v>2.583</v>
      </c>
      <c r="F144" s="113">
        <v>2.0136</v>
      </c>
      <c r="G144" s="114">
        <f t="shared" si="18"/>
        <v>72.875381097561</v>
      </c>
      <c r="H144" s="118"/>
    </row>
    <row r="145" ht="21" customHeight="1" spans="1:8">
      <c r="A145" s="119"/>
      <c r="B145" s="120"/>
      <c r="C145" s="120"/>
      <c r="D145" s="113">
        <v>0.4586</v>
      </c>
      <c r="E145" s="113">
        <v>2.3169</v>
      </c>
      <c r="F145" s="113">
        <v>1.8127</v>
      </c>
      <c r="G145" s="114">
        <f t="shared" si="18"/>
        <v>72.8676747564979</v>
      </c>
      <c r="H145" s="121"/>
    </row>
    <row r="146" ht="21" customHeight="1" spans="1:8">
      <c r="A146" s="111" t="s">
        <v>1294</v>
      </c>
      <c r="B146" s="112">
        <v>20230207</v>
      </c>
      <c r="C146" s="112" t="s">
        <v>1923</v>
      </c>
      <c r="D146" s="113">
        <v>0.4234</v>
      </c>
      <c r="E146" s="113">
        <v>2.2714</v>
      </c>
      <c r="F146" s="113">
        <v>1.5313</v>
      </c>
      <c r="G146" s="114">
        <f t="shared" si="18"/>
        <v>59.9512987012987</v>
      </c>
      <c r="H146" s="115">
        <f>(G146+G147+G148)/3</f>
        <v>59.6880569492955</v>
      </c>
    </row>
    <row r="147" ht="21" customHeight="1" spans="1:8">
      <c r="A147" s="116"/>
      <c r="B147" s="117"/>
      <c r="C147" s="117"/>
      <c r="D147" s="113">
        <v>0.4843</v>
      </c>
      <c r="E147" s="113">
        <v>2.4344</v>
      </c>
      <c r="F147" s="113">
        <v>1.6428</v>
      </c>
      <c r="G147" s="114">
        <f t="shared" si="18"/>
        <v>59.4072098866725</v>
      </c>
      <c r="H147" s="118"/>
    </row>
    <row r="148" ht="21" customHeight="1" spans="1:8">
      <c r="A148" s="119"/>
      <c r="B148" s="120"/>
      <c r="C148" s="120"/>
      <c r="D148" s="113">
        <v>0.4745</v>
      </c>
      <c r="E148" s="113">
        <v>2.479</v>
      </c>
      <c r="F148" s="113">
        <v>1.6713</v>
      </c>
      <c r="G148" s="114">
        <f t="shared" si="18"/>
        <v>59.7056622599152</v>
      </c>
      <c r="H148" s="121"/>
    </row>
    <row r="149" ht="21" customHeight="1" spans="1:8">
      <c r="A149" s="111" t="s">
        <v>1301</v>
      </c>
      <c r="B149" s="112">
        <v>20230208</v>
      </c>
      <c r="C149" s="112" t="s">
        <v>1923</v>
      </c>
      <c r="D149" s="113">
        <v>0.4474</v>
      </c>
      <c r="E149" s="113">
        <v>3.2821</v>
      </c>
      <c r="F149" s="113">
        <v>2.1943</v>
      </c>
      <c r="G149" s="114">
        <f t="shared" si="18"/>
        <v>61.6255688432638</v>
      </c>
      <c r="H149" s="115">
        <f t="shared" ref="H149" si="19">(G149+G150+G151)/3</f>
        <v>60.8626706407661</v>
      </c>
    </row>
    <row r="150" ht="21" customHeight="1" spans="1:8">
      <c r="A150" s="116"/>
      <c r="B150" s="117"/>
      <c r="C150" s="117"/>
      <c r="D150" s="113">
        <v>0.3977</v>
      </c>
      <c r="E150" s="113">
        <v>1.8352</v>
      </c>
      <c r="F150" s="113">
        <v>1.2642</v>
      </c>
      <c r="G150" s="114">
        <f t="shared" si="18"/>
        <v>60.2782608695652</v>
      </c>
      <c r="H150" s="118"/>
    </row>
    <row r="151" ht="21" customHeight="1" spans="1:8">
      <c r="A151" s="119"/>
      <c r="B151" s="120"/>
      <c r="C151" s="120"/>
      <c r="D151" s="113">
        <v>0.4586</v>
      </c>
      <c r="E151" s="113">
        <v>2.689</v>
      </c>
      <c r="F151" s="113">
        <v>1.8121</v>
      </c>
      <c r="G151" s="114">
        <f t="shared" si="18"/>
        <v>60.6841822094691</v>
      </c>
      <c r="H151" s="121"/>
    </row>
    <row r="152" ht="21" customHeight="1" spans="1:8">
      <c r="A152" s="111" t="s">
        <v>1285</v>
      </c>
      <c r="B152" s="112">
        <v>20230209</v>
      </c>
      <c r="C152" s="112" t="s">
        <v>1926</v>
      </c>
      <c r="D152" s="113">
        <v>0.4206</v>
      </c>
      <c r="E152" s="113">
        <v>2.3045</v>
      </c>
      <c r="F152" s="113">
        <v>1.7791</v>
      </c>
      <c r="G152" s="114">
        <f t="shared" si="18"/>
        <v>72.1110462338765</v>
      </c>
      <c r="H152" s="115">
        <f>(G152+G153+G154)/3</f>
        <v>71.7597637579434</v>
      </c>
    </row>
    <row r="153" ht="21" customHeight="1" spans="1:8">
      <c r="A153" s="116"/>
      <c r="B153" s="117"/>
      <c r="C153" s="117"/>
      <c r="D153" s="113">
        <v>0.4119</v>
      </c>
      <c r="E153" s="113">
        <v>1.7694</v>
      </c>
      <c r="F153" s="113">
        <v>1.386</v>
      </c>
      <c r="G153" s="114">
        <f t="shared" si="18"/>
        <v>71.7569060773481</v>
      </c>
      <c r="H153" s="118"/>
    </row>
    <row r="154" ht="21" customHeight="1" spans="1:8">
      <c r="A154" s="119"/>
      <c r="B154" s="120"/>
      <c r="C154" s="120"/>
      <c r="D154" s="113">
        <v>0.4573</v>
      </c>
      <c r="E154" s="113">
        <v>1.6179</v>
      </c>
      <c r="F154" s="113">
        <v>1.2861</v>
      </c>
      <c r="G154" s="114">
        <f t="shared" si="18"/>
        <v>71.4113389626056</v>
      </c>
      <c r="H154" s="121"/>
    </row>
    <row r="155" ht="21" customHeight="1" spans="1:8">
      <c r="A155" s="111" t="s">
        <v>1285</v>
      </c>
      <c r="B155" s="112">
        <v>20230210</v>
      </c>
      <c r="C155" s="112" t="s">
        <v>1926</v>
      </c>
      <c r="D155" s="113">
        <v>0.5229</v>
      </c>
      <c r="E155" s="113">
        <v>1.6373</v>
      </c>
      <c r="F155" s="113">
        <v>1.3049</v>
      </c>
      <c r="G155" s="114">
        <f t="shared" si="18"/>
        <v>70.1722900215363</v>
      </c>
      <c r="H155" s="115">
        <f>(G155+G156+G157)/3</f>
        <v>69.9884653103864</v>
      </c>
    </row>
    <row r="156" ht="21" customHeight="1" spans="1:8">
      <c r="A156" s="116"/>
      <c r="B156" s="117"/>
      <c r="C156" s="117"/>
      <c r="D156" s="113">
        <v>0.5095</v>
      </c>
      <c r="E156" s="113">
        <v>1.6889</v>
      </c>
      <c r="F156" s="113">
        <v>1.3348</v>
      </c>
      <c r="G156" s="114">
        <f t="shared" si="18"/>
        <v>69.9762591148041</v>
      </c>
      <c r="H156" s="118"/>
    </row>
    <row r="157" ht="21" customHeight="1" spans="1:8">
      <c r="A157" s="119"/>
      <c r="B157" s="120"/>
      <c r="C157" s="120"/>
      <c r="D157" s="113">
        <v>0.4471</v>
      </c>
      <c r="E157" s="113">
        <v>2.8713</v>
      </c>
      <c r="F157" s="113">
        <v>2.1396</v>
      </c>
      <c r="G157" s="114">
        <f t="shared" si="18"/>
        <v>69.8168467948189</v>
      </c>
      <c r="H157" s="121"/>
    </row>
    <row r="158" ht="21" customHeight="1" spans="1:8">
      <c r="A158" s="111" t="s">
        <v>1285</v>
      </c>
      <c r="B158" s="112">
        <v>20230211</v>
      </c>
      <c r="C158" s="112" t="s">
        <v>1926</v>
      </c>
      <c r="D158" s="113">
        <v>0.4497</v>
      </c>
      <c r="E158" s="113">
        <v>3.4809</v>
      </c>
      <c r="F158" s="113">
        <v>2.6275</v>
      </c>
      <c r="G158" s="114">
        <f t="shared" ref="G158:G199" si="20">(F158-D158)/(E158-D158)*100</f>
        <v>71.8461335444708</v>
      </c>
      <c r="H158" s="115">
        <f t="shared" ref="H158" si="21">(G158+G159+G160)/3</f>
        <v>71.6792083512925</v>
      </c>
    </row>
    <row r="159" ht="21" customHeight="1" spans="1:8">
      <c r="A159" s="116"/>
      <c r="B159" s="117"/>
      <c r="C159" s="117"/>
      <c r="D159" s="113">
        <v>0.4696</v>
      </c>
      <c r="E159" s="113">
        <v>1.2902</v>
      </c>
      <c r="F159" s="113">
        <v>1.0555</v>
      </c>
      <c r="G159" s="114">
        <f t="shared" si="20"/>
        <v>71.3989763587619</v>
      </c>
      <c r="H159" s="118"/>
    </row>
    <row r="160" ht="17.4" customHeight="1" spans="1:8">
      <c r="A160" s="119"/>
      <c r="B160" s="120"/>
      <c r="C160" s="120"/>
      <c r="D160" s="113">
        <v>0.4609</v>
      </c>
      <c r="E160" s="113">
        <v>3.9426</v>
      </c>
      <c r="F160" s="113">
        <v>2.9605</v>
      </c>
      <c r="G160" s="114">
        <f t="shared" si="20"/>
        <v>71.7925151506448</v>
      </c>
      <c r="H160" s="121"/>
    </row>
    <row r="161" ht="21" customHeight="1" spans="1:8">
      <c r="A161" s="111" t="s">
        <v>1285</v>
      </c>
      <c r="B161" s="112">
        <v>20230212</v>
      </c>
      <c r="C161" s="112" t="s">
        <v>1926</v>
      </c>
      <c r="D161" s="113">
        <v>0.4879</v>
      </c>
      <c r="E161" s="113">
        <v>2.5494</v>
      </c>
      <c r="F161" s="113">
        <v>1.9369</v>
      </c>
      <c r="G161" s="114">
        <f t="shared" si="20"/>
        <v>70.2886247877759</v>
      </c>
      <c r="H161" s="115">
        <f t="shared" ref="H161" si="22">(G161+G162+G163)/3</f>
        <v>69.9564486580028</v>
      </c>
    </row>
    <row r="162" ht="21" customHeight="1" spans="1:8">
      <c r="A162" s="116"/>
      <c r="B162" s="117"/>
      <c r="C162" s="117"/>
      <c r="D162" s="113">
        <v>0.5204</v>
      </c>
      <c r="E162" s="113">
        <v>1.9378</v>
      </c>
      <c r="F162" s="113">
        <v>1.5114</v>
      </c>
      <c r="G162" s="114">
        <f t="shared" si="20"/>
        <v>69.9167489770002</v>
      </c>
      <c r="H162" s="118"/>
    </row>
    <row r="163" ht="21" customHeight="1" spans="1:8">
      <c r="A163" s="119"/>
      <c r="B163" s="120"/>
      <c r="C163" s="120"/>
      <c r="D163" s="113">
        <v>0.4236</v>
      </c>
      <c r="E163" s="113">
        <v>1.9205</v>
      </c>
      <c r="F163" s="113">
        <v>1.4664</v>
      </c>
      <c r="G163" s="114">
        <f t="shared" si="20"/>
        <v>69.6639722092324</v>
      </c>
      <c r="H163" s="121"/>
    </row>
    <row r="164" ht="21" customHeight="1" spans="1:8">
      <c r="A164" s="111" t="s">
        <v>1302</v>
      </c>
      <c r="B164" s="112">
        <v>20230213</v>
      </c>
      <c r="C164" s="112" t="s">
        <v>1926</v>
      </c>
      <c r="D164" s="113">
        <v>0.427</v>
      </c>
      <c r="E164" s="113">
        <v>1.9003</v>
      </c>
      <c r="F164" s="113">
        <v>1.4671</v>
      </c>
      <c r="G164" s="114">
        <f t="shared" si="20"/>
        <v>70.5966198330279</v>
      </c>
      <c r="H164" s="115">
        <f t="shared" ref="H164" si="23">(G164+G165+G166)/3</f>
        <v>70.6766841158945</v>
      </c>
    </row>
    <row r="165" ht="21" customHeight="1" spans="1:8">
      <c r="A165" s="116"/>
      <c r="B165" s="117"/>
      <c r="C165" s="117"/>
      <c r="D165" s="113">
        <v>0.4224</v>
      </c>
      <c r="E165" s="113">
        <v>1.9912</v>
      </c>
      <c r="F165" s="113">
        <v>1.53</v>
      </c>
      <c r="G165" s="114">
        <f t="shared" si="20"/>
        <v>70.601733809281</v>
      </c>
      <c r="H165" s="118"/>
    </row>
    <row r="166" ht="21" customHeight="1" spans="1:8">
      <c r="A166" s="119"/>
      <c r="B166" s="120"/>
      <c r="C166" s="120"/>
      <c r="D166" s="113">
        <v>0.51</v>
      </c>
      <c r="E166" s="113">
        <v>3.059</v>
      </c>
      <c r="F166" s="113">
        <v>2.3155</v>
      </c>
      <c r="G166" s="114">
        <f t="shared" si="20"/>
        <v>70.8316987053746</v>
      </c>
      <c r="H166" s="121"/>
    </row>
    <row r="167" ht="21" customHeight="1" spans="1:8">
      <c r="A167" s="111" t="s">
        <v>1302</v>
      </c>
      <c r="B167" s="112">
        <v>20230214</v>
      </c>
      <c r="C167" s="112" t="s">
        <v>1926</v>
      </c>
      <c r="D167" s="113">
        <v>0.458</v>
      </c>
      <c r="E167" s="113">
        <v>2.1049</v>
      </c>
      <c r="F167" s="113">
        <v>1.614</v>
      </c>
      <c r="G167" s="114">
        <f t="shared" si="20"/>
        <v>70.1924828465602</v>
      </c>
      <c r="H167" s="115">
        <f>(G167+G168+G169)/3</f>
        <v>70.2813293692389</v>
      </c>
    </row>
    <row r="168" ht="21" customHeight="1" spans="1:8">
      <c r="A168" s="116"/>
      <c r="B168" s="117"/>
      <c r="C168" s="117"/>
      <c r="D168" s="113">
        <v>0.4218</v>
      </c>
      <c r="E168" s="113">
        <v>3.4522</v>
      </c>
      <c r="F168" s="113">
        <v>2.5599</v>
      </c>
      <c r="G168" s="114">
        <f t="shared" si="20"/>
        <v>70.5550422386484</v>
      </c>
      <c r="H168" s="118"/>
    </row>
    <row r="169" ht="21" customHeight="1" spans="1:8">
      <c r="A169" s="119"/>
      <c r="B169" s="120"/>
      <c r="C169" s="120"/>
      <c r="D169" s="113">
        <v>0.4251</v>
      </c>
      <c r="E169" s="113">
        <v>1.327</v>
      </c>
      <c r="F169" s="113">
        <v>1.0573</v>
      </c>
      <c r="G169" s="114">
        <f t="shared" si="20"/>
        <v>70.096463022508</v>
      </c>
      <c r="H169" s="121"/>
    </row>
    <row r="170" ht="21" customHeight="1" spans="1:8">
      <c r="A170" s="111" t="s">
        <v>1284</v>
      </c>
      <c r="B170" s="112">
        <v>20230215</v>
      </c>
      <c r="C170" s="112" t="s">
        <v>1926</v>
      </c>
      <c r="D170" s="113">
        <v>0.4469</v>
      </c>
      <c r="E170" s="113">
        <v>2.716</v>
      </c>
      <c r="F170" s="113">
        <v>1.8331</v>
      </c>
      <c r="G170" s="114">
        <f t="shared" si="20"/>
        <v>61.0903001189899</v>
      </c>
      <c r="H170" s="115">
        <f>(G170+G171+G172)/3</f>
        <v>60.9031418288047</v>
      </c>
    </row>
    <row r="171" ht="21" customHeight="1" spans="1:8">
      <c r="A171" s="116"/>
      <c r="B171" s="117"/>
      <c r="C171" s="117"/>
      <c r="D171" s="113">
        <v>0.4881</v>
      </c>
      <c r="E171" s="113">
        <v>2.414</v>
      </c>
      <c r="F171" s="113">
        <v>1.6595</v>
      </c>
      <c r="G171" s="114">
        <f t="shared" si="20"/>
        <v>60.8235110857261</v>
      </c>
      <c r="H171" s="118"/>
    </row>
    <row r="172" ht="21" customHeight="1" spans="1:8">
      <c r="A172" s="119"/>
      <c r="B172" s="120"/>
      <c r="C172" s="120"/>
      <c r="D172" s="113">
        <v>0.4305</v>
      </c>
      <c r="E172" s="113">
        <v>1.8533</v>
      </c>
      <c r="F172" s="113">
        <v>1.2955</v>
      </c>
      <c r="G172" s="114">
        <f t="shared" si="20"/>
        <v>60.7956142816981</v>
      </c>
      <c r="H172" s="121"/>
    </row>
    <row r="173" ht="21" customHeight="1" spans="1:8">
      <c r="A173" s="111" t="s">
        <v>1284</v>
      </c>
      <c r="B173" s="112">
        <v>20230216</v>
      </c>
      <c r="C173" s="112" t="s">
        <v>1926</v>
      </c>
      <c r="D173" s="113">
        <v>0.4995</v>
      </c>
      <c r="E173" s="113">
        <v>1.7578</v>
      </c>
      <c r="F173" s="113">
        <v>1.2619</v>
      </c>
      <c r="G173" s="114">
        <f t="shared" si="20"/>
        <v>60.5896844949535</v>
      </c>
      <c r="H173" s="115">
        <f>(G173+G174+G175)/3</f>
        <v>60.8172415099527</v>
      </c>
    </row>
    <row r="174" ht="21" customHeight="1" spans="1:8">
      <c r="A174" s="116"/>
      <c r="B174" s="117"/>
      <c r="C174" s="117"/>
      <c r="D174" s="113">
        <v>0.4563</v>
      </c>
      <c r="E174" s="113">
        <v>1.9976</v>
      </c>
      <c r="F174" s="113">
        <v>1.3957</v>
      </c>
      <c r="G174" s="114">
        <f t="shared" si="20"/>
        <v>60.9485499253877</v>
      </c>
      <c r="H174" s="118"/>
    </row>
    <row r="175" ht="23.25" customHeight="1" spans="1:8">
      <c r="A175" s="119"/>
      <c r="B175" s="120"/>
      <c r="C175" s="120"/>
      <c r="D175" s="113">
        <v>0.4504</v>
      </c>
      <c r="E175" s="113">
        <v>1.6283</v>
      </c>
      <c r="F175" s="113">
        <v>1.1679</v>
      </c>
      <c r="G175" s="114">
        <f t="shared" si="20"/>
        <v>60.9134901095169</v>
      </c>
      <c r="H175" s="121"/>
    </row>
    <row r="176" ht="21" customHeight="1" spans="1:8">
      <c r="A176" s="111" t="s">
        <v>1284</v>
      </c>
      <c r="B176" s="112">
        <v>20230217</v>
      </c>
      <c r="C176" s="112" t="s">
        <v>1926</v>
      </c>
      <c r="D176" s="113">
        <v>0.4878</v>
      </c>
      <c r="E176" s="113">
        <v>1.7607</v>
      </c>
      <c r="F176" s="113">
        <v>1.262</v>
      </c>
      <c r="G176" s="114">
        <f t="shared" si="20"/>
        <v>60.8217456202373</v>
      </c>
      <c r="H176" s="115">
        <f>(G176+G177+G178)/3</f>
        <v>61.0699589385639</v>
      </c>
    </row>
    <row r="177" ht="21" customHeight="1" spans="1:8">
      <c r="A177" s="116"/>
      <c r="B177" s="117"/>
      <c r="C177" s="117"/>
      <c r="D177" s="113">
        <v>0.4733</v>
      </c>
      <c r="E177" s="113">
        <v>1.9142</v>
      </c>
      <c r="F177" s="113">
        <v>1.3545</v>
      </c>
      <c r="G177" s="114">
        <f t="shared" si="20"/>
        <v>61.1562218058158</v>
      </c>
      <c r="H177" s="118"/>
    </row>
    <row r="178" ht="21" customHeight="1" spans="1:8">
      <c r="A178" s="119"/>
      <c r="B178" s="120"/>
      <c r="C178" s="120"/>
      <c r="D178" s="113">
        <v>0.4117</v>
      </c>
      <c r="E178" s="113">
        <v>1.842</v>
      </c>
      <c r="F178" s="113">
        <v>1.2875</v>
      </c>
      <c r="G178" s="114">
        <f t="shared" si="20"/>
        <v>61.2319093896385</v>
      </c>
      <c r="H178" s="121"/>
    </row>
    <row r="179" ht="21" customHeight="1" spans="1:8">
      <c r="A179" s="111" t="s">
        <v>1296</v>
      </c>
      <c r="B179" s="112">
        <v>20230218</v>
      </c>
      <c r="C179" s="112" t="s">
        <v>1924</v>
      </c>
      <c r="D179" s="113">
        <v>0.4717</v>
      </c>
      <c r="E179" s="113">
        <v>2.32</v>
      </c>
      <c r="F179" s="113">
        <v>1.9201</v>
      </c>
      <c r="G179" s="114">
        <f t="shared" si="20"/>
        <v>78.3639019639669</v>
      </c>
      <c r="H179" s="115">
        <f>(G179+G180+G181)/3</f>
        <v>78.4177319568486</v>
      </c>
    </row>
    <row r="180" ht="21" customHeight="1" spans="1:8">
      <c r="A180" s="116"/>
      <c r="B180" s="117"/>
      <c r="C180" s="117"/>
      <c r="D180" s="113">
        <v>0.45</v>
      </c>
      <c r="E180" s="113">
        <v>1.872</v>
      </c>
      <c r="F180" s="113">
        <v>1.5662</v>
      </c>
      <c r="G180" s="114">
        <f t="shared" si="20"/>
        <v>78.4950773558369</v>
      </c>
      <c r="H180" s="118"/>
    </row>
    <row r="181" ht="21" customHeight="1" spans="1:8">
      <c r="A181" s="119"/>
      <c r="B181" s="120"/>
      <c r="C181" s="120"/>
      <c r="D181" s="113">
        <v>0.4612</v>
      </c>
      <c r="E181" s="113">
        <v>2.2871</v>
      </c>
      <c r="F181" s="113">
        <v>1.8926</v>
      </c>
      <c r="G181" s="114">
        <f t="shared" si="20"/>
        <v>78.3942165507421</v>
      </c>
      <c r="H181" s="121"/>
    </row>
    <row r="182" ht="21" customHeight="1" spans="1:8">
      <c r="A182" s="111" t="s">
        <v>1296</v>
      </c>
      <c r="B182" s="112">
        <v>20230219</v>
      </c>
      <c r="C182" s="112" t="s">
        <v>1924</v>
      </c>
      <c r="D182" s="113">
        <v>0.4471</v>
      </c>
      <c r="E182" s="113">
        <v>2.1641</v>
      </c>
      <c r="F182" s="113">
        <v>1.8098</v>
      </c>
      <c r="G182" s="114">
        <f t="shared" si="20"/>
        <v>79.3651718112988</v>
      </c>
      <c r="H182" s="115">
        <f t="shared" ref="H182:H194" si="24">(G182+G183+G184)/3</f>
        <v>79.5782347222954</v>
      </c>
    </row>
    <row r="183" ht="21" customHeight="1" spans="1:8">
      <c r="A183" s="116"/>
      <c r="B183" s="117"/>
      <c r="C183" s="117"/>
      <c r="D183" s="113">
        <v>0.4799</v>
      </c>
      <c r="E183" s="113">
        <v>2.9592</v>
      </c>
      <c r="F183" s="113">
        <v>2.4556</v>
      </c>
      <c r="G183" s="114">
        <f t="shared" si="20"/>
        <v>79.6878151091034</v>
      </c>
      <c r="H183" s="118"/>
    </row>
    <row r="184" ht="21" customHeight="1" spans="1:8">
      <c r="A184" s="119"/>
      <c r="B184" s="120"/>
      <c r="C184" s="120"/>
      <c r="D184" s="113">
        <v>0.476</v>
      </c>
      <c r="E184" s="113">
        <v>3.178</v>
      </c>
      <c r="F184" s="113">
        <v>2.629</v>
      </c>
      <c r="G184" s="114">
        <f t="shared" si="20"/>
        <v>79.6817172464841</v>
      </c>
      <c r="H184" s="121"/>
    </row>
    <row r="185" ht="21" customHeight="1" spans="1:8">
      <c r="A185" s="111" t="s">
        <v>1303</v>
      </c>
      <c r="B185" s="112">
        <v>20230220</v>
      </c>
      <c r="C185" s="112" t="s">
        <v>1925</v>
      </c>
      <c r="D185" s="113">
        <v>0.4681</v>
      </c>
      <c r="E185" s="113">
        <v>1.6614</v>
      </c>
      <c r="F185" s="113">
        <v>1.344</v>
      </c>
      <c r="G185" s="114">
        <f t="shared" si="20"/>
        <v>73.4014916617783</v>
      </c>
      <c r="H185" s="115">
        <f t="shared" si="24"/>
        <v>73.880709950857</v>
      </c>
    </row>
    <row r="186" ht="21" customHeight="1" spans="1:8">
      <c r="A186" s="116"/>
      <c r="B186" s="117"/>
      <c r="C186" s="117"/>
      <c r="D186" s="113">
        <v>0.4974</v>
      </c>
      <c r="E186" s="113">
        <v>2.205</v>
      </c>
      <c r="F186" s="113">
        <v>1.7644</v>
      </c>
      <c r="G186" s="114">
        <f t="shared" si="20"/>
        <v>74.197704380417</v>
      </c>
      <c r="H186" s="118"/>
    </row>
    <row r="187" ht="21" customHeight="1" spans="1:8">
      <c r="A187" s="119"/>
      <c r="B187" s="120"/>
      <c r="C187" s="120"/>
      <c r="D187" s="113">
        <v>0.4553</v>
      </c>
      <c r="E187" s="113">
        <v>1.5733</v>
      </c>
      <c r="F187" s="113">
        <v>1.2831</v>
      </c>
      <c r="G187" s="114">
        <f t="shared" si="20"/>
        <v>74.0429338103757</v>
      </c>
      <c r="H187" s="121"/>
    </row>
    <row r="188" ht="21" customHeight="1" spans="1:8">
      <c r="A188" s="111" t="s">
        <v>1304</v>
      </c>
      <c r="B188" s="112">
        <v>20230221</v>
      </c>
      <c r="C188" s="112" t="s">
        <v>1924</v>
      </c>
      <c r="D188" s="113">
        <v>0.4219</v>
      </c>
      <c r="E188" s="113">
        <v>1.7987</v>
      </c>
      <c r="F188" s="113">
        <v>1.285</v>
      </c>
      <c r="G188" s="114">
        <f t="shared" si="20"/>
        <v>62.6888436955259</v>
      </c>
      <c r="H188" s="115">
        <f t="shared" si="24"/>
        <v>62.4443074268421</v>
      </c>
    </row>
    <row r="189" ht="21" customHeight="1" spans="1:8">
      <c r="A189" s="116"/>
      <c r="B189" s="117"/>
      <c r="C189" s="117"/>
      <c r="D189" s="113">
        <v>0.4322</v>
      </c>
      <c r="E189" s="113">
        <v>1.937</v>
      </c>
      <c r="F189" s="113">
        <v>1.3637</v>
      </c>
      <c r="G189" s="114">
        <f t="shared" si="20"/>
        <v>61.9019138755981</v>
      </c>
      <c r="H189" s="118"/>
    </row>
    <row r="190" ht="21" customHeight="1" spans="1:8">
      <c r="A190" s="119"/>
      <c r="B190" s="120"/>
      <c r="C190" s="120"/>
      <c r="D190" s="113">
        <v>0.4782</v>
      </c>
      <c r="E190" s="113">
        <v>1.8151</v>
      </c>
      <c r="F190" s="113">
        <v>1.317</v>
      </c>
      <c r="G190" s="114">
        <f t="shared" si="20"/>
        <v>62.7421647094023</v>
      </c>
      <c r="H190" s="121"/>
    </row>
    <row r="191" ht="21" customHeight="1" spans="1:8">
      <c r="A191" s="111" t="s">
        <v>1305</v>
      </c>
      <c r="B191" s="112">
        <v>20230222</v>
      </c>
      <c r="C191" s="112" t="s">
        <v>1923</v>
      </c>
      <c r="D191" s="113">
        <v>0.4559</v>
      </c>
      <c r="E191" s="113">
        <v>1.5339</v>
      </c>
      <c r="F191" s="113">
        <v>1.3782</v>
      </c>
      <c r="G191" s="114">
        <f t="shared" si="20"/>
        <v>85.556586270872</v>
      </c>
      <c r="H191" s="115">
        <f t="shared" si="24"/>
        <v>85.6373411270954</v>
      </c>
    </row>
    <row r="192" ht="21" customHeight="1" spans="1:8">
      <c r="A192" s="116"/>
      <c r="B192" s="117"/>
      <c r="C192" s="117"/>
      <c r="D192" s="113">
        <v>0.4694</v>
      </c>
      <c r="E192" s="113">
        <v>1.542</v>
      </c>
      <c r="F192" s="113">
        <v>1.3912</v>
      </c>
      <c r="G192" s="114">
        <f t="shared" si="20"/>
        <v>85.9407048293865</v>
      </c>
      <c r="H192" s="118"/>
    </row>
    <row r="193" ht="21" customHeight="1" spans="1:8">
      <c r="A193" s="119"/>
      <c r="B193" s="120"/>
      <c r="C193" s="120"/>
      <c r="D193" s="113">
        <v>0.4378</v>
      </c>
      <c r="E193" s="113">
        <v>1.7302</v>
      </c>
      <c r="F193" s="113">
        <v>1.5417</v>
      </c>
      <c r="G193" s="114">
        <f t="shared" si="20"/>
        <v>85.4147322810276</v>
      </c>
      <c r="H193" s="121"/>
    </row>
    <row r="194" ht="21" customHeight="1" spans="1:8">
      <c r="A194" s="111" t="s">
        <v>1298</v>
      </c>
      <c r="B194" s="112">
        <v>20230223</v>
      </c>
      <c r="C194" s="112" t="s">
        <v>1925</v>
      </c>
      <c r="D194" s="113">
        <v>0.4972</v>
      </c>
      <c r="E194" s="113">
        <v>2.2674</v>
      </c>
      <c r="F194" s="113">
        <v>1.9288</v>
      </c>
      <c r="G194" s="114">
        <f t="shared" si="20"/>
        <v>80.872217828494</v>
      </c>
      <c r="H194" s="115">
        <f t="shared" si="24"/>
        <v>80.341834685336</v>
      </c>
    </row>
    <row r="195" ht="21" customHeight="1" spans="1:8">
      <c r="A195" s="116"/>
      <c r="B195" s="117"/>
      <c r="C195" s="117"/>
      <c r="D195" s="113">
        <v>0.5004</v>
      </c>
      <c r="E195" s="113">
        <v>2.3433</v>
      </c>
      <c r="F195" s="113">
        <v>1.978</v>
      </c>
      <c r="G195" s="114">
        <f t="shared" si="20"/>
        <v>80.177980357046</v>
      </c>
      <c r="H195" s="118"/>
    </row>
    <row r="196" ht="21" customHeight="1" spans="1:8">
      <c r="A196" s="119"/>
      <c r="B196" s="120"/>
      <c r="C196" s="120"/>
      <c r="D196" s="113">
        <v>0.4295</v>
      </c>
      <c r="E196" s="113">
        <v>2.2113</v>
      </c>
      <c r="F196" s="113">
        <v>1.8545</v>
      </c>
      <c r="G196" s="114">
        <f t="shared" si="20"/>
        <v>79.9753058704681</v>
      </c>
      <c r="H196" s="121"/>
    </row>
    <row r="197" ht="21" customHeight="1" spans="1:8">
      <c r="A197" s="111" t="s">
        <v>1294</v>
      </c>
      <c r="B197" s="112">
        <v>20230224</v>
      </c>
      <c r="C197" s="112" t="s">
        <v>1923</v>
      </c>
      <c r="D197" s="113">
        <v>0.4107</v>
      </c>
      <c r="E197" s="113">
        <v>2.074</v>
      </c>
      <c r="F197" s="113">
        <v>1.4149</v>
      </c>
      <c r="G197" s="114">
        <f t="shared" si="20"/>
        <v>60.3739553898876</v>
      </c>
      <c r="H197" s="115">
        <f>(G197+G198+G199)/3</f>
        <v>60.4194425013603</v>
      </c>
    </row>
    <row r="198" ht="21" customHeight="1" spans="1:8">
      <c r="A198" s="116"/>
      <c r="B198" s="117"/>
      <c r="C198" s="117"/>
      <c r="D198" s="113">
        <v>0.4382</v>
      </c>
      <c r="E198" s="113">
        <v>1.9456</v>
      </c>
      <c r="F198" s="113">
        <v>1.3416</v>
      </c>
      <c r="G198" s="114">
        <f t="shared" si="20"/>
        <v>59.9310070319756</v>
      </c>
      <c r="H198" s="118"/>
    </row>
    <row r="199" ht="21" customHeight="1" spans="1:8">
      <c r="A199" s="119"/>
      <c r="B199" s="120"/>
      <c r="C199" s="120"/>
      <c r="D199" s="113">
        <v>0.4472</v>
      </c>
      <c r="E199" s="113">
        <v>2.673</v>
      </c>
      <c r="F199" s="113">
        <v>1.8039</v>
      </c>
      <c r="G199" s="114">
        <f t="shared" si="20"/>
        <v>60.9533650822176</v>
      </c>
      <c r="H199" s="121"/>
    </row>
    <row r="200" ht="21" customHeight="1" spans="1:8">
      <c r="A200" s="111" t="s">
        <v>1306</v>
      </c>
      <c r="B200" s="112">
        <v>20230225</v>
      </c>
      <c r="C200" s="112" t="s">
        <v>1923</v>
      </c>
      <c r="D200" s="113">
        <v>0.4586</v>
      </c>
      <c r="E200" s="113">
        <v>1.9722</v>
      </c>
      <c r="F200" s="113">
        <v>1.4401</v>
      </c>
      <c r="G200" s="114">
        <f t="shared" ref="G200:G217" si="25">(F200-D200)/(E200-D200)*100</f>
        <v>64.8454016913319</v>
      </c>
      <c r="H200" s="115">
        <f>(G200+G201+G202)/3</f>
        <v>64.300645182787</v>
      </c>
    </row>
    <row r="201" ht="21" customHeight="1" spans="1:8">
      <c r="A201" s="116"/>
      <c r="B201" s="117"/>
      <c r="C201" s="117"/>
      <c r="D201" s="113">
        <v>0.4481</v>
      </c>
      <c r="E201" s="113">
        <v>2.5512</v>
      </c>
      <c r="F201" s="113">
        <v>1.814</v>
      </c>
      <c r="G201" s="114">
        <f t="shared" si="25"/>
        <v>64.9469830250583</v>
      </c>
      <c r="H201" s="118"/>
    </row>
    <row r="202" ht="21" customHeight="1" spans="1:8">
      <c r="A202" s="119"/>
      <c r="B202" s="120"/>
      <c r="C202" s="120"/>
      <c r="D202" s="113">
        <v>0.4847</v>
      </c>
      <c r="E202" s="113">
        <v>2.5641</v>
      </c>
      <c r="F202" s="113">
        <v>1.797</v>
      </c>
      <c r="G202" s="114">
        <f t="shared" si="25"/>
        <v>63.1095508319708</v>
      </c>
      <c r="H202" s="121"/>
    </row>
    <row r="203" ht="21" customHeight="1" spans="1:8">
      <c r="A203" s="111" t="s">
        <v>1288</v>
      </c>
      <c r="B203" s="112">
        <v>20230226</v>
      </c>
      <c r="C203" s="112" t="s">
        <v>1923</v>
      </c>
      <c r="D203" s="113">
        <v>0.4956</v>
      </c>
      <c r="E203" s="113">
        <v>1.5058</v>
      </c>
      <c r="F203" s="113">
        <v>1.103</v>
      </c>
      <c r="G203" s="114">
        <f t="shared" si="25"/>
        <v>60.1267075826569</v>
      </c>
      <c r="H203" s="115">
        <f>(G203+G204+G205)/3</f>
        <v>61.1843013571941</v>
      </c>
    </row>
    <row r="204" ht="21" customHeight="1" spans="1:8">
      <c r="A204" s="116"/>
      <c r="B204" s="117"/>
      <c r="C204" s="117"/>
      <c r="D204" s="113">
        <v>0.4733</v>
      </c>
      <c r="E204" s="113">
        <v>2.95</v>
      </c>
      <c r="F204" s="113">
        <v>2.0012</v>
      </c>
      <c r="G204" s="114">
        <f t="shared" si="25"/>
        <v>61.6909597448217</v>
      </c>
      <c r="H204" s="118"/>
    </row>
    <row r="205" ht="21" customHeight="1" spans="1:8">
      <c r="A205" s="119"/>
      <c r="B205" s="120"/>
      <c r="C205" s="120"/>
      <c r="D205" s="113">
        <v>0.4545</v>
      </c>
      <c r="E205" s="113">
        <v>2.7101</v>
      </c>
      <c r="F205" s="113">
        <v>1.847</v>
      </c>
      <c r="G205" s="114">
        <f t="shared" si="25"/>
        <v>61.7352367441036</v>
      </c>
      <c r="H205" s="121"/>
    </row>
    <row r="206" ht="21" customHeight="1" spans="1:8">
      <c r="A206" s="111" t="s">
        <v>1297</v>
      </c>
      <c r="B206" s="112">
        <v>20230227</v>
      </c>
      <c r="C206" s="112" t="s">
        <v>1923</v>
      </c>
      <c r="D206" s="113">
        <v>0.4574</v>
      </c>
      <c r="E206" s="113">
        <v>1.9355</v>
      </c>
      <c r="F206" s="113">
        <v>1.274</v>
      </c>
      <c r="G206" s="114">
        <f t="shared" si="25"/>
        <v>55.2466003653339</v>
      </c>
      <c r="H206" s="115">
        <f>(G206+G207+G208)/3</f>
        <v>55.3231959413048</v>
      </c>
    </row>
    <row r="207" ht="21" customHeight="1" spans="1:8">
      <c r="A207" s="116"/>
      <c r="B207" s="117"/>
      <c r="C207" s="117"/>
      <c r="D207" s="113">
        <v>0.4689</v>
      </c>
      <c r="E207" s="113">
        <v>1.2112</v>
      </c>
      <c r="F207" s="113">
        <v>0.8811</v>
      </c>
      <c r="G207" s="114">
        <f t="shared" si="25"/>
        <v>55.5301091203018</v>
      </c>
      <c r="H207" s="118"/>
    </row>
    <row r="208" ht="21" customHeight="1" spans="1:8">
      <c r="A208" s="119"/>
      <c r="B208" s="120"/>
      <c r="C208" s="120"/>
      <c r="D208" s="113">
        <v>0.4733</v>
      </c>
      <c r="E208" s="113">
        <v>1.6191</v>
      </c>
      <c r="F208" s="113">
        <v>1.1057</v>
      </c>
      <c r="G208" s="114">
        <f t="shared" si="25"/>
        <v>55.1928783382789</v>
      </c>
      <c r="H208" s="121"/>
    </row>
    <row r="209" ht="21" customHeight="1" spans="1:8">
      <c r="A209" s="111" t="s">
        <v>1307</v>
      </c>
      <c r="B209" s="112">
        <v>20230228</v>
      </c>
      <c r="C209" s="112" t="s">
        <v>1923</v>
      </c>
      <c r="D209" s="113">
        <v>0.438</v>
      </c>
      <c r="E209" s="113">
        <v>2.0223</v>
      </c>
      <c r="F209" s="113">
        <v>1.4546</v>
      </c>
      <c r="G209" s="114">
        <f t="shared" si="25"/>
        <v>64.167140061857</v>
      </c>
      <c r="H209" s="115">
        <f>(G209+G210+G211)/3</f>
        <v>63.9463079182889</v>
      </c>
    </row>
    <row r="210" ht="21" customHeight="1" spans="1:8">
      <c r="A210" s="116"/>
      <c r="B210" s="117"/>
      <c r="C210" s="117"/>
      <c r="D210" s="113">
        <v>0.4661</v>
      </c>
      <c r="E210" s="113">
        <v>2.1133</v>
      </c>
      <c r="F210" s="113">
        <v>1.5198</v>
      </c>
      <c r="G210" s="114">
        <f t="shared" si="25"/>
        <v>63.969159786304</v>
      </c>
      <c r="H210" s="118"/>
    </row>
    <row r="211" ht="21" customHeight="1" spans="1:8">
      <c r="A211" s="119"/>
      <c r="B211" s="120"/>
      <c r="C211" s="120"/>
      <c r="D211" s="113">
        <v>0.4604</v>
      </c>
      <c r="E211" s="113">
        <v>2.1754</v>
      </c>
      <c r="F211" s="113">
        <v>1.5529</v>
      </c>
      <c r="G211" s="114">
        <f t="shared" si="25"/>
        <v>63.7026239067055</v>
      </c>
      <c r="H211" s="121"/>
    </row>
    <row r="212" ht="21" customHeight="1" spans="1:8">
      <c r="A212" s="111" t="s">
        <v>1279</v>
      </c>
      <c r="B212" s="112">
        <v>20230229</v>
      </c>
      <c r="C212" s="112" t="s">
        <v>1923</v>
      </c>
      <c r="D212" s="113">
        <v>0.4503</v>
      </c>
      <c r="E212" s="113">
        <v>1.8551</v>
      </c>
      <c r="F212" s="113">
        <v>1.362</v>
      </c>
      <c r="G212" s="114">
        <f t="shared" si="25"/>
        <v>64.8989179954442</v>
      </c>
      <c r="H212" s="115">
        <f>(G212+G213+G214)/3</f>
        <v>64.888690104949</v>
      </c>
    </row>
    <row r="213" ht="21" customHeight="1" spans="1:8">
      <c r="A213" s="116"/>
      <c r="B213" s="117"/>
      <c r="C213" s="117"/>
      <c r="D213" s="113">
        <v>0.4752</v>
      </c>
      <c r="E213" s="113">
        <v>1.923</v>
      </c>
      <c r="F213" s="113">
        <v>1.41</v>
      </c>
      <c r="G213" s="114">
        <f t="shared" si="25"/>
        <v>64.5669291338583</v>
      </c>
      <c r="H213" s="118"/>
    </row>
    <row r="214" ht="21" customHeight="1" spans="1:8">
      <c r="A214" s="119"/>
      <c r="B214" s="120"/>
      <c r="C214" s="120"/>
      <c r="D214" s="113">
        <v>0.5045</v>
      </c>
      <c r="E214" s="113">
        <v>2.8344</v>
      </c>
      <c r="F214" s="113">
        <v>2.0236</v>
      </c>
      <c r="G214" s="114">
        <f t="shared" si="25"/>
        <v>65.2002231855444</v>
      </c>
      <c r="H214" s="121"/>
    </row>
    <row r="215" ht="21" customHeight="1" spans="1:8">
      <c r="A215" s="111" t="s">
        <v>1291</v>
      </c>
      <c r="B215" s="112">
        <v>20230230</v>
      </c>
      <c r="C215" s="112" t="s">
        <v>1923</v>
      </c>
      <c r="D215" s="113">
        <v>0.4429</v>
      </c>
      <c r="E215" s="113">
        <v>1.8099</v>
      </c>
      <c r="F215" s="113">
        <v>1.2861</v>
      </c>
      <c r="G215" s="114">
        <f t="shared" si="25"/>
        <v>61.6825164594001</v>
      </c>
      <c r="H215" s="115">
        <f>(G215+G216+G217)/3</f>
        <v>62.1383775319621</v>
      </c>
    </row>
    <row r="216" ht="21" customHeight="1" spans="1:8">
      <c r="A216" s="116"/>
      <c r="B216" s="117"/>
      <c r="C216" s="117"/>
      <c r="D216" s="113">
        <v>0.4731</v>
      </c>
      <c r="E216" s="113">
        <v>2.6076</v>
      </c>
      <c r="F216" s="113">
        <v>1.8081</v>
      </c>
      <c r="G216" s="114">
        <f t="shared" si="25"/>
        <v>62.5439212930429</v>
      </c>
      <c r="H216" s="118"/>
    </row>
    <row r="217" ht="21" customHeight="1" spans="1:8">
      <c r="A217" s="119"/>
      <c r="B217" s="120"/>
      <c r="C217" s="120"/>
      <c r="D217" s="113">
        <v>0.4815</v>
      </c>
      <c r="E217" s="113">
        <v>2.4169</v>
      </c>
      <c r="F217" s="113">
        <v>1.6851</v>
      </c>
      <c r="G217" s="114">
        <f t="shared" si="25"/>
        <v>62.1886948434432</v>
      </c>
      <c r="H217" s="121"/>
    </row>
    <row r="218" ht="21" customHeight="1" spans="1:8">
      <c r="A218" s="111" t="s">
        <v>1279</v>
      </c>
      <c r="B218" s="112">
        <v>20230231</v>
      </c>
      <c r="C218" s="112" t="s">
        <v>1923</v>
      </c>
      <c r="D218" s="113">
        <v>0.4439</v>
      </c>
      <c r="E218" s="113">
        <v>1.5793</v>
      </c>
      <c r="F218" s="113">
        <v>1.1664</v>
      </c>
      <c r="G218" s="114">
        <f t="shared" ref="G218:G220" si="26">(F218-D218)/(E218-D218)*100</f>
        <v>63.6339615994363</v>
      </c>
      <c r="H218" s="115">
        <f>(G218+G219+G220)/3</f>
        <v>63.5292444341364</v>
      </c>
    </row>
    <row r="219" ht="21" customHeight="1" spans="1:8">
      <c r="A219" s="116"/>
      <c r="B219" s="117"/>
      <c r="C219" s="117"/>
      <c r="D219" s="113">
        <v>0.4249</v>
      </c>
      <c r="E219" s="113">
        <v>1.5578</v>
      </c>
      <c r="F219" s="113">
        <v>1.1448</v>
      </c>
      <c r="G219" s="114">
        <f t="shared" si="26"/>
        <v>63.5448848088975</v>
      </c>
      <c r="H219" s="118"/>
    </row>
    <row r="220" ht="21" customHeight="1" spans="1:8">
      <c r="A220" s="119"/>
      <c r="B220" s="120"/>
      <c r="C220" s="120"/>
      <c r="D220" s="113">
        <v>0.526</v>
      </c>
      <c r="E220" s="113">
        <v>1.4172</v>
      </c>
      <c r="F220" s="113">
        <v>1.0911</v>
      </c>
      <c r="G220" s="114">
        <f t="shared" si="26"/>
        <v>63.4088868940754</v>
      </c>
      <c r="H220" s="121"/>
    </row>
    <row r="221" ht="21" customHeight="1" spans="1:8">
      <c r="A221" s="111" t="s">
        <v>1279</v>
      </c>
      <c r="B221" s="112">
        <v>20230232</v>
      </c>
      <c r="C221" s="112" t="s">
        <v>1923</v>
      </c>
      <c r="D221" s="113">
        <v>0.4723</v>
      </c>
      <c r="E221" s="113">
        <v>2.5616</v>
      </c>
      <c r="F221" s="113">
        <v>1.8447</v>
      </c>
      <c r="G221" s="114">
        <f t="shared" ref="G221:G242" si="27">(F221-D221)/(E221-D221)*100</f>
        <v>65.6870722251472</v>
      </c>
      <c r="H221" s="115">
        <f>(G221+G222+G223)/3</f>
        <v>65.2864361075488</v>
      </c>
    </row>
    <row r="222" ht="21" customHeight="1" spans="1:8">
      <c r="A222" s="116"/>
      <c r="B222" s="117"/>
      <c r="C222" s="117"/>
      <c r="D222" s="113">
        <v>0.499</v>
      </c>
      <c r="E222" s="113">
        <v>1.845</v>
      </c>
      <c r="F222" s="113">
        <v>1.3745</v>
      </c>
      <c r="G222" s="114">
        <f t="shared" si="27"/>
        <v>65.0445765230312</v>
      </c>
      <c r="H222" s="118"/>
    </row>
    <row r="223" ht="21" customHeight="1" spans="1:8">
      <c r="A223" s="119"/>
      <c r="B223" s="120"/>
      <c r="C223" s="120"/>
      <c r="D223" s="113">
        <v>0.4554</v>
      </c>
      <c r="E223" s="113">
        <v>1.8654</v>
      </c>
      <c r="F223" s="113">
        <v>1.3737</v>
      </c>
      <c r="G223" s="114">
        <f t="shared" si="27"/>
        <v>65.1276595744681</v>
      </c>
      <c r="H223" s="121"/>
    </row>
    <row r="224" ht="21" customHeight="1" spans="1:8">
      <c r="A224" s="111" t="s">
        <v>1279</v>
      </c>
      <c r="B224" s="112">
        <v>20230233</v>
      </c>
      <c r="C224" s="112" t="s">
        <v>1923</v>
      </c>
      <c r="D224" s="113">
        <v>0.5402</v>
      </c>
      <c r="E224" s="113">
        <v>2.0326</v>
      </c>
      <c r="F224" s="113">
        <v>1.5152</v>
      </c>
      <c r="G224" s="114">
        <f t="shared" si="27"/>
        <v>65.3310104529617</v>
      </c>
      <c r="H224" s="115">
        <f>(G224+G225+G226)/3</f>
        <v>65.212341149963</v>
      </c>
    </row>
    <row r="225" ht="21" customHeight="1" spans="1:8">
      <c r="A225" s="116"/>
      <c r="B225" s="117"/>
      <c r="C225" s="117"/>
      <c r="D225" s="113">
        <v>0.4556</v>
      </c>
      <c r="E225" s="113">
        <v>2.8101</v>
      </c>
      <c r="F225" s="113">
        <v>1.9869</v>
      </c>
      <c r="G225" s="114">
        <f t="shared" si="27"/>
        <v>65.0371628795923</v>
      </c>
      <c r="H225" s="118"/>
    </row>
    <row r="226" ht="21" customHeight="1" spans="1:8">
      <c r="A226" s="119"/>
      <c r="B226" s="120"/>
      <c r="C226" s="120"/>
      <c r="D226" s="113">
        <v>0.3898</v>
      </c>
      <c r="E226" s="113">
        <v>2.35</v>
      </c>
      <c r="F226" s="113">
        <v>1.6692</v>
      </c>
      <c r="G226" s="114">
        <f t="shared" si="27"/>
        <v>65.268850117335</v>
      </c>
      <c r="H226" s="121"/>
    </row>
    <row r="227" ht="21" customHeight="1" spans="1:8">
      <c r="A227" s="111" t="s">
        <v>1279</v>
      </c>
      <c r="B227" s="112">
        <v>20230234</v>
      </c>
      <c r="C227" s="112" t="s">
        <v>1923</v>
      </c>
      <c r="D227" s="113">
        <v>0.4691</v>
      </c>
      <c r="E227" s="113">
        <v>2.506</v>
      </c>
      <c r="F227" s="113">
        <v>1.8089</v>
      </c>
      <c r="G227" s="114">
        <f t="shared" si="27"/>
        <v>65.7764249594973</v>
      </c>
      <c r="H227" s="115">
        <f>(G227+G228+G229)/3</f>
        <v>65.8022154733088</v>
      </c>
    </row>
    <row r="228" ht="21" customHeight="1" spans="1:8">
      <c r="A228" s="116"/>
      <c r="B228" s="117"/>
      <c r="C228" s="117"/>
      <c r="D228" s="113">
        <v>0.4434</v>
      </c>
      <c r="E228" s="113">
        <v>2.2291</v>
      </c>
      <c r="F228" s="113">
        <v>1.6193</v>
      </c>
      <c r="G228" s="114">
        <f t="shared" si="27"/>
        <v>65.8509268074145</v>
      </c>
      <c r="H228" s="118"/>
    </row>
    <row r="229" ht="21" customHeight="1" spans="1:8">
      <c r="A229" s="119"/>
      <c r="B229" s="120"/>
      <c r="C229" s="120"/>
      <c r="D229" s="113">
        <v>0.4835</v>
      </c>
      <c r="E229" s="113">
        <v>2.2415</v>
      </c>
      <c r="F229" s="113">
        <v>1.6399</v>
      </c>
      <c r="G229" s="114">
        <f t="shared" si="27"/>
        <v>65.7792946530148</v>
      </c>
      <c r="H229" s="121"/>
    </row>
    <row r="230" ht="21" customHeight="1" spans="1:8">
      <c r="A230" s="111" t="s">
        <v>1299</v>
      </c>
      <c r="B230" s="112">
        <v>20230235</v>
      </c>
      <c r="C230" s="112" t="s">
        <v>1923</v>
      </c>
      <c r="D230" s="113">
        <v>0.4284</v>
      </c>
      <c r="E230" s="113">
        <v>2.5288</v>
      </c>
      <c r="F230" s="113">
        <v>1.8845</v>
      </c>
      <c r="G230" s="114">
        <f t="shared" si="27"/>
        <v>69.3248904970482</v>
      </c>
      <c r="H230" s="115">
        <f>(G230+G231+G232)/3</f>
        <v>69.7276170869836</v>
      </c>
    </row>
    <row r="231" ht="21" customHeight="1" spans="1:8">
      <c r="A231" s="116"/>
      <c r="B231" s="117"/>
      <c r="C231" s="117"/>
      <c r="D231" s="113">
        <v>0.4183</v>
      </c>
      <c r="E231" s="113">
        <v>1.9396</v>
      </c>
      <c r="F231" s="113">
        <v>1.4825</v>
      </c>
      <c r="G231" s="114">
        <f t="shared" si="27"/>
        <v>69.9533293893381</v>
      </c>
      <c r="H231" s="118"/>
    </row>
    <row r="232" ht="21" customHeight="1" spans="1:8">
      <c r="A232" s="119"/>
      <c r="B232" s="120"/>
      <c r="C232" s="120"/>
      <c r="D232" s="113">
        <v>0.4667</v>
      </c>
      <c r="E232" s="113">
        <v>2.2178</v>
      </c>
      <c r="F232" s="113">
        <v>1.6908</v>
      </c>
      <c r="G232" s="114">
        <f t="shared" si="27"/>
        <v>69.9046313745646</v>
      </c>
      <c r="H232" s="121"/>
    </row>
    <row r="233" ht="21" customHeight="1" spans="1:8">
      <c r="A233" s="111" t="s">
        <v>1295</v>
      </c>
      <c r="B233" s="112">
        <v>20230236</v>
      </c>
      <c r="C233" s="112" t="s">
        <v>1923</v>
      </c>
      <c r="D233" s="113">
        <v>0.454</v>
      </c>
      <c r="E233" s="113">
        <v>1.4164</v>
      </c>
      <c r="F233" s="113">
        <v>1.1061</v>
      </c>
      <c r="G233" s="114">
        <f t="shared" si="27"/>
        <v>67.7576891105569</v>
      </c>
      <c r="H233" s="115">
        <f>(G233+G234+G235)/3</f>
        <v>68.0131831291287</v>
      </c>
    </row>
    <row r="234" ht="21" customHeight="1" spans="1:8">
      <c r="A234" s="116"/>
      <c r="B234" s="117"/>
      <c r="C234" s="117"/>
      <c r="D234" s="113">
        <v>0.396</v>
      </c>
      <c r="E234" s="113">
        <v>1.802</v>
      </c>
      <c r="F234" s="113">
        <v>1.3528</v>
      </c>
      <c r="G234" s="114">
        <f t="shared" si="27"/>
        <v>68.0512091038407</v>
      </c>
      <c r="H234" s="118"/>
    </row>
    <row r="235" ht="21" customHeight="1" spans="1:8">
      <c r="A235" s="119"/>
      <c r="B235" s="120"/>
      <c r="C235" s="120"/>
      <c r="D235" s="113">
        <v>0.4197</v>
      </c>
      <c r="E235" s="113">
        <v>1.788</v>
      </c>
      <c r="F235" s="113">
        <v>1.3533</v>
      </c>
      <c r="G235" s="114">
        <f t="shared" si="27"/>
        <v>68.2306511729884</v>
      </c>
      <c r="H235" s="121"/>
    </row>
    <row r="236" ht="21" customHeight="1" spans="1:8">
      <c r="A236" s="111" t="s">
        <v>1290</v>
      </c>
      <c r="B236" s="112">
        <v>20230237</v>
      </c>
      <c r="C236" s="112" t="s">
        <v>1923</v>
      </c>
      <c r="D236" s="113">
        <v>0.4853</v>
      </c>
      <c r="E236" s="113">
        <v>2.077</v>
      </c>
      <c r="F236" s="113">
        <v>1.4447</v>
      </c>
      <c r="G236" s="114">
        <f t="shared" si="27"/>
        <v>60.2751774831941</v>
      </c>
      <c r="H236" s="115">
        <f>(G236+G237+G238)/3</f>
        <v>60.1555546931451</v>
      </c>
    </row>
    <row r="237" ht="21" customHeight="1" spans="1:8">
      <c r="A237" s="116"/>
      <c r="B237" s="117"/>
      <c r="C237" s="117"/>
      <c r="D237" s="113">
        <v>0.4457</v>
      </c>
      <c r="E237" s="113">
        <v>2.5009</v>
      </c>
      <c r="F237" s="113">
        <v>1.6856</v>
      </c>
      <c r="G237" s="114">
        <f t="shared" si="27"/>
        <v>60.3298949007396</v>
      </c>
      <c r="H237" s="118"/>
    </row>
    <row r="238" ht="21" customHeight="1" spans="1:8">
      <c r="A238" s="119"/>
      <c r="B238" s="120"/>
      <c r="C238" s="120"/>
      <c r="D238" s="113">
        <v>0.4738</v>
      </c>
      <c r="E238" s="113">
        <v>1.861</v>
      </c>
      <c r="F238" s="113">
        <v>1.3042</v>
      </c>
      <c r="G238" s="114">
        <f t="shared" si="27"/>
        <v>59.8615916955017</v>
      </c>
      <c r="H238" s="121"/>
    </row>
    <row r="239" ht="21" customHeight="1" spans="1:8">
      <c r="A239" s="111" t="s">
        <v>1283</v>
      </c>
      <c r="B239" s="112">
        <v>20230238</v>
      </c>
      <c r="C239" s="112" t="s">
        <v>1923</v>
      </c>
      <c r="D239" s="113">
        <v>0.4661</v>
      </c>
      <c r="E239" s="113">
        <v>1.6179</v>
      </c>
      <c r="F239" s="113">
        <v>1.1478</v>
      </c>
      <c r="G239" s="114">
        <f t="shared" si="27"/>
        <v>59.1856225039069</v>
      </c>
      <c r="H239" s="115">
        <f>(G239+G240+G241)/3</f>
        <v>59.678573635576</v>
      </c>
    </row>
    <row r="240" ht="21" customHeight="1" spans="1:8">
      <c r="A240" s="116"/>
      <c r="B240" s="117"/>
      <c r="C240" s="117"/>
      <c r="D240" s="113">
        <v>0.48</v>
      </c>
      <c r="E240" s="113">
        <v>1.9851</v>
      </c>
      <c r="F240" s="113">
        <v>1.3772</v>
      </c>
      <c r="G240" s="114">
        <f t="shared" si="27"/>
        <v>59.6106570991961</v>
      </c>
      <c r="H240" s="118"/>
    </row>
    <row r="241" ht="21" customHeight="1" spans="1:8">
      <c r="A241" s="119"/>
      <c r="B241" s="120"/>
      <c r="C241" s="120"/>
      <c r="D241" s="113">
        <v>0.4653</v>
      </c>
      <c r="E241" s="113">
        <v>1.9688</v>
      </c>
      <c r="F241" s="113">
        <v>1.371</v>
      </c>
      <c r="G241" s="114">
        <f t="shared" si="27"/>
        <v>60.2394413036249</v>
      </c>
      <c r="H241" s="121"/>
    </row>
    <row r="242" ht="21" customHeight="1" spans="1:8">
      <c r="A242" s="111" t="s">
        <v>1300</v>
      </c>
      <c r="B242" s="112">
        <v>20230239</v>
      </c>
      <c r="C242" s="112" t="s">
        <v>1923</v>
      </c>
      <c r="D242" s="113">
        <v>0.454</v>
      </c>
      <c r="E242" s="113">
        <v>2.0121</v>
      </c>
      <c r="F242" s="113">
        <v>1.5858</v>
      </c>
      <c r="G242" s="114">
        <f t="shared" si="27"/>
        <v>72.6397535459855</v>
      </c>
      <c r="H242" s="115">
        <f>(G242+G243+G244)/3</f>
        <v>72.9916709317535</v>
      </c>
    </row>
    <row r="243" ht="21" customHeight="1" spans="1:8">
      <c r="A243" s="116"/>
      <c r="B243" s="117"/>
      <c r="C243" s="117"/>
      <c r="D243" s="113">
        <v>0.4739</v>
      </c>
      <c r="E243" s="113">
        <v>2.3933</v>
      </c>
      <c r="F243" s="113">
        <v>1.8769</v>
      </c>
      <c r="G243" s="114">
        <f t="shared" ref="G243:G273" si="28">(F243-D243)/(E243-D243)*100</f>
        <v>73.0957590913827</v>
      </c>
      <c r="H243" s="118"/>
    </row>
    <row r="244" ht="21" customHeight="1" spans="1:8">
      <c r="A244" s="119"/>
      <c r="B244" s="120"/>
      <c r="C244" s="120"/>
      <c r="D244" s="113">
        <v>0.449</v>
      </c>
      <c r="E244" s="113">
        <v>2.6657</v>
      </c>
      <c r="F244" s="113">
        <v>2.0725</v>
      </c>
      <c r="G244" s="114">
        <f t="shared" si="28"/>
        <v>73.2395001578923</v>
      </c>
      <c r="H244" s="121"/>
    </row>
    <row r="245" ht="21" customHeight="1" spans="1:8">
      <c r="A245" s="111" t="s">
        <v>1281</v>
      </c>
      <c r="B245" s="112">
        <v>20230240</v>
      </c>
      <c r="C245" s="112" t="s">
        <v>1923</v>
      </c>
      <c r="D245" s="113">
        <v>0.4577</v>
      </c>
      <c r="E245" s="113">
        <v>1.5784</v>
      </c>
      <c r="F245" s="113">
        <v>1.1201</v>
      </c>
      <c r="G245" s="114">
        <f t="shared" si="28"/>
        <v>59.1059159453913</v>
      </c>
      <c r="H245" s="115">
        <f>(G245+G246+G247)/3</f>
        <v>59.3139276940227</v>
      </c>
    </row>
    <row r="246" ht="21" customHeight="1" spans="1:8">
      <c r="A246" s="116"/>
      <c r="B246" s="117"/>
      <c r="C246" s="117"/>
      <c r="D246" s="113">
        <v>0.4318</v>
      </c>
      <c r="E246" s="113">
        <v>1.4891</v>
      </c>
      <c r="F246" s="113">
        <v>1.0607</v>
      </c>
      <c r="G246" s="114">
        <f t="shared" si="28"/>
        <v>59.4816986664145</v>
      </c>
      <c r="H246" s="118"/>
    </row>
    <row r="247" ht="21" customHeight="1" spans="1:8">
      <c r="A247" s="119"/>
      <c r="B247" s="120"/>
      <c r="C247" s="120"/>
      <c r="D247" s="113">
        <v>0.4679</v>
      </c>
      <c r="E247" s="113">
        <v>1.623</v>
      </c>
      <c r="F247" s="113">
        <v>1.1535</v>
      </c>
      <c r="G247" s="114">
        <f t="shared" si="28"/>
        <v>59.3541684702623</v>
      </c>
      <c r="H247" s="121"/>
    </row>
    <row r="248" ht="21" customHeight="1" spans="1:8">
      <c r="A248" s="111" t="s">
        <v>1291</v>
      </c>
      <c r="B248" s="112">
        <v>20230241</v>
      </c>
      <c r="C248" s="112" t="s">
        <v>1923</v>
      </c>
      <c r="D248" s="113">
        <v>0.4434</v>
      </c>
      <c r="E248" s="113">
        <v>1.9565</v>
      </c>
      <c r="F248" s="113">
        <v>1.3817</v>
      </c>
      <c r="G248" s="114">
        <f t="shared" si="28"/>
        <v>62.011763928359</v>
      </c>
      <c r="H248" s="115">
        <f>(G248+G249+G250)/3</f>
        <v>61.9765544258398</v>
      </c>
    </row>
    <row r="249" ht="21" customHeight="1" spans="1:8">
      <c r="A249" s="116"/>
      <c r="B249" s="117"/>
      <c r="C249" s="117"/>
      <c r="D249" s="113">
        <v>0.4668</v>
      </c>
      <c r="E249" s="113">
        <v>2.4462</v>
      </c>
      <c r="F249" s="113">
        <v>1.6854</v>
      </c>
      <c r="G249" s="114">
        <f t="shared" si="28"/>
        <v>61.5641103364656</v>
      </c>
      <c r="H249" s="118"/>
    </row>
    <row r="250" ht="21" customHeight="1" spans="1:8">
      <c r="A250" s="119"/>
      <c r="B250" s="120"/>
      <c r="C250" s="120"/>
      <c r="D250" s="113">
        <v>0.4192</v>
      </c>
      <c r="E250" s="113">
        <v>2.2231</v>
      </c>
      <c r="F250" s="113">
        <v>1.544</v>
      </c>
      <c r="G250" s="114">
        <f t="shared" si="28"/>
        <v>62.3537890126947</v>
      </c>
      <c r="H250" s="121"/>
    </row>
    <row r="251" ht="21" customHeight="1" spans="1:8">
      <c r="A251" s="111" t="s">
        <v>1291</v>
      </c>
      <c r="B251" s="112">
        <v>20230242</v>
      </c>
      <c r="C251" s="112" t="s">
        <v>1923</v>
      </c>
      <c r="D251" s="113">
        <v>0.438</v>
      </c>
      <c r="E251" s="113">
        <v>1.4961</v>
      </c>
      <c r="F251" s="113">
        <v>1.0828</v>
      </c>
      <c r="G251" s="114">
        <f t="shared" si="28"/>
        <v>60.9394197145827</v>
      </c>
      <c r="H251" s="115">
        <f>(G251+G252+G253)/3</f>
        <v>61.7109250972523</v>
      </c>
    </row>
    <row r="252" ht="21" customHeight="1" spans="1:8">
      <c r="A252" s="116"/>
      <c r="B252" s="117"/>
      <c r="C252" s="117"/>
      <c r="D252" s="113">
        <v>0.4956</v>
      </c>
      <c r="E252" s="113">
        <v>2.9709</v>
      </c>
      <c r="F252" s="113">
        <v>2.0326</v>
      </c>
      <c r="G252" s="114">
        <f t="shared" si="28"/>
        <v>62.0934836181473</v>
      </c>
      <c r="H252" s="118"/>
    </row>
    <row r="253" ht="21" customHeight="1" spans="1:8">
      <c r="A253" s="119"/>
      <c r="B253" s="120"/>
      <c r="C253" s="120"/>
      <c r="D253" s="113">
        <v>0.4403</v>
      </c>
      <c r="E253" s="113">
        <v>2.4709</v>
      </c>
      <c r="F253" s="113">
        <v>1.7013</v>
      </c>
      <c r="G253" s="114">
        <f t="shared" si="28"/>
        <v>62.0998719590269</v>
      </c>
      <c r="H253" s="121"/>
    </row>
    <row r="254" ht="21" customHeight="1" spans="1:8">
      <c r="A254" s="111" t="s">
        <v>1291</v>
      </c>
      <c r="B254" s="112">
        <v>20230243</v>
      </c>
      <c r="C254" s="112" t="s">
        <v>1923</v>
      </c>
      <c r="D254" s="113">
        <v>0.4973</v>
      </c>
      <c r="E254" s="113">
        <v>1.8031</v>
      </c>
      <c r="F254" s="113">
        <v>1.303</v>
      </c>
      <c r="G254" s="114">
        <f t="shared" si="28"/>
        <v>61.7016388420891</v>
      </c>
      <c r="H254" s="115">
        <f>(G254+G255+G256)/3</f>
        <v>61.3123749679088</v>
      </c>
    </row>
    <row r="255" ht="21" customHeight="1" spans="1:8">
      <c r="A255" s="116"/>
      <c r="B255" s="117"/>
      <c r="C255" s="117"/>
      <c r="D255" s="113">
        <v>0.5031</v>
      </c>
      <c r="E255" s="113">
        <v>1.588</v>
      </c>
      <c r="F255" s="113">
        <v>1.1621</v>
      </c>
      <c r="G255" s="114">
        <f t="shared" si="28"/>
        <v>60.7429256152641</v>
      </c>
      <c r="H255" s="118"/>
    </row>
    <row r="256" ht="21" customHeight="1" spans="1:8">
      <c r="A256" s="119"/>
      <c r="B256" s="120"/>
      <c r="C256" s="120"/>
      <c r="D256" s="113">
        <v>0.4476</v>
      </c>
      <c r="E256" s="113">
        <v>1.738</v>
      </c>
      <c r="F256" s="113">
        <v>1.2411</v>
      </c>
      <c r="G256" s="114">
        <f t="shared" si="28"/>
        <v>61.4925604463732</v>
      </c>
      <c r="H256" s="121"/>
    </row>
    <row r="257" ht="21" customHeight="1" spans="1:8">
      <c r="A257" s="111" t="s">
        <v>1291</v>
      </c>
      <c r="B257" s="112">
        <v>20230244</v>
      </c>
      <c r="C257" s="112" t="s">
        <v>1923</v>
      </c>
      <c r="D257" s="113">
        <v>0.428</v>
      </c>
      <c r="E257" s="113">
        <v>2.2076</v>
      </c>
      <c r="F257" s="113">
        <v>1.546</v>
      </c>
      <c r="G257" s="114">
        <f t="shared" ref="G257:G259" si="29">(F257-D257)/(E257-D257)*100</f>
        <v>62.8231063160261</v>
      </c>
      <c r="H257" s="115">
        <f>(G257+G258+G259)/3</f>
        <v>62.8442857038636</v>
      </c>
    </row>
    <row r="258" ht="21" customHeight="1" spans="1:8">
      <c r="A258" s="116"/>
      <c r="B258" s="117"/>
      <c r="C258" s="117"/>
      <c r="D258" s="113">
        <v>0.4882</v>
      </c>
      <c r="E258" s="113">
        <v>2.3641</v>
      </c>
      <c r="F258" s="113">
        <v>1.6629</v>
      </c>
      <c r="G258" s="114">
        <f t="shared" si="29"/>
        <v>62.6206087744549</v>
      </c>
      <c r="H258" s="118"/>
    </row>
    <row r="259" ht="21" customHeight="1" spans="1:8">
      <c r="A259" s="119"/>
      <c r="B259" s="120"/>
      <c r="C259" s="120"/>
      <c r="D259" s="113">
        <v>0.384</v>
      </c>
      <c r="E259" s="113">
        <v>2.2978</v>
      </c>
      <c r="F259" s="113">
        <v>1.5914</v>
      </c>
      <c r="G259" s="114">
        <f t="shared" si="29"/>
        <v>63.0891420211098</v>
      </c>
      <c r="H259" s="121"/>
    </row>
    <row r="260" ht="21" customHeight="1" spans="1:8">
      <c r="A260" s="111" t="s">
        <v>1302</v>
      </c>
      <c r="B260" s="112">
        <v>20230245</v>
      </c>
      <c r="C260" s="112" t="s">
        <v>1926</v>
      </c>
      <c r="D260" s="113">
        <v>0.4222</v>
      </c>
      <c r="E260" s="113">
        <v>2.8508</v>
      </c>
      <c r="F260" s="113">
        <v>2.1324</v>
      </c>
      <c r="G260" s="114">
        <f t="shared" si="28"/>
        <v>70.4191715391584</v>
      </c>
      <c r="H260" s="115">
        <f>(G260+G261+G262)/3</f>
        <v>70.4809489385821</v>
      </c>
    </row>
    <row r="261" ht="21" customHeight="1" spans="1:8">
      <c r="A261" s="116"/>
      <c r="B261" s="117"/>
      <c r="C261" s="117"/>
      <c r="D261" s="113">
        <v>0.4538</v>
      </c>
      <c r="E261" s="113">
        <v>2.1955</v>
      </c>
      <c r="F261" s="113">
        <v>1.6842</v>
      </c>
      <c r="G261" s="114">
        <f t="shared" si="28"/>
        <v>70.6436240454728</v>
      </c>
      <c r="H261" s="118"/>
    </row>
    <row r="262" ht="21" customHeight="1" spans="1:8">
      <c r="A262" s="119"/>
      <c r="B262" s="120"/>
      <c r="C262" s="120"/>
      <c r="D262" s="113">
        <v>0.3891</v>
      </c>
      <c r="E262" s="113">
        <v>2.302</v>
      </c>
      <c r="F262" s="113">
        <v>1.7354</v>
      </c>
      <c r="G262" s="114">
        <f t="shared" si="28"/>
        <v>70.3800512311151</v>
      </c>
      <c r="H262" s="121"/>
    </row>
    <row r="263" ht="21" customHeight="1" spans="1:8">
      <c r="A263" s="111" t="s">
        <v>1302</v>
      </c>
      <c r="B263" s="112">
        <v>20230246</v>
      </c>
      <c r="C263" s="112" t="s">
        <v>1926</v>
      </c>
      <c r="D263" s="113">
        <v>0.4355</v>
      </c>
      <c r="E263" s="113">
        <v>1.8247</v>
      </c>
      <c r="F263" s="113">
        <v>1.4307</v>
      </c>
      <c r="G263" s="114">
        <f t="shared" si="28"/>
        <v>71.638353008926</v>
      </c>
      <c r="H263" s="115">
        <f>(G263+G264+G265)/3</f>
        <v>71.1832159071896</v>
      </c>
    </row>
    <row r="264" ht="21" customHeight="1" spans="1:8">
      <c r="A264" s="116"/>
      <c r="B264" s="117"/>
      <c r="C264" s="117"/>
      <c r="D264" s="113">
        <v>0.4872</v>
      </c>
      <c r="E264" s="113">
        <v>1.5604</v>
      </c>
      <c r="F264" s="113">
        <v>1.2454</v>
      </c>
      <c r="G264" s="114">
        <f t="shared" si="28"/>
        <v>70.6485277674245</v>
      </c>
      <c r="H264" s="118"/>
    </row>
    <row r="265" ht="21" customHeight="1" spans="1:8">
      <c r="A265" s="119"/>
      <c r="B265" s="120"/>
      <c r="C265" s="120"/>
      <c r="D265" s="113">
        <v>0.4463</v>
      </c>
      <c r="E265" s="113">
        <v>1.7387</v>
      </c>
      <c r="F265" s="113">
        <v>1.3673</v>
      </c>
      <c r="G265" s="114">
        <f t="shared" si="28"/>
        <v>71.2627669452182</v>
      </c>
      <c r="H265" s="121"/>
    </row>
    <row r="266" ht="21" customHeight="1" spans="1:8">
      <c r="A266" s="111" t="s">
        <v>1285</v>
      </c>
      <c r="B266" s="112">
        <v>20230247</v>
      </c>
      <c r="C266" s="112" t="s">
        <v>1926</v>
      </c>
      <c r="D266" s="113">
        <v>0.4336</v>
      </c>
      <c r="E266" s="113">
        <v>1.9077</v>
      </c>
      <c r="F266" s="113">
        <v>1.4524</v>
      </c>
      <c r="G266" s="114">
        <f t="shared" si="28"/>
        <v>69.113357302761</v>
      </c>
      <c r="H266" s="115">
        <f>(G266+G267+G268)/3</f>
        <v>69.6379608292568</v>
      </c>
    </row>
    <row r="267" ht="21" customHeight="1" spans="1:8">
      <c r="A267" s="116"/>
      <c r="B267" s="117"/>
      <c r="C267" s="117"/>
      <c r="D267" s="113">
        <v>0.485</v>
      </c>
      <c r="E267" s="113">
        <v>1.9443</v>
      </c>
      <c r="F267" s="113">
        <v>1.4965</v>
      </c>
      <c r="G267" s="114">
        <f t="shared" si="28"/>
        <v>69.3140546837525</v>
      </c>
      <c r="H267" s="118"/>
    </row>
    <row r="268" ht="21" customHeight="1" spans="1:8">
      <c r="A268" s="119"/>
      <c r="B268" s="120"/>
      <c r="C268" s="120"/>
      <c r="D268" s="113">
        <v>0.4433</v>
      </c>
      <c r="E268" s="113">
        <v>2.4722</v>
      </c>
      <c r="F268" s="113">
        <v>1.8734</v>
      </c>
      <c r="G268" s="114">
        <f t="shared" si="28"/>
        <v>70.4864705012568</v>
      </c>
      <c r="H268" s="121"/>
    </row>
    <row r="269" ht="21" customHeight="1" spans="1:8">
      <c r="A269" s="111" t="s">
        <v>1285</v>
      </c>
      <c r="B269" s="112">
        <v>20230248</v>
      </c>
      <c r="C269" s="112" t="s">
        <v>1926</v>
      </c>
      <c r="D269" s="113">
        <v>0.4224</v>
      </c>
      <c r="E269" s="113">
        <v>1.6513</v>
      </c>
      <c r="F269" s="113">
        <v>1.2885</v>
      </c>
      <c r="G269" s="114">
        <f t="shared" si="28"/>
        <v>70.4776629506062</v>
      </c>
      <c r="H269" s="115">
        <f>(G269+G270+G271)/3</f>
        <v>70.1961737299359</v>
      </c>
    </row>
    <row r="270" ht="21" customHeight="1" spans="1:8">
      <c r="A270" s="116"/>
      <c r="B270" s="117"/>
      <c r="C270" s="117"/>
      <c r="D270" s="113">
        <v>0.4365</v>
      </c>
      <c r="E270" s="113">
        <v>1.6754</v>
      </c>
      <c r="F270" s="113">
        <v>1.3069</v>
      </c>
      <c r="G270" s="114">
        <f t="shared" si="28"/>
        <v>70.2558721446444</v>
      </c>
      <c r="H270" s="118"/>
    </row>
    <row r="271" ht="21" customHeight="1" spans="1:8">
      <c r="A271" s="119"/>
      <c r="B271" s="120"/>
      <c r="C271" s="120"/>
      <c r="D271" s="113">
        <v>0.4366</v>
      </c>
      <c r="E271" s="113">
        <v>1.4434</v>
      </c>
      <c r="F271" s="113">
        <v>1.1399</v>
      </c>
      <c r="G271" s="114">
        <f t="shared" si="28"/>
        <v>69.854986094557</v>
      </c>
      <c r="H271" s="121"/>
    </row>
    <row r="272" ht="21" customHeight="1" spans="1:8">
      <c r="A272" s="111" t="s">
        <v>1308</v>
      </c>
      <c r="B272" s="112">
        <v>20230249</v>
      </c>
      <c r="C272" s="112" t="s">
        <v>1926</v>
      </c>
      <c r="D272" s="113">
        <v>0.451</v>
      </c>
      <c r="E272" s="113">
        <v>2.331</v>
      </c>
      <c r="F272" s="113">
        <v>1.7649</v>
      </c>
      <c r="G272" s="114">
        <f t="shared" si="28"/>
        <v>69.8882978723404</v>
      </c>
      <c r="H272" s="115">
        <f>(G272+G273+G274)/3</f>
        <v>69.9288023786427</v>
      </c>
    </row>
    <row r="273" ht="21" customHeight="1" spans="1:8">
      <c r="A273" s="116"/>
      <c r="B273" s="117"/>
      <c r="C273" s="117"/>
      <c r="D273" s="113">
        <v>0.4226</v>
      </c>
      <c r="E273" s="113">
        <v>2.3401</v>
      </c>
      <c r="F273" s="113">
        <v>1.7667</v>
      </c>
      <c r="G273" s="114">
        <f t="shared" si="28"/>
        <v>70.0964797913951</v>
      </c>
      <c r="H273" s="118"/>
    </row>
    <row r="274" ht="21" customHeight="1" spans="1:8">
      <c r="A274" s="119"/>
      <c r="B274" s="120"/>
      <c r="C274" s="120"/>
      <c r="D274" s="113">
        <v>0.4309</v>
      </c>
      <c r="E274" s="113">
        <v>2.1247</v>
      </c>
      <c r="F274" s="113">
        <v>1.6132</v>
      </c>
      <c r="G274" s="114">
        <f t="shared" ref="G274:G307" si="30">(F274-D274)/(E274-D274)*100</f>
        <v>69.8016294721927</v>
      </c>
      <c r="H274" s="121"/>
    </row>
    <row r="275" ht="21" customHeight="1" spans="1:8">
      <c r="A275" s="111" t="s">
        <v>1304</v>
      </c>
      <c r="B275" s="112">
        <v>20230250</v>
      </c>
      <c r="C275" s="112" t="s">
        <v>1924</v>
      </c>
      <c r="D275" s="113">
        <v>0.4678</v>
      </c>
      <c r="E275" s="113">
        <v>1.7786</v>
      </c>
      <c r="F275" s="113">
        <v>1.2722</v>
      </c>
      <c r="G275" s="114">
        <f t="shared" si="30"/>
        <v>61.3671040585902</v>
      </c>
      <c r="H275" s="115">
        <f>(G275+G276+G277)/3</f>
        <v>61.2199037562576</v>
      </c>
    </row>
    <row r="276" ht="21" customHeight="1" spans="1:8">
      <c r="A276" s="116"/>
      <c r="B276" s="117"/>
      <c r="C276" s="117"/>
      <c r="D276" s="113">
        <v>0.4335</v>
      </c>
      <c r="E276" s="113">
        <v>1.876</v>
      </c>
      <c r="F276" s="113">
        <v>1.319</v>
      </c>
      <c r="G276" s="114">
        <f t="shared" si="30"/>
        <v>61.3864818024263</v>
      </c>
      <c r="H276" s="118"/>
    </row>
    <row r="277" ht="21" customHeight="1" spans="1:8">
      <c r="A277" s="119"/>
      <c r="B277" s="120"/>
      <c r="C277" s="120"/>
      <c r="D277" s="113">
        <v>0.4949</v>
      </c>
      <c r="E277" s="113">
        <v>1.8744</v>
      </c>
      <c r="F277" s="113">
        <v>1.3351</v>
      </c>
      <c r="G277" s="114">
        <f t="shared" si="30"/>
        <v>60.9061254077564</v>
      </c>
      <c r="H277" s="121"/>
    </row>
    <row r="278" ht="21" customHeight="1" spans="1:8">
      <c r="A278" s="111" t="s">
        <v>1309</v>
      </c>
      <c r="B278" s="112">
        <v>20230251</v>
      </c>
      <c r="C278" s="112" t="s">
        <v>1923</v>
      </c>
      <c r="D278" s="113">
        <v>0.4527</v>
      </c>
      <c r="E278" s="113">
        <v>1.9438</v>
      </c>
      <c r="F278" s="113">
        <v>1.3202</v>
      </c>
      <c r="G278" s="114">
        <f t="shared" si="30"/>
        <v>58.1785259204614</v>
      </c>
      <c r="H278" s="115">
        <f>(G278+G279+G280)/3</f>
        <v>58.2977108937091</v>
      </c>
    </row>
    <row r="279" ht="21" customHeight="1" spans="1:8">
      <c r="A279" s="116"/>
      <c r="B279" s="117"/>
      <c r="C279" s="117"/>
      <c r="D279" s="113">
        <v>0.4692</v>
      </c>
      <c r="E279" s="113">
        <v>1.6376</v>
      </c>
      <c r="F279" s="113">
        <v>1.1486</v>
      </c>
      <c r="G279" s="114">
        <f t="shared" si="30"/>
        <v>58.1478945566587</v>
      </c>
      <c r="H279" s="118"/>
    </row>
    <row r="280" ht="21" customHeight="1" spans="1:8">
      <c r="A280" s="119"/>
      <c r="B280" s="120"/>
      <c r="C280" s="120"/>
      <c r="D280" s="113">
        <v>0.447</v>
      </c>
      <c r="E280" s="113">
        <v>2.2038</v>
      </c>
      <c r="F280" s="113">
        <v>1.4759</v>
      </c>
      <c r="G280" s="114">
        <f t="shared" si="30"/>
        <v>58.5667122040073</v>
      </c>
      <c r="H280" s="121"/>
    </row>
    <row r="281" ht="21" customHeight="1" spans="1:8">
      <c r="A281" s="111" t="s">
        <v>1310</v>
      </c>
      <c r="B281" s="112">
        <v>20230252</v>
      </c>
      <c r="C281" s="112" t="s">
        <v>1927</v>
      </c>
      <c r="D281" s="113">
        <v>0.4859</v>
      </c>
      <c r="E281" s="113">
        <v>1.7376</v>
      </c>
      <c r="F281" s="113">
        <v>0.9154</v>
      </c>
      <c r="G281" s="114">
        <f t="shared" si="30"/>
        <v>34.3133338659423</v>
      </c>
      <c r="H281" s="115">
        <f>(G281+G282+G283)/3</f>
        <v>34.2266836720695</v>
      </c>
    </row>
    <row r="282" ht="21" customHeight="1" spans="1:8">
      <c r="A282" s="116"/>
      <c r="B282" s="117"/>
      <c r="C282" s="117"/>
      <c r="D282" s="113">
        <v>0.4431</v>
      </c>
      <c r="E282" s="113">
        <v>1.402</v>
      </c>
      <c r="F282" s="113">
        <v>0.7712</v>
      </c>
      <c r="G282" s="114">
        <f t="shared" si="30"/>
        <v>34.2162894983836</v>
      </c>
      <c r="H282" s="118"/>
    </row>
    <row r="283" ht="21" customHeight="1" spans="1:8">
      <c r="A283" s="119"/>
      <c r="B283" s="120"/>
      <c r="C283" s="120"/>
      <c r="D283" s="113">
        <v>0.4413</v>
      </c>
      <c r="E283" s="113">
        <v>1.5754</v>
      </c>
      <c r="F283" s="113">
        <v>0.8286</v>
      </c>
      <c r="G283" s="114">
        <f t="shared" si="30"/>
        <v>34.1504276518826</v>
      </c>
      <c r="H283" s="121"/>
    </row>
    <row r="284" ht="21" customHeight="1" spans="1:8">
      <c r="A284" s="111" t="s">
        <v>1297</v>
      </c>
      <c r="B284" s="112">
        <v>20230253</v>
      </c>
      <c r="C284" s="112" t="s">
        <v>1923</v>
      </c>
      <c r="D284" s="113">
        <v>0.4448</v>
      </c>
      <c r="E284" s="113">
        <v>1.8355</v>
      </c>
      <c r="F284" s="113">
        <v>1.2185</v>
      </c>
      <c r="G284" s="114">
        <f t="shared" si="30"/>
        <v>55.6338534550946</v>
      </c>
      <c r="H284" s="115">
        <f>(G284+G285+G286)/3</f>
        <v>55.7389767649493</v>
      </c>
    </row>
    <row r="285" ht="21" customHeight="1" spans="1:8">
      <c r="A285" s="116"/>
      <c r="B285" s="117"/>
      <c r="C285" s="117"/>
      <c r="D285" s="113">
        <v>0.448</v>
      </c>
      <c r="E285" s="113">
        <v>1.9303</v>
      </c>
      <c r="F285" s="113">
        <v>1.273</v>
      </c>
      <c r="G285" s="114">
        <f t="shared" si="30"/>
        <v>55.6567496458207</v>
      </c>
      <c r="H285" s="118"/>
    </row>
    <row r="286" ht="21" customHeight="1" spans="1:8">
      <c r="A286" s="119"/>
      <c r="B286" s="120"/>
      <c r="C286" s="120"/>
      <c r="D286" s="113">
        <v>0.4957</v>
      </c>
      <c r="E286" s="113">
        <v>2.8032</v>
      </c>
      <c r="F286" s="113">
        <v>1.7862</v>
      </c>
      <c r="G286" s="114">
        <f t="shared" si="30"/>
        <v>55.9263271939328</v>
      </c>
      <c r="H286" s="121"/>
    </row>
    <row r="287" ht="21" customHeight="1" spans="1:8">
      <c r="A287" s="111" t="s">
        <v>1297</v>
      </c>
      <c r="B287" s="112">
        <v>20230254</v>
      </c>
      <c r="C287" s="112" t="s">
        <v>1923</v>
      </c>
      <c r="D287" s="113">
        <v>0.5346</v>
      </c>
      <c r="E287" s="113">
        <v>1.9833</v>
      </c>
      <c r="F287" s="113">
        <v>1.353</v>
      </c>
      <c r="G287" s="114">
        <f t="shared" si="30"/>
        <v>56.4920273348519</v>
      </c>
      <c r="H287" s="115">
        <f>(G287+G288+G289)/3</f>
        <v>56.5657136493932</v>
      </c>
    </row>
    <row r="288" ht="21" customHeight="1" spans="1:8">
      <c r="A288" s="116"/>
      <c r="B288" s="117"/>
      <c r="C288" s="117"/>
      <c r="D288" s="113">
        <v>0.446</v>
      </c>
      <c r="E288" s="113">
        <v>1.8202</v>
      </c>
      <c r="F288" s="113">
        <v>1.2168</v>
      </c>
      <c r="G288" s="114">
        <f t="shared" si="30"/>
        <v>56.09081647504</v>
      </c>
      <c r="H288" s="118"/>
    </row>
    <row r="289" ht="21" customHeight="1" spans="1:8">
      <c r="A289" s="119"/>
      <c r="B289" s="120"/>
      <c r="C289" s="120"/>
      <c r="D289" s="113">
        <v>0.4669</v>
      </c>
      <c r="E289" s="113">
        <v>2.2176</v>
      </c>
      <c r="F289" s="113">
        <v>1.4668</v>
      </c>
      <c r="G289" s="114">
        <f t="shared" si="30"/>
        <v>57.1142971382875</v>
      </c>
      <c r="H289" s="121"/>
    </row>
    <row r="290" ht="21" customHeight="1" spans="1:8">
      <c r="A290" s="111" t="s">
        <v>1300</v>
      </c>
      <c r="B290" s="112">
        <v>20230255</v>
      </c>
      <c r="C290" s="112" t="s">
        <v>1923</v>
      </c>
      <c r="D290" s="113">
        <v>0.5441</v>
      </c>
      <c r="E290" s="113">
        <v>1.5911</v>
      </c>
      <c r="F290" s="113">
        <v>1.2999</v>
      </c>
      <c r="G290" s="114">
        <f t="shared" si="30"/>
        <v>72.1872015281757</v>
      </c>
      <c r="H290" s="115">
        <f>(G290+G291+G292)/3</f>
        <v>72.3006079913204</v>
      </c>
    </row>
    <row r="291" ht="21" customHeight="1" spans="1:8">
      <c r="A291" s="116"/>
      <c r="B291" s="117"/>
      <c r="C291" s="117"/>
      <c r="D291" s="113">
        <v>0.4456</v>
      </c>
      <c r="E291" s="113">
        <v>1.5023</v>
      </c>
      <c r="F291" s="113">
        <v>1.213</v>
      </c>
      <c r="G291" s="114">
        <f t="shared" si="30"/>
        <v>72.6223147534778</v>
      </c>
      <c r="H291" s="118"/>
    </row>
    <row r="292" ht="21" customHeight="1" spans="1:8">
      <c r="A292" s="119"/>
      <c r="B292" s="120"/>
      <c r="C292" s="120"/>
      <c r="D292" s="113">
        <v>0.4567</v>
      </c>
      <c r="E292" s="113">
        <v>1.4317</v>
      </c>
      <c r="F292" s="113">
        <v>1.1596</v>
      </c>
      <c r="G292" s="114">
        <f t="shared" si="30"/>
        <v>72.0923076923077</v>
      </c>
      <c r="H292" s="121"/>
    </row>
    <row r="293" ht="21" customHeight="1" spans="1:8">
      <c r="A293" s="111" t="s">
        <v>1293</v>
      </c>
      <c r="B293" s="112">
        <v>20230256</v>
      </c>
      <c r="C293" s="112" t="s">
        <v>1923</v>
      </c>
      <c r="D293" s="113">
        <v>0.4091</v>
      </c>
      <c r="E293" s="113">
        <v>1.0845</v>
      </c>
      <c r="F293" s="113">
        <v>0.7986</v>
      </c>
      <c r="G293" s="114">
        <f t="shared" si="30"/>
        <v>57.6695291679005</v>
      </c>
      <c r="H293" s="115">
        <f>(G293+G294+G295)/3</f>
        <v>57.7884861899125</v>
      </c>
    </row>
    <row r="294" ht="21" customHeight="1" spans="1:8">
      <c r="A294" s="116"/>
      <c r="B294" s="117"/>
      <c r="C294" s="117"/>
      <c r="D294" s="113">
        <v>0.4715</v>
      </c>
      <c r="E294" s="113">
        <v>1.512</v>
      </c>
      <c r="F294" s="113">
        <v>1.0729</v>
      </c>
      <c r="G294" s="114">
        <f t="shared" si="30"/>
        <v>57.799135031235</v>
      </c>
      <c r="H294" s="118"/>
    </row>
    <row r="295" ht="21" customHeight="1" spans="1:8">
      <c r="A295" s="119"/>
      <c r="B295" s="120"/>
      <c r="C295" s="120"/>
      <c r="D295" s="113">
        <v>0.443</v>
      </c>
      <c r="E295" s="113">
        <v>1.722</v>
      </c>
      <c r="F295" s="113">
        <v>1.1835</v>
      </c>
      <c r="G295" s="114">
        <f t="shared" si="30"/>
        <v>57.896794370602</v>
      </c>
      <c r="H295" s="121"/>
    </row>
    <row r="296" ht="21" customHeight="1" spans="1:8">
      <c r="A296" s="111" t="s">
        <v>1279</v>
      </c>
      <c r="B296" s="112">
        <v>20230257</v>
      </c>
      <c r="C296" s="112" t="s">
        <v>1923</v>
      </c>
      <c r="D296" s="113">
        <v>0.4644</v>
      </c>
      <c r="E296" s="113">
        <v>1.8097</v>
      </c>
      <c r="F296" s="113">
        <v>1.3515</v>
      </c>
      <c r="G296" s="114">
        <f t="shared" si="30"/>
        <v>65.9406823756783</v>
      </c>
      <c r="H296" s="115">
        <f>(G296+G297+G298)/3</f>
        <v>65.6089233161336</v>
      </c>
    </row>
    <row r="297" ht="21" customHeight="1" spans="1:8">
      <c r="A297" s="116"/>
      <c r="B297" s="117"/>
      <c r="C297" s="117"/>
      <c r="D297" s="113">
        <v>0.4397</v>
      </c>
      <c r="E297" s="113">
        <v>2.3169</v>
      </c>
      <c r="F297" s="113">
        <v>1.6629</v>
      </c>
      <c r="G297" s="114">
        <f t="shared" si="30"/>
        <v>65.1608779032602</v>
      </c>
      <c r="H297" s="118"/>
    </row>
    <row r="298" ht="21" customHeight="1" spans="1:8">
      <c r="A298" s="119"/>
      <c r="B298" s="120"/>
      <c r="C298" s="120"/>
      <c r="D298" s="113">
        <v>0.5039</v>
      </c>
      <c r="E298" s="113">
        <v>2.1255</v>
      </c>
      <c r="F298" s="113">
        <v>1.5697</v>
      </c>
      <c r="G298" s="114">
        <f t="shared" si="30"/>
        <v>65.7252096694623</v>
      </c>
      <c r="H298" s="121"/>
    </row>
    <row r="299" ht="21" customHeight="1" spans="1:8">
      <c r="A299" s="111" t="s">
        <v>1279</v>
      </c>
      <c r="B299" s="112">
        <v>20230258</v>
      </c>
      <c r="C299" s="112" t="s">
        <v>1923</v>
      </c>
      <c r="D299" s="113">
        <v>0.4498</v>
      </c>
      <c r="E299" s="113">
        <v>1.844</v>
      </c>
      <c r="F299" s="113">
        <v>1.3589</v>
      </c>
      <c r="G299" s="114">
        <f t="shared" si="30"/>
        <v>65.2058528188208</v>
      </c>
      <c r="H299" s="115">
        <f>(G299+G300+G301)/3</f>
        <v>65.5498405515676</v>
      </c>
    </row>
    <row r="300" ht="21" customHeight="1" spans="1:8">
      <c r="A300" s="116"/>
      <c r="B300" s="117"/>
      <c r="C300" s="117"/>
      <c r="D300" s="113">
        <v>0.435</v>
      </c>
      <c r="E300" s="113">
        <v>2.37</v>
      </c>
      <c r="F300" s="113">
        <v>1.705</v>
      </c>
      <c r="G300" s="114">
        <f t="shared" si="30"/>
        <v>65.6330749354005</v>
      </c>
      <c r="H300" s="118"/>
    </row>
    <row r="301" ht="21" customHeight="1" spans="1:8">
      <c r="A301" s="119"/>
      <c r="B301" s="120"/>
      <c r="C301" s="120"/>
      <c r="D301" s="113">
        <v>0.4234</v>
      </c>
      <c r="E301" s="113">
        <v>2.417</v>
      </c>
      <c r="F301" s="113">
        <v>1.7354</v>
      </c>
      <c r="G301" s="114">
        <f t="shared" si="30"/>
        <v>65.8105939004815</v>
      </c>
      <c r="H301" s="121"/>
    </row>
    <row r="302" ht="21" customHeight="1" spans="1:8">
      <c r="A302" s="111" t="s">
        <v>1290</v>
      </c>
      <c r="B302" s="112">
        <v>20230259</v>
      </c>
      <c r="C302" s="112" t="s">
        <v>1923</v>
      </c>
      <c r="D302" s="113">
        <v>0.481</v>
      </c>
      <c r="E302" s="113">
        <v>1.4021</v>
      </c>
      <c r="F302" s="113">
        <v>1.0259</v>
      </c>
      <c r="G302" s="114">
        <f t="shared" si="30"/>
        <v>59.1575290413636</v>
      </c>
      <c r="H302" s="115">
        <f>(G302+G303+G304)/3</f>
        <v>59.4150320682733</v>
      </c>
    </row>
    <row r="303" ht="21" customHeight="1" spans="1:8">
      <c r="A303" s="116"/>
      <c r="B303" s="117"/>
      <c r="C303" s="117"/>
      <c r="D303" s="113">
        <v>0.4651</v>
      </c>
      <c r="E303" s="113">
        <v>1.6989</v>
      </c>
      <c r="F303" s="113">
        <v>1.1977</v>
      </c>
      <c r="G303" s="114">
        <f t="shared" si="30"/>
        <v>59.3775328254174</v>
      </c>
      <c r="H303" s="118"/>
    </row>
    <row r="304" ht="21" customHeight="1" spans="1:8">
      <c r="A304" s="119"/>
      <c r="B304" s="120"/>
      <c r="C304" s="120"/>
      <c r="D304" s="113">
        <v>0.4437</v>
      </c>
      <c r="E304" s="113">
        <v>1.7542</v>
      </c>
      <c r="F304" s="113">
        <v>1.2262</v>
      </c>
      <c r="G304" s="114">
        <f t="shared" si="30"/>
        <v>59.7100343380389</v>
      </c>
      <c r="H304" s="121"/>
    </row>
    <row r="305" ht="21" customHeight="1" spans="1:8">
      <c r="A305" s="111" t="s">
        <v>1300</v>
      </c>
      <c r="B305" s="112">
        <v>20230260</v>
      </c>
      <c r="C305" s="112" t="s">
        <v>1923</v>
      </c>
      <c r="D305" s="113">
        <v>0.4631</v>
      </c>
      <c r="E305" s="113">
        <v>2.7009</v>
      </c>
      <c r="F305" s="113">
        <v>2.0847</v>
      </c>
      <c r="G305" s="114">
        <f t="shared" si="30"/>
        <v>72.4640271695415</v>
      </c>
      <c r="H305" s="115">
        <f>(G305+G306+G307)/3</f>
        <v>72.1792347100641</v>
      </c>
    </row>
    <row r="306" ht="21" customHeight="1" spans="1:8">
      <c r="A306" s="116"/>
      <c r="B306" s="117"/>
      <c r="C306" s="117"/>
      <c r="D306" s="113">
        <v>0.4795</v>
      </c>
      <c r="E306" s="113">
        <v>2.4839</v>
      </c>
      <c r="F306" s="113">
        <v>1.9318</v>
      </c>
      <c r="G306" s="114">
        <f t="shared" si="30"/>
        <v>72.4555976850928</v>
      </c>
      <c r="H306" s="118"/>
    </row>
    <row r="307" ht="21" customHeight="1" spans="1:8">
      <c r="A307" s="119"/>
      <c r="B307" s="120"/>
      <c r="C307" s="120"/>
      <c r="D307" s="113">
        <v>0.4304</v>
      </c>
      <c r="E307" s="113">
        <v>1.6893</v>
      </c>
      <c r="F307" s="113">
        <v>1.332</v>
      </c>
      <c r="G307" s="114">
        <f t="shared" si="30"/>
        <v>71.618079275558</v>
      </c>
      <c r="H307" s="121"/>
    </row>
    <row r="308" ht="21" customHeight="1" spans="1:8">
      <c r="A308" s="111" t="s">
        <v>1297</v>
      </c>
      <c r="B308" s="112">
        <v>20230261</v>
      </c>
      <c r="C308" s="112" t="s">
        <v>1923</v>
      </c>
      <c r="D308" s="113">
        <v>0.4646</v>
      </c>
      <c r="E308" s="113">
        <v>2.2672</v>
      </c>
      <c r="F308" s="113">
        <v>1.4592</v>
      </c>
      <c r="G308" s="114">
        <f t="shared" ref="G308:G371" si="31">(F308-D308)/(E308-D308)*100</f>
        <v>55.1758570953068</v>
      </c>
      <c r="H308" s="115">
        <f>(G308+G309+G310)/3</f>
        <v>54.9990077470578</v>
      </c>
    </row>
    <row r="309" ht="21" customHeight="1" spans="1:8">
      <c r="A309" s="116"/>
      <c r="B309" s="117"/>
      <c r="C309" s="117"/>
      <c r="D309" s="113">
        <v>0.4421</v>
      </c>
      <c r="E309" s="113">
        <v>2.6036</v>
      </c>
      <c r="F309" s="113">
        <v>1.628</v>
      </c>
      <c r="G309" s="114">
        <f t="shared" si="31"/>
        <v>54.8646773074254</v>
      </c>
      <c r="H309" s="118"/>
    </row>
    <row r="310" ht="21" customHeight="1" spans="1:8">
      <c r="A310" s="119"/>
      <c r="B310" s="120"/>
      <c r="C310" s="120"/>
      <c r="D310" s="113">
        <v>0.5143</v>
      </c>
      <c r="E310" s="113">
        <v>2.6287</v>
      </c>
      <c r="F310" s="113">
        <v>1.6763</v>
      </c>
      <c r="G310" s="114">
        <f t="shared" si="31"/>
        <v>54.9564888384412</v>
      </c>
      <c r="H310" s="121"/>
    </row>
    <row r="311" ht="21" customHeight="1" spans="1:8">
      <c r="A311" s="111" t="s">
        <v>1302</v>
      </c>
      <c r="B311" s="112">
        <v>20230262</v>
      </c>
      <c r="C311" s="112" t="s">
        <v>1926</v>
      </c>
      <c r="D311" s="113">
        <v>0.4188</v>
      </c>
      <c r="E311" s="113">
        <v>1.7385</v>
      </c>
      <c r="F311" s="113">
        <v>1.34</v>
      </c>
      <c r="G311" s="114">
        <f t="shared" si="31"/>
        <v>69.8037432749868</v>
      </c>
      <c r="H311" s="115">
        <f>(G311+G312+G313)/3</f>
        <v>69.9262311119254</v>
      </c>
    </row>
    <row r="312" ht="21" customHeight="1" spans="1:8">
      <c r="A312" s="116"/>
      <c r="B312" s="117"/>
      <c r="C312" s="117"/>
      <c r="D312" s="113">
        <v>0.4825</v>
      </c>
      <c r="E312" s="113">
        <v>1.7972</v>
      </c>
      <c r="F312" s="113">
        <v>1.4</v>
      </c>
      <c r="G312" s="114">
        <f t="shared" si="31"/>
        <v>69.7877842853883</v>
      </c>
      <c r="H312" s="118"/>
    </row>
    <row r="313" ht="21" customHeight="1" spans="1:8">
      <c r="A313" s="119"/>
      <c r="B313" s="120"/>
      <c r="C313" s="120"/>
      <c r="D313" s="113">
        <v>0.4867</v>
      </c>
      <c r="E313" s="113">
        <v>2.1323</v>
      </c>
      <c r="F313" s="113">
        <v>1.6417</v>
      </c>
      <c r="G313" s="114">
        <f t="shared" si="31"/>
        <v>70.1871657754011</v>
      </c>
      <c r="H313" s="121"/>
    </row>
    <row r="314" ht="21" customHeight="1" spans="1:8">
      <c r="A314" s="111" t="s">
        <v>1285</v>
      </c>
      <c r="B314" s="112">
        <v>20230263</v>
      </c>
      <c r="C314" s="112" t="s">
        <v>1926</v>
      </c>
      <c r="D314" s="113">
        <v>0.444</v>
      </c>
      <c r="E314" s="113">
        <v>1.9934</v>
      </c>
      <c r="F314" s="113">
        <v>1.5473</v>
      </c>
      <c r="G314" s="114">
        <f t="shared" si="31"/>
        <v>71.208209629534</v>
      </c>
      <c r="H314" s="115">
        <f>(G314+G315+G316)/3</f>
        <v>71.2416502490828</v>
      </c>
    </row>
    <row r="315" ht="21" customHeight="1" spans="1:8">
      <c r="A315" s="116"/>
      <c r="B315" s="117"/>
      <c r="C315" s="117"/>
      <c r="D315" s="113">
        <v>0.4309</v>
      </c>
      <c r="E315" s="113">
        <v>2.27</v>
      </c>
      <c r="F315" s="113">
        <v>1.7387</v>
      </c>
      <c r="G315" s="114">
        <f t="shared" si="31"/>
        <v>71.1108694470121</v>
      </c>
      <c r="H315" s="118"/>
    </row>
    <row r="316" ht="21" customHeight="1" spans="1:8">
      <c r="A316" s="119"/>
      <c r="B316" s="120"/>
      <c r="C316" s="120"/>
      <c r="D316" s="113">
        <v>0.4555</v>
      </c>
      <c r="E316" s="113">
        <v>1.7771</v>
      </c>
      <c r="F316" s="113">
        <v>1.3992</v>
      </c>
      <c r="G316" s="114">
        <f t="shared" si="31"/>
        <v>71.4058716707022</v>
      </c>
      <c r="H316" s="121"/>
    </row>
    <row r="317" ht="21" customHeight="1" spans="1:8">
      <c r="A317" s="111" t="s">
        <v>1311</v>
      </c>
      <c r="B317" s="112">
        <v>20230264</v>
      </c>
      <c r="C317" s="112" t="s">
        <v>1926</v>
      </c>
      <c r="D317" s="113">
        <v>0.4992</v>
      </c>
      <c r="E317" s="113">
        <v>1.962</v>
      </c>
      <c r="F317" s="113">
        <v>1.3735</v>
      </c>
      <c r="G317" s="114">
        <f t="shared" si="31"/>
        <v>59.7689362865737</v>
      </c>
      <c r="H317" s="115">
        <f>(G317+G318+G319)/3</f>
        <v>59.4946247302792</v>
      </c>
    </row>
    <row r="318" ht="21" customHeight="1" spans="1:8">
      <c r="A318" s="116"/>
      <c r="B318" s="117"/>
      <c r="C318" s="117"/>
      <c r="D318" s="113">
        <v>0.4764</v>
      </c>
      <c r="E318" s="113">
        <v>1.928</v>
      </c>
      <c r="F318" s="113">
        <v>1.3392</v>
      </c>
      <c r="G318" s="114">
        <f t="shared" si="31"/>
        <v>59.4378616698815</v>
      </c>
      <c r="H318" s="118"/>
    </row>
    <row r="319" ht="21" customHeight="1" spans="1:8">
      <c r="A319" s="119"/>
      <c r="B319" s="120"/>
      <c r="C319" s="120"/>
      <c r="D319" s="113">
        <v>0.4653</v>
      </c>
      <c r="E319" s="113">
        <v>1.962</v>
      </c>
      <c r="F319" s="113">
        <v>1.3525</v>
      </c>
      <c r="G319" s="114">
        <f t="shared" si="31"/>
        <v>59.2770762343823</v>
      </c>
      <c r="H319" s="121"/>
    </row>
    <row r="320" ht="21" customHeight="1" spans="1:8">
      <c r="A320" s="111" t="s">
        <v>1312</v>
      </c>
      <c r="B320" s="112">
        <v>20230265</v>
      </c>
      <c r="C320" s="112" t="s">
        <v>1923</v>
      </c>
      <c r="D320" s="113">
        <v>0.4391</v>
      </c>
      <c r="E320" s="113">
        <v>1.4123</v>
      </c>
      <c r="F320" s="113">
        <v>1.0808</v>
      </c>
      <c r="G320" s="114">
        <f t="shared" si="31"/>
        <v>65.9371146732429</v>
      </c>
      <c r="H320" s="115">
        <f t="shared" ref="H320" si="32">(G320+G321+G322)/3</f>
        <v>66.1605882409349</v>
      </c>
    </row>
    <row r="321" ht="21" customHeight="1" spans="1:8">
      <c r="A321" s="116"/>
      <c r="B321" s="117"/>
      <c r="C321" s="117"/>
      <c r="D321" s="113">
        <v>0.4576</v>
      </c>
      <c r="E321" s="113">
        <v>2.064</v>
      </c>
      <c r="F321" s="113">
        <v>1.5188</v>
      </c>
      <c r="G321" s="114">
        <f t="shared" si="31"/>
        <v>66.0607569721115</v>
      </c>
      <c r="H321" s="118"/>
    </row>
    <row r="322" ht="21" customHeight="1" spans="1:8">
      <c r="A322" s="119"/>
      <c r="B322" s="120"/>
      <c r="C322" s="120"/>
      <c r="D322" s="113">
        <v>0.4363</v>
      </c>
      <c r="E322" s="113">
        <v>1.7494</v>
      </c>
      <c r="F322" s="113">
        <v>1.3093</v>
      </c>
      <c r="G322" s="114">
        <f t="shared" si="31"/>
        <v>66.4838930774503</v>
      </c>
      <c r="H322" s="121"/>
    </row>
    <row r="323" ht="21" customHeight="1" spans="1:8">
      <c r="A323" s="122">
        <v>5747</v>
      </c>
      <c r="B323" s="123">
        <v>20230266</v>
      </c>
      <c r="C323" s="123" t="s">
        <v>1925</v>
      </c>
      <c r="D323" s="124">
        <v>0.4611</v>
      </c>
      <c r="E323" s="124">
        <v>1.9758</v>
      </c>
      <c r="F323" s="124">
        <v>1.9384</v>
      </c>
      <c r="G323" s="125">
        <f t="shared" si="31"/>
        <v>97.5308641975309</v>
      </c>
      <c r="H323" s="126">
        <f t="shared" ref="H323" si="33">(G323+G324+G325)/3</f>
        <v>97.5966069345274</v>
      </c>
    </row>
    <row r="324" ht="21" customHeight="1" spans="1:8">
      <c r="A324" s="127"/>
      <c r="B324" s="128"/>
      <c r="C324" s="128"/>
      <c r="D324" s="124">
        <v>0.473</v>
      </c>
      <c r="E324" s="124">
        <v>2.4044</v>
      </c>
      <c r="F324" s="124">
        <v>2.3559</v>
      </c>
      <c r="G324" s="125">
        <f t="shared" si="31"/>
        <v>97.4888681785234</v>
      </c>
      <c r="H324" s="129"/>
    </row>
    <row r="325" ht="21" customHeight="1" spans="1:8">
      <c r="A325" s="130"/>
      <c r="B325" s="131"/>
      <c r="C325" s="131"/>
      <c r="D325" s="124">
        <v>0.4894</v>
      </c>
      <c r="E325" s="124">
        <v>2.5702</v>
      </c>
      <c r="F325" s="124">
        <v>2.5238</v>
      </c>
      <c r="G325" s="125">
        <f t="shared" si="31"/>
        <v>97.7700884275279</v>
      </c>
      <c r="H325" s="132"/>
    </row>
    <row r="326" ht="21" customHeight="1" spans="1:8">
      <c r="A326" s="111" t="s">
        <v>1279</v>
      </c>
      <c r="B326" s="112">
        <v>20230301</v>
      </c>
      <c r="C326" s="112" t="s">
        <v>1923</v>
      </c>
      <c r="D326" s="113">
        <v>0.4825</v>
      </c>
      <c r="E326" s="113">
        <v>1.7128</v>
      </c>
      <c r="F326" s="113">
        <v>1.2856</v>
      </c>
      <c r="G326" s="114">
        <f t="shared" si="31"/>
        <v>65.2767617654231</v>
      </c>
      <c r="H326" s="115">
        <f t="shared" ref="H326" si="34">(G326+G327+G328)/3</f>
        <v>64.9295968028621</v>
      </c>
    </row>
    <row r="327" ht="21" customHeight="1" spans="1:8">
      <c r="A327" s="116"/>
      <c r="B327" s="117"/>
      <c r="C327" s="117"/>
      <c r="D327" s="113">
        <v>0.451</v>
      </c>
      <c r="E327" s="113">
        <v>1.5001</v>
      </c>
      <c r="F327" s="113">
        <v>1.1301</v>
      </c>
      <c r="G327" s="114">
        <f t="shared" si="31"/>
        <v>64.7316747688495</v>
      </c>
      <c r="H327" s="118"/>
    </row>
    <row r="328" ht="21" customHeight="1" spans="1:8">
      <c r="A328" s="119"/>
      <c r="B328" s="120"/>
      <c r="C328" s="120"/>
      <c r="D328" s="113">
        <v>0.4608</v>
      </c>
      <c r="E328" s="113">
        <v>1.772</v>
      </c>
      <c r="F328" s="113">
        <v>1.3102</v>
      </c>
      <c r="G328" s="114">
        <f t="shared" si="31"/>
        <v>64.7803538743136</v>
      </c>
      <c r="H328" s="121"/>
    </row>
    <row r="329" ht="21" customHeight="1" spans="1:8">
      <c r="A329" s="111" t="s">
        <v>1279</v>
      </c>
      <c r="B329" s="112">
        <v>20230302</v>
      </c>
      <c r="C329" s="112" t="s">
        <v>1923</v>
      </c>
      <c r="D329" s="113">
        <v>0.4892</v>
      </c>
      <c r="E329" s="113">
        <v>1.8806</v>
      </c>
      <c r="F329" s="113">
        <v>1.3856</v>
      </c>
      <c r="G329" s="114">
        <f t="shared" ref="G329:G331" si="35">(F329-D329)/(E329-D329)*100</f>
        <v>64.4243208279431</v>
      </c>
      <c r="H329" s="115">
        <f t="shared" ref="H329" si="36">(G329+G330+G331)/3</f>
        <v>64.3015476781101</v>
      </c>
    </row>
    <row r="330" ht="21" customHeight="1" spans="1:8">
      <c r="A330" s="116"/>
      <c r="B330" s="117"/>
      <c r="C330" s="117"/>
      <c r="D330" s="113">
        <v>0.4653</v>
      </c>
      <c r="E330" s="113">
        <v>1.9296</v>
      </c>
      <c r="F330" s="113">
        <v>1.4033</v>
      </c>
      <c r="G330" s="114">
        <f t="shared" si="35"/>
        <v>64.0579116301304</v>
      </c>
      <c r="H330" s="118"/>
    </row>
    <row r="331" ht="21" customHeight="1" spans="1:8">
      <c r="A331" s="119"/>
      <c r="B331" s="120"/>
      <c r="C331" s="120"/>
      <c r="D331" s="113">
        <v>0.4132</v>
      </c>
      <c r="E331" s="113">
        <v>2.2891</v>
      </c>
      <c r="F331" s="113">
        <v>1.6217</v>
      </c>
      <c r="G331" s="114">
        <f t="shared" si="35"/>
        <v>64.4224105762567</v>
      </c>
      <c r="H331" s="121"/>
    </row>
    <row r="332" ht="21" customHeight="1" spans="1:8">
      <c r="A332" s="111" t="s">
        <v>1290</v>
      </c>
      <c r="B332" s="112">
        <v>20230303</v>
      </c>
      <c r="C332" s="112" t="s">
        <v>1923</v>
      </c>
      <c r="D332" s="113">
        <v>0.4735</v>
      </c>
      <c r="E332" s="113">
        <v>2.0805</v>
      </c>
      <c r="F332" s="113">
        <v>1.428</v>
      </c>
      <c r="G332" s="114">
        <f t="shared" si="31"/>
        <v>59.3963907902925</v>
      </c>
      <c r="H332" s="115">
        <f t="shared" ref="H332" si="37">(G332+G333+G334)/3</f>
        <v>59.1947644397224</v>
      </c>
    </row>
    <row r="333" ht="21" customHeight="1" spans="1:8">
      <c r="A333" s="116"/>
      <c r="B333" s="117"/>
      <c r="C333" s="117"/>
      <c r="D333" s="113">
        <v>0.3901</v>
      </c>
      <c r="E333" s="113">
        <v>1.8999</v>
      </c>
      <c r="F333" s="113">
        <v>1.283</v>
      </c>
      <c r="G333" s="114">
        <f t="shared" si="31"/>
        <v>59.1402834812558</v>
      </c>
      <c r="H333" s="118"/>
    </row>
    <row r="334" ht="21" customHeight="1" spans="1:8">
      <c r="A334" s="119"/>
      <c r="B334" s="120"/>
      <c r="C334" s="120"/>
      <c r="D334" s="113">
        <v>0.4711</v>
      </c>
      <c r="E334" s="113">
        <v>1.8991</v>
      </c>
      <c r="F334" s="113">
        <v>1.3143</v>
      </c>
      <c r="G334" s="114">
        <f t="shared" si="31"/>
        <v>59.0476190476191</v>
      </c>
      <c r="H334" s="121"/>
    </row>
    <row r="335" ht="21" customHeight="1" spans="1:8">
      <c r="A335" s="111" t="s">
        <v>1290</v>
      </c>
      <c r="B335" s="112">
        <v>20230304</v>
      </c>
      <c r="C335" s="112" t="s">
        <v>1923</v>
      </c>
      <c r="D335" s="113">
        <v>0.4409</v>
      </c>
      <c r="E335" s="113">
        <v>1.8911</v>
      </c>
      <c r="F335" s="113">
        <v>1.2932</v>
      </c>
      <c r="G335" s="114">
        <f t="shared" si="31"/>
        <v>58.7712039718659</v>
      </c>
      <c r="H335" s="115">
        <f t="shared" ref="H335" si="38">(G335+G336+G337)/3</f>
        <v>58.8472789277277</v>
      </c>
    </row>
    <row r="336" ht="21" customHeight="1" spans="1:8">
      <c r="A336" s="116"/>
      <c r="B336" s="117"/>
      <c r="C336" s="117"/>
      <c r="D336" s="113">
        <v>0.4728</v>
      </c>
      <c r="E336" s="113">
        <v>1.907</v>
      </c>
      <c r="F336" s="113">
        <v>1.3143</v>
      </c>
      <c r="G336" s="114">
        <f t="shared" si="31"/>
        <v>58.6738251289918</v>
      </c>
      <c r="H336" s="118"/>
    </row>
    <row r="337" ht="21" customHeight="1" spans="1:8">
      <c r="A337" s="119"/>
      <c r="B337" s="120"/>
      <c r="C337" s="120"/>
      <c r="D337" s="113">
        <v>0.4818</v>
      </c>
      <c r="E337" s="113">
        <v>2.023</v>
      </c>
      <c r="F337" s="113">
        <v>1.3926</v>
      </c>
      <c r="G337" s="114">
        <f t="shared" si="31"/>
        <v>59.0968076823255</v>
      </c>
      <c r="H337" s="121"/>
    </row>
    <row r="338" ht="21" customHeight="1" spans="1:8">
      <c r="A338" s="111" t="s">
        <v>1300</v>
      </c>
      <c r="B338" s="112">
        <v>20230305</v>
      </c>
      <c r="C338" s="112" t="s">
        <v>1923</v>
      </c>
      <c r="D338" s="113">
        <v>0.5192</v>
      </c>
      <c r="E338" s="113">
        <v>2.271</v>
      </c>
      <c r="F338" s="113">
        <v>1.7944</v>
      </c>
      <c r="G338" s="114">
        <f t="shared" si="31"/>
        <v>72.7936979107204</v>
      </c>
      <c r="H338" s="115">
        <f>(G338+G339+G340)/3</f>
        <v>72.7550988389766</v>
      </c>
    </row>
    <row r="339" ht="21" customHeight="1" spans="1:8">
      <c r="A339" s="116"/>
      <c r="B339" s="117"/>
      <c r="C339" s="117"/>
      <c r="D339" s="113">
        <v>0.4682</v>
      </c>
      <c r="E339" s="113">
        <v>2.4399</v>
      </c>
      <c r="F339" s="113">
        <v>1.8987</v>
      </c>
      <c r="G339" s="114">
        <f t="shared" si="31"/>
        <v>72.5516052137749</v>
      </c>
      <c r="H339" s="118"/>
    </row>
    <row r="340" ht="21" customHeight="1" spans="1:8">
      <c r="A340" s="119"/>
      <c r="B340" s="120"/>
      <c r="C340" s="120"/>
      <c r="D340" s="113">
        <v>0.4866</v>
      </c>
      <c r="E340" s="113">
        <v>2.3027</v>
      </c>
      <c r="F340" s="113">
        <v>1.8109</v>
      </c>
      <c r="G340" s="114">
        <f t="shared" si="31"/>
        <v>72.9199933924343</v>
      </c>
      <c r="H340" s="121"/>
    </row>
    <row r="341" ht="21" customHeight="1" spans="1:8">
      <c r="A341" s="111" t="s">
        <v>1286</v>
      </c>
      <c r="B341" s="112">
        <v>20230306</v>
      </c>
      <c r="C341" s="112" t="s">
        <v>1924</v>
      </c>
      <c r="D341" s="113">
        <v>0.396</v>
      </c>
      <c r="E341" s="113">
        <v>1.8093</v>
      </c>
      <c r="F341" s="113">
        <v>1.4444</v>
      </c>
      <c r="G341" s="114">
        <f t="shared" si="31"/>
        <v>74.1809948347838</v>
      </c>
      <c r="H341" s="115">
        <f t="shared" ref="H341" si="39">(G341+G342+G343)/3</f>
        <v>74.1819046309554</v>
      </c>
    </row>
    <row r="342" ht="21" customHeight="1" spans="1:8">
      <c r="A342" s="116"/>
      <c r="B342" s="117"/>
      <c r="C342" s="117"/>
      <c r="D342" s="113">
        <v>0.459</v>
      </c>
      <c r="E342" s="113">
        <v>2.1134</v>
      </c>
      <c r="F342" s="113">
        <v>1.681</v>
      </c>
      <c r="G342" s="114">
        <f t="shared" si="31"/>
        <v>73.8636363636364</v>
      </c>
      <c r="H342" s="118"/>
    </row>
    <row r="343" ht="21" customHeight="1" spans="1:8">
      <c r="A343" s="119"/>
      <c r="B343" s="120"/>
      <c r="C343" s="120"/>
      <c r="D343" s="113">
        <v>0.4731</v>
      </c>
      <c r="E343" s="113">
        <v>2.1818</v>
      </c>
      <c r="F343" s="113">
        <v>1.7461</v>
      </c>
      <c r="G343" s="114">
        <f t="shared" si="31"/>
        <v>74.5010826944461</v>
      </c>
      <c r="H343" s="121"/>
    </row>
    <row r="344" ht="21" customHeight="1" spans="1:8">
      <c r="A344" s="111" t="s">
        <v>1281</v>
      </c>
      <c r="B344" s="112">
        <v>20230307</v>
      </c>
      <c r="C344" s="112" t="s">
        <v>1923</v>
      </c>
      <c r="D344" s="113">
        <v>0.4638</v>
      </c>
      <c r="E344" s="113">
        <v>1.7113</v>
      </c>
      <c r="F344" s="113">
        <v>1.1974</v>
      </c>
      <c r="G344" s="114">
        <f t="shared" si="31"/>
        <v>58.8056112224449</v>
      </c>
      <c r="H344" s="115">
        <v>58.82</v>
      </c>
    </row>
    <row r="345" ht="21" customHeight="1" spans="1:8">
      <c r="A345" s="116"/>
      <c r="B345" s="117"/>
      <c r="C345" s="117"/>
      <c r="D345" s="113">
        <v>0.4738</v>
      </c>
      <c r="E345" s="113">
        <v>1.7453</v>
      </c>
      <c r="F345" s="113">
        <v>1.2217</v>
      </c>
      <c r="G345" s="114">
        <f t="shared" si="31"/>
        <v>58.8202909948879</v>
      </c>
      <c r="H345" s="118"/>
    </row>
    <row r="346" ht="21" customHeight="1" spans="1:8">
      <c r="A346" s="119"/>
      <c r="B346" s="120"/>
      <c r="C346" s="120"/>
      <c r="D346" s="113">
        <v>0.4643</v>
      </c>
      <c r="E346" s="113">
        <v>2.0878</v>
      </c>
      <c r="F346" s="113">
        <v>1.6245</v>
      </c>
      <c r="G346" s="114">
        <f t="shared" si="31"/>
        <v>71.4628888204496</v>
      </c>
      <c r="H346" s="121"/>
    </row>
    <row r="347" ht="21" customHeight="1" spans="1:8">
      <c r="A347" s="111" t="s">
        <v>1313</v>
      </c>
      <c r="B347" s="112">
        <v>20230308</v>
      </c>
      <c r="C347" s="112" t="s">
        <v>1923</v>
      </c>
      <c r="D347" s="113">
        <v>0.4758</v>
      </c>
      <c r="E347" s="113">
        <v>2.1919</v>
      </c>
      <c r="F347" s="113">
        <v>1.5209</v>
      </c>
      <c r="G347" s="114">
        <f t="shared" si="31"/>
        <v>60.8997144688538</v>
      </c>
      <c r="H347" s="115">
        <f t="shared" ref="H347:H350" si="40">(G347+G348+G349)/3</f>
        <v>60.8657252228179</v>
      </c>
    </row>
    <row r="348" ht="21" customHeight="1" spans="1:8">
      <c r="A348" s="116"/>
      <c r="B348" s="117"/>
      <c r="C348" s="117"/>
      <c r="D348" s="113">
        <v>0.4516</v>
      </c>
      <c r="E348" s="113">
        <v>1.628</v>
      </c>
      <c r="F348" s="113">
        <v>1.1673</v>
      </c>
      <c r="G348" s="114">
        <f t="shared" si="31"/>
        <v>60.8381502890173</v>
      </c>
      <c r="H348" s="118"/>
    </row>
    <row r="349" ht="21" customHeight="1" spans="1:8">
      <c r="A349" s="119"/>
      <c r="B349" s="120"/>
      <c r="C349" s="120"/>
      <c r="D349" s="113">
        <v>0.473</v>
      </c>
      <c r="E349" s="113">
        <v>2.4234</v>
      </c>
      <c r="F349" s="113">
        <v>1.66</v>
      </c>
      <c r="G349" s="114">
        <f t="shared" si="31"/>
        <v>60.8593109105824</v>
      </c>
      <c r="H349" s="121"/>
    </row>
    <row r="350" ht="21" customHeight="1" spans="1:8">
      <c r="A350" s="111" t="s">
        <v>1297</v>
      </c>
      <c r="B350" s="112">
        <v>20230309</v>
      </c>
      <c r="C350" s="112" t="s">
        <v>1923</v>
      </c>
      <c r="D350" s="113">
        <v>0.4847</v>
      </c>
      <c r="E350" s="113">
        <v>2.2725</v>
      </c>
      <c r="F350" s="113">
        <v>1.4916</v>
      </c>
      <c r="G350" s="114">
        <f t="shared" si="31"/>
        <v>56.3206175187381</v>
      </c>
      <c r="H350" s="115">
        <f t="shared" si="40"/>
        <v>55.3360027504242</v>
      </c>
    </row>
    <row r="351" ht="21" customHeight="1" spans="1:8">
      <c r="A351" s="116"/>
      <c r="B351" s="117"/>
      <c r="C351" s="117"/>
      <c r="D351" s="113">
        <v>0.4128</v>
      </c>
      <c r="E351" s="113">
        <v>1.8447</v>
      </c>
      <c r="F351" s="113">
        <v>1.2</v>
      </c>
      <c r="G351" s="114">
        <f t="shared" si="31"/>
        <v>54.9759061386968</v>
      </c>
      <c r="H351" s="118"/>
    </row>
    <row r="352" ht="21" customHeight="1" spans="1:8">
      <c r="A352" s="119"/>
      <c r="B352" s="120"/>
      <c r="C352" s="120"/>
      <c r="D352" s="113">
        <v>0.4594</v>
      </c>
      <c r="E352" s="113">
        <v>2.2444</v>
      </c>
      <c r="F352" s="113">
        <v>1.436</v>
      </c>
      <c r="G352" s="114">
        <f t="shared" si="31"/>
        <v>54.7114845938375</v>
      </c>
      <c r="H352" s="121"/>
    </row>
    <row r="353" ht="21" customHeight="1" spans="1:8">
      <c r="A353" s="111" t="s">
        <v>1297</v>
      </c>
      <c r="B353" s="112">
        <v>20230310</v>
      </c>
      <c r="C353" s="112" t="s">
        <v>1923</v>
      </c>
      <c r="D353" s="113">
        <v>0.4626</v>
      </c>
      <c r="E353" s="113">
        <v>1.6555</v>
      </c>
      <c r="F353" s="113">
        <v>1.1202</v>
      </c>
      <c r="G353" s="114">
        <f t="shared" si="31"/>
        <v>55.1261631318635</v>
      </c>
      <c r="H353" s="115">
        <f>(G353+G354+G355)/3</f>
        <v>55.7353456624513</v>
      </c>
    </row>
    <row r="354" ht="21" customHeight="1" spans="1:8">
      <c r="A354" s="116"/>
      <c r="B354" s="117"/>
      <c r="C354" s="117"/>
      <c r="D354" s="113">
        <v>0.5021</v>
      </c>
      <c r="E354" s="113">
        <v>1.7246</v>
      </c>
      <c r="F354" s="113">
        <v>1.19</v>
      </c>
      <c r="G354" s="114">
        <f t="shared" si="31"/>
        <v>56.2699386503067</v>
      </c>
      <c r="H354" s="118"/>
    </row>
    <row r="355" ht="21" customHeight="1" spans="1:8">
      <c r="A355" s="119"/>
      <c r="B355" s="120"/>
      <c r="C355" s="120"/>
      <c r="D355" s="113">
        <v>0.4714</v>
      </c>
      <c r="E355" s="113">
        <v>2.3234</v>
      </c>
      <c r="F355" s="113">
        <v>1.505</v>
      </c>
      <c r="G355" s="114">
        <f t="shared" si="31"/>
        <v>55.8099352051836</v>
      </c>
      <c r="H355" s="121"/>
    </row>
    <row r="356" ht="21" customHeight="1" spans="1:8">
      <c r="A356" s="111" t="s">
        <v>1302</v>
      </c>
      <c r="B356" s="112">
        <v>20230311</v>
      </c>
      <c r="C356" s="112" t="s">
        <v>1926</v>
      </c>
      <c r="D356" s="113">
        <v>0.4273</v>
      </c>
      <c r="E356" s="113">
        <v>1.7912</v>
      </c>
      <c r="F356" s="113">
        <v>1.3585</v>
      </c>
      <c r="G356" s="114">
        <f t="shared" si="31"/>
        <v>68.2748002052936</v>
      </c>
      <c r="H356" s="115">
        <f>(G356+G357+G358)/3</f>
        <v>68.4138812033357</v>
      </c>
    </row>
    <row r="357" ht="21" customHeight="1" spans="1:8">
      <c r="A357" s="116"/>
      <c r="B357" s="117"/>
      <c r="C357" s="117"/>
      <c r="D357" s="113">
        <v>0.4271</v>
      </c>
      <c r="E357" s="113">
        <v>2.2689</v>
      </c>
      <c r="F357" s="113">
        <v>1.7052</v>
      </c>
      <c r="G357" s="114">
        <f t="shared" si="31"/>
        <v>69.3940710174829</v>
      </c>
      <c r="H357" s="118"/>
    </row>
    <row r="358" ht="21" customHeight="1" spans="1:8">
      <c r="A358" s="119"/>
      <c r="B358" s="120"/>
      <c r="C358" s="120"/>
      <c r="D358" s="113">
        <v>0.4818</v>
      </c>
      <c r="E358" s="113">
        <v>1.8319</v>
      </c>
      <c r="F358" s="113">
        <v>1.3941</v>
      </c>
      <c r="G358" s="114">
        <f t="shared" si="31"/>
        <v>67.5727723872306</v>
      </c>
      <c r="H358" s="121"/>
    </row>
    <row r="359" ht="21" customHeight="1" spans="1:8">
      <c r="A359" s="111" t="s">
        <v>1302</v>
      </c>
      <c r="B359" s="112">
        <v>20230312</v>
      </c>
      <c r="C359" s="112" t="s">
        <v>1926</v>
      </c>
      <c r="D359" s="113">
        <v>0.4998</v>
      </c>
      <c r="E359" s="113">
        <v>1.8423</v>
      </c>
      <c r="F359" s="113">
        <v>1.4613</v>
      </c>
      <c r="G359" s="114">
        <f t="shared" si="31"/>
        <v>71.6201117318436</v>
      </c>
      <c r="H359" s="115">
        <f t="shared" ref="H359" si="41">(G359+G360+G361)/3</f>
        <v>71.5504339949596</v>
      </c>
    </row>
    <row r="360" ht="21" customHeight="1" spans="1:8">
      <c r="A360" s="116"/>
      <c r="B360" s="117"/>
      <c r="C360" s="117"/>
      <c r="D360" s="113">
        <v>0.4966</v>
      </c>
      <c r="E360" s="113">
        <v>2.2282</v>
      </c>
      <c r="F360" s="113">
        <v>1.7359</v>
      </c>
      <c r="G360" s="114">
        <f t="shared" si="31"/>
        <v>71.5696465696466</v>
      </c>
      <c r="H360" s="118"/>
    </row>
    <row r="361" ht="21" customHeight="1" spans="1:8">
      <c r="A361" s="119"/>
      <c r="B361" s="120"/>
      <c r="C361" s="120"/>
      <c r="D361" s="113">
        <v>0.4999</v>
      </c>
      <c r="E361" s="113">
        <v>1.973</v>
      </c>
      <c r="F361" s="113">
        <v>1.5526</v>
      </c>
      <c r="G361" s="114">
        <f t="shared" si="31"/>
        <v>71.4615436833888</v>
      </c>
      <c r="H361" s="121"/>
    </row>
    <row r="362" ht="21" customHeight="1" spans="1:8">
      <c r="A362" s="111" t="s">
        <v>1285</v>
      </c>
      <c r="B362" s="112">
        <v>20230313</v>
      </c>
      <c r="C362" s="112" t="s">
        <v>1926</v>
      </c>
      <c r="D362" s="113">
        <v>0.4348</v>
      </c>
      <c r="E362" s="113">
        <v>1.8367</v>
      </c>
      <c r="F362" s="113">
        <v>1.4279</v>
      </c>
      <c r="G362" s="114">
        <f t="shared" si="31"/>
        <v>70.8395748626863</v>
      </c>
      <c r="H362" s="115">
        <f>(G362+G363+G364)/3</f>
        <v>70.7722913190702</v>
      </c>
    </row>
    <row r="363" ht="21" customHeight="1" spans="1:8">
      <c r="A363" s="116"/>
      <c r="B363" s="117"/>
      <c r="C363" s="117"/>
      <c r="D363" s="113">
        <v>0.478</v>
      </c>
      <c r="E363" s="113">
        <v>2.438</v>
      </c>
      <c r="F363" s="113">
        <v>1.8614</v>
      </c>
      <c r="G363" s="114">
        <f t="shared" si="31"/>
        <v>70.5816326530612</v>
      </c>
      <c r="H363" s="118"/>
    </row>
    <row r="364" ht="21" customHeight="1" spans="1:8">
      <c r="A364" s="119"/>
      <c r="B364" s="120"/>
      <c r="C364" s="120"/>
      <c r="D364" s="113">
        <v>0.4531</v>
      </c>
      <c r="E364" s="113">
        <v>2.5253</v>
      </c>
      <c r="F364" s="113">
        <v>1.9222</v>
      </c>
      <c r="G364" s="114">
        <f t="shared" si="31"/>
        <v>70.8956664414632</v>
      </c>
      <c r="H364" s="121"/>
    </row>
    <row r="365" ht="21" customHeight="1" spans="1:8">
      <c r="A365" s="111" t="s">
        <v>1285</v>
      </c>
      <c r="B365" s="112">
        <v>20230314</v>
      </c>
      <c r="C365" s="112" t="s">
        <v>1926</v>
      </c>
      <c r="D365" s="113">
        <v>0.4743</v>
      </c>
      <c r="E365" s="113">
        <v>2.0854</v>
      </c>
      <c r="F365" s="113">
        <v>1.615</v>
      </c>
      <c r="G365" s="114">
        <f t="shared" si="31"/>
        <v>70.8025572590156</v>
      </c>
      <c r="H365" s="115">
        <f>(G365+G366+G367)/3</f>
        <v>71.1894519870912</v>
      </c>
    </row>
    <row r="366" ht="21" customHeight="1" spans="1:8">
      <c r="A366" s="116"/>
      <c r="B366" s="117"/>
      <c r="C366" s="117"/>
      <c r="D366" s="113">
        <v>0.4869</v>
      </c>
      <c r="E366" s="113">
        <v>1.8168</v>
      </c>
      <c r="F366" s="113">
        <v>1.4298</v>
      </c>
      <c r="G366" s="114">
        <f t="shared" si="31"/>
        <v>70.9000676742612</v>
      </c>
      <c r="H366" s="118"/>
    </row>
    <row r="367" ht="21" customHeight="1" spans="1:8">
      <c r="A367" s="119"/>
      <c r="B367" s="120"/>
      <c r="C367" s="120"/>
      <c r="D367" s="113">
        <v>0.5154</v>
      </c>
      <c r="E367" s="113">
        <v>1.8977</v>
      </c>
      <c r="F367" s="113">
        <v>1.5088</v>
      </c>
      <c r="G367" s="114">
        <f t="shared" si="31"/>
        <v>71.8657310279968</v>
      </c>
      <c r="H367" s="121"/>
    </row>
    <row r="368" ht="21" customHeight="1" spans="1:8">
      <c r="A368" s="111" t="s">
        <v>1285</v>
      </c>
      <c r="B368" s="112">
        <v>20230315</v>
      </c>
      <c r="C368" s="112" t="s">
        <v>1926</v>
      </c>
      <c r="D368" s="113">
        <v>0.4879</v>
      </c>
      <c r="E368" s="113">
        <v>1.6103</v>
      </c>
      <c r="F368" s="113">
        <v>1.278</v>
      </c>
      <c r="G368" s="114">
        <f t="shared" si="31"/>
        <v>70.3937990021383</v>
      </c>
      <c r="H368" s="115">
        <f>(G368+G369+G370)/3</f>
        <v>70.6859618718762</v>
      </c>
    </row>
    <row r="369" ht="21" customHeight="1" spans="1:8">
      <c r="A369" s="116"/>
      <c r="B369" s="117"/>
      <c r="C369" s="117"/>
      <c r="D369" s="113">
        <v>0.4389</v>
      </c>
      <c r="E369" s="113">
        <v>1.5285</v>
      </c>
      <c r="F369" s="113">
        <v>1.2122</v>
      </c>
      <c r="G369" s="114">
        <f t="shared" si="31"/>
        <v>70.9709985315712</v>
      </c>
      <c r="H369" s="118"/>
    </row>
    <row r="370" ht="21" customHeight="1" spans="1:8">
      <c r="A370" s="119"/>
      <c r="B370" s="120"/>
      <c r="C370" s="120"/>
      <c r="D370" s="113">
        <v>0.5246</v>
      </c>
      <c r="E370" s="113">
        <v>1.5793</v>
      </c>
      <c r="F370" s="113">
        <v>1.2702</v>
      </c>
      <c r="G370" s="114">
        <f t="shared" si="31"/>
        <v>70.693088081919</v>
      </c>
      <c r="H370" s="121"/>
    </row>
    <row r="371" ht="21" customHeight="1" spans="1:8">
      <c r="A371" s="111" t="s">
        <v>1314</v>
      </c>
      <c r="B371" s="112">
        <v>20230316</v>
      </c>
      <c r="C371" s="112" t="s">
        <v>1926</v>
      </c>
      <c r="D371" s="113">
        <v>0.47</v>
      </c>
      <c r="E371" s="113">
        <v>1.9893</v>
      </c>
      <c r="F371" s="113">
        <v>1.4616</v>
      </c>
      <c r="G371" s="114">
        <f t="shared" si="31"/>
        <v>65.2668992299085</v>
      </c>
      <c r="H371" s="115">
        <f>(G371+G372+G373)/3</f>
        <v>65.2821995678264</v>
      </c>
    </row>
    <row r="372" ht="21" customHeight="1" spans="1:8">
      <c r="A372" s="116"/>
      <c r="B372" s="117"/>
      <c r="C372" s="117"/>
      <c r="D372" s="113">
        <v>0.4837</v>
      </c>
      <c r="E372" s="113">
        <v>1.8674</v>
      </c>
      <c r="F372" s="113">
        <v>1.3874</v>
      </c>
      <c r="G372" s="114">
        <f t="shared" ref="G372:G394" si="42">(F372-D372)/(E372-D372)*100</f>
        <v>65.310399653104</v>
      </c>
      <c r="H372" s="118"/>
    </row>
    <row r="373" ht="21" customHeight="1" spans="1:8">
      <c r="A373" s="119"/>
      <c r="B373" s="120"/>
      <c r="C373" s="120"/>
      <c r="D373" s="113">
        <v>0.4457</v>
      </c>
      <c r="E373" s="113">
        <v>1.5597</v>
      </c>
      <c r="F373" s="113">
        <v>1.1728</v>
      </c>
      <c r="G373" s="114">
        <f t="shared" si="42"/>
        <v>65.2692998204668</v>
      </c>
      <c r="H373" s="121"/>
    </row>
    <row r="374" ht="21" customHeight="1" spans="1:8">
      <c r="A374" s="111" t="s">
        <v>1314</v>
      </c>
      <c r="B374" s="112">
        <v>20230317</v>
      </c>
      <c r="C374" s="112" t="s">
        <v>1926</v>
      </c>
      <c r="D374" s="113">
        <v>0.4956</v>
      </c>
      <c r="E374" s="113">
        <v>1.48</v>
      </c>
      <c r="F374" s="113">
        <v>1.1375</v>
      </c>
      <c r="G374" s="114">
        <f t="shared" si="42"/>
        <v>65.207232832182</v>
      </c>
      <c r="H374" s="115">
        <f>(G374+G375+G376)/3</f>
        <v>65.400520288073</v>
      </c>
    </row>
    <row r="375" ht="21" customHeight="1" spans="1:8">
      <c r="A375" s="116"/>
      <c r="B375" s="117"/>
      <c r="C375" s="117"/>
      <c r="D375" s="113">
        <v>0.4962</v>
      </c>
      <c r="E375" s="113">
        <v>1.7885</v>
      </c>
      <c r="F375" s="113">
        <v>1.3454</v>
      </c>
      <c r="G375" s="114">
        <f t="shared" si="42"/>
        <v>65.7122959065233</v>
      </c>
      <c r="H375" s="118"/>
    </row>
    <row r="376" ht="21" customHeight="1" spans="1:8">
      <c r="A376" s="119"/>
      <c r="B376" s="120"/>
      <c r="C376" s="120"/>
      <c r="D376" s="113">
        <v>0.4028</v>
      </c>
      <c r="E376" s="113">
        <v>1.7413</v>
      </c>
      <c r="F376" s="113">
        <v>1.2766</v>
      </c>
      <c r="G376" s="114">
        <f t="shared" si="42"/>
        <v>65.2820321255136</v>
      </c>
      <c r="H376" s="121"/>
    </row>
    <row r="377" ht="21" customHeight="1" spans="1:8">
      <c r="A377" s="111" t="s">
        <v>1312</v>
      </c>
      <c r="B377" s="112">
        <v>20230318</v>
      </c>
      <c r="C377" s="112" t="s">
        <v>1923</v>
      </c>
      <c r="D377" s="113">
        <v>0.4871</v>
      </c>
      <c r="E377" s="113">
        <v>2.177</v>
      </c>
      <c r="F377" s="113">
        <v>1.5908</v>
      </c>
      <c r="G377" s="114">
        <f t="shared" si="42"/>
        <v>65.3115568968578</v>
      </c>
      <c r="H377" s="115">
        <f t="shared" ref="H377" si="43">(G377+G378+G379)/3</f>
        <v>65.2605927874411</v>
      </c>
    </row>
    <row r="378" ht="21" customHeight="1" spans="1:8">
      <c r="A378" s="116"/>
      <c r="B378" s="117"/>
      <c r="C378" s="117"/>
      <c r="D378" s="113">
        <v>0.4868</v>
      </c>
      <c r="E378" s="113">
        <v>1.7884</v>
      </c>
      <c r="F378" s="113">
        <v>1.3334</v>
      </c>
      <c r="G378" s="114">
        <f t="shared" si="42"/>
        <v>65.0430239704978</v>
      </c>
      <c r="H378" s="118"/>
    </row>
    <row r="379" ht="21" customHeight="1" spans="1:8">
      <c r="A379" s="119"/>
      <c r="B379" s="120"/>
      <c r="C379" s="120"/>
      <c r="D379" s="113">
        <v>0.458</v>
      </c>
      <c r="E379" s="113">
        <v>2.2464</v>
      </c>
      <c r="F379" s="113">
        <v>1.6281</v>
      </c>
      <c r="G379" s="114">
        <f t="shared" si="42"/>
        <v>65.4271974949676</v>
      </c>
      <c r="H379" s="121"/>
    </row>
    <row r="380" ht="21" customHeight="1" spans="1:8">
      <c r="A380" s="111" t="s">
        <v>1279</v>
      </c>
      <c r="B380" s="112">
        <v>20230319</v>
      </c>
      <c r="C380" s="112" t="s">
        <v>1923</v>
      </c>
      <c r="D380" s="113">
        <v>0.4324</v>
      </c>
      <c r="E380" s="113">
        <v>1.5363</v>
      </c>
      <c r="F380" s="113">
        <v>1.151</v>
      </c>
      <c r="G380" s="114">
        <f t="shared" si="42"/>
        <v>65.0964761300843</v>
      </c>
      <c r="H380" s="115">
        <f t="shared" ref="H380" si="44">(G380+G381+G382)/3</f>
        <v>65.4559141248523</v>
      </c>
    </row>
    <row r="381" ht="21" customHeight="1" spans="1:8">
      <c r="A381" s="116"/>
      <c r="B381" s="117"/>
      <c r="C381" s="117"/>
      <c r="D381" s="113">
        <v>0.4514</v>
      </c>
      <c r="E381" s="113">
        <v>1.8798</v>
      </c>
      <c r="F381" s="113">
        <v>1.3834</v>
      </c>
      <c r="G381" s="114">
        <f t="shared" si="42"/>
        <v>65.2478297395688</v>
      </c>
      <c r="H381" s="118"/>
    </row>
    <row r="382" ht="21" customHeight="1" spans="1:8">
      <c r="A382" s="119"/>
      <c r="B382" s="120"/>
      <c r="C382" s="120"/>
      <c r="D382" s="113">
        <v>0.4456</v>
      </c>
      <c r="E382" s="113">
        <v>2.0158</v>
      </c>
      <c r="F382" s="113">
        <v>1.4823</v>
      </c>
      <c r="G382" s="114">
        <f t="shared" si="42"/>
        <v>66.0234365049038</v>
      </c>
      <c r="H382" s="121"/>
    </row>
    <row r="383" ht="21" customHeight="1" spans="1:8">
      <c r="A383" s="111" t="s">
        <v>1305</v>
      </c>
      <c r="B383" s="112">
        <v>20230320</v>
      </c>
      <c r="C383" s="112" t="s">
        <v>1923</v>
      </c>
      <c r="D383" s="113">
        <v>0.495</v>
      </c>
      <c r="E383" s="113">
        <v>1.9019</v>
      </c>
      <c r="F383" s="113">
        <v>1.7412</v>
      </c>
      <c r="G383" s="114">
        <f t="shared" si="42"/>
        <v>88.5777240742057</v>
      </c>
      <c r="H383" s="115">
        <f t="shared" ref="H383" si="45">(G383+G384+G385)/3</f>
        <v>88.3376254676529</v>
      </c>
    </row>
    <row r="384" ht="21" customHeight="1" spans="1:8">
      <c r="A384" s="116"/>
      <c r="B384" s="117"/>
      <c r="C384" s="117"/>
      <c r="D384" s="113">
        <v>0.4386</v>
      </c>
      <c r="E384" s="113">
        <v>1.5316</v>
      </c>
      <c r="F384" s="113">
        <v>1.403</v>
      </c>
      <c r="G384" s="114">
        <f t="shared" si="42"/>
        <v>88.2342177493138</v>
      </c>
      <c r="H384" s="118"/>
    </row>
    <row r="385" ht="21" customHeight="1" spans="1:8">
      <c r="A385" s="119"/>
      <c r="B385" s="120"/>
      <c r="C385" s="120"/>
      <c r="D385" s="113">
        <v>0.4653</v>
      </c>
      <c r="E385" s="113">
        <v>1.8349</v>
      </c>
      <c r="F385" s="113">
        <v>1.6733</v>
      </c>
      <c r="G385" s="114">
        <f t="shared" si="42"/>
        <v>88.2009345794392</v>
      </c>
      <c r="H385" s="121"/>
    </row>
    <row r="386" ht="21" customHeight="1" spans="1:8">
      <c r="A386" s="111" t="s">
        <v>1304</v>
      </c>
      <c r="B386" s="112">
        <v>20230321</v>
      </c>
      <c r="C386" s="112" t="s">
        <v>1924</v>
      </c>
      <c r="D386" s="113">
        <v>0.4236</v>
      </c>
      <c r="E386" s="113">
        <v>1.4294</v>
      </c>
      <c r="F386" s="113">
        <v>1.0492</v>
      </c>
      <c r="G386" s="114">
        <f t="shared" si="42"/>
        <v>62.199244382581</v>
      </c>
      <c r="H386" s="115">
        <f t="shared" ref="H386" si="46">(G386+G387+G388)/3</f>
        <v>62.6366427508489</v>
      </c>
    </row>
    <row r="387" ht="21" customHeight="1" spans="1:8">
      <c r="A387" s="116"/>
      <c r="B387" s="117"/>
      <c r="C387" s="117"/>
      <c r="D387" s="113">
        <v>0.3565</v>
      </c>
      <c r="E387" s="113">
        <v>1.8501</v>
      </c>
      <c r="F387" s="113">
        <v>1.2881</v>
      </c>
      <c r="G387" s="114">
        <f t="shared" si="42"/>
        <v>62.3727905731119</v>
      </c>
      <c r="H387" s="118"/>
    </row>
    <row r="388" ht="21" customHeight="1" spans="1:8">
      <c r="A388" s="119"/>
      <c r="B388" s="120"/>
      <c r="C388" s="120"/>
      <c r="D388" s="113">
        <v>0.338</v>
      </c>
      <c r="E388" s="113">
        <v>1.8</v>
      </c>
      <c r="F388" s="113">
        <v>1.264</v>
      </c>
      <c r="G388" s="114">
        <f t="shared" si="42"/>
        <v>63.3378932968536</v>
      </c>
      <c r="H388" s="121"/>
    </row>
    <row r="389" ht="21" customHeight="1" spans="1:8">
      <c r="A389" s="111" t="s">
        <v>1304</v>
      </c>
      <c r="B389" s="112">
        <v>20230322</v>
      </c>
      <c r="C389" s="112" t="s">
        <v>1924</v>
      </c>
      <c r="D389" s="113">
        <v>0.3686</v>
      </c>
      <c r="E389" s="113">
        <v>1.8948</v>
      </c>
      <c r="F389" s="113">
        <v>1.3327</v>
      </c>
      <c r="G389" s="114">
        <f t="shared" si="42"/>
        <v>63.1699646180055</v>
      </c>
      <c r="H389" s="115">
        <f>(G389+G390+G391)/3</f>
        <v>63.1146587128367</v>
      </c>
    </row>
    <row r="390" ht="21" customHeight="1" spans="1:8">
      <c r="A390" s="116"/>
      <c r="B390" s="117"/>
      <c r="C390" s="117"/>
      <c r="D390" s="113">
        <v>0.4785</v>
      </c>
      <c r="E390" s="113">
        <v>1.6341</v>
      </c>
      <c r="F390" s="113">
        <v>1.2035</v>
      </c>
      <c r="G390" s="114">
        <f t="shared" si="42"/>
        <v>62.7379716164763</v>
      </c>
      <c r="H390" s="118"/>
    </row>
    <row r="391" ht="21" customHeight="1" spans="1:8">
      <c r="A391" s="119"/>
      <c r="B391" s="120"/>
      <c r="C391" s="120"/>
      <c r="D391" s="113">
        <v>0.5026</v>
      </c>
      <c r="E391" s="113">
        <v>2.0864</v>
      </c>
      <c r="F391" s="113">
        <v>1.5073</v>
      </c>
      <c r="G391" s="114">
        <f t="shared" si="42"/>
        <v>63.4360399040283</v>
      </c>
      <c r="H391" s="121"/>
    </row>
    <row r="392" ht="21" customHeight="1" spans="1:8">
      <c r="A392" s="111" t="s">
        <v>1303</v>
      </c>
      <c r="B392" s="112">
        <v>20230323</v>
      </c>
      <c r="C392" s="112" t="s">
        <v>1925</v>
      </c>
      <c r="D392" s="113">
        <v>0.4776</v>
      </c>
      <c r="E392" s="113">
        <v>2.0714</v>
      </c>
      <c r="F392" s="113">
        <v>1.7196</v>
      </c>
      <c r="G392" s="114">
        <f t="shared" si="42"/>
        <v>77.9269669971138</v>
      </c>
      <c r="H392" s="115">
        <f>(G392+G393+G394)/3</f>
        <v>78.3400381956445</v>
      </c>
    </row>
    <row r="393" ht="21" customHeight="1" spans="1:8">
      <c r="A393" s="116"/>
      <c r="B393" s="117"/>
      <c r="C393" s="117"/>
      <c r="D393" s="113">
        <v>0.5032</v>
      </c>
      <c r="E393" s="113">
        <v>2.2964</v>
      </c>
      <c r="F393" s="113">
        <v>1.9134</v>
      </c>
      <c r="G393" s="114">
        <f t="shared" si="42"/>
        <v>78.6415346865938</v>
      </c>
      <c r="H393" s="118"/>
    </row>
    <row r="394" ht="21" customHeight="1" spans="1:8">
      <c r="A394" s="119"/>
      <c r="B394" s="120"/>
      <c r="C394" s="120"/>
      <c r="D394" s="113">
        <v>0.4853</v>
      </c>
      <c r="E394" s="113">
        <v>2.2678</v>
      </c>
      <c r="F394" s="113">
        <v>1.8837</v>
      </c>
      <c r="G394" s="114">
        <f t="shared" si="42"/>
        <v>78.4516129032258</v>
      </c>
      <c r="H394" s="121"/>
    </row>
    <row r="395" ht="21" customHeight="1" spans="1:8">
      <c r="A395" s="111" t="s">
        <v>1316</v>
      </c>
      <c r="B395" s="112">
        <v>20230324</v>
      </c>
      <c r="C395" s="112" t="s">
        <v>1923</v>
      </c>
      <c r="D395" s="113">
        <v>0.4863</v>
      </c>
      <c r="E395" s="113">
        <v>1.5877</v>
      </c>
      <c r="F395" s="113">
        <v>0.9448</v>
      </c>
      <c r="G395" s="114">
        <f t="shared" ref="G395:G397" si="47">(F395-D395)/(E395-D395)*100</f>
        <v>41.6288360268749</v>
      </c>
      <c r="H395" s="115">
        <f>(G395+G396+G397)/3</f>
        <v>41.6429912645847</v>
      </c>
    </row>
    <row r="396" ht="21" customHeight="1" spans="1:8">
      <c r="A396" s="116"/>
      <c r="B396" s="117"/>
      <c r="C396" s="117"/>
      <c r="D396" s="113">
        <v>0.4561</v>
      </c>
      <c r="E396" s="113">
        <v>1.7</v>
      </c>
      <c r="F396" s="113">
        <v>0.9746</v>
      </c>
      <c r="G396" s="114">
        <f t="shared" si="47"/>
        <v>41.6834150655197</v>
      </c>
      <c r="H396" s="118"/>
    </row>
    <row r="397" ht="21" customHeight="1" spans="1:8">
      <c r="A397" s="119"/>
      <c r="B397" s="120"/>
      <c r="C397" s="120"/>
      <c r="D397" s="113">
        <v>0.512</v>
      </c>
      <c r="E397" s="113">
        <v>1.8802</v>
      </c>
      <c r="F397" s="113">
        <v>1.0814</v>
      </c>
      <c r="G397" s="114">
        <f t="shared" si="47"/>
        <v>41.6167227013594</v>
      </c>
      <c r="H397" s="121"/>
    </row>
    <row r="398" ht="21" customHeight="1" spans="1:8">
      <c r="A398" s="111" t="s">
        <v>1298</v>
      </c>
      <c r="B398" s="112">
        <v>20230325</v>
      </c>
      <c r="C398" s="112" t="s">
        <v>1928</v>
      </c>
      <c r="D398" s="113">
        <v>0.4568</v>
      </c>
      <c r="E398" s="113">
        <v>1.8985</v>
      </c>
      <c r="F398" s="113">
        <v>1.6103</v>
      </c>
      <c r="G398" s="114">
        <f t="shared" ref="G398:G428" si="48">(F398-D398)/(E398-D398)*100</f>
        <v>80.0097107581328</v>
      </c>
      <c r="H398" s="115">
        <f t="shared" ref="H398" si="49">(G398+G399+G400)/3</f>
        <v>79.9169417544137</v>
      </c>
    </row>
    <row r="399" ht="21" customHeight="1" spans="1:8">
      <c r="A399" s="116"/>
      <c r="B399" s="117"/>
      <c r="C399" s="117"/>
      <c r="D399" s="113">
        <v>0.4655</v>
      </c>
      <c r="E399" s="113">
        <v>1.9419</v>
      </c>
      <c r="F399" s="113">
        <v>1.6479</v>
      </c>
      <c r="G399" s="114">
        <f t="shared" si="48"/>
        <v>80.0866973719859</v>
      </c>
      <c r="H399" s="118"/>
    </row>
    <row r="400" ht="21" customHeight="1" spans="1:8">
      <c r="A400" s="119"/>
      <c r="B400" s="120"/>
      <c r="C400" s="120"/>
      <c r="D400" s="113">
        <v>0.4593</v>
      </c>
      <c r="E400" s="113">
        <v>2.1029</v>
      </c>
      <c r="F400" s="113">
        <v>1.7685</v>
      </c>
      <c r="G400" s="114">
        <f t="shared" si="48"/>
        <v>79.6544171331224</v>
      </c>
      <c r="H400" s="121"/>
    </row>
    <row r="401" ht="21" customHeight="1" spans="1:8">
      <c r="A401" s="111" t="s">
        <v>1290</v>
      </c>
      <c r="B401" s="112">
        <v>20230326</v>
      </c>
      <c r="C401" s="112" t="s">
        <v>1923</v>
      </c>
      <c r="D401" s="113">
        <v>0.4457</v>
      </c>
      <c r="E401" s="113">
        <v>1.5312</v>
      </c>
      <c r="F401" s="113">
        <v>1.0861</v>
      </c>
      <c r="G401" s="114">
        <f t="shared" si="48"/>
        <v>58.9958544449563</v>
      </c>
      <c r="H401" s="115">
        <f>(G401+G402+G403)/3</f>
        <v>58.826289088947</v>
      </c>
    </row>
    <row r="402" ht="21" customHeight="1" spans="1:8">
      <c r="A402" s="116"/>
      <c r="B402" s="117"/>
      <c r="C402" s="117"/>
      <c r="D402" s="113">
        <v>0.3943</v>
      </c>
      <c r="E402" s="113">
        <v>1.3885</v>
      </c>
      <c r="F402" s="113">
        <v>0.9783</v>
      </c>
      <c r="G402" s="114">
        <f t="shared" si="48"/>
        <v>58.7406960370147</v>
      </c>
      <c r="H402" s="118"/>
    </row>
    <row r="403" ht="21" customHeight="1" spans="1:8">
      <c r="A403" s="119"/>
      <c r="B403" s="120"/>
      <c r="C403" s="120"/>
      <c r="D403" s="113">
        <v>0.4604</v>
      </c>
      <c r="E403" s="113">
        <v>1.5179</v>
      </c>
      <c r="F403" s="113">
        <v>1.0816</v>
      </c>
      <c r="G403" s="114">
        <f t="shared" si="48"/>
        <v>58.74231678487</v>
      </c>
      <c r="H403" s="121"/>
    </row>
    <row r="404" ht="21" customHeight="1" spans="1:8">
      <c r="A404" s="111" t="s">
        <v>1279</v>
      </c>
      <c r="B404" s="112">
        <v>20230327</v>
      </c>
      <c r="C404" s="112" t="s">
        <v>1923</v>
      </c>
      <c r="D404" s="113">
        <v>0.4418</v>
      </c>
      <c r="E404" s="113">
        <v>1.8079</v>
      </c>
      <c r="F404" s="113">
        <v>1.3321</v>
      </c>
      <c r="G404" s="114">
        <f t="shared" si="48"/>
        <v>65.170924529683</v>
      </c>
      <c r="H404" s="115">
        <f>(G404+G405+G406)/3</f>
        <v>65.1991866977029</v>
      </c>
    </row>
    <row r="405" ht="21" customHeight="1" spans="1:8">
      <c r="A405" s="116"/>
      <c r="B405" s="117"/>
      <c r="C405" s="117"/>
      <c r="D405" s="113">
        <v>0.4492</v>
      </c>
      <c r="E405" s="113">
        <v>2.3017</v>
      </c>
      <c r="F405" s="113">
        <v>1.6574</v>
      </c>
      <c r="G405" s="114">
        <f t="shared" si="48"/>
        <v>65.2199730094467</v>
      </c>
      <c r="H405" s="118"/>
    </row>
    <row r="406" ht="21" customHeight="1" spans="1:8">
      <c r="A406" s="119"/>
      <c r="B406" s="120"/>
      <c r="C406" s="120"/>
      <c r="D406" s="113">
        <v>0.4029</v>
      </c>
      <c r="E406" s="113">
        <v>1.5376</v>
      </c>
      <c r="F406" s="113">
        <v>1.1428</v>
      </c>
      <c r="G406" s="114">
        <f t="shared" si="48"/>
        <v>65.206662553979</v>
      </c>
      <c r="H406" s="121"/>
    </row>
    <row r="407" ht="21" customHeight="1" spans="1:8">
      <c r="A407" s="111" t="s">
        <v>1279</v>
      </c>
      <c r="B407" s="112">
        <v>20230328</v>
      </c>
      <c r="C407" s="112" t="s">
        <v>1923</v>
      </c>
      <c r="D407" s="113">
        <v>0.4514</v>
      </c>
      <c r="E407" s="113">
        <v>2.1425</v>
      </c>
      <c r="F407" s="113">
        <v>1.5459</v>
      </c>
      <c r="G407" s="114">
        <f t="shared" si="48"/>
        <v>64.7211873928212</v>
      </c>
      <c r="H407" s="115">
        <f>(G407+G408+G409)/3</f>
        <v>64.8556094395439</v>
      </c>
    </row>
    <row r="408" ht="21" customHeight="1" spans="1:8">
      <c r="A408" s="116"/>
      <c r="B408" s="117"/>
      <c r="C408" s="117"/>
      <c r="D408" s="113">
        <v>0.38</v>
      </c>
      <c r="E408" s="113">
        <v>1.7754</v>
      </c>
      <c r="F408" s="113">
        <v>1.2879</v>
      </c>
      <c r="G408" s="114">
        <f t="shared" si="48"/>
        <v>65.0637809946969</v>
      </c>
      <c r="H408" s="118"/>
    </row>
    <row r="409" ht="21" customHeight="1" spans="1:8">
      <c r="A409" s="119"/>
      <c r="B409" s="120"/>
      <c r="C409" s="120"/>
      <c r="D409" s="113">
        <v>0.4081</v>
      </c>
      <c r="E409" s="113">
        <v>1.8017</v>
      </c>
      <c r="F409" s="113">
        <v>1.3109</v>
      </c>
      <c r="G409" s="114">
        <f t="shared" si="48"/>
        <v>64.7818599311136</v>
      </c>
      <c r="H409" s="121"/>
    </row>
    <row r="410" ht="21" customHeight="1" spans="1:8">
      <c r="A410" s="111" t="s">
        <v>1279</v>
      </c>
      <c r="B410" s="112">
        <v>20230329</v>
      </c>
      <c r="C410" s="112" t="s">
        <v>1923</v>
      </c>
      <c r="D410" s="113">
        <v>0.3645</v>
      </c>
      <c r="E410" s="113">
        <v>1.6325</v>
      </c>
      <c r="F410" s="113">
        <v>1.1922</v>
      </c>
      <c r="G410" s="114">
        <f t="shared" si="48"/>
        <v>65.276025236593</v>
      </c>
      <c r="H410" s="115">
        <f>(G410+G411+G412)/3</f>
        <v>65.4931948235772</v>
      </c>
    </row>
    <row r="411" ht="21" customHeight="1" spans="1:8">
      <c r="A411" s="116"/>
      <c r="B411" s="117"/>
      <c r="C411" s="117"/>
      <c r="D411" s="113">
        <v>0.4296</v>
      </c>
      <c r="E411" s="113">
        <v>1.8095</v>
      </c>
      <c r="F411" s="113">
        <v>1.3349</v>
      </c>
      <c r="G411" s="114">
        <f t="shared" si="48"/>
        <v>65.6062033480687</v>
      </c>
      <c r="H411" s="118"/>
    </row>
    <row r="412" ht="21" customHeight="1" spans="1:8">
      <c r="A412" s="119"/>
      <c r="B412" s="120"/>
      <c r="C412" s="120"/>
      <c r="D412" s="113">
        <v>0.3751</v>
      </c>
      <c r="E412" s="113">
        <v>1.4038</v>
      </c>
      <c r="F412" s="113">
        <v>1.0499</v>
      </c>
      <c r="G412" s="114">
        <f t="shared" si="48"/>
        <v>65.5973558860698</v>
      </c>
      <c r="H412" s="121"/>
    </row>
    <row r="413" ht="21" customHeight="1" spans="1:8">
      <c r="A413" s="111" t="s">
        <v>1279</v>
      </c>
      <c r="B413" s="112">
        <v>20230330</v>
      </c>
      <c r="C413" s="112" t="s">
        <v>1923</v>
      </c>
      <c r="D413" s="113">
        <v>0.3545</v>
      </c>
      <c r="E413" s="113">
        <v>1.4162</v>
      </c>
      <c r="F413" s="113">
        <v>1.0516</v>
      </c>
      <c r="G413" s="114">
        <f t="shared" si="48"/>
        <v>65.6588490157295</v>
      </c>
      <c r="H413" s="115">
        <f>(G413+G414+G415)/3</f>
        <v>65.5377544785731</v>
      </c>
    </row>
    <row r="414" ht="21" customHeight="1" spans="1:8">
      <c r="A414" s="116"/>
      <c r="B414" s="117"/>
      <c r="C414" s="117"/>
      <c r="D414" s="113">
        <v>0.3881</v>
      </c>
      <c r="E414" s="113">
        <v>1.4119</v>
      </c>
      <c r="F414" s="113">
        <v>1.0574</v>
      </c>
      <c r="G414" s="114">
        <f t="shared" si="48"/>
        <v>65.3740965032233</v>
      </c>
      <c r="H414" s="118"/>
    </row>
    <row r="415" ht="21" customHeight="1" spans="1:8">
      <c r="A415" s="119"/>
      <c r="B415" s="120"/>
      <c r="C415" s="120"/>
      <c r="D415" s="113">
        <v>0.4729</v>
      </c>
      <c r="E415" s="113">
        <v>1.7248</v>
      </c>
      <c r="F415" s="113">
        <v>1.2939</v>
      </c>
      <c r="G415" s="114">
        <f t="shared" si="48"/>
        <v>65.5803179167665</v>
      </c>
      <c r="H415" s="121"/>
    </row>
    <row r="416" ht="21" customHeight="1" spans="1:8">
      <c r="A416" s="111" t="s">
        <v>1279</v>
      </c>
      <c r="B416" s="112">
        <v>20230331</v>
      </c>
      <c r="C416" s="112" t="s">
        <v>1923</v>
      </c>
      <c r="D416" s="113">
        <v>0.3725</v>
      </c>
      <c r="E416" s="113">
        <v>1.3418</v>
      </c>
      <c r="F416" s="113">
        <v>0.9988</v>
      </c>
      <c r="G416" s="114">
        <f t="shared" si="48"/>
        <v>64.6136387083462</v>
      </c>
      <c r="H416" s="115">
        <f>(G416+G417+G418)/3</f>
        <v>64.883062826903</v>
      </c>
    </row>
    <row r="417" ht="21" customHeight="1" spans="1:8">
      <c r="A417" s="116"/>
      <c r="B417" s="117"/>
      <c r="C417" s="117"/>
      <c r="D417" s="113">
        <v>0.467</v>
      </c>
      <c r="E417" s="113">
        <v>1.5158</v>
      </c>
      <c r="F417" s="113">
        <v>1.148</v>
      </c>
      <c r="G417" s="114">
        <f t="shared" si="48"/>
        <v>64.9313501144165</v>
      </c>
      <c r="H417" s="118"/>
    </row>
    <row r="418" ht="21" customHeight="1" spans="1:8">
      <c r="A418" s="119"/>
      <c r="B418" s="120"/>
      <c r="C418" s="120"/>
      <c r="D418" s="113">
        <v>0.3455</v>
      </c>
      <c r="E418" s="113">
        <v>1.9242</v>
      </c>
      <c r="F418" s="113">
        <v>1.3733</v>
      </c>
      <c r="G418" s="114">
        <f t="shared" si="48"/>
        <v>65.1041996579464</v>
      </c>
      <c r="H418" s="121"/>
    </row>
    <row r="419" ht="21" customHeight="1" spans="1:8">
      <c r="A419" s="111" t="s">
        <v>1299</v>
      </c>
      <c r="B419" s="112">
        <v>20230332</v>
      </c>
      <c r="C419" s="112" t="s">
        <v>1923</v>
      </c>
      <c r="D419" s="113">
        <v>0.4531</v>
      </c>
      <c r="E419" s="113">
        <v>1.778</v>
      </c>
      <c r="F419" s="113">
        <v>1.3653</v>
      </c>
      <c r="G419" s="114">
        <f t="shared" si="48"/>
        <v>68.8504792814552</v>
      </c>
      <c r="H419" s="115">
        <f>(G419+G420+G421)/3</f>
        <v>68.8930724692773</v>
      </c>
    </row>
    <row r="420" ht="21" customHeight="1" spans="1:8">
      <c r="A420" s="116"/>
      <c r="B420" s="117"/>
      <c r="C420" s="117"/>
      <c r="D420" s="113">
        <v>0.3378</v>
      </c>
      <c r="E420" s="113">
        <v>1.193</v>
      </c>
      <c r="F420" s="113">
        <v>0.9257</v>
      </c>
      <c r="G420" s="114">
        <f t="shared" si="48"/>
        <v>68.744153414406</v>
      </c>
      <c r="H420" s="118"/>
    </row>
    <row r="421" ht="21" customHeight="1" spans="1:8">
      <c r="A421" s="119"/>
      <c r="B421" s="120"/>
      <c r="C421" s="120"/>
      <c r="D421" s="113">
        <v>0.447</v>
      </c>
      <c r="E421" s="113">
        <v>1.6257</v>
      </c>
      <c r="F421" s="113">
        <v>1.2613</v>
      </c>
      <c r="G421" s="114">
        <f t="shared" si="48"/>
        <v>69.0845847119708</v>
      </c>
      <c r="H421" s="121"/>
    </row>
    <row r="422" ht="21" customHeight="1" spans="1:8">
      <c r="A422" s="111" t="s">
        <v>1302</v>
      </c>
      <c r="B422" s="112">
        <v>20230333</v>
      </c>
      <c r="C422" s="112" t="s">
        <v>1926</v>
      </c>
      <c r="D422" s="113">
        <v>0.5024</v>
      </c>
      <c r="E422" s="113">
        <v>1.8468</v>
      </c>
      <c r="F422" s="113">
        <v>1.4625</v>
      </c>
      <c r="G422" s="114">
        <f t="shared" si="48"/>
        <v>71.414757512645</v>
      </c>
      <c r="H422" s="115">
        <f>(G422+G423+G424)/3</f>
        <v>70.8724088620228</v>
      </c>
    </row>
    <row r="423" ht="21" customHeight="1" spans="1:8">
      <c r="A423" s="116"/>
      <c r="B423" s="117"/>
      <c r="C423" s="117"/>
      <c r="D423" s="113">
        <v>0.4199</v>
      </c>
      <c r="E423" s="113">
        <v>1.8026</v>
      </c>
      <c r="F423" s="113">
        <v>1.3958</v>
      </c>
      <c r="G423" s="114">
        <f t="shared" si="48"/>
        <v>70.5793013668909</v>
      </c>
      <c r="H423" s="118"/>
    </row>
    <row r="424" ht="21" customHeight="1" spans="1:8">
      <c r="A424" s="119"/>
      <c r="B424" s="120"/>
      <c r="C424" s="120"/>
      <c r="D424" s="113">
        <v>0.4541</v>
      </c>
      <c r="E424" s="113">
        <v>1.7844</v>
      </c>
      <c r="F424" s="113">
        <v>1.3936</v>
      </c>
      <c r="G424" s="114">
        <f t="shared" si="48"/>
        <v>70.6231677065324</v>
      </c>
      <c r="H424" s="121"/>
    </row>
    <row r="425" ht="21" customHeight="1" spans="1:8">
      <c r="A425" s="111" t="s">
        <v>1302</v>
      </c>
      <c r="B425" s="112">
        <v>20230334</v>
      </c>
      <c r="C425" s="112" t="s">
        <v>1926</v>
      </c>
      <c r="D425" s="113">
        <v>0.493</v>
      </c>
      <c r="E425" s="113">
        <v>2.0017</v>
      </c>
      <c r="F425" s="113">
        <v>1.5567</v>
      </c>
      <c r="G425" s="114">
        <f t="shared" si="48"/>
        <v>70.5044077682773</v>
      </c>
      <c r="H425" s="115">
        <f>(G425+G426+G427)/3</f>
        <v>70.6515983752229</v>
      </c>
    </row>
    <row r="426" ht="21" customHeight="1" spans="1:8">
      <c r="A426" s="116"/>
      <c r="B426" s="117"/>
      <c r="C426" s="117"/>
      <c r="D426" s="113">
        <v>0.452</v>
      </c>
      <c r="E426" s="113">
        <v>2.5758</v>
      </c>
      <c r="F426" s="113">
        <v>1.9572</v>
      </c>
      <c r="G426" s="114">
        <f t="shared" si="48"/>
        <v>70.8729635558904</v>
      </c>
      <c r="H426" s="118"/>
    </row>
    <row r="427" ht="21" customHeight="1" spans="1:8">
      <c r="A427" s="119"/>
      <c r="B427" s="120"/>
      <c r="C427" s="120"/>
      <c r="D427" s="113">
        <v>0.5133</v>
      </c>
      <c r="E427" s="113">
        <v>2.472</v>
      </c>
      <c r="F427" s="113">
        <v>1.8957</v>
      </c>
      <c r="G427" s="114">
        <f t="shared" si="48"/>
        <v>70.577423801501</v>
      </c>
      <c r="H427" s="121"/>
    </row>
    <row r="428" ht="21" customHeight="1" spans="1:8">
      <c r="A428" s="111" t="s">
        <v>1302</v>
      </c>
      <c r="B428" s="112">
        <v>20230335</v>
      </c>
      <c r="C428" s="112" t="s">
        <v>1926</v>
      </c>
      <c r="D428" s="113">
        <v>0.4716</v>
      </c>
      <c r="E428" s="113">
        <v>1.705</v>
      </c>
      <c r="F428" s="113">
        <v>1.3455</v>
      </c>
      <c r="G428" s="114">
        <f t="shared" si="48"/>
        <v>70.8529268688179</v>
      </c>
      <c r="H428" s="115">
        <f>(G428+G429+G430)/3</f>
        <v>70.8250996042042</v>
      </c>
    </row>
    <row r="429" ht="21" customHeight="1" spans="1:8">
      <c r="A429" s="116"/>
      <c r="B429" s="117"/>
      <c r="C429" s="117"/>
      <c r="D429" s="113">
        <v>0.3533</v>
      </c>
      <c r="E429" s="113">
        <v>1.3195</v>
      </c>
      <c r="F429" s="113">
        <v>1.0354</v>
      </c>
      <c r="G429" s="114">
        <f t="shared" ref="G429:G448" si="50">(F429-D429)/(E429-D429)*100</f>
        <v>70.5961498654523</v>
      </c>
      <c r="H429" s="118"/>
    </row>
    <row r="430" ht="21" customHeight="1" spans="1:8">
      <c r="A430" s="119"/>
      <c r="B430" s="120"/>
      <c r="C430" s="120"/>
      <c r="D430" s="113">
        <v>0.4398</v>
      </c>
      <c r="E430" s="113">
        <v>1.9843</v>
      </c>
      <c r="F430" s="113">
        <v>1.5368</v>
      </c>
      <c r="G430" s="114">
        <f t="shared" si="50"/>
        <v>71.0262220783425</v>
      </c>
      <c r="H430" s="121"/>
    </row>
    <row r="431" ht="21" customHeight="1" spans="1:8">
      <c r="A431" s="111" t="s">
        <v>1312</v>
      </c>
      <c r="B431" s="112">
        <v>20230336</v>
      </c>
      <c r="C431" s="112" t="s">
        <v>1926</v>
      </c>
      <c r="D431" s="113">
        <v>0.4958</v>
      </c>
      <c r="E431" s="113">
        <v>1.9944</v>
      </c>
      <c r="F431" s="113">
        <v>1.47</v>
      </c>
      <c r="G431" s="114">
        <f t="shared" si="50"/>
        <v>65.0073401841719</v>
      </c>
      <c r="H431" s="115">
        <f>(G431+G432+G433)/3</f>
        <v>65.3275427385446</v>
      </c>
    </row>
    <row r="432" ht="21" customHeight="1" spans="1:8">
      <c r="A432" s="116"/>
      <c r="B432" s="117"/>
      <c r="C432" s="117"/>
      <c r="D432" s="113">
        <v>0.5018</v>
      </c>
      <c r="E432" s="113">
        <v>1.543</v>
      </c>
      <c r="F432" s="113">
        <v>1.1821</v>
      </c>
      <c r="G432" s="114">
        <f t="shared" si="50"/>
        <v>65.3380714560123</v>
      </c>
      <c r="H432" s="118"/>
    </row>
    <row r="433" ht="21" customHeight="1" spans="1:8">
      <c r="A433" s="119"/>
      <c r="B433" s="120"/>
      <c r="C433" s="120"/>
      <c r="D433" s="113">
        <v>0.4431</v>
      </c>
      <c r="E433" s="113">
        <v>1.7221</v>
      </c>
      <c r="F433" s="113">
        <v>1.2826</v>
      </c>
      <c r="G433" s="114">
        <f t="shared" si="50"/>
        <v>65.6372165754496</v>
      </c>
      <c r="H433" s="121"/>
    </row>
    <row r="434" ht="21" customHeight="1" spans="1:8">
      <c r="A434" s="111" t="s">
        <v>1290</v>
      </c>
      <c r="B434" s="112">
        <v>20230337</v>
      </c>
      <c r="C434" s="112" t="s">
        <v>1923</v>
      </c>
      <c r="D434" s="113">
        <v>0.4921</v>
      </c>
      <c r="E434" s="113">
        <v>1.5615</v>
      </c>
      <c r="F434" s="113">
        <v>1.1273</v>
      </c>
      <c r="G434" s="114">
        <f t="shared" si="50"/>
        <v>59.3977931550402</v>
      </c>
      <c r="H434" s="115">
        <f>(G434+G435+G436)/3</f>
        <v>59.4177159419728</v>
      </c>
    </row>
    <row r="435" ht="21" customHeight="1" spans="1:8">
      <c r="A435" s="116"/>
      <c r="B435" s="117"/>
      <c r="C435" s="117"/>
      <c r="D435" s="113">
        <v>0.5437</v>
      </c>
      <c r="E435" s="113">
        <v>1.7459</v>
      </c>
      <c r="F435" s="113">
        <v>1.2601</v>
      </c>
      <c r="G435" s="114">
        <f t="shared" si="50"/>
        <v>59.5907502911329</v>
      </c>
      <c r="H435" s="118"/>
    </row>
    <row r="436" ht="17.4" customHeight="1" spans="1:8">
      <c r="A436" s="119"/>
      <c r="B436" s="120"/>
      <c r="C436" s="120"/>
      <c r="D436" s="113">
        <v>0.4532</v>
      </c>
      <c r="E436" s="113">
        <v>2.0469</v>
      </c>
      <c r="F436" s="113">
        <v>1.3977</v>
      </c>
      <c r="G436" s="114">
        <f t="shared" si="50"/>
        <v>59.2646043797452</v>
      </c>
      <c r="H436" s="121"/>
    </row>
    <row r="437" ht="21" customHeight="1" spans="1:8">
      <c r="A437" s="111" t="s">
        <v>1290</v>
      </c>
      <c r="B437" s="112">
        <v>20230338</v>
      </c>
      <c r="C437" s="112" t="s">
        <v>1923</v>
      </c>
      <c r="D437" s="113">
        <v>0.4655</v>
      </c>
      <c r="E437" s="113">
        <v>1.3406</v>
      </c>
      <c r="F437" s="113">
        <v>0.9803</v>
      </c>
      <c r="G437" s="114">
        <f t="shared" si="50"/>
        <v>58.8275625642784</v>
      </c>
      <c r="H437" s="115">
        <f>(G437+G438+G439)/3</f>
        <v>59.251574048145</v>
      </c>
    </row>
    <row r="438" ht="21" customHeight="1" spans="1:8">
      <c r="A438" s="116"/>
      <c r="B438" s="117"/>
      <c r="C438" s="117"/>
      <c r="D438" s="113">
        <v>0.4333</v>
      </c>
      <c r="E438" s="113">
        <v>1.9306</v>
      </c>
      <c r="F438" s="113">
        <v>1.3207</v>
      </c>
      <c r="G438" s="114">
        <f t="shared" si="50"/>
        <v>59.2666800240433</v>
      </c>
      <c r="H438" s="118"/>
    </row>
    <row r="439" ht="21" customHeight="1" spans="1:8">
      <c r="A439" s="119"/>
      <c r="B439" s="120"/>
      <c r="C439" s="120"/>
      <c r="D439" s="113">
        <v>0.4482</v>
      </c>
      <c r="E439" s="113">
        <v>1.9621</v>
      </c>
      <c r="F439" s="113">
        <v>1.3514</v>
      </c>
      <c r="G439" s="114">
        <f t="shared" si="50"/>
        <v>59.6604795561133</v>
      </c>
      <c r="H439" s="121"/>
    </row>
    <row r="440" ht="21" customHeight="1" spans="1:8">
      <c r="A440" s="111" t="s">
        <v>1290</v>
      </c>
      <c r="B440" s="112">
        <v>20230339</v>
      </c>
      <c r="C440" s="112" t="s">
        <v>1923</v>
      </c>
      <c r="D440" s="113">
        <v>0.5122</v>
      </c>
      <c r="E440" s="113">
        <v>1.3406</v>
      </c>
      <c r="F440" s="113">
        <v>1.0158</v>
      </c>
      <c r="G440" s="114">
        <f t="shared" si="50"/>
        <v>60.7918879768228</v>
      </c>
      <c r="H440" s="115">
        <f>(G440+G441+G442)/3</f>
        <v>60.7472223403435</v>
      </c>
    </row>
    <row r="441" ht="21" customHeight="1" spans="1:8">
      <c r="A441" s="116"/>
      <c r="B441" s="117"/>
      <c r="C441" s="117"/>
      <c r="D441" s="113">
        <v>0.4524</v>
      </c>
      <c r="E441" s="113">
        <v>1.5459</v>
      </c>
      <c r="F441" s="113">
        <v>1.118</v>
      </c>
      <c r="G441" s="114">
        <f t="shared" si="50"/>
        <v>60.8687700045725</v>
      </c>
      <c r="H441" s="118"/>
    </row>
    <row r="442" ht="21" customHeight="1" spans="1:8">
      <c r="A442" s="119"/>
      <c r="B442" s="120"/>
      <c r="C442" s="120"/>
      <c r="D442" s="113">
        <v>0.3458</v>
      </c>
      <c r="E442" s="113">
        <v>1.6401</v>
      </c>
      <c r="F442" s="113">
        <v>1.1299</v>
      </c>
      <c r="G442" s="114">
        <f t="shared" si="50"/>
        <v>60.5810090396353</v>
      </c>
      <c r="H442" s="121"/>
    </row>
    <row r="443" ht="21" customHeight="1" spans="1:8">
      <c r="A443" s="111" t="s">
        <v>1290</v>
      </c>
      <c r="B443" s="112">
        <v>20230340</v>
      </c>
      <c r="C443" s="112" t="s">
        <v>1923</v>
      </c>
      <c r="D443" s="113">
        <v>0.397</v>
      </c>
      <c r="E443" s="113">
        <v>1.8046</v>
      </c>
      <c r="F443" s="113">
        <v>1.2478</v>
      </c>
      <c r="G443" s="114">
        <f t="shared" si="50"/>
        <v>60.4433077578858</v>
      </c>
      <c r="H443" s="115">
        <f>(G443+G444+G445)/3</f>
        <v>60.7174452051273</v>
      </c>
    </row>
    <row r="444" ht="21" customHeight="1" spans="1:8">
      <c r="A444" s="116"/>
      <c r="B444" s="117"/>
      <c r="C444" s="117"/>
      <c r="D444" s="113">
        <v>0.4664</v>
      </c>
      <c r="E444" s="113">
        <v>2.1383</v>
      </c>
      <c r="F444" s="113">
        <v>1.4859</v>
      </c>
      <c r="G444" s="114">
        <f t="shared" si="50"/>
        <v>60.978527423889</v>
      </c>
      <c r="H444" s="118"/>
    </row>
    <row r="445" ht="21" customHeight="1" spans="1:8">
      <c r="A445" s="119"/>
      <c r="B445" s="120"/>
      <c r="C445" s="120"/>
      <c r="D445" s="113">
        <v>0.3574</v>
      </c>
      <c r="E445" s="113">
        <v>2.3177</v>
      </c>
      <c r="F445" s="113">
        <v>1.5479</v>
      </c>
      <c r="G445" s="114">
        <f t="shared" si="50"/>
        <v>60.7305004336071</v>
      </c>
      <c r="H445" s="121"/>
    </row>
    <row r="446" ht="21" customHeight="1" spans="1:8">
      <c r="A446" s="111" t="s">
        <v>1300</v>
      </c>
      <c r="B446" s="112">
        <v>20230341</v>
      </c>
      <c r="C446" s="112" t="s">
        <v>1923</v>
      </c>
      <c r="D446" s="113">
        <v>0.4935</v>
      </c>
      <c r="E446" s="113">
        <v>1.6418</v>
      </c>
      <c r="F446" s="113">
        <v>1.327</v>
      </c>
      <c r="G446" s="114">
        <f t="shared" si="50"/>
        <v>72.5855612644779</v>
      </c>
      <c r="H446" s="115">
        <f>(G446+G447+G448)/3</f>
        <v>72.8384115503387</v>
      </c>
    </row>
    <row r="447" ht="21" customHeight="1" spans="1:8">
      <c r="A447" s="116"/>
      <c r="B447" s="117"/>
      <c r="C447" s="117"/>
      <c r="D447" s="113">
        <v>0.3788</v>
      </c>
      <c r="E447" s="113">
        <v>1.7672</v>
      </c>
      <c r="F447" s="113">
        <v>1.3928</v>
      </c>
      <c r="G447" s="114">
        <f t="shared" si="50"/>
        <v>73.0337078651685</v>
      </c>
      <c r="H447" s="118"/>
    </row>
    <row r="448" ht="21" customHeight="1" spans="1:8">
      <c r="A448" s="119"/>
      <c r="B448" s="120"/>
      <c r="C448" s="120"/>
      <c r="D448" s="113">
        <v>0.436</v>
      </c>
      <c r="E448" s="113">
        <v>2.1066</v>
      </c>
      <c r="F448" s="113">
        <v>1.6538</v>
      </c>
      <c r="G448" s="114">
        <f t="shared" si="50"/>
        <v>72.8959655213696</v>
      </c>
      <c r="H448" s="121"/>
    </row>
    <row r="449" ht="21" customHeight="1" spans="1:8">
      <c r="A449" s="111" t="s">
        <v>1300</v>
      </c>
      <c r="B449" s="112">
        <v>20230342</v>
      </c>
      <c r="C449" s="112" t="s">
        <v>1923</v>
      </c>
      <c r="D449" s="113">
        <v>0.4993</v>
      </c>
      <c r="E449" s="113">
        <v>1.7551</v>
      </c>
      <c r="F449" s="113">
        <v>1.3975</v>
      </c>
      <c r="G449" s="114">
        <f t="shared" ref="G449:G509" si="51">(F449-D449)/(E449-D449)*100</f>
        <v>71.5241280458672</v>
      </c>
      <c r="H449" s="115">
        <f>(G449+G450+G451)/3</f>
        <v>71.7085213374699</v>
      </c>
    </row>
    <row r="450" ht="21" customHeight="1" spans="1:8">
      <c r="A450" s="116"/>
      <c r="B450" s="117"/>
      <c r="C450" s="117"/>
      <c r="D450" s="113">
        <v>0.4498</v>
      </c>
      <c r="E450" s="113">
        <v>2.3536</v>
      </c>
      <c r="F450" s="113">
        <v>1.8182</v>
      </c>
      <c r="G450" s="114">
        <f t="shared" si="51"/>
        <v>71.8772980355079</v>
      </c>
      <c r="H450" s="118"/>
    </row>
    <row r="451" ht="21" customHeight="1" spans="1:8">
      <c r="A451" s="119"/>
      <c r="B451" s="120"/>
      <c r="C451" s="120"/>
      <c r="D451" s="113">
        <v>0.4129</v>
      </c>
      <c r="E451" s="113">
        <v>1.6164</v>
      </c>
      <c r="F451" s="113">
        <v>1.2761</v>
      </c>
      <c r="G451" s="114">
        <f t="shared" si="51"/>
        <v>71.7241379310345</v>
      </c>
      <c r="H451" s="121"/>
    </row>
    <row r="452" ht="21" customHeight="1" spans="1:8">
      <c r="A452" s="111" t="s">
        <v>1285</v>
      </c>
      <c r="B452" s="112">
        <v>20230343</v>
      </c>
      <c r="C452" s="112" t="s">
        <v>1926</v>
      </c>
      <c r="D452" s="113">
        <v>0.4487</v>
      </c>
      <c r="E452" s="113">
        <v>1.5544</v>
      </c>
      <c r="F452" s="113">
        <v>1.236</v>
      </c>
      <c r="G452" s="114">
        <f t="shared" si="51"/>
        <v>71.2037623225106</v>
      </c>
      <c r="H452" s="115">
        <f>(G452+G453+G454)/3</f>
        <v>71.2596452156566</v>
      </c>
    </row>
    <row r="453" ht="21" customHeight="1" spans="1:8">
      <c r="A453" s="116"/>
      <c r="B453" s="117"/>
      <c r="C453" s="117"/>
      <c r="D453" s="113">
        <v>0.4977</v>
      </c>
      <c r="E453" s="113">
        <v>1.8222</v>
      </c>
      <c r="F453" s="113">
        <v>1.4394</v>
      </c>
      <c r="G453" s="114">
        <f t="shared" si="51"/>
        <v>71.0985277463194</v>
      </c>
      <c r="H453" s="118"/>
    </row>
    <row r="454" ht="21" customHeight="1" spans="1:8">
      <c r="A454" s="119"/>
      <c r="B454" s="120"/>
      <c r="C454" s="120"/>
      <c r="D454" s="113">
        <v>0.4945</v>
      </c>
      <c r="E454" s="113">
        <v>2.7232</v>
      </c>
      <c r="F454" s="113">
        <v>2.0875</v>
      </c>
      <c r="G454" s="114">
        <f t="shared" si="51"/>
        <v>71.4766455781397</v>
      </c>
      <c r="H454" s="121"/>
    </row>
    <row r="455" ht="21" customHeight="1" spans="1:8">
      <c r="A455" s="111" t="s">
        <v>1291</v>
      </c>
      <c r="B455" s="112">
        <v>20230344</v>
      </c>
      <c r="C455" s="112" t="s">
        <v>1923</v>
      </c>
      <c r="D455" s="113">
        <v>0.4743</v>
      </c>
      <c r="E455" s="113">
        <v>2.442</v>
      </c>
      <c r="F455" s="113">
        <v>1.6917</v>
      </c>
      <c r="G455" s="114">
        <f t="shared" si="51"/>
        <v>61.8691873761244</v>
      </c>
      <c r="H455" s="115">
        <f>(G455+G456+G457)/3</f>
        <v>61.5965515642979</v>
      </c>
    </row>
    <row r="456" ht="21" customHeight="1" spans="1:8">
      <c r="A456" s="116"/>
      <c r="B456" s="117"/>
      <c r="C456" s="117"/>
      <c r="D456" s="113">
        <v>0.4684</v>
      </c>
      <c r="E456" s="113">
        <v>1.7394</v>
      </c>
      <c r="F456" s="113">
        <v>1.2429</v>
      </c>
      <c r="G456" s="114">
        <f t="shared" si="51"/>
        <v>60.9362706530291</v>
      </c>
      <c r="H456" s="118"/>
    </row>
    <row r="457" ht="20.1" customHeight="1" spans="1:8">
      <c r="A457" s="119"/>
      <c r="B457" s="120"/>
      <c r="C457" s="120"/>
      <c r="D457" s="113">
        <v>0.4055</v>
      </c>
      <c r="E457" s="113">
        <v>2.2279</v>
      </c>
      <c r="F457" s="113">
        <v>1.5351</v>
      </c>
      <c r="G457" s="114">
        <f t="shared" si="51"/>
        <v>61.9841966637401</v>
      </c>
      <c r="H457" s="121"/>
    </row>
    <row r="458" ht="21" customHeight="1" spans="1:8">
      <c r="A458" s="111" t="s">
        <v>1291</v>
      </c>
      <c r="B458" s="112">
        <v>20230345</v>
      </c>
      <c r="C458" s="112" t="s">
        <v>1923</v>
      </c>
      <c r="D458" s="113">
        <v>0.4394</v>
      </c>
      <c r="E458" s="113">
        <v>2.5</v>
      </c>
      <c r="F458" s="113">
        <v>1.7206</v>
      </c>
      <c r="G458" s="114">
        <f t="shared" si="51"/>
        <v>62.1760652237212</v>
      </c>
      <c r="H458" s="115">
        <f>(G458+G459+G460)/3</f>
        <v>61.9086385953186</v>
      </c>
    </row>
    <row r="459" ht="21" customHeight="1" spans="1:8">
      <c r="A459" s="116"/>
      <c r="B459" s="117"/>
      <c r="C459" s="117"/>
      <c r="D459" s="113">
        <v>0.4393</v>
      </c>
      <c r="E459" s="113">
        <v>2.3195</v>
      </c>
      <c r="F459" s="113">
        <v>1.6006</v>
      </c>
      <c r="G459" s="114">
        <f t="shared" si="51"/>
        <v>61.7647058823529</v>
      </c>
      <c r="H459" s="118"/>
    </row>
    <row r="460" ht="21" customHeight="1" spans="1:8">
      <c r="A460" s="119"/>
      <c r="B460" s="120"/>
      <c r="C460" s="120"/>
      <c r="D460" s="113">
        <v>0.3672</v>
      </c>
      <c r="E460" s="113">
        <v>2.1228</v>
      </c>
      <c r="F460" s="113">
        <v>1.4519</v>
      </c>
      <c r="G460" s="114">
        <f t="shared" si="51"/>
        <v>61.7851446798815</v>
      </c>
      <c r="H460" s="121"/>
    </row>
    <row r="461" ht="21" customHeight="1" spans="1:8">
      <c r="A461" s="111" t="s">
        <v>1282</v>
      </c>
      <c r="B461" s="112">
        <v>20230346</v>
      </c>
      <c r="C461" s="112" t="s">
        <v>1923</v>
      </c>
      <c r="D461" s="113">
        <v>0.4229</v>
      </c>
      <c r="E461" s="113">
        <v>1.6812</v>
      </c>
      <c r="F461" s="113">
        <v>1.2018</v>
      </c>
      <c r="G461" s="114">
        <f t="shared" si="51"/>
        <v>61.900977509338</v>
      </c>
      <c r="H461" s="115">
        <f t="shared" ref="H461" si="52">(G461+G462+G463)/3</f>
        <v>61.5571615402734</v>
      </c>
    </row>
    <row r="462" ht="21" customHeight="1" spans="1:8">
      <c r="A462" s="116"/>
      <c r="B462" s="117"/>
      <c r="C462" s="117"/>
      <c r="D462" s="113">
        <v>0.3508</v>
      </c>
      <c r="E462" s="113">
        <v>1.8532</v>
      </c>
      <c r="F462" s="113">
        <v>1.2696</v>
      </c>
      <c r="G462" s="114">
        <f t="shared" si="51"/>
        <v>61.1554845580405</v>
      </c>
      <c r="H462" s="118"/>
    </row>
    <row r="463" ht="21" customHeight="1" spans="1:8">
      <c r="A463" s="119"/>
      <c r="B463" s="120"/>
      <c r="C463" s="120"/>
      <c r="D463" s="113">
        <v>0.4433</v>
      </c>
      <c r="E463" s="113">
        <v>2.4829</v>
      </c>
      <c r="F463" s="113">
        <v>1.7</v>
      </c>
      <c r="G463" s="114">
        <f t="shared" si="51"/>
        <v>61.6150225534418</v>
      </c>
      <c r="H463" s="121"/>
    </row>
    <row r="464" ht="21" customHeight="1" spans="1:8">
      <c r="A464" s="111" t="s">
        <v>1282</v>
      </c>
      <c r="B464" s="112">
        <v>20230347</v>
      </c>
      <c r="C464" s="112" t="s">
        <v>1923</v>
      </c>
      <c r="D464" s="113">
        <v>0.4281</v>
      </c>
      <c r="E464" s="113">
        <v>1.9971</v>
      </c>
      <c r="F464" s="113">
        <v>1.408</v>
      </c>
      <c r="G464" s="114">
        <f t="shared" si="51"/>
        <v>62.4537922243467</v>
      </c>
      <c r="H464" s="115">
        <f>(G464+G465+G466)/3</f>
        <v>62.0033865494339</v>
      </c>
    </row>
    <row r="465" ht="21" customHeight="1" spans="1:8">
      <c r="A465" s="116"/>
      <c r="B465" s="117"/>
      <c r="C465" s="117"/>
      <c r="D465" s="113">
        <v>0.3928</v>
      </c>
      <c r="E465" s="113">
        <v>1.6772</v>
      </c>
      <c r="F465" s="113">
        <v>1.1856</v>
      </c>
      <c r="G465" s="114">
        <f t="shared" si="51"/>
        <v>61.7253192151978</v>
      </c>
      <c r="H465" s="118"/>
    </row>
    <row r="466" ht="21" customHeight="1" spans="1:8">
      <c r="A466" s="119"/>
      <c r="B466" s="120"/>
      <c r="C466" s="120"/>
      <c r="D466" s="113">
        <v>0.5181</v>
      </c>
      <c r="E466" s="113">
        <v>1.8747</v>
      </c>
      <c r="F466" s="113">
        <v>1.3569</v>
      </c>
      <c r="G466" s="114">
        <f t="shared" si="51"/>
        <v>61.8310482087572</v>
      </c>
      <c r="H466" s="121"/>
    </row>
    <row r="467" ht="21" customHeight="1" spans="1:8">
      <c r="A467" s="111" t="s">
        <v>1282</v>
      </c>
      <c r="B467" s="112">
        <v>20230348</v>
      </c>
      <c r="C467" s="112" t="s">
        <v>1923</v>
      </c>
      <c r="D467" s="113">
        <v>0.4564</v>
      </c>
      <c r="E467" s="113">
        <v>1.9302</v>
      </c>
      <c r="F467" s="113">
        <v>1.3541</v>
      </c>
      <c r="G467" s="114">
        <f t="shared" si="51"/>
        <v>60.910571312254</v>
      </c>
      <c r="H467" s="115">
        <f>(G467+G468+G469)/3</f>
        <v>60.7125252354267</v>
      </c>
    </row>
    <row r="468" ht="21" customHeight="1" spans="1:8">
      <c r="A468" s="116"/>
      <c r="B468" s="117"/>
      <c r="C468" s="117"/>
      <c r="D468" s="113">
        <v>0.4225</v>
      </c>
      <c r="E468" s="113">
        <v>1.839</v>
      </c>
      <c r="F468" s="113">
        <v>1.2805</v>
      </c>
      <c r="G468" s="114">
        <f t="shared" si="51"/>
        <v>60.571831980233</v>
      </c>
      <c r="H468" s="118"/>
    </row>
    <row r="469" ht="21" customHeight="1" spans="1:8">
      <c r="A469" s="119"/>
      <c r="B469" s="120"/>
      <c r="C469" s="120"/>
      <c r="D469" s="113">
        <v>0.3544</v>
      </c>
      <c r="E469" s="113">
        <v>2.0944</v>
      </c>
      <c r="F469" s="113">
        <v>1.4098</v>
      </c>
      <c r="G469" s="114">
        <f t="shared" si="51"/>
        <v>60.6551724137931</v>
      </c>
      <c r="H469" s="121"/>
    </row>
    <row r="470" ht="21" customHeight="1" spans="1:8">
      <c r="A470" s="111" t="s">
        <v>1311</v>
      </c>
      <c r="B470" s="112">
        <v>20230349</v>
      </c>
      <c r="C470" s="112" t="s">
        <v>1926</v>
      </c>
      <c r="D470" s="113">
        <v>0.4319</v>
      </c>
      <c r="E470" s="113">
        <v>1.3483</v>
      </c>
      <c r="F470" s="113">
        <v>0.9579</v>
      </c>
      <c r="G470" s="114">
        <f t="shared" si="51"/>
        <v>57.3985159319075</v>
      </c>
      <c r="H470" s="115">
        <f>(G470+G471+G472)/3</f>
        <v>57.9041258519689</v>
      </c>
    </row>
    <row r="471" ht="21" customHeight="1" spans="1:8">
      <c r="A471" s="116"/>
      <c r="B471" s="117"/>
      <c r="C471" s="117"/>
      <c r="D471" s="113">
        <v>0.4131</v>
      </c>
      <c r="E471" s="113">
        <v>2.6465</v>
      </c>
      <c r="F471" s="113">
        <v>1.7155</v>
      </c>
      <c r="G471" s="114">
        <f t="shared" si="51"/>
        <v>58.3146771738157</v>
      </c>
      <c r="H471" s="118"/>
    </row>
    <row r="472" ht="21" customHeight="1" spans="1:8">
      <c r="A472" s="119"/>
      <c r="B472" s="120"/>
      <c r="C472" s="120"/>
      <c r="D472" s="113">
        <v>0.4875</v>
      </c>
      <c r="E472" s="113">
        <v>1.9589</v>
      </c>
      <c r="F472" s="113">
        <v>1.3409</v>
      </c>
      <c r="G472" s="114">
        <f t="shared" si="51"/>
        <v>57.9991844501835</v>
      </c>
      <c r="H472" s="121"/>
    </row>
    <row r="473" ht="21" customHeight="1" spans="1:8">
      <c r="A473" s="111" t="s">
        <v>1314</v>
      </c>
      <c r="B473" s="112">
        <v>20230350</v>
      </c>
      <c r="C473" s="112" t="s">
        <v>1926</v>
      </c>
      <c r="D473" s="113">
        <v>0.4434</v>
      </c>
      <c r="E473" s="113">
        <v>2.1135</v>
      </c>
      <c r="F473" s="113">
        <v>1.536</v>
      </c>
      <c r="G473" s="114">
        <f t="shared" si="51"/>
        <v>65.4212322615412</v>
      </c>
      <c r="H473" s="115">
        <f>(G473+G474+G475)/3</f>
        <v>65.5045017587014</v>
      </c>
    </row>
    <row r="474" ht="21" customHeight="1" spans="1:8">
      <c r="A474" s="116"/>
      <c r="B474" s="117"/>
      <c r="C474" s="117"/>
      <c r="D474" s="113">
        <v>0.4687</v>
      </c>
      <c r="E474" s="113">
        <v>1.8572</v>
      </c>
      <c r="F474" s="113">
        <v>1.3756</v>
      </c>
      <c r="G474" s="114">
        <f t="shared" si="51"/>
        <v>65.3150882247029</v>
      </c>
      <c r="H474" s="118"/>
    </row>
    <row r="475" ht="21" customHeight="1" spans="1:8">
      <c r="A475" s="119"/>
      <c r="B475" s="120"/>
      <c r="C475" s="120"/>
      <c r="D475" s="113">
        <v>0.4911</v>
      </c>
      <c r="E475" s="113">
        <v>2.7396</v>
      </c>
      <c r="F475" s="113">
        <v>1.9701</v>
      </c>
      <c r="G475" s="114">
        <f t="shared" si="51"/>
        <v>65.7771847898599</v>
      </c>
      <c r="H475" s="121"/>
    </row>
    <row r="476" ht="21" customHeight="1" spans="1:8">
      <c r="A476" s="111" t="s">
        <v>1279</v>
      </c>
      <c r="B476" s="112">
        <v>20230351</v>
      </c>
      <c r="C476" s="112" t="s">
        <v>1923</v>
      </c>
      <c r="D476" s="113">
        <v>0.3881</v>
      </c>
      <c r="E476" s="113">
        <v>2.0748</v>
      </c>
      <c r="F476" s="113">
        <v>1.4896</v>
      </c>
      <c r="G476" s="114">
        <f t="shared" si="51"/>
        <v>65.3050334973617</v>
      </c>
      <c r="H476" s="115">
        <f t="shared" ref="H476" si="53">(G476+G477+G478)/3</f>
        <v>65.2920890304504</v>
      </c>
    </row>
    <row r="477" ht="21" customHeight="1" spans="1:8">
      <c r="A477" s="116"/>
      <c r="B477" s="117"/>
      <c r="C477" s="117"/>
      <c r="D477" s="113">
        <v>0.4662</v>
      </c>
      <c r="E477" s="113">
        <v>1.9987</v>
      </c>
      <c r="F477" s="113">
        <v>1.4665</v>
      </c>
      <c r="G477" s="114">
        <f t="shared" si="51"/>
        <v>65.2724306688418</v>
      </c>
      <c r="H477" s="118"/>
    </row>
    <row r="478" ht="21" customHeight="1" spans="1:8">
      <c r="A478" s="119"/>
      <c r="B478" s="120"/>
      <c r="C478" s="120"/>
      <c r="D478" s="113">
        <v>0.4612</v>
      </c>
      <c r="E478" s="113">
        <v>2.6081</v>
      </c>
      <c r="F478" s="113">
        <v>1.8631</v>
      </c>
      <c r="G478" s="114">
        <f t="shared" si="51"/>
        <v>65.2988029251479</v>
      </c>
      <c r="H478" s="121"/>
    </row>
    <row r="479" ht="21" customHeight="1" spans="1:8">
      <c r="A479" s="111" t="s">
        <v>1279</v>
      </c>
      <c r="B479" s="112">
        <v>20230352</v>
      </c>
      <c r="C479" s="112" t="s">
        <v>1923</v>
      </c>
      <c r="D479" s="113">
        <v>0.463</v>
      </c>
      <c r="E479" s="113">
        <v>1.7555</v>
      </c>
      <c r="F479" s="113">
        <v>1.303</v>
      </c>
      <c r="G479" s="114">
        <f t="shared" si="51"/>
        <v>64.990328820116</v>
      </c>
      <c r="H479" s="115">
        <f t="shared" ref="H479" si="54">(G479+G480+G481)/3</f>
        <v>64.6423533088576</v>
      </c>
    </row>
    <row r="480" ht="21" customHeight="1" spans="1:8">
      <c r="A480" s="116"/>
      <c r="B480" s="117"/>
      <c r="C480" s="117"/>
      <c r="D480" s="113">
        <v>0.4436</v>
      </c>
      <c r="E480" s="113">
        <v>1.4849</v>
      </c>
      <c r="F480" s="113">
        <v>1.1133</v>
      </c>
      <c r="G480" s="114">
        <f t="shared" si="51"/>
        <v>64.3138384711418</v>
      </c>
      <c r="H480" s="118"/>
    </row>
    <row r="481" ht="21" customHeight="1" spans="1:8">
      <c r="A481" s="119"/>
      <c r="B481" s="120"/>
      <c r="C481" s="120"/>
      <c r="D481" s="113">
        <v>0.4968</v>
      </c>
      <c r="E481" s="113">
        <v>1.6238</v>
      </c>
      <c r="F481" s="113">
        <v>1.2251</v>
      </c>
      <c r="G481" s="114">
        <f t="shared" si="51"/>
        <v>64.622892635315</v>
      </c>
      <c r="H481" s="121"/>
    </row>
    <row r="482" ht="21" customHeight="1" spans="1:8">
      <c r="A482" s="111" t="s">
        <v>1279</v>
      </c>
      <c r="B482" s="112">
        <v>20230353</v>
      </c>
      <c r="C482" s="112" t="s">
        <v>1923</v>
      </c>
      <c r="D482" s="113">
        <v>0.4915</v>
      </c>
      <c r="E482" s="113">
        <v>2.1051</v>
      </c>
      <c r="F482" s="113">
        <v>1.5529</v>
      </c>
      <c r="G482" s="114">
        <f t="shared" si="51"/>
        <v>65.7783837382251</v>
      </c>
      <c r="H482" s="115">
        <f t="shared" ref="H482" si="55">(G482+G483+G484)/3</f>
        <v>65.6972480594091</v>
      </c>
    </row>
    <row r="483" ht="21" customHeight="1" spans="1:8">
      <c r="A483" s="116"/>
      <c r="B483" s="117"/>
      <c r="C483" s="117"/>
      <c r="D483" s="113">
        <v>0.4599</v>
      </c>
      <c r="E483" s="113">
        <v>1.6109</v>
      </c>
      <c r="F483" s="113">
        <v>1.212</v>
      </c>
      <c r="G483" s="114">
        <f t="shared" si="51"/>
        <v>65.3431798436143</v>
      </c>
      <c r="H483" s="118"/>
    </row>
    <row r="484" ht="21" customHeight="1" spans="1:8">
      <c r="A484" s="119"/>
      <c r="B484" s="120"/>
      <c r="C484" s="120"/>
      <c r="D484" s="113">
        <v>0.4655</v>
      </c>
      <c r="E484" s="113">
        <v>2.3703</v>
      </c>
      <c r="F484" s="113">
        <v>1.7221</v>
      </c>
      <c r="G484" s="114">
        <f t="shared" si="51"/>
        <v>65.9701805963881</v>
      </c>
      <c r="H484" s="121"/>
    </row>
    <row r="485" ht="21" customHeight="1" spans="1:8">
      <c r="A485" s="111" t="s">
        <v>1279</v>
      </c>
      <c r="B485" s="112">
        <v>20230354</v>
      </c>
      <c r="C485" s="112" t="s">
        <v>1923</v>
      </c>
      <c r="D485" s="113">
        <v>0.4611</v>
      </c>
      <c r="E485" s="113">
        <v>2.1161</v>
      </c>
      <c r="F485" s="113">
        <v>1.5368</v>
      </c>
      <c r="G485" s="114">
        <f t="shared" si="51"/>
        <v>64.9969788519637</v>
      </c>
      <c r="H485" s="115">
        <f t="shared" ref="H485" si="56">(G485+G486+G487)/3</f>
        <v>64.9757484006752</v>
      </c>
    </row>
    <row r="486" ht="21" customHeight="1" spans="1:8">
      <c r="A486" s="116"/>
      <c r="B486" s="117"/>
      <c r="C486" s="117"/>
      <c r="D486" s="113">
        <v>0.4906</v>
      </c>
      <c r="E486" s="113">
        <v>1.7155</v>
      </c>
      <c r="F486" s="113">
        <v>1.2877</v>
      </c>
      <c r="G486" s="114">
        <f t="shared" si="51"/>
        <v>65.0746999755082</v>
      </c>
      <c r="H486" s="118"/>
    </row>
    <row r="487" ht="21" customHeight="1" spans="1:8">
      <c r="A487" s="119"/>
      <c r="B487" s="120"/>
      <c r="C487" s="120"/>
      <c r="D487" s="113">
        <v>0.511</v>
      </c>
      <c r="E487" s="113">
        <v>2.0515</v>
      </c>
      <c r="F487" s="113">
        <v>1.5101</v>
      </c>
      <c r="G487" s="114">
        <f t="shared" si="51"/>
        <v>64.8555663745537</v>
      </c>
      <c r="H487" s="121"/>
    </row>
    <row r="488" ht="21" customHeight="1" spans="1:8">
      <c r="A488" s="111" t="s">
        <v>1279</v>
      </c>
      <c r="B488" s="112">
        <v>20230355</v>
      </c>
      <c r="C488" s="112" t="s">
        <v>1923</v>
      </c>
      <c r="D488" s="113">
        <v>0.4722</v>
      </c>
      <c r="E488" s="113">
        <v>1.9043</v>
      </c>
      <c r="F488" s="113">
        <v>1.4158</v>
      </c>
      <c r="G488" s="114">
        <f t="shared" si="51"/>
        <v>65.8892535437469</v>
      </c>
      <c r="H488" s="115">
        <f>(G488+G489+G490)/3</f>
        <v>65.8959026881819</v>
      </c>
    </row>
    <row r="489" ht="21" customHeight="1" spans="1:8">
      <c r="A489" s="116"/>
      <c r="B489" s="117"/>
      <c r="C489" s="117"/>
      <c r="D489" s="113">
        <v>0.5068</v>
      </c>
      <c r="E489" s="113">
        <v>1.575</v>
      </c>
      <c r="F489" s="113">
        <v>1.2142</v>
      </c>
      <c r="G489" s="114">
        <f t="shared" si="51"/>
        <v>66.2235536416401</v>
      </c>
      <c r="H489" s="118"/>
    </row>
    <row r="490" ht="21" customHeight="1" spans="1:8">
      <c r="A490" s="119"/>
      <c r="B490" s="120"/>
      <c r="C490" s="120"/>
      <c r="D490" s="113">
        <v>0.5046</v>
      </c>
      <c r="E490" s="113">
        <v>1.6648</v>
      </c>
      <c r="F490" s="113">
        <v>1.2654</v>
      </c>
      <c r="G490" s="114">
        <f t="shared" si="51"/>
        <v>65.5749008791588</v>
      </c>
      <c r="H490" s="121"/>
    </row>
    <row r="491" ht="21" customHeight="1" spans="1:8">
      <c r="A491" s="111" t="s">
        <v>1279</v>
      </c>
      <c r="B491" s="112">
        <v>20230356</v>
      </c>
      <c r="C491" s="112" t="s">
        <v>1923</v>
      </c>
      <c r="D491" s="113">
        <v>0.356</v>
      </c>
      <c r="E491" s="113">
        <v>1.5619</v>
      </c>
      <c r="F491" s="113">
        <v>1.1386</v>
      </c>
      <c r="G491" s="114">
        <f t="shared" si="51"/>
        <v>64.8975868645825</v>
      </c>
      <c r="H491" s="115">
        <f t="shared" ref="H491" si="57">(G491+G492+G493)/3</f>
        <v>65.0782608989239</v>
      </c>
    </row>
    <row r="492" ht="21" customHeight="1" spans="1:8">
      <c r="A492" s="116"/>
      <c r="B492" s="117"/>
      <c r="C492" s="117"/>
      <c r="D492" s="113">
        <v>0.3928</v>
      </c>
      <c r="E492" s="113">
        <v>2.2525</v>
      </c>
      <c r="F492" s="113">
        <v>1.6021</v>
      </c>
      <c r="G492" s="114">
        <f t="shared" si="51"/>
        <v>65.026617196322</v>
      </c>
      <c r="H492" s="118"/>
    </row>
    <row r="493" ht="21" customHeight="1" spans="1:8">
      <c r="A493" s="119"/>
      <c r="B493" s="120"/>
      <c r="C493" s="120"/>
      <c r="D493" s="113">
        <v>0.4744</v>
      </c>
      <c r="E493" s="113">
        <v>2.2147</v>
      </c>
      <c r="F493" s="113">
        <v>1.611</v>
      </c>
      <c r="G493" s="114">
        <f t="shared" si="51"/>
        <v>65.3105786358674</v>
      </c>
      <c r="H493" s="121"/>
    </row>
    <row r="494" ht="21" customHeight="1" spans="1:8">
      <c r="A494" s="111" t="s">
        <v>1316</v>
      </c>
      <c r="B494" s="112">
        <v>20230357</v>
      </c>
      <c r="C494" s="112" t="s">
        <v>1923</v>
      </c>
      <c r="D494" s="113">
        <v>0.4467</v>
      </c>
      <c r="E494" s="113">
        <v>1.6105</v>
      </c>
      <c r="F494" s="113">
        <v>0.9878</v>
      </c>
      <c r="G494" s="114">
        <f t="shared" si="51"/>
        <v>46.4942429970785</v>
      </c>
      <c r="H494" s="115">
        <f t="shared" ref="H494" si="58">(G494+G495+G496)/3</f>
        <v>46.9689076788868</v>
      </c>
    </row>
    <row r="495" ht="21" customHeight="1" spans="1:8">
      <c r="A495" s="116"/>
      <c r="B495" s="117"/>
      <c r="C495" s="117"/>
      <c r="D495" s="113">
        <v>0.451</v>
      </c>
      <c r="E495" s="113">
        <v>2.2666</v>
      </c>
      <c r="F495" s="113">
        <v>1.3069</v>
      </c>
      <c r="G495" s="114">
        <f t="shared" si="51"/>
        <v>47.1414408460013</v>
      </c>
      <c r="H495" s="118"/>
    </row>
    <row r="496" ht="21" customHeight="1" spans="1:8">
      <c r="A496" s="119"/>
      <c r="B496" s="120"/>
      <c r="C496" s="120"/>
      <c r="D496" s="113">
        <v>0.4781</v>
      </c>
      <c r="E496" s="113">
        <v>1.986</v>
      </c>
      <c r="F496" s="113">
        <v>1.1909</v>
      </c>
      <c r="G496" s="114">
        <f t="shared" si="51"/>
        <v>47.2710391935805</v>
      </c>
      <c r="H496" s="121"/>
    </row>
    <row r="497" ht="21" customHeight="1" spans="1:8">
      <c r="A497" s="111" t="s">
        <v>1285</v>
      </c>
      <c r="B497" s="112">
        <v>20230358</v>
      </c>
      <c r="C497" s="112" t="s">
        <v>1926</v>
      </c>
      <c r="D497" s="113">
        <v>0.5062</v>
      </c>
      <c r="E497" s="113">
        <v>1.7816</v>
      </c>
      <c r="F497" s="113">
        <v>1.3997</v>
      </c>
      <c r="G497" s="114">
        <f t="shared" si="51"/>
        <v>70.0564528775286</v>
      </c>
      <c r="H497" s="115">
        <f t="shared" ref="H497" si="59">(G497+G498+G499)/3</f>
        <v>70.6021266016244</v>
      </c>
    </row>
    <row r="498" ht="21" customHeight="1" spans="1:8">
      <c r="A498" s="116"/>
      <c r="B498" s="117"/>
      <c r="C498" s="117"/>
      <c r="D498" s="113">
        <v>0.5107</v>
      </c>
      <c r="E498" s="113">
        <v>1.9063</v>
      </c>
      <c r="F498" s="113">
        <v>1.495</v>
      </c>
      <c r="G498" s="114">
        <f t="shared" si="51"/>
        <v>70.5288048151333</v>
      </c>
      <c r="H498" s="118"/>
    </row>
    <row r="499" ht="21" customHeight="1" spans="1:8">
      <c r="A499" s="119"/>
      <c r="B499" s="120"/>
      <c r="C499" s="120"/>
      <c r="D499" s="113">
        <v>0.4781</v>
      </c>
      <c r="E499" s="113">
        <v>2.1446</v>
      </c>
      <c r="F499" s="113">
        <v>1.665</v>
      </c>
      <c r="G499" s="114">
        <f t="shared" si="51"/>
        <v>71.2211221122112</v>
      </c>
      <c r="H499" s="121"/>
    </row>
    <row r="500" ht="21" customHeight="1" spans="1:8">
      <c r="A500" s="111" t="s">
        <v>1285</v>
      </c>
      <c r="B500" s="112">
        <v>20230359</v>
      </c>
      <c r="C500" s="112" t="s">
        <v>1926</v>
      </c>
      <c r="D500" s="113">
        <v>0.3847</v>
      </c>
      <c r="E500" s="113">
        <v>1.357</v>
      </c>
      <c r="F500" s="113">
        <v>1.0696</v>
      </c>
      <c r="G500" s="114">
        <f t="shared" si="51"/>
        <v>70.4412218451096</v>
      </c>
      <c r="H500" s="115">
        <f t="shared" ref="H500:H503" si="60">(G500+G501+G502)/3</f>
        <v>70.7749094878301</v>
      </c>
    </row>
    <row r="501" ht="21" customHeight="1" spans="1:8">
      <c r="A501" s="116"/>
      <c r="B501" s="117"/>
      <c r="C501" s="117"/>
      <c r="D501" s="113">
        <v>0.4084</v>
      </c>
      <c r="E501" s="113">
        <v>2.2979</v>
      </c>
      <c r="F501" s="113">
        <v>1.7441</v>
      </c>
      <c r="G501" s="114">
        <f t="shared" si="51"/>
        <v>70.6906589044721</v>
      </c>
      <c r="H501" s="118"/>
    </row>
    <row r="502" ht="21" customHeight="1" spans="1:8">
      <c r="A502" s="119"/>
      <c r="B502" s="120"/>
      <c r="C502" s="120"/>
      <c r="D502" s="113">
        <v>0.4385</v>
      </c>
      <c r="E502" s="113">
        <v>2.1051</v>
      </c>
      <c r="F502" s="113">
        <v>1.625</v>
      </c>
      <c r="G502" s="114">
        <f t="shared" si="51"/>
        <v>71.1928477139085</v>
      </c>
      <c r="H502" s="121"/>
    </row>
    <row r="503" ht="21" customHeight="1" spans="1:8">
      <c r="A503" s="111" t="s">
        <v>1285</v>
      </c>
      <c r="B503" s="112">
        <v>20230360</v>
      </c>
      <c r="C503" s="112" t="s">
        <v>1926</v>
      </c>
      <c r="D503" s="113">
        <v>0.533</v>
      </c>
      <c r="E503" s="113">
        <v>2.8294</v>
      </c>
      <c r="F503" s="113">
        <v>2.138</v>
      </c>
      <c r="G503" s="114">
        <f t="shared" si="51"/>
        <v>69.8920048771991</v>
      </c>
      <c r="H503" s="115">
        <f t="shared" si="60"/>
        <v>69.7295711162537</v>
      </c>
    </row>
    <row r="504" ht="21" customHeight="1" spans="1:8">
      <c r="A504" s="116"/>
      <c r="B504" s="117"/>
      <c r="C504" s="117"/>
      <c r="D504" s="113">
        <v>0.364</v>
      </c>
      <c r="E504" s="113">
        <v>2.0715</v>
      </c>
      <c r="F504" s="113">
        <v>1.5538</v>
      </c>
      <c r="G504" s="114">
        <f t="shared" si="51"/>
        <v>69.6808199121523</v>
      </c>
      <c r="H504" s="118"/>
    </row>
    <row r="505" ht="21" customHeight="1" spans="1:8">
      <c r="A505" s="119"/>
      <c r="B505" s="120"/>
      <c r="C505" s="120"/>
      <c r="D505" s="113">
        <v>0.4856</v>
      </c>
      <c r="E505" s="113">
        <v>1.9357</v>
      </c>
      <c r="F505" s="113">
        <v>1.4951</v>
      </c>
      <c r="G505" s="114">
        <f t="shared" si="51"/>
        <v>69.6158885594097</v>
      </c>
      <c r="H505" s="121"/>
    </row>
    <row r="506" ht="21" customHeight="1" spans="1:8">
      <c r="A506" s="111" t="s">
        <v>1285</v>
      </c>
      <c r="B506" s="112">
        <v>20230361</v>
      </c>
      <c r="C506" s="112" t="s">
        <v>1926</v>
      </c>
      <c r="D506" s="113">
        <v>0.4255</v>
      </c>
      <c r="E506" s="113">
        <v>2.183</v>
      </c>
      <c r="F506" s="113">
        <v>1.5839</v>
      </c>
      <c r="G506" s="114">
        <f t="shared" si="51"/>
        <v>65.9118065433855</v>
      </c>
      <c r="H506" s="115">
        <v>70.18</v>
      </c>
    </row>
    <row r="507" ht="21" customHeight="1" spans="1:8">
      <c r="A507" s="116"/>
      <c r="B507" s="117"/>
      <c r="C507" s="117"/>
      <c r="D507" s="113">
        <v>0.4745</v>
      </c>
      <c r="E507" s="113">
        <v>2.5883</v>
      </c>
      <c r="F507" s="113">
        <v>1.9481</v>
      </c>
      <c r="G507" s="114">
        <f t="shared" si="51"/>
        <v>69.7133125177406</v>
      </c>
      <c r="H507" s="118"/>
    </row>
    <row r="508" ht="21" customHeight="1" spans="1:8">
      <c r="A508" s="119"/>
      <c r="B508" s="120"/>
      <c r="C508" s="120"/>
      <c r="D508" s="113">
        <v>0.4384</v>
      </c>
      <c r="E508" s="113">
        <v>2.3605</v>
      </c>
      <c r="F508" s="113">
        <v>1.7966</v>
      </c>
      <c r="G508" s="114">
        <f t="shared" si="51"/>
        <v>70.6622964465949</v>
      </c>
      <c r="H508" s="121"/>
    </row>
    <row r="509" ht="21" customHeight="1" spans="1:8">
      <c r="A509" s="111" t="s">
        <v>1285</v>
      </c>
      <c r="B509" s="112">
        <v>20230362</v>
      </c>
      <c r="C509" s="112" t="s">
        <v>1926</v>
      </c>
      <c r="D509" s="113">
        <v>0.3668</v>
      </c>
      <c r="E509" s="113">
        <v>1.6111</v>
      </c>
      <c r="F509" s="113">
        <v>1.2569</v>
      </c>
      <c r="G509" s="114">
        <f t="shared" si="51"/>
        <v>71.5341959334566</v>
      </c>
      <c r="H509" s="115">
        <f>(G509+G510+G511)/3</f>
        <v>71.8333664233875</v>
      </c>
    </row>
    <row r="510" ht="21" customHeight="1" spans="1:8">
      <c r="A510" s="116"/>
      <c r="B510" s="117"/>
      <c r="C510" s="117"/>
      <c r="D510" s="113">
        <v>0.4535</v>
      </c>
      <c r="E510" s="113">
        <v>2.0047</v>
      </c>
      <c r="F510" s="113">
        <v>1.5604</v>
      </c>
      <c r="G510" s="114">
        <f t="shared" ref="G510:G541" si="61">(F510-D510)/(E510-D510)*100</f>
        <v>71.3576585869005</v>
      </c>
      <c r="H510" s="118"/>
    </row>
    <row r="511" ht="21" customHeight="1" spans="1:8">
      <c r="A511" s="119"/>
      <c r="B511" s="120"/>
      <c r="C511" s="120"/>
      <c r="D511" s="113">
        <v>0.4576</v>
      </c>
      <c r="E511" s="113">
        <v>2.7718</v>
      </c>
      <c r="F511" s="113">
        <v>2.1379</v>
      </c>
      <c r="G511" s="114">
        <f t="shared" si="61"/>
        <v>72.6082447498056</v>
      </c>
      <c r="H511" s="121"/>
    </row>
    <row r="512" ht="21" customHeight="1" spans="1:8">
      <c r="A512" s="111" t="s">
        <v>1285</v>
      </c>
      <c r="B512" s="112">
        <v>20230363</v>
      </c>
      <c r="C512" s="112" t="s">
        <v>1926</v>
      </c>
      <c r="D512" s="113">
        <v>0.4639</v>
      </c>
      <c r="E512" s="113">
        <v>1.7956</v>
      </c>
      <c r="F512" s="113">
        <v>1.4163</v>
      </c>
      <c r="G512" s="114">
        <f t="shared" si="61"/>
        <v>71.5176090711121</v>
      </c>
      <c r="H512" s="115">
        <f>(G512+G513+G514)/3</f>
        <v>71.1528617494637</v>
      </c>
    </row>
    <row r="513" ht="21" customHeight="1" spans="1:8">
      <c r="A513" s="116"/>
      <c r="B513" s="117"/>
      <c r="C513" s="117"/>
      <c r="D513" s="113">
        <v>0.4782</v>
      </c>
      <c r="E513" s="113">
        <v>1.765</v>
      </c>
      <c r="F513" s="113">
        <v>1.3893</v>
      </c>
      <c r="G513" s="114">
        <f t="shared" si="61"/>
        <v>70.8035436742307</v>
      </c>
      <c r="H513" s="118"/>
    </row>
    <row r="514" ht="21" customHeight="1" spans="1:8">
      <c r="A514" s="119"/>
      <c r="B514" s="120"/>
      <c r="C514" s="120"/>
      <c r="D514" s="113">
        <v>0.3526</v>
      </c>
      <c r="E514" s="113">
        <v>2.0749</v>
      </c>
      <c r="F514" s="113">
        <v>1.5778</v>
      </c>
      <c r="G514" s="114">
        <f t="shared" si="61"/>
        <v>71.1374325030483</v>
      </c>
      <c r="H514" s="121"/>
    </row>
    <row r="515" ht="21" customHeight="1" spans="1:8">
      <c r="A515" s="111" t="s">
        <v>1279</v>
      </c>
      <c r="B515" s="112">
        <v>20230364</v>
      </c>
      <c r="C515" s="112" t="s">
        <v>1923</v>
      </c>
      <c r="D515" s="113">
        <v>0.4852</v>
      </c>
      <c r="E515" s="113">
        <v>1.4775</v>
      </c>
      <c r="F515" s="113">
        <v>1.1375</v>
      </c>
      <c r="G515" s="114">
        <f t="shared" si="61"/>
        <v>65.7361684974302</v>
      </c>
      <c r="H515" s="115">
        <f>(G515+G516+G517)/3</f>
        <v>65.765084919064</v>
      </c>
    </row>
    <row r="516" ht="21" customHeight="1" spans="1:8">
      <c r="A516" s="116"/>
      <c r="B516" s="117"/>
      <c r="C516" s="117"/>
      <c r="D516" s="113">
        <v>0.4424</v>
      </c>
      <c r="E516" s="113">
        <v>1.9994</v>
      </c>
      <c r="F516" s="113">
        <v>1.463</v>
      </c>
      <c r="G516" s="114">
        <f t="shared" si="61"/>
        <v>65.5491329479769</v>
      </c>
      <c r="H516" s="118"/>
    </row>
    <row r="517" ht="21" customHeight="1" spans="1:8">
      <c r="A517" s="119"/>
      <c r="B517" s="120"/>
      <c r="C517" s="120"/>
      <c r="D517" s="113">
        <v>0.4681</v>
      </c>
      <c r="E517" s="113">
        <v>2.4172</v>
      </c>
      <c r="F517" s="113">
        <v>1.7547</v>
      </c>
      <c r="G517" s="114">
        <f t="shared" si="61"/>
        <v>66.0099533117849</v>
      </c>
      <c r="H517" s="121"/>
    </row>
    <row r="518" ht="21" customHeight="1" spans="1:8">
      <c r="A518" s="111" t="s">
        <v>1279</v>
      </c>
      <c r="B518" s="112">
        <v>20230365</v>
      </c>
      <c r="C518" s="112" t="s">
        <v>1923</v>
      </c>
      <c r="D518" s="113">
        <v>0.3454</v>
      </c>
      <c r="E518" s="113">
        <v>1.3586</v>
      </c>
      <c r="F518" s="113">
        <v>1.0044</v>
      </c>
      <c r="G518" s="114">
        <f t="shared" si="61"/>
        <v>65.0414528227398</v>
      </c>
      <c r="H518" s="115">
        <f>(G518+G519+G520)/3</f>
        <v>65.2481235332651</v>
      </c>
    </row>
    <row r="519" ht="21" customHeight="1" spans="1:8">
      <c r="A519" s="116"/>
      <c r="B519" s="117"/>
      <c r="C519" s="117"/>
      <c r="D519" s="113">
        <v>0.336</v>
      </c>
      <c r="E519" s="113">
        <v>1.2612</v>
      </c>
      <c r="F519" s="113">
        <v>0.9382</v>
      </c>
      <c r="G519" s="114">
        <f t="shared" si="61"/>
        <v>65.0886294855166</v>
      </c>
      <c r="H519" s="118"/>
    </row>
    <row r="520" ht="21" customHeight="1" spans="1:8">
      <c r="A520" s="119"/>
      <c r="B520" s="120"/>
      <c r="C520" s="120"/>
      <c r="D520" s="113">
        <v>0.5256</v>
      </c>
      <c r="E520" s="113">
        <v>1.6342</v>
      </c>
      <c r="F520" s="113">
        <v>1.253</v>
      </c>
      <c r="G520" s="114">
        <f t="shared" si="61"/>
        <v>65.6142882915389</v>
      </c>
      <c r="H520" s="121"/>
    </row>
    <row r="521" ht="21" customHeight="1" spans="1:8">
      <c r="A521" s="111" t="s">
        <v>1279</v>
      </c>
      <c r="B521" s="112">
        <v>20230366</v>
      </c>
      <c r="C521" s="112" t="s">
        <v>1923</v>
      </c>
      <c r="D521" s="113">
        <v>0.3569</v>
      </c>
      <c r="E521" s="113">
        <v>1.8572</v>
      </c>
      <c r="F521" s="113">
        <v>1.346</v>
      </c>
      <c r="G521" s="114">
        <f t="shared" si="61"/>
        <v>65.9268146370726</v>
      </c>
      <c r="H521" s="115">
        <f>(G521+G522+G523)/3</f>
        <v>65.9547137103035</v>
      </c>
    </row>
    <row r="522" ht="21" customHeight="1" spans="1:8">
      <c r="A522" s="116"/>
      <c r="B522" s="117"/>
      <c r="C522" s="117"/>
      <c r="D522" s="113">
        <v>0.3457</v>
      </c>
      <c r="E522" s="113">
        <v>1.6729</v>
      </c>
      <c r="F522" s="113">
        <v>1.2178</v>
      </c>
      <c r="G522" s="114">
        <f t="shared" si="61"/>
        <v>65.7097649186257</v>
      </c>
      <c r="H522" s="118"/>
    </row>
    <row r="523" ht="21" customHeight="1" spans="1:8">
      <c r="A523" s="119"/>
      <c r="B523" s="120"/>
      <c r="C523" s="120"/>
      <c r="D523" s="113">
        <v>0.3612</v>
      </c>
      <c r="E523" s="113">
        <v>2.5171</v>
      </c>
      <c r="F523" s="113">
        <v>1.789</v>
      </c>
      <c r="G523" s="114">
        <f t="shared" si="61"/>
        <v>66.2275615752122</v>
      </c>
      <c r="H523" s="121"/>
    </row>
    <row r="524" ht="21" customHeight="1" spans="1:8">
      <c r="A524" s="111" t="s">
        <v>1279</v>
      </c>
      <c r="B524" s="112">
        <v>20230367</v>
      </c>
      <c r="C524" s="112" t="s">
        <v>1923</v>
      </c>
      <c r="D524" s="113">
        <v>0.3785</v>
      </c>
      <c r="E524" s="113">
        <v>2.729</v>
      </c>
      <c r="F524" s="113">
        <v>1.9256</v>
      </c>
      <c r="G524" s="114">
        <f t="shared" si="61"/>
        <v>65.8200382897256</v>
      </c>
      <c r="H524" s="115">
        <f>(G524+G525+G526)/3</f>
        <v>65.622400718587</v>
      </c>
    </row>
    <row r="525" ht="21" customHeight="1" spans="1:8">
      <c r="A525" s="116"/>
      <c r="B525" s="117"/>
      <c r="C525" s="117"/>
      <c r="D525" s="113">
        <v>0.3395</v>
      </c>
      <c r="E525" s="113">
        <v>2.051</v>
      </c>
      <c r="F525" s="113">
        <v>1.4599</v>
      </c>
      <c r="G525" s="114">
        <f t="shared" si="61"/>
        <v>65.4630441133509</v>
      </c>
      <c r="H525" s="118"/>
    </row>
    <row r="526" ht="21" customHeight="1" spans="1:8">
      <c r="A526" s="119"/>
      <c r="B526" s="120"/>
      <c r="C526" s="120"/>
      <c r="D526" s="113">
        <v>0.4911</v>
      </c>
      <c r="E526" s="113">
        <v>2.0276</v>
      </c>
      <c r="F526" s="113">
        <v>1.4988</v>
      </c>
      <c r="G526" s="114">
        <f t="shared" si="61"/>
        <v>65.5841197526847</v>
      </c>
      <c r="H526" s="121"/>
    </row>
    <row r="527" ht="21" customHeight="1" spans="1:8">
      <c r="A527" s="111" t="s">
        <v>1279</v>
      </c>
      <c r="B527" s="112">
        <v>20230368</v>
      </c>
      <c r="C527" s="112" t="s">
        <v>1923</v>
      </c>
      <c r="D527" s="113">
        <v>0.4314</v>
      </c>
      <c r="E527" s="113">
        <v>1.887</v>
      </c>
      <c r="F527" s="113">
        <v>1.3561</v>
      </c>
      <c r="G527" s="114">
        <f t="shared" si="61"/>
        <v>63.5270678757901</v>
      </c>
      <c r="H527" s="115">
        <f>(G527+G528+G529)/3</f>
        <v>63.6106997839235</v>
      </c>
    </row>
    <row r="528" ht="21" customHeight="1" spans="1:8">
      <c r="A528" s="116"/>
      <c r="B528" s="117"/>
      <c r="C528" s="117"/>
      <c r="D528" s="113">
        <v>0.4637</v>
      </c>
      <c r="E528" s="113">
        <v>1.7466</v>
      </c>
      <c r="F528" s="113">
        <v>1.2794</v>
      </c>
      <c r="G528" s="114">
        <f t="shared" si="61"/>
        <v>63.5825083794528</v>
      </c>
      <c r="H528" s="118"/>
    </row>
    <row r="529" ht="21" customHeight="1" spans="1:8">
      <c r="A529" s="119"/>
      <c r="B529" s="120"/>
      <c r="C529" s="120"/>
      <c r="D529" s="113">
        <v>0.4683</v>
      </c>
      <c r="E529" s="113">
        <v>1.7239</v>
      </c>
      <c r="F529" s="113">
        <v>1.2684</v>
      </c>
      <c r="G529" s="114">
        <f t="shared" si="61"/>
        <v>63.7225230965276</v>
      </c>
      <c r="H529" s="121"/>
    </row>
    <row r="530" ht="21" customHeight="1" spans="1:8">
      <c r="A530" s="111" t="s">
        <v>1295</v>
      </c>
      <c r="B530" s="112">
        <v>20230369</v>
      </c>
      <c r="C530" s="112" t="s">
        <v>1923</v>
      </c>
      <c r="D530" s="113">
        <v>0.5016</v>
      </c>
      <c r="E530" s="113">
        <v>1.5928</v>
      </c>
      <c r="F530" s="113">
        <v>1.2563</v>
      </c>
      <c r="G530" s="114">
        <f t="shared" si="61"/>
        <v>69.1623900293255</v>
      </c>
      <c r="H530" s="115">
        <f>(G530+G531+G532)/3</f>
        <v>69.1658645320781</v>
      </c>
    </row>
    <row r="531" ht="21" customHeight="1" spans="1:8">
      <c r="A531" s="116"/>
      <c r="B531" s="117"/>
      <c r="C531" s="117"/>
      <c r="D531" s="113">
        <v>0.3622</v>
      </c>
      <c r="E531" s="113">
        <v>1.2764</v>
      </c>
      <c r="F531" s="113">
        <v>0.9945</v>
      </c>
      <c r="G531" s="114">
        <f t="shared" si="61"/>
        <v>69.1642966528112</v>
      </c>
      <c r="H531" s="118"/>
    </row>
    <row r="532" ht="21" customHeight="1" spans="1:8">
      <c r="A532" s="119"/>
      <c r="B532" s="120"/>
      <c r="C532" s="120"/>
      <c r="D532" s="113">
        <v>0.4645</v>
      </c>
      <c r="E532" s="113">
        <v>1.4668</v>
      </c>
      <c r="F532" s="113">
        <v>1.1578</v>
      </c>
      <c r="G532" s="114">
        <f t="shared" si="61"/>
        <v>69.1709069140976</v>
      </c>
      <c r="H532" s="121"/>
    </row>
    <row r="533" ht="21" customHeight="1" spans="1:8">
      <c r="A533" s="111" t="s">
        <v>1290</v>
      </c>
      <c r="B533" s="112">
        <v>20230370</v>
      </c>
      <c r="C533" s="112" t="s">
        <v>1923</v>
      </c>
      <c r="D533" s="113">
        <v>0.4738</v>
      </c>
      <c r="E533" s="113">
        <v>1.4932</v>
      </c>
      <c r="F533" s="113">
        <v>1.0998</v>
      </c>
      <c r="G533" s="114">
        <f t="shared" si="61"/>
        <v>61.4086717677065</v>
      </c>
      <c r="H533" s="115">
        <f>(G533+G534+G535)/3</f>
        <v>60.8928096759836</v>
      </c>
    </row>
    <row r="534" ht="21" customHeight="1" spans="1:8">
      <c r="A534" s="116"/>
      <c r="B534" s="117"/>
      <c r="C534" s="117"/>
      <c r="D534" s="113">
        <v>0.362</v>
      </c>
      <c r="E534" s="113">
        <v>2.1203</v>
      </c>
      <c r="F534" s="113">
        <v>1.428</v>
      </c>
      <c r="G534" s="114">
        <f t="shared" si="61"/>
        <v>60.6267417391799</v>
      </c>
      <c r="H534" s="118"/>
    </row>
    <row r="535" ht="21" customHeight="1" spans="1:8">
      <c r="A535" s="119"/>
      <c r="B535" s="120"/>
      <c r="C535" s="120"/>
      <c r="D535" s="113">
        <v>0.4725</v>
      </c>
      <c r="E535" s="113">
        <v>1.8255</v>
      </c>
      <c r="F535" s="113">
        <v>1.293</v>
      </c>
      <c r="G535" s="114">
        <f t="shared" si="61"/>
        <v>60.6430155210643</v>
      </c>
      <c r="H535" s="121"/>
    </row>
    <row r="536" ht="21" customHeight="1" spans="1:8">
      <c r="A536" s="111" t="s">
        <v>1317</v>
      </c>
      <c r="B536" s="112">
        <v>20230371</v>
      </c>
      <c r="C536" s="112" t="s">
        <v>1923</v>
      </c>
      <c r="D536" s="113">
        <v>0.4111</v>
      </c>
      <c r="E536" s="113">
        <v>1.4124</v>
      </c>
      <c r="F536" s="113">
        <v>0.9989</v>
      </c>
      <c r="G536" s="114">
        <f t="shared" si="61"/>
        <v>58.703685209228</v>
      </c>
      <c r="H536" s="115">
        <f>(G536+G537+G538)/3</f>
        <v>59.3599728077369</v>
      </c>
    </row>
    <row r="537" ht="21" customHeight="1" spans="1:8">
      <c r="A537" s="116"/>
      <c r="B537" s="117"/>
      <c r="C537" s="117"/>
      <c r="D537" s="113">
        <v>0.4603</v>
      </c>
      <c r="E537" s="113">
        <v>2.0583</v>
      </c>
      <c r="F537" s="113">
        <v>1.4113</v>
      </c>
      <c r="G537" s="114">
        <f t="shared" si="61"/>
        <v>59.5118898623279</v>
      </c>
      <c r="H537" s="118"/>
    </row>
    <row r="538" ht="21" customHeight="1" spans="1:8">
      <c r="A538" s="119"/>
      <c r="B538" s="120"/>
      <c r="C538" s="120"/>
      <c r="D538" s="113">
        <v>0.5079</v>
      </c>
      <c r="E538" s="113">
        <v>2.2181</v>
      </c>
      <c r="F538" s="113">
        <v>1.5317</v>
      </c>
      <c r="G538" s="114">
        <f t="shared" si="61"/>
        <v>59.8643433516548</v>
      </c>
      <c r="H538" s="121"/>
    </row>
    <row r="539" ht="21" customHeight="1" spans="1:8">
      <c r="A539" s="111" t="s">
        <v>1296</v>
      </c>
      <c r="B539" s="112">
        <v>20230372</v>
      </c>
      <c r="C539" s="112" t="s">
        <v>1924</v>
      </c>
      <c r="D539" s="113">
        <v>0.4844</v>
      </c>
      <c r="E539" s="113">
        <v>2.4416</v>
      </c>
      <c r="F539" s="113">
        <v>2.0299</v>
      </c>
      <c r="G539" s="114">
        <f t="shared" si="61"/>
        <v>78.9648477416718</v>
      </c>
      <c r="H539" s="115">
        <f>(G539+G540+G541)/3</f>
        <v>79.0571019459262</v>
      </c>
    </row>
    <row r="540" ht="21" customHeight="1" spans="1:8">
      <c r="A540" s="116"/>
      <c r="B540" s="117"/>
      <c r="C540" s="117"/>
      <c r="D540" s="113">
        <v>0.3911</v>
      </c>
      <c r="E540" s="113">
        <v>2.4096</v>
      </c>
      <c r="F540" s="113">
        <v>1.983</v>
      </c>
      <c r="G540" s="114">
        <f t="shared" si="61"/>
        <v>78.8654941788457</v>
      </c>
      <c r="H540" s="118"/>
    </row>
    <row r="541" ht="21" customHeight="1" spans="1:8">
      <c r="A541" s="119"/>
      <c r="B541" s="120"/>
      <c r="C541" s="120"/>
      <c r="D541" s="113">
        <v>0.4887</v>
      </c>
      <c r="E541" s="113">
        <v>2.437</v>
      </c>
      <c r="F541" s="113">
        <v>2.0345</v>
      </c>
      <c r="G541" s="114">
        <f t="shared" si="61"/>
        <v>79.3409639172612</v>
      </c>
      <c r="H541" s="121"/>
    </row>
    <row r="542" ht="21" customHeight="1" spans="1:8">
      <c r="A542" s="111" t="s">
        <v>1318</v>
      </c>
      <c r="B542" s="112">
        <v>20230373</v>
      </c>
      <c r="C542" s="112" t="s">
        <v>1926</v>
      </c>
      <c r="D542" s="113">
        <v>0.4022</v>
      </c>
      <c r="E542" s="113">
        <v>1.7868</v>
      </c>
      <c r="F542" s="113">
        <v>1.3547</v>
      </c>
      <c r="G542" s="114">
        <f t="shared" ref="G542:G587" si="62">(F542-D542)/(E542-D542)*100</f>
        <v>68.7924310270114</v>
      </c>
      <c r="H542" s="115">
        <f>(G542+G543+G544)/3</f>
        <v>69.4025556397713</v>
      </c>
    </row>
    <row r="543" ht="21" customHeight="1" spans="1:8">
      <c r="A543" s="116"/>
      <c r="B543" s="117"/>
      <c r="C543" s="117"/>
      <c r="D543" s="113">
        <v>0.3957</v>
      </c>
      <c r="E543" s="113">
        <v>1.6892</v>
      </c>
      <c r="F543" s="113">
        <v>1.2943</v>
      </c>
      <c r="G543" s="114">
        <f t="shared" si="62"/>
        <v>69.470429068419</v>
      </c>
      <c r="H543" s="118"/>
    </row>
    <row r="544" ht="21" customHeight="1" spans="1:8">
      <c r="A544" s="119"/>
      <c r="B544" s="120"/>
      <c r="C544" s="120"/>
      <c r="D544" s="113">
        <v>0.4186</v>
      </c>
      <c r="E544" s="113">
        <v>2.4116</v>
      </c>
      <c r="F544" s="113">
        <v>1.8126</v>
      </c>
      <c r="G544" s="114">
        <f t="shared" si="62"/>
        <v>69.9448068238836</v>
      </c>
      <c r="H544" s="121"/>
    </row>
    <row r="545" ht="21" customHeight="1" spans="1:8">
      <c r="A545" s="111" t="s">
        <v>1314</v>
      </c>
      <c r="B545" s="112">
        <v>20230374</v>
      </c>
      <c r="C545" s="112" t="s">
        <v>1926</v>
      </c>
      <c r="D545" s="113">
        <v>0.3994</v>
      </c>
      <c r="E545" s="113">
        <v>1.9894</v>
      </c>
      <c r="F545" s="113">
        <v>1.4364</v>
      </c>
      <c r="G545" s="114">
        <f t="shared" si="62"/>
        <v>65.2201257861635</v>
      </c>
      <c r="H545" s="115">
        <f>(G545+G546+G547)/3</f>
        <v>65.3255748800262</v>
      </c>
    </row>
    <row r="546" ht="21" customHeight="1" spans="1:8">
      <c r="A546" s="116"/>
      <c r="B546" s="117"/>
      <c r="C546" s="117"/>
      <c r="D546" s="113">
        <v>0.3814</v>
      </c>
      <c r="E546" s="113">
        <v>2.392</v>
      </c>
      <c r="F546" s="113">
        <v>1.6971</v>
      </c>
      <c r="G546" s="114">
        <f t="shared" si="62"/>
        <v>65.4381776584104</v>
      </c>
      <c r="H546" s="118"/>
    </row>
    <row r="547" ht="21" customHeight="1" spans="1:8">
      <c r="A547" s="119"/>
      <c r="B547" s="120"/>
      <c r="C547" s="120"/>
      <c r="D547" s="113">
        <v>0.4769</v>
      </c>
      <c r="E547" s="113">
        <v>2.3188</v>
      </c>
      <c r="F547" s="113">
        <v>1.68</v>
      </c>
      <c r="G547" s="114">
        <f t="shared" si="62"/>
        <v>65.3184211955047</v>
      </c>
      <c r="H547" s="121"/>
    </row>
    <row r="548" ht="21" customHeight="1" spans="1:8">
      <c r="A548" s="111" t="s">
        <v>1311</v>
      </c>
      <c r="B548" s="112">
        <v>20230375</v>
      </c>
      <c r="C548" s="112" t="s">
        <v>1926</v>
      </c>
      <c r="D548" s="113">
        <v>0.3955</v>
      </c>
      <c r="E548" s="113">
        <v>1.7517</v>
      </c>
      <c r="F548" s="113">
        <v>1.2181</v>
      </c>
      <c r="G548" s="114">
        <f t="shared" si="62"/>
        <v>60.6547706827902</v>
      </c>
      <c r="H548" s="115">
        <f>(G548+G549+G550)/3</f>
        <v>59.9282853890439</v>
      </c>
    </row>
    <row r="549" ht="21" customHeight="1" spans="1:8">
      <c r="A549" s="116"/>
      <c r="B549" s="117"/>
      <c r="C549" s="117"/>
      <c r="D549" s="113">
        <v>0.4768</v>
      </c>
      <c r="E549" s="113">
        <v>1.674</v>
      </c>
      <c r="F549" s="113">
        <v>1.1904</v>
      </c>
      <c r="G549" s="114">
        <f t="shared" si="62"/>
        <v>59.6057467423989</v>
      </c>
      <c r="H549" s="118"/>
    </row>
    <row r="550" ht="21" customHeight="1" spans="1:8">
      <c r="A550" s="119"/>
      <c r="B550" s="120"/>
      <c r="C550" s="120"/>
      <c r="D550" s="113">
        <v>0.4046</v>
      </c>
      <c r="E550" s="113">
        <v>1.3044</v>
      </c>
      <c r="F550" s="113">
        <v>0.9402</v>
      </c>
      <c r="G550" s="114">
        <f t="shared" si="62"/>
        <v>59.5243387419427</v>
      </c>
      <c r="H550" s="121"/>
    </row>
    <row r="551" ht="21" customHeight="1" spans="1:8">
      <c r="A551" s="111" t="s">
        <v>1310</v>
      </c>
      <c r="B551" s="112">
        <v>20230376</v>
      </c>
      <c r="C551" s="112" t="s">
        <v>1927</v>
      </c>
      <c r="D551" s="113">
        <v>0.4208</v>
      </c>
      <c r="E551" s="113">
        <v>1.2711</v>
      </c>
      <c r="F551" s="113">
        <v>0.7137</v>
      </c>
      <c r="G551" s="114">
        <f t="shared" si="62"/>
        <v>34.4466658826297</v>
      </c>
      <c r="H551" s="115">
        <f>(G551+G552+G553)/3</f>
        <v>34.7031814508509</v>
      </c>
    </row>
    <row r="552" ht="21" customHeight="1" spans="1:8">
      <c r="A552" s="116"/>
      <c r="B552" s="117"/>
      <c r="C552" s="117"/>
      <c r="D552" s="113">
        <v>0.4321</v>
      </c>
      <c r="E552" s="113">
        <v>1.1257</v>
      </c>
      <c r="F552" s="113">
        <v>0.6714</v>
      </c>
      <c r="G552" s="114">
        <f t="shared" si="62"/>
        <v>34.5011534025375</v>
      </c>
      <c r="H552" s="118"/>
    </row>
    <row r="553" ht="21" customHeight="1" spans="1:8">
      <c r="A553" s="119"/>
      <c r="B553" s="120"/>
      <c r="C553" s="120"/>
      <c r="D553" s="113">
        <v>0.447</v>
      </c>
      <c r="E553" s="113">
        <v>1.189</v>
      </c>
      <c r="F553" s="113">
        <v>0.7079</v>
      </c>
      <c r="G553" s="114">
        <f t="shared" si="62"/>
        <v>35.1617250673854</v>
      </c>
      <c r="H553" s="121"/>
    </row>
    <row r="554" ht="21" customHeight="1" spans="1:8">
      <c r="A554" s="111" t="s">
        <v>1293</v>
      </c>
      <c r="B554" s="112">
        <v>20230377</v>
      </c>
      <c r="C554" s="112" t="s">
        <v>1923</v>
      </c>
      <c r="D554" s="113">
        <v>0.4849</v>
      </c>
      <c r="E554" s="113">
        <v>1.6918</v>
      </c>
      <c r="F554" s="113">
        <v>1.1927</v>
      </c>
      <c r="G554" s="114">
        <f t="shared" si="62"/>
        <v>58.6461181539481</v>
      </c>
      <c r="H554" s="115">
        <f>(G554+G555+G556)/3</f>
        <v>58.4804972899123</v>
      </c>
    </row>
    <row r="555" ht="21" customHeight="1" spans="1:8">
      <c r="A555" s="116"/>
      <c r="B555" s="117"/>
      <c r="C555" s="117"/>
      <c r="D555" s="113">
        <v>0.4424</v>
      </c>
      <c r="E555" s="113">
        <v>1.7571</v>
      </c>
      <c r="F555" s="113">
        <v>1.2113</v>
      </c>
      <c r="G555" s="114">
        <f t="shared" si="62"/>
        <v>58.4848254354606</v>
      </c>
      <c r="H555" s="118"/>
    </row>
    <row r="556" ht="21" customHeight="1" spans="1:8">
      <c r="A556" s="119"/>
      <c r="B556" s="120"/>
      <c r="C556" s="120"/>
      <c r="D556" s="113">
        <v>0.4416</v>
      </c>
      <c r="E556" s="113">
        <v>1.8314</v>
      </c>
      <c r="F556" s="113">
        <v>1.252</v>
      </c>
      <c r="G556" s="114">
        <f t="shared" si="62"/>
        <v>58.3105482803281</v>
      </c>
      <c r="H556" s="121"/>
    </row>
    <row r="557" ht="21" customHeight="1" spans="1:8">
      <c r="A557" s="111" t="s">
        <v>1279</v>
      </c>
      <c r="B557" s="112">
        <v>20230378</v>
      </c>
      <c r="C557" s="112" t="s">
        <v>1923</v>
      </c>
      <c r="D557" s="113">
        <v>0.4783</v>
      </c>
      <c r="E557" s="113">
        <v>1.7105</v>
      </c>
      <c r="F557" s="113">
        <v>1.2855</v>
      </c>
      <c r="G557" s="114">
        <f t="shared" si="62"/>
        <v>65.5088459665639</v>
      </c>
      <c r="H557" s="115">
        <f>(G557+G558+G559)/3</f>
        <v>65.7136486859888</v>
      </c>
    </row>
    <row r="558" ht="21" customHeight="1" spans="1:8">
      <c r="A558" s="116"/>
      <c r="B558" s="117"/>
      <c r="C558" s="117"/>
      <c r="D558" s="113">
        <v>0.5008</v>
      </c>
      <c r="E558" s="113">
        <v>1.6848</v>
      </c>
      <c r="F558" s="113">
        <v>1.2828</v>
      </c>
      <c r="G558" s="114">
        <f t="shared" si="62"/>
        <v>66.0472972972973</v>
      </c>
      <c r="H558" s="118"/>
    </row>
    <row r="559" ht="21" customHeight="1" spans="1:8">
      <c r="A559" s="119"/>
      <c r="B559" s="120"/>
      <c r="C559" s="120"/>
      <c r="D559" s="113">
        <v>0.3766</v>
      </c>
      <c r="E559" s="113">
        <v>1.5505</v>
      </c>
      <c r="F559" s="113">
        <v>1.1465</v>
      </c>
      <c r="G559" s="114">
        <f t="shared" ref="G559" si="63">(F559-D559)/(E559-D559)*100</f>
        <v>65.5848027941051</v>
      </c>
      <c r="H559" s="121"/>
    </row>
    <row r="560" ht="21" customHeight="1" spans="1:8">
      <c r="A560" s="111" t="s">
        <v>1282</v>
      </c>
      <c r="B560" s="112">
        <v>20230379</v>
      </c>
      <c r="C560" s="112" t="s">
        <v>1923</v>
      </c>
      <c r="D560" s="113">
        <v>0.4501</v>
      </c>
      <c r="E560" s="113">
        <v>2.1039</v>
      </c>
      <c r="F560" s="113">
        <v>1.4409</v>
      </c>
      <c r="G560" s="114">
        <f t="shared" si="62"/>
        <v>59.9105091304874</v>
      </c>
      <c r="H560" s="115">
        <f>(G560+G561+G562)/3</f>
        <v>59.9980153050608</v>
      </c>
    </row>
    <row r="561" ht="21" customHeight="1" spans="1:8">
      <c r="A561" s="116"/>
      <c r="B561" s="117"/>
      <c r="C561" s="117"/>
      <c r="D561" s="113">
        <v>0.4777</v>
      </c>
      <c r="E561" s="113">
        <v>1.4513</v>
      </c>
      <c r="F561" s="113">
        <v>1.0582</v>
      </c>
      <c r="G561" s="114">
        <f t="shared" si="62"/>
        <v>59.6240755957272</v>
      </c>
      <c r="H561" s="118"/>
    </row>
    <row r="562" ht="21" customHeight="1" spans="1:8">
      <c r="A562" s="119"/>
      <c r="B562" s="120"/>
      <c r="C562" s="120"/>
      <c r="D562" s="113">
        <v>0.382</v>
      </c>
      <c r="E562" s="113">
        <v>1.9447</v>
      </c>
      <c r="F562" s="113">
        <v>1.3268</v>
      </c>
      <c r="G562" s="114">
        <f t="shared" si="62"/>
        <v>60.4594611889678</v>
      </c>
      <c r="H562" s="121"/>
    </row>
    <row r="563" ht="21" customHeight="1" spans="1:8">
      <c r="A563" s="111" t="s">
        <v>1319</v>
      </c>
      <c r="B563" s="112">
        <v>20230380</v>
      </c>
      <c r="C563" s="112" t="s">
        <v>1923</v>
      </c>
      <c r="D563" s="113">
        <v>0.4345</v>
      </c>
      <c r="E563" s="113">
        <v>1.3945</v>
      </c>
      <c r="F563" s="113">
        <v>1.0033</v>
      </c>
      <c r="G563" s="114">
        <f t="shared" si="62"/>
        <v>59.25</v>
      </c>
      <c r="H563" s="115">
        <f>(G563+G564+G565)/3</f>
        <v>59.4003069490619</v>
      </c>
    </row>
    <row r="564" ht="21" customHeight="1" spans="1:8">
      <c r="A564" s="116"/>
      <c r="B564" s="117"/>
      <c r="C564" s="117"/>
      <c r="D564" s="113">
        <v>0.4645</v>
      </c>
      <c r="E564" s="113">
        <v>1.7521</v>
      </c>
      <c r="F564" s="113">
        <v>1.2311</v>
      </c>
      <c r="G564" s="114">
        <f t="shared" si="62"/>
        <v>59.5371233302268</v>
      </c>
      <c r="H564" s="118"/>
    </row>
    <row r="565" ht="21" customHeight="1" spans="1:8">
      <c r="A565" s="119"/>
      <c r="B565" s="120"/>
      <c r="C565" s="120"/>
      <c r="D565" s="113">
        <v>0.4015</v>
      </c>
      <c r="E565" s="113">
        <v>1.9641</v>
      </c>
      <c r="F565" s="113">
        <v>1.3299</v>
      </c>
      <c r="G565" s="114">
        <f t="shared" si="62"/>
        <v>59.4137975169589</v>
      </c>
      <c r="H565" s="121"/>
    </row>
    <row r="566" ht="21" customHeight="1" spans="1:8">
      <c r="A566" s="111" t="s">
        <v>1308</v>
      </c>
      <c r="B566" s="112">
        <v>20230381</v>
      </c>
      <c r="C566" s="112" t="s">
        <v>1926</v>
      </c>
      <c r="D566" s="113">
        <v>0.4014</v>
      </c>
      <c r="E566" s="113">
        <v>1.8322</v>
      </c>
      <c r="F566" s="113">
        <v>1.4054</v>
      </c>
      <c r="G566" s="114">
        <f t="shared" si="62"/>
        <v>70.1705339670115</v>
      </c>
      <c r="H566" s="115">
        <f>(G566+G567+G568)/3</f>
        <v>70.52156232179</v>
      </c>
    </row>
    <row r="567" ht="21" customHeight="1" spans="1:8">
      <c r="A567" s="116"/>
      <c r="B567" s="117"/>
      <c r="C567" s="117"/>
      <c r="D567" s="113">
        <v>0.4281</v>
      </c>
      <c r="E567" s="113">
        <v>1.8913</v>
      </c>
      <c r="F567" s="113">
        <v>1.4623</v>
      </c>
      <c r="G567" s="114">
        <f t="shared" si="62"/>
        <v>70.6806998359759</v>
      </c>
      <c r="H567" s="118"/>
    </row>
    <row r="568" ht="21" customHeight="1" spans="1:8">
      <c r="A568" s="119"/>
      <c r="B568" s="120"/>
      <c r="C568" s="120"/>
      <c r="D568" s="113">
        <v>0.3646</v>
      </c>
      <c r="E568" s="113">
        <v>1.9947</v>
      </c>
      <c r="F568" s="113">
        <v>1.5173</v>
      </c>
      <c r="G568" s="114">
        <f t="shared" si="62"/>
        <v>70.7134531623827</v>
      </c>
      <c r="H568" s="121"/>
    </row>
    <row r="569" ht="21" customHeight="1" spans="1:8">
      <c r="A569" s="111" t="s">
        <v>1279</v>
      </c>
      <c r="B569" s="112">
        <v>20230382</v>
      </c>
      <c r="C569" s="112" t="s">
        <v>1923</v>
      </c>
      <c r="D569" s="113">
        <v>0.3638</v>
      </c>
      <c r="E569" s="113">
        <v>1.3152</v>
      </c>
      <c r="F569" s="113">
        <v>0.981</v>
      </c>
      <c r="G569" s="114">
        <f t="shared" si="62"/>
        <v>64.8728190035737</v>
      </c>
      <c r="H569" s="115">
        <f>(G569+G570+G571)/3</f>
        <v>64.8647597200342</v>
      </c>
    </row>
    <row r="570" ht="21" customHeight="1" spans="1:8">
      <c r="A570" s="116"/>
      <c r="B570" s="117"/>
      <c r="C570" s="117"/>
      <c r="D570" s="113">
        <v>0.5148</v>
      </c>
      <c r="E570" s="113">
        <v>2.1726</v>
      </c>
      <c r="F570" s="113">
        <v>1.59</v>
      </c>
      <c r="G570" s="114">
        <f t="shared" si="62"/>
        <v>64.8570394498733</v>
      </c>
      <c r="H570" s="118"/>
    </row>
    <row r="571" ht="21" customHeight="1" spans="1:8">
      <c r="A571" s="119"/>
      <c r="B571" s="120"/>
      <c r="C571" s="120"/>
      <c r="D571" s="113">
        <v>0.5368</v>
      </c>
      <c r="E571" s="113">
        <v>1.7538</v>
      </c>
      <c r="F571" s="113">
        <v>1.3262</v>
      </c>
      <c r="G571" s="114">
        <f t="shared" si="62"/>
        <v>64.8644207066557</v>
      </c>
      <c r="H571" s="121"/>
    </row>
    <row r="572" ht="21" customHeight="1" spans="1:8">
      <c r="A572" s="111" t="s">
        <v>1279</v>
      </c>
      <c r="B572" s="112">
        <v>20230383</v>
      </c>
      <c r="C572" s="112" t="s">
        <v>1923</v>
      </c>
      <c r="D572" s="113">
        <v>0.3535</v>
      </c>
      <c r="E572" s="113">
        <v>1.5142</v>
      </c>
      <c r="F572" s="113">
        <v>1.1086</v>
      </c>
      <c r="G572" s="114">
        <f t="shared" si="62"/>
        <v>65.0555699147067</v>
      </c>
      <c r="H572" s="115">
        <f>(G572+G573+G574)/3</f>
        <v>65.5676352049914</v>
      </c>
    </row>
    <row r="573" ht="21" customHeight="1" spans="1:8">
      <c r="A573" s="116"/>
      <c r="B573" s="117"/>
      <c r="C573" s="117"/>
      <c r="D573" s="113">
        <v>0.4044</v>
      </c>
      <c r="E573" s="113">
        <v>1.602</v>
      </c>
      <c r="F573" s="113">
        <v>1.1919</v>
      </c>
      <c r="G573" s="114">
        <f t="shared" si="62"/>
        <v>65.7565130260521</v>
      </c>
      <c r="H573" s="118"/>
    </row>
    <row r="574" ht="21" customHeight="1" spans="1:8">
      <c r="A574" s="119"/>
      <c r="B574" s="120"/>
      <c r="C574" s="120"/>
      <c r="D574" s="113">
        <v>0.455</v>
      </c>
      <c r="E574" s="113">
        <v>1.8857</v>
      </c>
      <c r="F574" s="113">
        <v>1.3977</v>
      </c>
      <c r="G574" s="114">
        <f t="shared" si="62"/>
        <v>65.8908226742154</v>
      </c>
      <c r="H574" s="121"/>
    </row>
    <row r="575" ht="21" customHeight="1" spans="1:8">
      <c r="A575" s="111" t="s">
        <v>1279</v>
      </c>
      <c r="B575" s="112">
        <v>20230384</v>
      </c>
      <c r="C575" s="112" t="s">
        <v>1923</v>
      </c>
      <c r="D575" s="113">
        <v>0.4751</v>
      </c>
      <c r="E575" s="113">
        <v>1.9385</v>
      </c>
      <c r="F575" s="113">
        <v>1.4069</v>
      </c>
      <c r="G575" s="114">
        <f t="shared" si="62"/>
        <v>63.6736367363674</v>
      </c>
      <c r="H575" s="115">
        <f>(G575+G576+G577)/3</f>
        <v>63.5216829682977</v>
      </c>
    </row>
    <row r="576" ht="21" customHeight="1" spans="1:8">
      <c r="A576" s="116"/>
      <c r="B576" s="117"/>
      <c r="C576" s="117"/>
      <c r="D576" s="113">
        <v>0.3719</v>
      </c>
      <c r="E576" s="113">
        <v>1.3824</v>
      </c>
      <c r="F576" s="113">
        <v>1.0111</v>
      </c>
      <c r="G576" s="114">
        <f t="shared" si="62"/>
        <v>63.2558139534884</v>
      </c>
      <c r="H576" s="118"/>
    </row>
    <row r="577" ht="21" customHeight="1" spans="1:8">
      <c r="A577" s="119"/>
      <c r="B577" s="120"/>
      <c r="C577" s="120"/>
      <c r="D577" s="113">
        <v>0.4264</v>
      </c>
      <c r="E577" s="113">
        <v>1.6141</v>
      </c>
      <c r="F577" s="113">
        <v>1.1822</v>
      </c>
      <c r="G577" s="114">
        <f t="shared" si="62"/>
        <v>63.6355982150375</v>
      </c>
      <c r="H577" s="121"/>
    </row>
    <row r="578" ht="21" customHeight="1" spans="1:8">
      <c r="A578" s="111" t="s">
        <v>1279</v>
      </c>
      <c r="B578" s="112">
        <v>20230385</v>
      </c>
      <c r="C578" s="112" t="s">
        <v>1923</v>
      </c>
      <c r="D578" s="113">
        <v>0.4747</v>
      </c>
      <c r="E578" s="113">
        <v>2.0555</v>
      </c>
      <c r="F578" s="113">
        <v>1.4963</v>
      </c>
      <c r="G578" s="114">
        <f t="shared" si="62"/>
        <v>64.6255060728745</v>
      </c>
      <c r="H578" s="115">
        <f>(G578+G579+G580)/3</f>
        <v>64.6569299625552</v>
      </c>
    </row>
    <row r="579" ht="21" customHeight="1" spans="1:8">
      <c r="A579" s="116"/>
      <c r="B579" s="117"/>
      <c r="C579" s="117"/>
      <c r="D579" s="113">
        <v>0.4605</v>
      </c>
      <c r="E579" s="113">
        <v>1.9658</v>
      </c>
      <c r="F579" s="113">
        <v>1.4332</v>
      </c>
      <c r="G579" s="114">
        <f t="shared" si="62"/>
        <v>64.6183485019597</v>
      </c>
      <c r="H579" s="118"/>
    </row>
    <row r="580" ht="21" customHeight="1" spans="1:8">
      <c r="A580" s="119"/>
      <c r="B580" s="120"/>
      <c r="C580" s="120"/>
      <c r="D580" s="113">
        <v>0.476</v>
      </c>
      <c r="E580" s="113">
        <v>1.9848</v>
      </c>
      <c r="F580" s="113">
        <v>1.4526</v>
      </c>
      <c r="G580" s="114">
        <f t="shared" si="62"/>
        <v>64.7269353128314</v>
      </c>
      <c r="H580" s="121"/>
    </row>
    <row r="581" ht="21" customHeight="1" spans="1:8">
      <c r="A581" s="111" t="s">
        <v>1279</v>
      </c>
      <c r="B581" s="112">
        <v>20230386</v>
      </c>
      <c r="C581" s="112" t="s">
        <v>1923</v>
      </c>
      <c r="D581" s="113">
        <v>0.3887</v>
      </c>
      <c r="E581" s="113">
        <v>2.1153</v>
      </c>
      <c r="F581" s="113">
        <v>1.4999</v>
      </c>
      <c r="G581" s="114">
        <f t="shared" si="62"/>
        <v>64.3576972083864</v>
      </c>
      <c r="H581" s="115">
        <f>(G581+G582+G583)/3</f>
        <v>64.4378884853585</v>
      </c>
    </row>
    <row r="582" ht="21" customHeight="1" spans="1:8">
      <c r="A582" s="116"/>
      <c r="B582" s="117"/>
      <c r="C582" s="117"/>
      <c r="D582" s="113">
        <v>0.3479</v>
      </c>
      <c r="E582" s="113">
        <v>2.0075</v>
      </c>
      <c r="F582" s="113">
        <v>1.4198</v>
      </c>
      <c r="G582" s="114">
        <f t="shared" si="62"/>
        <v>64.587852494577</v>
      </c>
      <c r="H582" s="118"/>
    </row>
    <row r="583" ht="21" customHeight="1" spans="1:8">
      <c r="A583" s="119"/>
      <c r="B583" s="120"/>
      <c r="C583" s="120"/>
      <c r="D583" s="113">
        <v>0.4114</v>
      </c>
      <c r="E583" s="113">
        <v>1.9457</v>
      </c>
      <c r="F583" s="113">
        <v>1.399</v>
      </c>
      <c r="G583" s="114">
        <f t="shared" si="62"/>
        <v>64.3681157531122</v>
      </c>
      <c r="H583" s="121"/>
    </row>
    <row r="584" ht="21" customHeight="1" spans="1:8">
      <c r="A584" s="111" t="s">
        <v>1279</v>
      </c>
      <c r="B584" s="112">
        <v>20230387</v>
      </c>
      <c r="C584" s="112" t="s">
        <v>1923</v>
      </c>
      <c r="D584" s="113">
        <v>0.4978</v>
      </c>
      <c r="E584" s="113">
        <v>1.4352</v>
      </c>
      <c r="F584" s="113">
        <v>1.1127</v>
      </c>
      <c r="G584" s="114">
        <f t="shared" si="62"/>
        <v>65.5963302752293</v>
      </c>
      <c r="H584" s="115">
        <f>(G584+G585+G586)/3</f>
        <v>65.7739340597661</v>
      </c>
    </row>
    <row r="585" ht="21" customHeight="1" spans="1:8">
      <c r="A585" s="116"/>
      <c r="B585" s="117"/>
      <c r="C585" s="117"/>
      <c r="D585" s="113">
        <v>0.4815</v>
      </c>
      <c r="E585" s="113">
        <v>1.592</v>
      </c>
      <c r="F585" s="113">
        <v>1.211</v>
      </c>
      <c r="G585" s="114">
        <f t="shared" si="62"/>
        <v>65.6911301215669</v>
      </c>
      <c r="H585" s="118"/>
    </row>
    <row r="586" ht="21" customHeight="1" spans="1:8">
      <c r="A586" s="119"/>
      <c r="B586" s="120"/>
      <c r="C586" s="120"/>
      <c r="D586" s="113">
        <v>0.3598</v>
      </c>
      <c r="E586" s="113">
        <v>1.5828</v>
      </c>
      <c r="F586" s="113">
        <v>1.1674</v>
      </c>
      <c r="G586" s="114">
        <f t="shared" si="62"/>
        <v>66.0343417825021</v>
      </c>
      <c r="H586" s="121"/>
    </row>
    <row r="587" ht="21" customHeight="1" spans="1:8">
      <c r="A587" s="111" t="s">
        <v>1289</v>
      </c>
      <c r="B587" s="112">
        <v>20230388</v>
      </c>
      <c r="C587" s="112" t="s">
        <v>1923</v>
      </c>
      <c r="D587" s="113">
        <v>0.34</v>
      </c>
      <c r="E587" s="113">
        <v>1.276</v>
      </c>
      <c r="F587" s="113">
        <v>1.0696</v>
      </c>
      <c r="G587" s="114">
        <f t="shared" si="62"/>
        <v>77.948717948718</v>
      </c>
      <c r="H587" s="115">
        <f>(G587+G588+G589)/3</f>
        <v>78.1695629633243</v>
      </c>
    </row>
    <row r="588" ht="21" customHeight="1" spans="1:8">
      <c r="A588" s="116"/>
      <c r="B588" s="117"/>
      <c r="C588" s="117"/>
      <c r="D588" s="113">
        <v>0.5556</v>
      </c>
      <c r="E588" s="113">
        <v>1.714</v>
      </c>
      <c r="F588" s="113">
        <v>1.4637</v>
      </c>
      <c r="G588" s="114">
        <f t="shared" ref="G588:G628" si="64">(F588-D588)/(E588-D588)*100</f>
        <v>78.3926104972376</v>
      </c>
      <c r="H588" s="118"/>
    </row>
    <row r="589" ht="21" customHeight="1" spans="1:8">
      <c r="A589" s="119"/>
      <c r="B589" s="120"/>
      <c r="C589" s="120"/>
      <c r="D589" s="113">
        <v>0.4542</v>
      </c>
      <c r="E589" s="113">
        <v>2.328</v>
      </c>
      <c r="F589" s="113">
        <v>1.9189</v>
      </c>
      <c r="G589" s="114">
        <f t="shared" si="64"/>
        <v>78.1673604440175</v>
      </c>
      <c r="H589" s="121"/>
    </row>
    <row r="590" ht="21" customHeight="1" spans="1:8">
      <c r="A590" s="111" t="s">
        <v>1295</v>
      </c>
      <c r="B590" s="112">
        <v>20230389</v>
      </c>
      <c r="C590" s="112" t="s">
        <v>1923</v>
      </c>
      <c r="D590" s="113">
        <v>0.425</v>
      </c>
      <c r="E590" s="113">
        <v>1.5166</v>
      </c>
      <c r="F590" s="113">
        <v>1.172</v>
      </c>
      <c r="G590" s="114">
        <f t="shared" si="64"/>
        <v>68.4316599486991</v>
      </c>
      <c r="H590" s="115">
        <f>(G590+G591+G592)/3</f>
        <v>68.5128583237346</v>
      </c>
    </row>
    <row r="591" ht="21" customHeight="1" spans="1:8">
      <c r="A591" s="116"/>
      <c r="B591" s="117"/>
      <c r="C591" s="117"/>
      <c r="D591" s="113">
        <v>0.4044</v>
      </c>
      <c r="E591" s="113">
        <v>1.5205</v>
      </c>
      <c r="F591" s="113">
        <v>1.1697</v>
      </c>
      <c r="G591" s="114">
        <f t="shared" si="64"/>
        <v>68.5691246304095</v>
      </c>
      <c r="H591" s="118"/>
    </row>
    <row r="592" ht="21" customHeight="1" spans="1:8">
      <c r="A592" s="119"/>
      <c r="B592" s="120"/>
      <c r="C592" s="120"/>
      <c r="D592" s="113">
        <v>0.4347</v>
      </c>
      <c r="E592" s="113">
        <v>1.386</v>
      </c>
      <c r="F592" s="113">
        <v>1.0867</v>
      </c>
      <c r="G592" s="114">
        <f t="shared" si="64"/>
        <v>68.537790392095</v>
      </c>
      <c r="H592" s="121"/>
    </row>
    <row r="593" ht="21" customHeight="1" spans="1:8">
      <c r="A593" s="111" t="s">
        <v>1283</v>
      </c>
      <c r="B593" s="112">
        <v>20230390</v>
      </c>
      <c r="C593" s="112" t="s">
        <v>1923</v>
      </c>
      <c r="D593" s="113">
        <v>0.3251</v>
      </c>
      <c r="E593" s="113">
        <v>1.2879</v>
      </c>
      <c r="F593" s="113">
        <v>0.8989</v>
      </c>
      <c r="G593" s="114">
        <f t="shared" si="64"/>
        <v>59.5970087245534</v>
      </c>
      <c r="H593" s="115">
        <f>(G593+G594+G595)/3</f>
        <v>59.924792523657</v>
      </c>
    </row>
    <row r="594" ht="21" customHeight="1" spans="1:8">
      <c r="A594" s="116"/>
      <c r="B594" s="117"/>
      <c r="C594" s="117"/>
      <c r="D594" s="113">
        <v>0.391</v>
      </c>
      <c r="E594" s="113">
        <v>1.8862</v>
      </c>
      <c r="F594" s="113">
        <v>1.288</v>
      </c>
      <c r="G594" s="114">
        <f t="shared" si="64"/>
        <v>59.991974317817</v>
      </c>
      <c r="H594" s="118"/>
    </row>
    <row r="595" ht="21" customHeight="1" spans="1:8">
      <c r="A595" s="119"/>
      <c r="B595" s="120"/>
      <c r="C595" s="120"/>
      <c r="D595" s="113">
        <v>0.4</v>
      </c>
      <c r="E595" s="113">
        <v>1.2846</v>
      </c>
      <c r="F595" s="113">
        <v>0.9324</v>
      </c>
      <c r="G595" s="114">
        <f t="shared" si="64"/>
        <v>60.1853945286005</v>
      </c>
      <c r="H595" s="121"/>
    </row>
    <row r="596" ht="21" customHeight="1" spans="1:8">
      <c r="A596" s="111" t="s">
        <v>1292</v>
      </c>
      <c r="B596" s="112">
        <v>20230391</v>
      </c>
      <c r="C596" s="112" t="s">
        <v>1925</v>
      </c>
      <c r="D596" s="113">
        <v>0.4161</v>
      </c>
      <c r="E596" s="113">
        <v>1.915</v>
      </c>
      <c r="F596" s="113">
        <v>1.5916</v>
      </c>
      <c r="G596" s="114">
        <f t="shared" si="64"/>
        <v>78.4241777303356</v>
      </c>
      <c r="H596" s="115">
        <f>(G596+G597+G598)/3</f>
        <v>78.5262702239117</v>
      </c>
    </row>
    <row r="597" ht="21" customHeight="1" spans="1:8">
      <c r="A597" s="116"/>
      <c r="B597" s="117"/>
      <c r="C597" s="117"/>
      <c r="D597" s="113">
        <v>0.4816</v>
      </c>
      <c r="E597" s="113">
        <v>2.0374</v>
      </c>
      <c r="F597" s="113">
        <v>1.7035</v>
      </c>
      <c r="G597" s="114">
        <f t="shared" si="64"/>
        <v>78.5383725414578</v>
      </c>
      <c r="H597" s="118"/>
    </row>
    <row r="598" ht="21" customHeight="1" spans="1:8">
      <c r="A598" s="119"/>
      <c r="B598" s="120"/>
      <c r="C598" s="120"/>
      <c r="D598" s="113">
        <v>0.4241</v>
      </c>
      <c r="E598" s="113">
        <v>2.4794</v>
      </c>
      <c r="F598" s="113">
        <v>2.0399</v>
      </c>
      <c r="G598" s="114">
        <f t="shared" si="64"/>
        <v>78.6162603999416</v>
      </c>
      <c r="H598" s="121"/>
    </row>
    <row r="599" ht="21" customHeight="1" spans="1:8">
      <c r="A599" s="111" t="s">
        <v>1297</v>
      </c>
      <c r="B599" s="112">
        <v>20230392</v>
      </c>
      <c r="C599" s="112" t="s">
        <v>1923</v>
      </c>
      <c r="D599" s="113">
        <v>0.5144</v>
      </c>
      <c r="E599" s="113">
        <v>1.7472</v>
      </c>
      <c r="F599" s="113">
        <v>1.2234</v>
      </c>
      <c r="G599" s="114">
        <f t="shared" si="64"/>
        <v>57.5113562621674</v>
      </c>
      <c r="H599" s="115">
        <f>(G599+G600+G601)/3</f>
        <v>57.3313281443244</v>
      </c>
    </row>
    <row r="600" ht="21" customHeight="1" spans="1:8">
      <c r="A600" s="116"/>
      <c r="B600" s="117"/>
      <c r="C600" s="117"/>
      <c r="D600" s="113">
        <v>0.409</v>
      </c>
      <c r="E600" s="113">
        <v>1.4281</v>
      </c>
      <c r="F600" s="113">
        <v>0.9919</v>
      </c>
      <c r="G600" s="114">
        <f t="shared" si="64"/>
        <v>57.1975272299088</v>
      </c>
      <c r="H600" s="118"/>
    </row>
    <row r="601" ht="21" customHeight="1" spans="1:8">
      <c r="A601" s="119"/>
      <c r="B601" s="120"/>
      <c r="C601" s="120"/>
      <c r="D601" s="113">
        <v>0.4732</v>
      </c>
      <c r="E601" s="113">
        <v>1.5679</v>
      </c>
      <c r="F601" s="113">
        <v>1.1003</v>
      </c>
      <c r="G601" s="114">
        <f t="shared" si="64"/>
        <v>57.2851009408971</v>
      </c>
      <c r="H601" s="121"/>
    </row>
    <row r="602" ht="21" customHeight="1" spans="1:8">
      <c r="A602" s="111" t="s">
        <v>1313</v>
      </c>
      <c r="B602" s="112">
        <v>20230393</v>
      </c>
      <c r="C602" s="112" t="s">
        <v>1923</v>
      </c>
      <c r="D602" s="113">
        <v>0.4077</v>
      </c>
      <c r="E602" s="113">
        <v>1.5672</v>
      </c>
      <c r="F602" s="113">
        <v>1.1052</v>
      </c>
      <c r="G602" s="114">
        <f t="shared" si="64"/>
        <v>60.1552393272963</v>
      </c>
      <c r="H602" s="115">
        <f>(G602+G603+G604)/3</f>
        <v>60.0934118832972</v>
      </c>
    </row>
    <row r="603" ht="21" customHeight="1" spans="1:8">
      <c r="A603" s="116"/>
      <c r="B603" s="117"/>
      <c r="C603" s="117"/>
      <c r="D603" s="113">
        <v>0.4163</v>
      </c>
      <c r="E603" s="113">
        <v>1.9709</v>
      </c>
      <c r="F603" s="113">
        <v>1.3509</v>
      </c>
      <c r="G603" s="114">
        <f t="shared" si="64"/>
        <v>60.1183584201724</v>
      </c>
      <c r="H603" s="118"/>
    </row>
    <row r="604" ht="21" customHeight="1" spans="1:8">
      <c r="A604" s="119"/>
      <c r="B604" s="120"/>
      <c r="C604" s="120"/>
      <c r="D604" s="113">
        <v>0.3503</v>
      </c>
      <c r="E604" s="113">
        <v>1.2542</v>
      </c>
      <c r="F604" s="113">
        <v>0.8927</v>
      </c>
      <c r="G604" s="114">
        <f t="shared" si="64"/>
        <v>60.0066379024228</v>
      </c>
      <c r="H604" s="121"/>
    </row>
    <row r="605" ht="21" customHeight="1" spans="1:8">
      <c r="A605" s="111" t="s">
        <v>1300</v>
      </c>
      <c r="B605" s="112">
        <v>20230394</v>
      </c>
      <c r="C605" s="112" t="s">
        <v>1923</v>
      </c>
      <c r="D605" s="113">
        <v>0.4275</v>
      </c>
      <c r="E605" s="113">
        <v>1.6377</v>
      </c>
      <c r="F605" s="113">
        <v>1.3058</v>
      </c>
      <c r="G605" s="114">
        <f t="shared" si="64"/>
        <v>72.5747810279293</v>
      </c>
      <c r="H605" s="115">
        <f>(G605+G606+G607)/3</f>
        <v>72.6460730368141</v>
      </c>
    </row>
    <row r="606" ht="21" customHeight="1" spans="1:8">
      <c r="A606" s="116"/>
      <c r="B606" s="117"/>
      <c r="C606" s="117"/>
      <c r="D606" s="113">
        <v>0.4873</v>
      </c>
      <c r="E606" s="113">
        <v>2.0016</v>
      </c>
      <c r="F606" s="113">
        <v>1.5864</v>
      </c>
      <c r="G606" s="114">
        <f t="shared" si="64"/>
        <v>72.5813907415968</v>
      </c>
      <c r="H606" s="118"/>
    </row>
    <row r="607" ht="21" customHeight="1" spans="1:8">
      <c r="A607" s="119"/>
      <c r="B607" s="120"/>
      <c r="C607" s="120"/>
      <c r="D607" s="113">
        <v>0.4305</v>
      </c>
      <c r="E607" s="113">
        <v>2.057</v>
      </c>
      <c r="F607" s="113">
        <v>1.6143</v>
      </c>
      <c r="G607" s="114">
        <f t="shared" si="64"/>
        <v>72.7820473409161</v>
      </c>
      <c r="H607" s="121"/>
    </row>
    <row r="608" ht="21" customHeight="1" spans="1:8">
      <c r="A608" s="111" t="s">
        <v>1282</v>
      </c>
      <c r="B608" s="112">
        <v>20230395</v>
      </c>
      <c r="C608" s="112" t="s">
        <v>1923</v>
      </c>
      <c r="D608" s="113">
        <v>0.3904</v>
      </c>
      <c r="E608" s="113">
        <v>1.495</v>
      </c>
      <c r="F608" s="113">
        <v>1.0634</v>
      </c>
      <c r="G608" s="114">
        <f t="shared" si="64"/>
        <v>60.9270324099221</v>
      </c>
      <c r="H608" s="115">
        <f>(G608+G609+G610)/3</f>
        <v>60.9868522346536</v>
      </c>
    </row>
    <row r="609" ht="21" customHeight="1" spans="1:8">
      <c r="A609" s="116"/>
      <c r="B609" s="117"/>
      <c r="C609" s="117"/>
      <c r="D609" s="113">
        <v>0.4627</v>
      </c>
      <c r="E609" s="113">
        <v>1.8543</v>
      </c>
      <c r="F609" s="113">
        <v>1.3125</v>
      </c>
      <c r="G609" s="114">
        <f t="shared" si="64"/>
        <v>61.0663983903421</v>
      </c>
      <c r="H609" s="118"/>
    </row>
    <row r="610" ht="21" customHeight="1" spans="1:8">
      <c r="A610" s="119"/>
      <c r="B610" s="120"/>
      <c r="C610" s="120"/>
      <c r="D610" s="113">
        <v>0.3707</v>
      </c>
      <c r="E610" s="113">
        <v>1.8369</v>
      </c>
      <c r="F610" s="113">
        <v>1.2646</v>
      </c>
      <c r="G610" s="114">
        <f t="shared" si="64"/>
        <v>60.9671259036966</v>
      </c>
      <c r="H610" s="121"/>
    </row>
    <row r="611" ht="21" customHeight="1" spans="1:8">
      <c r="A611" s="111" t="s">
        <v>1282</v>
      </c>
      <c r="B611" s="112">
        <v>20230396</v>
      </c>
      <c r="C611" s="112" t="s">
        <v>1923</v>
      </c>
      <c r="D611" s="113">
        <v>0.4964</v>
      </c>
      <c r="E611" s="113">
        <v>1.7645</v>
      </c>
      <c r="F611" s="113">
        <v>1.2732</v>
      </c>
      <c r="G611" s="114">
        <f t="shared" si="64"/>
        <v>61.2569986594117</v>
      </c>
      <c r="H611" s="115">
        <f>(G611+G612+G613)/3</f>
        <v>61.3531836871493</v>
      </c>
    </row>
    <row r="612" ht="21" customHeight="1" spans="1:8">
      <c r="A612" s="116"/>
      <c r="B612" s="117"/>
      <c r="C612" s="117"/>
      <c r="D612" s="113">
        <v>0.389</v>
      </c>
      <c r="E612" s="113">
        <v>1.8207</v>
      </c>
      <c r="F612" s="113">
        <v>1.269</v>
      </c>
      <c r="G612" s="114">
        <f t="shared" si="64"/>
        <v>61.4653907941608</v>
      </c>
      <c r="H612" s="118"/>
    </row>
    <row r="613" ht="21" customHeight="1" spans="1:8">
      <c r="A613" s="119"/>
      <c r="B613" s="120"/>
      <c r="C613" s="120"/>
      <c r="D613" s="113">
        <v>0.4209</v>
      </c>
      <c r="E613" s="113">
        <v>1.6399</v>
      </c>
      <c r="F613" s="113">
        <v>1.1686</v>
      </c>
      <c r="G613" s="114">
        <f t="shared" si="64"/>
        <v>61.3371616078753</v>
      </c>
      <c r="H613" s="121"/>
    </row>
    <row r="614" ht="21" customHeight="1" spans="1:8">
      <c r="A614" s="111" t="s">
        <v>1282</v>
      </c>
      <c r="B614" s="112">
        <v>20230397</v>
      </c>
      <c r="C614" s="112" t="s">
        <v>1923</v>
      </c>
      <c r="D614" s="113">
        <v>0.4463</v>
      </c>
      <c r="E614" s="113">
        <v>2.1378</v>
      </c>
      <c r="F614" s="113">
        <v>1.4687</v>
      </c>
      <c r="G614" s="114">
        <f t="shared" si="64"/>
        <v>60.4433934377771</v>
      </c>
      <c r="H614" s="115">
        <f>(G614+G615+G616)/3</f>
        <v>60.734400643328</v>
      </c>
    </row>
    <row r="615" ht="21" customHeight="1" spans="1:8">
      <c r="A615" s="116"/>
      <c r="B615" s="117"/>
      <c r="C615" s="117"/>
      <c r="D615" s="113">
        <v>0.5134</v>
      </c>
      <c r="E615" s="113">
        <v>1.9764</v>
      </c>
      <c r="F615" s="113">
        <v>1.4096</v>
      </c>
      <c r="G615" s="114">
        <f t="shared" si="64"/>
        <v>61.2576896787423</v>
      </c>
      <c r="H615" s="118"/>
    </row>
    <row r="616" ht="21" customHeight="1" spans="1:8">
      <c r="A616" s="119"/>
      <c r="B616" s="120"/>
      <c r="C616" s="120"/>
      <c r="D616" s="113">
        <v>0.3661</v>
      </c>
      <c r="E616" s="113">
        <v>1.6168</v>
      </c>
      <c r="F616" s="113">
        <v>1.1228</v>
      </c>
      <c r="G616" s="114">
        <f t="shared" si="64"/>
        <v>60.5021188134645</v>
      </c>
      <c r="H616" s="121"/>
    </row>
    <row r="617" ht="21" customHeight="1" spans="1:8">
      <c r="A617" s="111" t="s">
        <v>1312</v>
      </c>
      <c r="B617" s="112">
        <v>20230398</v>
      </c>
      <c r="C617" s="112" t="s">
        <v>1926</v>
      </c>
      <c r="D617" s="113">
        <v>0.3599</v>
      </c>
      <c r="E617" s="113">
        <v>2.2268</v>
      </c>
      <c r="F617" s="113">
        <v>1.5864</v>
      </c>
      <c r="G617" s="114">
        <f t="shared" si="64"/>
        <v>65.6971449997322</v>
      </c>
      <c r="H617" s="115">
        <f>(G617+G618+G619)/3</f>
        <v>65.7144646502485</v>
      </c>
    </row>
    <row r="618" ht="21" customHeight="1" spans="1:8">
      <c r="A618" s="116"/>
      <c r="B618" s="117"/>
      <c r="C618" s="117"/>
      <c r="D618" s="113">
        <v>0.4799</v>
      </c>
      <c r="E618" s="113">
        <v>1.8521</v>
      </c>
      <c r="F618" s="113">
        <v>1.3797</v>
      </c>
      <c r="G618" s="114">
        <f t="shared" si="64"/>
        <v>65.5735315551669</v>
      </c>
      <c r="H618" s="118"/>
    </row>
    <row r="619" ht="21" customHeight="1" spans="1:8">
      <c r="A619" s="119"/>
      <c r="B619" s="120"/>
      <c r="C619" s="120"/>
      <c r="D619" s="113">
        <v>0.4197</v>
      </c>
      <c r="E619" s="113">
        <v>2.8128</v>
      </c>
      <c r="F619" s="113">
        <v>1.9961</v>
      </c>
      <c r="G619" s="114">
        <f t="shared" si="64"/>
        <v>65.8727173958464</v>
      </c>
      <c r="H619" s="121"/>
    </row>
    <row r="620" ht="21" customHeight="1" spans="1:8">
      <c r="A620" s="111" t="s">
        <v>1314</v>
      </c>
      <c r="B620" s="112">
        <v>20230399</v>
      </c>
      <c r="C620" s="112" t="s">
        <v>1926</v>
      </c>
      <c r="D620" s="113">
        <v>0.4354</v>
      </c>
      <c r="E620" s="113">
        <v>2.0227</v>
      </c>
      <c r="F620" s="113">
        <v>1.4765</v>
      </c>
      <c r="G620" s="114">
        <f t="shared" si="64"/>
        <v>65.5893655893656</v>
      </c>
      <c r="H620" s="115">
        <f>(G620+G621+G622)/3</f>
        <v>65.5383113600782</v>
      </c>
    </row>
    <row r="621" ht="21" customHeight="1" spans="1:8">
      <c r="A621" s="116"/>
      <c r="B621" s="117"/>
      <c r="C621" s="117"/>
      <c r="D621" s="113">
        <v>0.4197</v>
      </c>
      <c r="E621" s="113">
        <v>2.076</v>
      </c>
      <c r="F621" s="113">
        <v>1.4993</v>
      </c>
      <c r="G621" s="114">
        <f t="shared" si="64"/>
        <v>65.1814284851778</v>
      </c>
      <c r="H621" s="118"/>
    </row>
    <row r="622" ht="21" customHeight="1" spans="1:8">
      <c r="A622" s="119"/>
      <c r="B622" s="120"/>
      <c r="C622" s="120"/>
      <c r="D622" s="113">
        <v>0.4484</v>
      </c>
      <c r="E622" s="113">
        <v>2.9083</v>
      </c>
      <c r="F622" s="113">
        <v>2.0681</v>
      </c>
      <c r="G622" s="114">
        <f t="shared" si="64"/>
        <v>65.8441400056913</v>
      </c>
      <c r="H622" s="121"/>
    </row>
    <row r="623" ht="21" customHeight="1" spans="1:8">
      <c r="A623" s="111" t="s">
        <v>1314</v>
      </c>
      <c r="B623" s="112">
        <v>202303100</v>
      </c>
      <c r="C623" s="112" t="s">
        <v>1926</v>
      </c>
      <c r="D623" s="113">
        <v>0.4533</v>
      </c>
      <c r="E623" s="113">
        <v>2.09</v>
      </c>
      <c r="F623" s="113">
        <v>1.5399</v>
      </c>
      <c r="G623" s="114">
        <f t="shared" ref="G623:G625" si="65">(F623-D623)/(E623-D623)*100</f>
        <v>66.3896865644284</v>
      </c>
      <c r="H623" s="115">
        <f>(G623+G624+G625)/3</f>
        <v>65.7875641502018</v>
      </c>
    </row>
    <row r="624" ht="21" customHeight="1" spans="1:8">
      <c r="A624" s="116"/>
      <c r="B624" s="117"/>
      <c r="C624" s="117"/>
      <c r="D624" s="113">
        <v>0.395</v>
      </c>
      <c r="E624" s="113">
        <v>1.3672</v>
      </c>
      <c r="F624" s="113">
        <v>1.031</v>
      </c>
      <c r="G624" s="114">
        <f t="shared" si="65"/>
        <v>65.4186381403003</v>
      </c>
      <c r="H624" s="118"/>
    </row>
    <row r="625" ht="21" customHeight="1" spans="1:8">
      <c r="A625" s="119"/>
      <c r="B625" s="120"/>
      <c r="C625" s="120"/>
      <c r="D625" s="113">
        <v>0.4408</v>
      </c>
      <c r="E625" s="113">
        <v>1.7504</v>
      </c>
      <c r="F625" s="113">
        <v>1.2993</v>
      </c>
      <c r="G625" s="114">
        <f t="shared" si="65"/>
        <v>65.5543677458766</v>
      </c>
      <c r="H625" s="121"/>
    </row>
    <row r="626" ht="21" customHeight="1" spans="1:8">
      <c r="A626" s="111" t="s">
        <v>1314</v>
      </c>
      <c r="B626" s="112">
        <v>202303101</v>
      </c>
      <c r="C626" s="112" t="s">
        <v>1926</v>
      </c>
      <c r="D626" s="113">
        <v>0.398</v>
      </c>
      <c r="E626" s="113">
        <v>1.5947</v>
      </c>
      <c r="F626" s="113">
        <v>1.1789</v>
      </c>
      <c r="G626" s="114">
        <f t="shared" si="64"/>
        <v>65.2544497367761</v>
      </c>
      <c r="H626" s="115">
        <f>(G626+G627+G628)/3</f>
        <v>65.3128145553111</v>
      </c>
    </row>
    <row r="627" ht="21" customHeight="1" spans="1:8">
      <c r="A627" s="116"/>
      <c r="B627" s="117"/>
      <c r="C627" s="117"/>
      <c r="D627" s="113">
        <v>0.3898</v>
      </c>
      <c r="E627" s="113">
        <v>2.4885</v>
      </c>
      <c r="F627" s="113">
        <v>1.7622</v>
      </c>
      <c r="G627" s="114">
        <f t="shared" si="64"/>
        <v>65.3928622480583</v>
      </c>
      <c r="H627" s="118"/>
    </row>
    <row r="628" ht="21" customHeight="1" spans="1:8">
      <c r="A628" s="119"/>
      <c r="B628" s="120"/>
      <c r="C628" s="120"/>
      <c r="D628" s="113">
        <v>0.3825</v>
      </c>
      <c r="E628" s="113">
        <v>2.057</v>
      </c>
      <c r="F628" s="113">
        <v>1.4758</v>
      </c>
      <c r="G628" s="114">
        <f t="shared" si="64"/>
        <v>65.2911316810988</v>
      </c>
      <c r="H628" s="121"/>
    </row>
    <row r="629" ht="21" customHeight="1" spans="1:8">
      <c r="A629" s="111" t="s">
        <v>1311</v>
      </c>
      <c r="B629" s="112">
        <v>202303102</v>
      </c>
      <c r="C629" s="112" t="s">
        <v>1926</v>
      </c>
      <c r="D629" s="113">
        <v>0.4273</v>
      </c>
      <c r="E629" s="113">
        <v>2.5718</v>
      </c>
      <c r="F629" s="113">
        <v>1.6751</v>
      </c>
      <c r="G629" s="114">
        <f t="shared" ref="G629:G688" si="66">(F629-D629)/(E629-D629)*100</f>
        <v>58.1860573560271</v>
      </c>
      <c r="H629" s="115">
        <f>(G629+G630+G631)/3</f>
        <v>58.2001644039364</v>
      </c>
    </row>
    <row r="630" ht="21" customHeight="1" spans="1:8">
      <c r="A630" s="116"/>
      <c r="B630" s="117"/>
      <c r="C630" s="117"/>
      <c r="D630" s="113">
        <v>0.4855</v>
      </c>
      <c r="E630" s="113">
        <v>2.0147</v>
      </c>
      <c r="F630" s="113">
        <v>1.3772</v>
      </c>
      <c r="G630" s="114">
        <f t="shared" si="66"/>
        <v>58.3115354433691</v>
      </c>
      <c r="H630" s="118"/>
    </row>
    <row r="631" ht="21" customHeight="1" spans="1:8">
      <c r="A631" s="119"/>
      <c r="B631" s="120"/>
      <c r="C631" s="120"/>
      <c r="D631" s="113">
        <v>0.4883</v>
      </c>
      <c r="E631" s="113">
        <v>1.9674</v>
      </c>
      <c r="F631" s="113">
        <v>1.3477</v>
      </c>
      <c r="G631" s="114">
        <f t="shared" si="66"/>
        <v>58.102900412413</v>
      </c>
      <c r="H631" s="121"/>
    </row>
    <row r="632" ht="21" customHeight="1" spans="1:8">
      <c r="A632" s="111" t="s">
        <v>1314</v>
      </c>
      <c r="B632" s="112">
        <v>202303103</v>
      </c>
      <c r="C632" s="112" t="s">
        <v>1926</v>
      </c>
      <c r="D632" s="113">
        <v>0.4673</v>
      </c>
      <c r="E632" s="113">
        <v>1.3586</v>
      </c>
      <c r="F632" s="113">
        <v>1.1047</v>
      </c>
      <c r="G632" s="114">
        <f t="shared" si="66"/>
        <v>71.5135195781443</v>
      </c>
      <c r="H632" s="115">
        <f>(G632+G633+G634)/3</f>
        <v>71.6460722389413</v>
      </c>
    </row>
    <row r="633" ht="21" customHeight="1" spans="1:8">
      <c r="A633" s="116"/>
      <c r="B633" s="117"/>
      <c r="C633" s="117"/>
      <c r="D633" s="113">
        <v>0.4397</v>
      </c>
      <c r="E633" s="113">
        <v>1.198</v>
      </c>
      <c r="F633" s="113">
        <v>0.9814</v>
      </c>
      <c r="G633" s="114">
        <f t="shared" si="66"/>
        <v>71.43610708163</v>
      </c>
      <c r="H633" s="118"/>
    </row>
    <row r="634" ht="21" customHeight="1" spans="1:8">
      <c r="A634" s="119"/>
      <c r="B634" s="120"/>
      <c r="C634" s="120"/>
      <c r="D634" s="113">
        <v>0.3462</v>
      </c>
      <c r="E634" s="113">
        <v>1.5732</v>
      </c>
      <c r="F634" s="113">
        <v>1.2295</v>
      </c>
      <c r="G634" s="114">
        <f t="shared" si="66"/>
        <v>71.9885900570497</v>
      </c>
      <c r="H634" s="121"/>
    </row>
    <row r="635" ht="21" customHeight="1" spans="1:8">
      <c r="A635" s="111" t="s">
        <v>1338</v>
      </c>
      <c r="B635" s="112">
        <v>202303104</v>
      </c>
      <c r="C635" s="112" t="s">
        <v>1926</v>
      </c>
      <c r="D635" s="113">
        <v>0.3713</v>
      </c>
      <c r="E635" s="113">
        <v>1.6155</v>
      </c>
      <c r="F635" s="113">
        <v>1.233</v>
      </c>
      <c r="G635" s="114">
        <f t="shared" si="66"/>
        <v>69.2573541231313</v>
      </c>
      <c r="H635" s="115">
        <f>(G635+G636+G637)/3</f>
        <v>69.5209534471274</v>
      </c>
    </row>
    <row r="636" ht="21" customHeight="1" spans="1:8">
      <c r="A636" s="116"/>
      <c r="B636" s="117"/>
      <c r="C636" s="117"/>
      <c r="D636" s="113">
        <v>0.4729</v>
      </c>
      <c r="E636" s="113">
        <v>2.2042</v>
      </c>
      <c r="F636" s="113">
        <v>1.6831</v>
      </c>
      <c r="G636" s="114">
        <f t="shared" si="66"/>
        <v>69.9012302893779</v>
      </c>
      <c r="H636" s="118"/>
    </row>
    <row r="637" ht="21" customHeight="1" spans="1:8">
      <c r="A637" s="119"/>
      <c r="B637" s="120"/>
      <c r="C637" s="120"/>
      <c r="D637" s="113">
        <v>0.432</v>
      </c>
      <c r="E637" s="113">
        <v>1.8773</v>
      </c>
      <c r="F637" s="113">
        <v>1.4351</v>
      </c>
      <c r="G637" s="114">
        <f t="shared" si="66"/>
        <v>69.4042759288729</v>
      </c>
      <c r="H637" s="121"/>
    </row>
    <row r="638" ht="21" customHeight="1" spans="1:8">
      <c r="A638" s="111" t="s">
        <v>1292</v>
      </c>
      <c r="B638" s="112">
        <v>202303105</v>
      </c>
      <c r="C638" s="112" t="s">
        <v>1923</v>
      </c>
      <c r="D638" s="113">
        <v>0.4302</v>
      </c>
      <c r="E638" s="113">
        <v>2.4803</v>
      </c>
      <c r="F638" s="113">
        <v>2.0356</v>
      </c>
      <c r="G638" s="114">
        <f t="shared" si="66"/>
        <v>78.3083752012097</v>
      </c>
      <c r="H638" s="115">
        <f>(G638+G639+G640)/3</f>
        <v>78.3044967976595</v>
      </c>
    </row>
    <row r="639" ht="21" customHeight="1" spans="1:8">
      <c r="A639" s="116"/>
      <c r="B639" s="117"/>
      <c r="C639" s="117"/>
      <c r="D639" s="113">
        <v>0.4467</v>
      </c>
      <c r="E639" s="113">
        <v>2.2849</v>
      </c>
      <c r="F639" s="113">
        <v>1.8849</v>
      </c>
      <c r="G639" s="114">
        <f t="shared" si="66"/>
        <v>78.2395821999782</v>
      </c>
      <c r="H639" s="118"/>
    </row>
    <row r="640" ht="21" customHeight="1" spans="1:8">
      <c r="A640" s="119"/>
      <c r="B640" s="120"/>
      <c r="C640" s="120"/>
      <c r="D640" s="113">
        <v>0.3281</v>
      </c>
      <c r="E640" s="113">
        <v>1.9482</v>
      </c>
      <c r="F640" s="113">
        <v>1.5977</v>
      </c>
      <c r="G640" s="114">
        <f t="shared" si="66"/>
        <v>78.3655329917906</v>
      </c>
      <c r="H640" s="121"/>
    </row>
    <row r="641" ht="21" customHeight="1" spans="1:8">
      <c r="A641" s="111" t="s">
        <v>1537</v>
      </c>
      <c r="B641" s="112">
        <v>202303106</v>
      </c>
      <c r="C641" s="112" t="s">
        <v>1926</v>
      </c>
      <c r="D641" s="113">
        <v>0.3974</v>
      </c>
      <c r="E641" s="113">
        <v>1.5313</v>
      </c>
      <c r="F641" s="113">
        <v>1.006</v>
      </c>
      <c r="G641" s="114">
        <f t="shared" si="66"/>
        <v>53.6731634182908</v>
      </c>
      <c r="H641" s="115">
        <f>(G641+G642+G643)/3</f>
        <v>53.5693181666963</v>
      </c>
    </row>
    <row r="642" ht="21" customHeight="1" spans="1:8">
      <c r="A642" s="116"/>
      <c r="B642" s="117"/>
      <c r="C642" s="117"/>
      <c r="D642" s="113">
        <v>0.3625</v>
      </c>
      <c r="E642" s="113">
        <v>1.5363</v>
      </c>
      <c r="F642" s="113">
        <v>0.9888</v>
      </c>
      <c r="G642" s="114">
        <f t="shared" si="66"/>
        <v>53.3566195263248</v>
      </c>
      <c r="H642" s="118"/>
    </row>
    <row r="643" ht="21" customHeight="1" spans="1:8">
      <c r="A643" s="119"/>
      <c r="B643" s="120"/>
      <c r="C643" s="120"/>
      <c r="D643" s="113">
        <v>0.4746</v>
      </c>
      <c r="E643" s="113">
        <v>1.5553</v>
      </c>
      <c r="F643" s="113">
        <v>1.0547</v>
      </c>
      <c r="G643" s="114">
        <f t="shared" si="66"/>
        <v>53.6781715554733</v>
      </c>
      <c r="H643" s="121"/>
    </row>
    <row r="644" ht="17.4" customHeight="1" spans="1:8">
      <c r="A644" s="111" t="s">
        <v>1302</v>
      </c>
      <c r="B644" s="112">
        <v>202303107</v>
      </c>
      <c r="C644" s="112" t="s">
        <v>1926</v>
      </c>
      <c r="D644" s="113">
        <v>0.3816</v>
      </c>
      <c r="E644" s="113">
        <v>1.6752</v>
      </c>
      <c r="F644" s="113">
        <v>1.2206</v>
      </c>
      <c r="G644" s="114">
        <f t="shared" si="66"/>
        <v>64.8577612863327</v>
      </c>
      <c r="H644" s="115">
        <f>(G644+G645+G646)/3</f>
        <v>64.8969145521681</v>
      </c>
    </row>
    <row r="645" ht="21" customHeight="1" spans="1:8">
      <c r="A645" s="116"/>
      <c r="B645" s="117"/>
      <c r="C645" s="117"/>
      <c r="D645" s="113">
        <v>0.3858</v>
      </c>
      <c r="E645" s="113">
        <v>1.3942</v>
      </c>
      <c r="F645" s="113">
        <v>1.0395</v>
      </c>
      <c r="G645" s="114">
        <f t="shared" si="66"/>
        <v>64.825466084887</v>
      </c>
      <c r="H645" s="118"/>
    </row>
    <row r="646" ht="21" customHeight="1" spans="1:8">
      <c r="A646" s="119"/>
      <c r="B646" s="120"/>
      <c r="C646" s="120"/>
      <c r="D646" s="113">
        <v>0.429</v>
      </c>
      <c r="E646" s="113">
        <v>1.6264</v>
      </c>
      <c r="F646" s="113">
        <v>1.2074</v>
      </c>
      <c r="G646" s="114">
        <f t="shared" si="66"/>
        <v>65.0075162852848</v>
      </c>
      <c r="H646" s="121"/>
    </row>
    <row r="647" ht="21" customHeight="1" spans="1:8">
      <c r="A647" s="111" t="s">
        <v>1303</v>
      </c>
      <c r="B647" s="112">
        <v>202303108</v>
      </c>
      <c r="C647" s="112" t="s">
        <v>1925</v>
      </c>
      <c r="D647" s="113">
        <v>0.415</v>
      </c>
      <c r="E647" s="113">
        <v>1.6931</v>
      </c>
      <c r="F647" s="113">
        <v>1.3961</v>
      </c>
      <c r="G647" s="114">
        <f t="shared" si="66"/>
        <v>76.762381660277</v>
      </c>
      <c r="H647" s="115">
        <f>(G647+G648+G649)/3</f>
        <v>77.2329056771007</v>
      </c>
    </row>
    <row r="648" ht="21" customHeight="1" spans="1:8">
      <c r="A648" s="116"/>
      <c r="B648" s="117"/>
      <c r="C648" s="117"/>
      <c r="D648" s="113">
        <v>0.3792</v>
      </c>
      <c r="E648" s="113">
        <v>1.8066</v>
      </c>
      <c r="F648" s="113">
        <v>1.4816</v>
      </c>
      <c r="G648" s="114">
        <f t="shared" si="66"/>
        <v>77.2313296903461</v>
      </c>
      <c r="H648" s="118"/>
    </row>
    <row r="649" ht="21" customHeight="1" spans="1:8">
      <c r="A649" s="119"/>
      <c r="B649" s="120"/>
      <c r="C649" s="120"/>
      <c r="D649" s="113">
        <v>0.3882</v>
      </c>
      <c r="E649" s="113">
        <v>1.8845</v>
      </c>
      <c r="F649" s="113">
        <v>1.5509</v>
      </c>
      <c r="G649" s="114">
        <f t="shared" si="66"/>
        <v>77.705005680679</v>
      </c>
      <c r="H649" s="121"/>
    </row>
    <row r="650" ht="21" customHeight="1" spans="1:8">
      <c r="A650" s="111" t="s">
        <v>1314</v>
      </c>
      <c r="B650" s="112">
        <v>202303109</v>
      </c>
      <c r="C650" s="112" t="s">
        <v>1926</v>
      </c>
      <c r="D650" s="113">
        <v>0.3806</v>
      </c>
      <c r="E650" s="113">
        <v>1.2854</v>
      </c>
      <c r="F650" s="113">
        <v>0.9643</v>
      </c>
      <c r="G650" s="114">
        <f t="shared" si="66"/>
        <v>64.5114942528736</v>
      </c>
      <c r="H650" s="115">
        <f>(G650+G651+G652)/3</f>
        <v>64.5459559972826</v>
      </c>
    </row>
    <row r="651" ht="21" customHeight="1" spans="1:8">
      <c r="A651" s="116"/>
      <c r="B651" s="117"/>
      <c r="C651" s="117"/>
      <c r="D651" s="113">
        <v>0.3606</v>
      </c>
      <c r="E651" s="113">
        <v>1.3042</v>
      </c>
      <c r="F651" s="113">
        <v>0.9679</v>
      </c>
      <c r="G651" s="114">
        <f t="shared" si="66"/>
        <v>64.3598982619754</v>
      </c>
      <c r="H651" s="118"/>
    </row>
    <row r="652" ht="21" customHeight="1" spans="1:8">
      <c r="A652" s="119"/>
      <c r="B652" s="120"/>
      <c r="C652" s="120"/>
      <c r="D652" s="113">
        <v>0.3412</v>
      </c>
      <c r="E652" s="113">
        <v>1.1955</v>
      </c>
      <c r="F652" s="113">
        <v>0.8945</v>
      </c>
      <c r="G652" s="114">
        <f t="shared" si="66"/>
        <v>64.7664754769987</v>
      </c>
      <c r="H652" s="121"/>
    </row>
    <row r="653" ht="21" customHeight="1" spans="1:8">
      <c r="A653" s="111" t="s">
        <v>1297</v>
      </c>
      <c r="B653" s="112">
        <v>202303110</v>
      </c>
      <c r="C653" s="112" t="s">
        <v>1923</v>
      </c>
      <c r="D653" s="113">
        <v>0.3974</v>
      </c>
      <c r="E653" s="113">
        <v>2.4441</v>
      </c>
      <c r="F653" s="113">
        <v>1.542</v>
      </c>
      <c r="G653" s="114">
        <f t="shared" si="66"/>
        <v>55.9241706161137</v>
      </c>
      <c r="H653" s="115">
        <f>(G653+G654+G655)/3</f>
        <v>55.8275415611322</v>
      </c>
    </row>
    <row r="654" ht="21" customHeight="1" spans="1:8">
      <c r="A654" s="116"/>
      <c r="B654" s="117"/>
      <c r="C654" s="117"/>
      <c r="D654" s="113">
        <v>0.4676</v>
      </c>
      <c r="E654" s="113">
        <v>2.4459</v>
      </c>
      <c r="F654" s="113">
        <v>1.5696</v>
      </c>
      <c r="G654" s="114">
        <f t="shared" si="66"/>
        <v>55.704392660365</v>
      </c>
      <c r="H654" s="118"/>
    </row>
    <row r="655" ht="21" customHeight="1" spans="1:8">
      <c r="A655" s="119"/>
      <c r="B655" s="120"/>
      <c r="C655" s="120"/>
      <c r="D655" s="113">
        <v>0.3634</v>
      </c>
      <c r="E655" s="113">
        <v>2.4218</v>
      </c>
      <c r="F655" s="113">
        <v>1.5131</v>
      </c>
      <c r="G655" s="114">
        <f t="shared" si="66"/>
        <v>55.854061406918</v>
      </c>
      <c r="H655" s="121"/>
    </row>
    <row r="656" ht="21" customHeight="1" spans="1:8">
      <c r="A656" s="111" t="s">
        <v>1544</v>
      </c>
      <c r="B656" s="112">
        <v>202303111</v>
      </c>
      <c r="C656" s="112" t="s">
        <v>1923</v>
      </c>
      <c r="D656" s="113">
        <v>0.3989</v>
      </c>
      <c r="E656" s="113">
        <v>2.596</v>
      </c>
      <c r="F656" s="113">
        <v>1.7272</v>
      </c>
      <c r="G656" s="114">
        <f t="shared" si="66"/>
        <v>60.4569660006372</v>
      </c>
      <c r="H656" s="115">
        <f>(G656+G657+G658)/3</f>
        <v>60.5808288959088</v>
      </c>
    </row>
    <row r="657" ht="21" customHeight="1" spans="1:8">
      <c r="A657" s="116"/>
      <c r="B657" s="117"/>
      <c r="C657" s="117"/>
      <c r="D657" s="113">
        <v>0.3504</v>
      </c>
      <c r="E657" s="113">
        <v>1.9801</v>
      </c>
      <c r="F657" s="113">
        <v>1.3393</v>
      </c>
      <c r="G657" s="114">
        <f t="shared" si="66"/>
        <v>60.6798797324661</v>
      </c>
      <c r="H657" s="118"/>
    </row>
    <row r="658" ht="21" customHeight="1" spans="1:8">
      <c r="A658" s="119"/>
      <c r="B658" s="120"/>
      <c r="C658" s="120"/>
      <c r="D658" s="113">
        <v>0.4186</v>
      </c>
      <c r="E658" s="113">
        <v>2.5849</v>
      </c>
      <c r="F658" s="113">
        <v>1.7315</v>
      </c>
      <c r="G658" s="114">
        <f t="shared" si="66"/>
        <v>60.6056409546231</v>
      </c>
      <c r="H658" s="121"/>
    </row>
    <row r="659" ht="21" customHeight="1" spans="1:8">
      <c r="A659" s="111" t="s">
        <v>1314</v>
      </c>
      <c r="B659" s="112">
        <v>202303112</v>
      </c>
      <c r="C659" s="112" t="s">
        <v>1926</v>
      </c>
      <c r="D659" s="113">
        <v>0.4447</v>
      </c>
      <c r="E659" s="113">
        <v>1.6902</v>
      </c>
      <c r="F659" s="113">
        <v>1.2585</v>
      </c>
      <c r="G659" s="114">
        <f t="shared" si="66"/>
        <v>65.3392211963067</v>
      </c>
      <c r="H659" s="115">
        <f>(G659+G660+G661)/3</f>
        <v>65.575050725466</v>
      </c>
    </row>
    <row r="660" ht="21" customHeight="1" spans="1:8">
      <c r="A660" s="116"/>
      <c r="B660" s="117"/>
      <c r="C660" s="117"/>
      <c r="D660" s="113">
        <v>0.3555</v>
      </c>
      <c r="E660" s="113">
        <v>1.6727</v>
      </c>
      <c r="F660" s="113">
        <v>1.2176</v>
      </c>
      <c r="G660" s="114">
        <f t="shared" si="66"/>
        <v>65.4494382022472</v>
      </c>
      <c r="H660" s="118"/>
    </row>
    <row r="661" ht="21" customHeight="1" spans="1:8">
      <c r="A661" s="119"/>
      <c r="B661" s="120"/>
      <c r="C661" s="120"/>
      <c r="D661" s="113">
        <v>0.4239</v>
      </c>
      <c r="E661" s="113">
        <v>2.0993</v>
      </c>
      <c r="F661" s="113">
        <v>1.5286</v>
      </c>
      <c r="G661" s="114">
        <f t="shared" si="66"/>
        <v>65.9364927778441</v>
      </c>
      <c r="H661" s="121"/>
    </row>
    <row r="662" ht="21" customHeight="1" spans="1:8">
      <c r="A662" s="111">
        <v>5747</v>
      </c>
      <c r="B662" s="112">
        <v>202303110</v>
      </c>
      <c r="C662" s="112" t="s">
        <v>1927</v>
      </c>
      <c r="D662" s="113">
        <v>0.438</v>
      </c>
      <c r="E662" s="113">
        <v>1.6297</v>
      </c>
      <c r="F662" s="113">
        <v>1.6027</v>
      </c>
      <c r="G662" s="114">
        <f t="shared" ref="G662:G664" si="67">(F662-D662)/(E662-D662)*100</f>
        <v>97.7343291096753</v>
      </c>
      <c r="H662" s="115">
        <v>97.75</v>
      </c>
    </row>
    <row r="663" ht="21" customHeight="1" spans="1:8">
      <c r="A663" s="116"/>
      <c r="B663" s="117"/>
      <c r="C663" s="117"/>
      <c r="D663" s="113">
        <v>0.3415</v>
      </c>
      <c r="E663" s="113">
        <v>1.4309</v>
      </c>
      <c r="F663" s="113">
        <v>1.3641</v>
      </c>
      <c r="G663" s="114">
        <f t="shared" si="67"/>
        <v>93.868184321645</v>
      </c>
      <c r="H663" s="118"/>
    </row>
    <row r="664" ht="21" customHeight="1" spans="1:8">
      <c r="A664" s="119"/>
      <c r="B664" s="120"/>
      <c r="C664" s="120"/>
      <c r="D664" s="113">
        <v>0.3947</v>
      </c>
      <c r="E664" s="113">
        <v>1.6242</v>
      </c>
      <c r="F664" s="113">
        <v>1.5968</v>
      </c>
      <c r="G664" s="114">
        <f t="shared" si="67"/>
        <v>97.7714518096787</v>
      </c>
      <c r="H664" s="121"/>
    </row>
    <row r="665" ht="21" customHeight="1" spans="1:8">
      <c r="A665" s="111" t="s">
        <v>1279</v>
      </c>
      <c r="B665" s="112">
        <v>20230401</v>
      </c>
      <c r="C665" s="112" t="s">
        <v>1923</v>
      </c>
      <c r="D665" s="113">
        <v>0.4196</v>
      </c>
      <c r="E665" s="113">
        <v>1.8959</v>
      </c>
      <c r="F665" s="113">
        <v>1.3768</v>
      </c>
      <c r="G665" s="114">
        <f t="shared" si="66"/>
        <v>64.837770100928</v>
      </c>
      <c r="H665" s="115">
        <f>(G665+G666+G667)/3</f>
        <v>64.6385058731065</v>
      </c>
    </row>
    <row r="666" ht="21" customHeight="1" spans="1:8">
      <c r="A666" s="116"/>
      <c r="B666" s="117"/>
      <c r="C666" s="117"/>
      <c r="D666" s="113">
        <v>0.3744</v>
      </c>
      <c r="E666" s="113">
        <v>1.6657</v>
      </c>
      <c r="F666" s="113">
        <v>1.2082</v>
      </c>
      <c r="G666" s="114">
        <f t="shared" si="66"/>
        <v>64.5705877797568</v>
      </c>
      <c r="H666" s="118"/>
    </row>
    <row r="667" ht="21" customHeight="1" spans="1:8">
      <c r="A667" s="119"/>
      <c r="B667" s="120"/>
      <c r="C667" s="120"/>
      <c r="D667" s="113">
        <v>0.3502</v>
      </c>
      <c r="E667" s="113">
        <v>1.7888</v>
      </c>
      <c r="F667" s="113">
        <v>1.2782</v>
      </c>
      <c r="G667" s="114">
        <f t="shared" si="66"/>
        <v>64.5071597386348</v>
      </c>
      <c r="H667" s="121"/>
    </row>
    <row r="668" ht="21" customHeight="1" spans="1:8">
      <c r="A668" s="111" t="s">
        <v>1279</v>
      </c>
      <c r="B668" s="112">
        <v>20230402</v>
      </c>
      <c r="C668" s="112" t="s">
        <v>1923</v>
      </c>
      <c r="D668" s="113">
        <v>0.4806</v>
      </c>
      <c r="E668" s="113">
        <v>2.028</v>
      </c>
      <c r="F668" s="113">
        <v>1.493</v>
      </c>
      <c r="G668" s="114">
        <f t="shared" si="66"/>
        <v>65.4258756624014</v>
      </c>
      <c r="H668" s="115">
        <f>(G668+G669+G670)/3</f>
        <v>65.3352517146312</v>
      </c>
    </row>
    <row r="669" ht="21" customHeight="1" spans="1:8">
      <c r="A669" s="116"/>
      <c r="B669" s="117"/>
      <c r="C669" s="117"/>
      <c r="D669" s="113">
        <v>0.4088</v>
      </c>
      <c r="E669" s="113">
        <v>1.8855</v>
      </c>
      <c r="F669" s="113">
        <v>1.3721</v>
      </c>
      <c r="G669" s="114">
        <f t="shared" si="66"/>
        <v>65.233290444911</v>
      </c>
      <c r="H669" s="118"/>
    </row>
    <row r="670" ht="21" customHeight="1" spans="1:8">
      <c r="A670" s="119"/>
      <c r="B670" s="120"/>
      <c r="C670" s="120"/>
      <c r="D670" s="113">
        <v>0.4232</v>
      </c>
      <c r="E670" s="113">
        <v>2.2438</v>
      </c>
      <c r="F670" s="113">
        <v>1.6129</v>
      </c>
      <c r="G670" s="114">
        <f t="shared" si="66"/>
        <v>65.3465890365813</v>
      </c>
      <c r="H670" s="121"/>
    </row>
    <row r="671" ht="21" customHeight="1" spans="1:8">
      <c r="A671" s="111" t="s">
        <v>1295</v>
      </c>
      <c r="B671" s="112">
        <v>20230403</v>
      </c>
      <c r="C671" s="112" t="s">
        <v>1923</v>
      </c>
      <c r="D671" s="113">
        <v>0.4709</v>
      </c>
      <c r="E671" s="113">
        <v>1.5725</v>
      </c>
      <c r="F671" s="113">
        <v>1.2285</v>
      </c>
      <c r="G671" s="114">
        <f t="shared" si="66"/>
        <v>68.7726942628903</v>
      </c>
      <c r="H671" s="115">
        <f>(G671+G672+G673)/3</f>
        <v>68.8018152709143</v>
      </c>
    </row>
    <row r="672" ht="21" customHeight="1" spans="1:8">
      <c r="A672" s="116"/>
      <c r="B672" s="117"/>
      <c r="C672" s="117"/>
      <c r="D672" s="113">
        <v>0.3731</v>
      </c>
      <c r="E672" s="113">
        <v>1.7698</v>
      </c>
      <c r="F672" s="113">
        <v>1.3309</v>
      </c>
      <c r="G672" s="114">
        <f t="shared" si="66"/>
        <v>68.5759289754421</v>
      </c>
      <c r="H672" s="118"/>
    </row>
    <row r="673" ht="21" customHeight="1" spans="1:8">
      <c r="A673" s="119"/>
      <c r="B673" s="120"/>
      <c r="C673" s="120"/>
      <c r="D673" s="113">
        <v>0.4376</v>
      </c>
      <c r="E673" s="113">
        <v>1.9898</v>
      </c>
      <c r="F673" s="113">
        <v>1.5095</v>
      </c>
      <c r="G673" s="114">
        <f t="shared" si="66"/>
        <v>69.0568225744105</v>
      </c>
      <c r="H673" s="121"/>
    </row>
    <row r="674" ht="21" customHeight="1" spans="1:8">
      <c r="A674" s="111" t="s">
        <v>1300</v>
      </c>
      <c r="B674" s="112">
        <v>20230404</v>
      </c>
      <c r="C674" s="112" t="s">
        <v>1923</v>
      </c>
      <c r="D674" s="113">
        <v>0.3687</v>
      </c>
      <c r="E674" s="113">
        <v>1.7115</v>
      </c>
      <c r="F674" s="113">
        <v>1.3512</v>
      </c>
      <c r="G674" s="114">
        <f t="shared" si="66"/>
        <v>73.1680071492404</v>
      </c>
      <c r="H674" s="115">
        <f>(G674+G675+G676)/3</f>
        <v>73.1464112814691</v>
      </c>
    </row>
    <row r="675" ht="21" customHeight="1" spans="1:8">
      <c r="A675" s="116"/>
      <c r="B675" s="117"/>
      <c r="C675" s="117"/>
      <c r="D675" s="113">
        <v>0.3925</v>
      </c>
      <c r="E675" s="113">
        <v>2.0767</v>
      </c>
      <c r="F675" s="113">
        <v>1.6231</v>
      </c>
      <c r="G675" s="114">
        <f t="shared" si="66"/>
        <v>73.0673316708229</v>
      </c>
      <c r="H675" s="118"/>
    </row>
    <row r="676" ht="21" customHeight="1" spans="1:8">
      <c r="A676" s="119"/>
      <c r="B676" s="120"/>
      <c r="C676" s="120"/>
      <c r="D676" s="113">
        <v>0.3715</v>
      </c>
      <c r="E676" s="113">
        <v>2.0557</v>
      </c>
      <c r="F676" s="113">
        <v>1.6044</v>
      </c>
      <c r="G676" s="114">
        <f t="shared" si="66"/>
        <v>73.2038950243439</v>
      </c>
      <c r="H676" s="121"/>
    </row>
    <row r="677" ht="21" customHeight="1" spans="1:8">
      <c r="A677" s="111" t="s">
        <v>1300</v>
      </c>
      <c r="B677" s="112">
        <v>20230405</v>
      </c>
      <c r="C677" s="112" t="s">
        <v>1923</v>
      </c>
      <c r="D677" s="113">
        <v>0.394</v>
      </c>
      <c r="E677" s="113">
        <v>2.6157</v>
      </c>
      <c r="F677" s="113">
        <v>2.0391</v>
      </c>
      <c r="G677" s="114">
        <f t="shared" si="66"/>
        <v>74.0469010217401</v>
      </c>
      <c r="H677" s="115">
        <f>(G677+G678+G679)/3</f>
        <v>73.8774182566402</v>
      </c>
    </row>
    <row r="678" ht="21" customHeight="1" spans="1:8">
      <c r="A678" s="116"/>
      <c r="B678" s="117"/>
      <c r="C678" s="117"/>
      <c r="D678" s="113">
        <v>0.396</v>
      </c>
      <c r="E678" s="113">
        <v>2.3076</v>
      </c>
      <c r="F678" s="113">
        <v>1.8073</v>
      </c>
      <c r="G678" s="114">
        <f t="shared" si="66"/>
        <v>73.8282067378113</v>
      </c>
      <c r="H678" s="118"/>
    </row>
    <row r="679" ht="21" customHeight="1" spans="1:8">
      <c r="A679" s="119"/>
      <c r="B679" s="120"/>
      <c r="C679" s="120"/>
      <c r="D679" s="113">
        <v>0.3778</v>
      </c>
      <c r="E679" s="113">
        <v>2.4416</v>
      </c>
      <c r="F679" s="113">
        <v>1.9</v>
      </c>
      <c r="G679" s="114">
        <f t="shared" si="66"/>
        <v>73.7571470103692</v>
      </c>
      <c r="H679" s="121"/>
    </row>
    <row r="680" ht="21" customHeight="1" spans="1:8">
      <c r="A680" s="111"/>
      <c r="B680" s="112">
        <v>20230406</v>
      </c>
      <c r="C680" s="112" t="s">
        <v>1923</v>
      </c>
      <c r="D680" s="113">
        <v>0.3678</v>
      </c>
      <c r="E680" s="113">
        <v>2.0884</v>
      </c>
      <c r="F680" s="113">
        <v>1.618</v>
      </c>
      <c r="G680" s="114">
        <f t="shared" si="66"/>
        <v>72.6606997558991</v>
      </c>
      <c r="H680" s="115">
        <f>(G680+G681+G682)/3</f>
        <v>71.5037838729954</v>
      </c>
    </row>
    <row r="681" ht="21" customHeight="1" spans="1:8">
      <c r="A681" s="116"/>
      <c r="B681" s="117"/>
      <c r="C681" s="117"/>
      <c r="D681" s="113">
        <v>0.375</v>
      </c>
      <c r="E681" s="113">
        <v>1.9842</v>
      </c>
      <c r="F681" s="113">
        <v>1.4907</v>
      </c>
      <c r="G681" s="114">
        <f t="shared" si="66"/>
        <v>69.3325876211782</v>
      </c>
      <c r="H681" s="118"/>
    </row>
    <row r="682" ht="21" customHeight="1" spans="1:8">
      <c r="A682" s="119"/>
      <c r="B682" s="120"/>
      <c r="C682" s="120"/>
      <c r="D682" s="113">
        <v>0.3706</v>
      </c>
      <c r="E682" s="113">
        <v>2.0175</v>
      </c>
      <c r="F682" s="113">
        <v>1.5649</v>
      </c>
      <c r="G682" s="114">
        <f t="shared" si="66"/>
        <v>72.518064241909</v>
      </c>
      <c r="H682" s="121"/>
    </row>
    <row r="683" ht="21" customHeight="1" spans="1:8">
      <c r="A683" s="111" t="s">
        <v>1302</v>
      </c>
      <c r="B683" s="112">
        <v>20230407</v>
      </c>
      <c r="C683" s="112" t="s">
        <v>1926</v>
      </c>
      <c r="D683" s="113">
        <v>0.4195</v>
      </c>
      <c r="E683" s="113">
        <v>1.9905</v>
      </c>
      <c r="F683" s="113">
        <v>1.5503</v>
      </c>
      <c r="G683" s="114">
        <f t="shared" si="66"/>
        <v>71.9796308084023</v>
      </c>
      <c r="H683" s="115">
        <f>(G683+G684+G685)/3</f>
        <v>72.0078545889237</v>
      </c>
    </row>
    <row r="684" ht="21" customHeight="1" spans="1:8">
      <c r="A684" s="116"/>
      <c r="B684" s="117"/>
      <c r="C684" s="117"/>
      <c r="D684" s="113">
        <v>0.3791</v>
      </c>
      <c r="E684" s="113">
        <v>2.7315</v>
      </c>
      <c r="F684" s="113">
        <v>2.0709</v>
      </c>
      <c r="G684" s="114">
        <f t="shared" si="66"/>
        <v>71.9180411494644</v>
      </c>
      <c r="H684" s="118"/>
    </row>
    <row r="685" ht="21" customHeight="1" spans="1:8">
      <c r="A685" s="119"/>
      <c r="B685" s="120"/>
      <c r="C685" s="120"/>
      <c r="D685" s="113">
        <v>0.3882</v>
      </c>
      <c r="E685" s="113">
        <v>2.6028</v>
      </c>
      <c r="F685" s="113">
        <v>1.9855</v>
      </c>
      <c r="G685" s="114">
        <f t="shared" si="66"/>
        <v>72.1258918089046</v>
      </c>
      <c r="H685" s="121"/>
    </row>
    <row r="686" ht="21" customHeight="1" spans="1:8">
      <c r="A686" s="111" t="s">
        <v>1302</v>
      </c>
      <c r="B686" s="112">
        <v>20230408</v>
      </c>
      <c r="C686" s="112" t="s">
        <v>1926</v>
      </c>
      <c r="D686" s="113">
        <v>0.3671</v>
      </c>
      <c r="E686" s="113">
        <v>1.4951</v>
      </c>
      <c r="F686" s="113">
        <v>1.1797</v>
      </c>
      <c r="G686" s="114">
        <f t="shared" si="66"/>
        <v>72.0390070921986</v>
      </c>
      <c r="H686" s="115">
        <f>(G686+G687+G688)/3</f>
        <v>72.4322917945944</v>
      </c>
    </row>
    <row r="687" ht="21" customHeight="1" spans="1:8">
      <c r="A687" s="116"/>
      <c r="B687" s="117"/>
      <c r="C687" s="117"/>
      <c r="D687" s="113">
        <v>0.413</v>
      </c>
      <c r="E687" s="113">
        <v>1.7852</v>
      </c>
      <c r="F687" s="113">
        <v>1.4002</v>
      </c>
      <c r="G687" s="114">
        <f t="shared" si="66"/>
        <v>71.9428654715056</v>
      </c>
      <c r="H687" s="118"/>
    </row>
    <row r="688" ht="21" customHeight="1" spans="1:8">
      <c r="A688" s="119"/>
      <c r="B688" s="120"/>
      <c r="C688" s="120"/>
      <c r="D688" s="113">
        <v>0.4937</v>
      </c>
      <c r="E688" s="113">
        <v>1.9121</v>
      </c>
      <c r="F688" s="113">
        <v>1.5336</v>
      </c>
      <c r="G688" s="114">
        <f t="shared" si="66"/>
        <v>73.315002820079</v>
      </c>
      <c r="H688" s="121"/>
    </row>
    <row r="689" ht="21" customHeight="1" spans="1:8">
      <c r="A689" s="111" t="s">
        <v>1314</v>
      </c>
      <c r="B689" s="112">
        <v>20230409</v>
      </c>
      <c r="C689" s="112" t="s">
        <v>1926</v>
      </c>
      <c r="D689" s="113">
        <v>0.5126</v>
      </c>
      <c r="E689" s="113">
        <v>1.411</v>
      </c>
      <c r="F689" s="113">
        <v>1.102</v>
      </c>
      <c r="G689" s="114">
        <f t="shared" ref="G689:G696" si="68">(F689-D689)/(E689-D689)*100</f>
        <v>65.6055209260908</v>
      </c>
      <c r="H689" s="115">
        <f>(G689+G690+G691)/3</f>
        <v>65.6819743141448</v>
      </c>
    </row>
    <row r="690" ht="21" customHeight="1" spans="1:8">
      <c r="A690" s="116"/>
      <c r="B690" s="117"/>
      <c r="C690" s="117"/>
      <c r="D690" s="113">
        <v>0.4373</v>
      </c>
      <c r="E690" s="113">
        <v>1.8395</v>
      </c>
      <c r="F690" s="113">
        <v>1.358</v>
      </c>
      <c r="G690" s="114">
        <f t="shared" si="68"/>
        <v>65.6611039794609</v>
      </c>
      <c r="H690" s="118"/>
    </row>
    <row r="691" ht="21" customHeight="1" spans="1:8">
      <c r="A691" s="119"/>
      <c r="B691" s="120"/>
      <c r="C691" s="120"/>
      <c r="D691" s="113">
        <v>0.383</v>
      </c>
      <c r="E691" s="113">
        <v>1.7278</v>
      </c>
      <c r="F691" s="113">
        <v>1.2676</v>
      </c>
      <c r="G691" s="114">
        <f t="shared" si="68"/>
        <v>65.7792980368828</v>
      </c>
      <c r="H691" s="121"/>
    </row>
    <row r="692" ht="21" customHeight="1" spans="1:8">
      <c r="A692" s="111" t="s">
        <v>1320</v>
      </c>
      <c r="B692" s="112">
        <v>20230410</v>
      </c>
      <c r="C692" s="112" t="s">
        <v>1926</v>
      </c>
      <c r="D692" s="113">
        <v>0.44</v>
      </c>
      <c r="E692" s="113">
        <v>1.6174</v>
      </c>
      <c r="F692" s="113">
        <v>1.279</v>
      </c>
      <c r="G692" s="114">
        <f t="shared" si="68"/>
        <v>71.2587056225582</v>
      </c>
      <c r="H692" s="115">
        <f>(G692+G693+G694)/3</f>
        <v>70.7672400180451</v>
      </c>
    </row>
    <row r="693" ht="21" customHeight="1" spans="1:8">
      <c r="A693" s="116"/>
      <c r="B693" s="117"/>
      <c r="C693" s="117"/>
      <c r="D693" s="113">
        <v>0.419</v>
      </c>
      <c r="E693" s="113">
        <v>2.0617</v>
      </c>
      <c r="F693" s="113">
        <v>1.575</v>
      </c>
      <c r="G693" s="114">
        <f t="shared" si="68"/>
        <v>70.3719486211725</v>
      </c>
      <c r="H693" s="118"/>
    </row>
    <row r="694" ht="21" customHeight="1" spans="1:8">
      <c r="A694" s="119"/>
      <c r="B694" s="120"/>
      <c r="C694" s="120"/>
      <c r="D694" s="113">
        <v>0.3874</v>
      </c>
      <c r="E694" s="113">
        <v>2.0847</v>
      </c>
      <c r="F694" s="113">
        <v>1.5869</v>
      </c>
      <c r="G694" s="114">
        <f t="shared" si="68"/>
        <v>70.6710658104048</v>
      </c>
      <c r="H694" s="121"/>
    </row>
    <row r="695" ht="21" customHeight="1" spans="1:8">
      <c r="A695" s="111" t="s">
        <v>1321</v>
      </c>
      <c r="B695" s="112">
        <v>20230411</v>
      </c>
      <c r="C695" s="112" t="s">
        <v>1923</v>
      </c>
      <c r="D695" s="113">
        <v>0.3485</v>
      </c>
      <c r="E695" s="113">
        <v>1.3193</v>
      </c>
      <c r="F695" s="113">
        <v>1.1123</v>
      </c>
      <c r="G695" s="114">
        <f t="shared" si="68"/>
        <v>78.6773794808406</v>
      </c>
      <c r="H695" s="115">
        <f>(G695+G696+G697)/3</f>
        <v>78.7286563059813</v>
      </c>
    </row>
    <row r="696" ht="21" customHeight="1" spans="1:8">
      <c r="A696" s="116"/>
      <c r="B696" s="117"/>
      <c r="C696" s="117"/>
      <c r="D696" s="113">
        <v>0.4073</v>
      </c>
      <c r="E696" s="113">
        <v>1.7463</v>
      </c>
      <c r="F696" s="113">
        <v>1.4607</v>
      </c>
      <c r="G696" s="114">
        <f t="shared" si="68"/>
        <v>78.6706497386109</v>
      </c>
      <c r="H696" s="118"/>
    </row>
    <row r="697" ht="21" customHeight="1" spans="1:8">
      <c r="A697" s="119"/>
      <c r="B697" s="120"/>
      <c r="C697" s="120"/>
      <c r="D697" s="113">
        <v>0.3357</v>
      </c>
      <c r="E697" s="113">
        <v>1.9277</v>
      </c>
      <c r="F697" s="113">
        <v>1.5908</v>
      </c>
      <c r="G697" s="114">
        <f t="shared" ref="G697" si="69">(F697-D697)/(E697-D697)*100</f>
        <v>78.8379396984925</v>
      </c>
      <c r="H697" s="121"/>
    </row>
    <row r="698" ht="21" customHeight="1" spans="1:8">
      <c r="A698" s="111" t="s">
        <v>1322</v>
      </c>
      <c r="B698" s="112">
        <v>20230412</v>
      </c>
      <c r="C698" s="112" t="s">
        <v>1926</v>
      </c>
      <c r="D698" s="113">
        <v>0.4935</v>
      </c>
      <c r="E698" s="113">
        <v>2.0681</v>
      </c>
      <c r="F698" s="113">
        <v>1.7213</v>
      </c>
      <c r="G698" s="114">
        <f t="shared" ref="G698:G725" si="70">(F698-D698)/(E698-D698)*100</f>
        <v>77.975358821288</v>
      </c>
      <c r="H698" s="115">
        <f>(G698+G699+G700)/3</f>
        <v>78.0946280366562</v>
      </c>
    </row>
    <row r="699" ht="21" customHeight="1" spans="1:8">
      <c r="A699" s="116"/>
      <c r="B699" s="117"/>
      <c r="C699" s="117"/>
      <c r="D699" s="113">
        <v>0.4388</v>
      </c>
      <c r="E699" s="113">
        <v>2.2515</v>
      </c>
      <c r="F699" s="113">
        <v>1.8515</v>
      </c>
      <c r="G699" s="114">
        <f t="shared" si="70"/>
        <v>77.933469410272</v>
      </c>
      <c r="H699" s="118"/>
    </row>
    <row r="700" ht="21" customHeight="1" spans="1:8">
      <c r="A700" s="119"/>
      <c r="B700" s="120"/>
      <c r="C700" s="120"/>
      <c r="D700" s="113">
        <v>0.4706</v>
      </c>
      <c r="E700" s="113">
        <v>2.2602</v>
      </c>
      <c r="F700" s="113">
        <v>1.8732</v>
      </c>
      <c r="G700" s="114">
        <f t="shared" si="70"/>
        <v>78.3750558784086</v>
      </c>
      <c r="H700" s="121"/>
    </row>
    <row r="701" ht="21" customHeight="1" spans="1:8">
      <c r="A701" s="111" t="s">
        <v>1302</v>
      </c>
      <c r="B701" s="112">
        <v>20230413</v>
      </c>
      <c r="C701" s="112" t="s">
        <v>1926</v>
      </c>
      <c r="D701" s="113">
        <v>0.3788</v>
      </c>
      <c r="E701" s="113">
        <v>2.6745</v>
      </c>
      <c r="F701" s="113">
        <v>2.0314</v>
      </c>
      <c r="G701" s="114">
        <f t="shared" si="70"/>
        <v>71.9867578516357</v>
      </c>
      <c r="H701" s="115">
        <f>(G701+G702+G703)/3</f>
        <v>72.0566788365767</v>
      </c>
    </row>
    <row r="702" ht="21" customHeight="1" spans="1:8">
      <c r="A702" s="116"/>
      <c r="B702" s="117"/>
      <c r="C702" s="117"/>
      <c r="D702" s="113">
        <v>0.4085</v>
      </c>
      <c r="E702" s="113">
        <v>1.9678</v>
      </c>
      <c r="F702" s="113">
        <v>1.538</v>
      </c>
      <c r="G702" s="114">
        <f t="shared" si="70"/>
        <v>72.4363496440711</v>
      </c>
      <c r="H702" s="118"/>
    </row>
    <row r="703" ht="21" customHeight="1" spans="1:8">
      <c r="A703" s="119"/>
      <c r="B703" s="120"/>
      <c r="C703" s="120"/>
      <c r="D703" s="113">
        <v>0.3792</v>
      </c>
      <c r="E703" s="113">
        <v>2.219</v>
      </c>
      <c r="F703" s="113">
        <v>1.6992</v>
      </c>
      <c r="G703" s="114">
        <f t="shared" si="70"/>
        <v>71.7469290140233</v>
      </c>
      <c r="H703" s="121"/>
    </row>
    <row r="704" ht="21" customHeight="1" spans="1:8">
      <c r="A704" s="111">
        <v>5747</v>
      </c>
      <c r="B704" s="112"/>
      <c r="C704" s="112" t="s">
        <v>1925</v>
      </c>
      <c r="D704" s="113">
        <v>0.4512</v>
      </c>
      <c r="E704" s="113">
        <v>1.352</v>
      </c>
      <c r="F704" s="113">
        <v>1.3362</v>
      </c>
      <c r="G704" s="114">
        <f t="shared" si="70"/>
        <v>98.2460035523979</v>
      </c>
      <c r="H704" s="115" t="e">
        <f>(G704+G705+G706)/3</f>
        <v>#DIV/0!</v>
      </c>
    </row>
    <row r="705" ht="21" customHeight="1" spans="1:8">
      <c r="A705" s="116"/>
      <c r="B705" s="117"/>
      <c r="C705" s="117"/>
      <c r="D705" s="113">
        <v>0.4853</v>
      </c>
      <c r="E705" s="113">
        <v>2.2378</v>
      </c>
      <c r="F705" s="113">
        <v>2.2099</v>
      </c>
      <c r="G705" s="114">
        <f t="shared" si="70"/>
        <v>98.4079885877318</v>
      </c>
      <c r="H705" s="118"/>
    </row>
    <row r="706" ht="21" customHeight="1" spans="1:8">
      <c r="A706" s="119"/>
      <c r="B706" s="120"/>
      <c r="C706" s="120"/>
      <c r="D706" s="113"/>
      <c r="E706" s="113"/>
      <c r="F706" s="113"/>
      <c r="G706" s="114" t="e">
        <f t="shared" si="70"/>
        <v>#DIV/0!</v>
      </c>
      <c r="H706" s="121"/>
    </row>
    <row r="707" ht="21" customHeight="1" spans="1:8">
      <c r="A707" s="111">
        <v>5717</v>
      </c>
      <c r="B707" s="112"/>
      <c r="C707" s="112" t="s">
        <v>1925</v>
      </c>
      <c r="D707" s="113">
        <v>0.4868</v>
      </c>
      <c r="E707" s="113">
        <v>1.7489</v>
      </c>
      <c r="F707" s="113">
        <v>1.5188</v>
      </c>
      <c r="G707" s="114">
        <f t="shared" si="70"/>
        <v>81.7684811029237</v>
      </c>
      <c r="H707" s="115" t="e">
        <f>(G707+G708+G709)/3</f>
        <v>#DIV/0!</v>
      </c>
    </row>
    <row r="708" ht="21" customHeight="1" spans="1:8">
      <c r="A708" s="116"/>
      <c r="B708" s="117"/>
      <c r="C708" s="117"/>
      <c r="D708" s="113">
        <v>0.453</v>
      </c>
      <c r="E708" s="113">
        <v>2.1635</v>
      </c>
      <c r="F708" s="113">
        <v>1.8554</v>
      </c>
      <c r="G708" s="114">
        <f t="shared" si="70"/>
        <v>81.9877228880444</v>
      </c>
      <c r="H708" s="118"/>
    </row>
    <row r="709" ht="21" customHeight="1" spans="1:8">
      <c r="A709" s="119"/>
      <c r="B709" s="120"/>
      <c r="C709" s="120"/>
      <c r="D709" s="113"/>
      <c r="E709" s="113"/>
      <c r="F709" s="113"/>
      <c r="G709" s="114" t="e">
        <f t="shared" si="70"/>
        <v>#DIV/0!</v>
      </c>
      <c r="H709" s="121"/>
    </row>
    <row r="710" ht="21" customHeight="1" spans="1:8">
      <c r="A710" s="111" t="s">
        <v>1279</v>
      </c>
      <c r="B710" s="112">
        <v>20230414</v>
      </c>
      <c r="C710" s="112" t="s">
        <v>1923</v>
      </c>
      <c r="D710" s="113">
        <v>0.5172</v>
      </c>
      <c r="E710" s="113">
        <v>1.7963</v>
      </c>
      <c r="F710" s="113">
        <v>1.3531</v>
      </c>
      <c r="G710" s="114">
        <f t="shared" si="70"/>
        <v>65.3506371667579</v>
      </c>
      <c r="H710" s="115">
        <f>(G710+G711+G712)/3</f>
        <v>65.1661094551756</v>
      </c>
    </row>
    <row r="711" ht="21" customHeight="1" spans="1:8">
      <c r="A711" s="116"/>
      <c r="B711" s="117"/>
      <c r="C711" s="117"/>
      <c r="D711" s="113">
        <v>0.4626</v>
      </c>
      <c r="E711" s="113">
        <v>2.1741</v>
      </c>
      <c r="F711" s="113">
        <v>1.5759</v>
      </c>
      <c r="G711" s="114">
        <f t="shared" si="70"/>
        <v>65.0482033304119</v>
      </c>
      <c r="H711" s="118"/>
    </row>
    <row r="712" ht="21" customHeight="1" spans="1:8">
      <c r="A712" s="119"/>
      <c r="B712" s="120"/>
      <c r="C712" s="120"/>
      <c r="D712" s="113">
        <v>0.5395</v>
      </c>
      <c r="E712" s="113">
        <v>1.7306</v>
      </c>
      <c r="F712" s="113">
        <v>1.3149</v>
      </c>
      <c r="G712" s="114">
        <f t="shared" si="70"/>
        <v>65.099487868357</v>
      </c>
      <c r="H712" s="121"/>
    </row>
    <row r="713" ht="21" customHeight="1" spans="1:8">
      <c r="A713" s="111" t="s">
        <v>1279</v>
      </c>
      <c r="B713" s="112">
        <v>20230415</v>
      </c>
      <c r="C713" s="112" t="s">
        <v>1923</v>
      </c>
      <c r="D713" s="113">
        <v>0.5031</v>
      </c>
      <c r="E713" s="113">
        <v>1.4198</v>
      </c>
      <c r="F713" s="113">
        <v>1.0935</v>
      </c>
      <c r="G713" s="114">
        <f t="shared" si="70"/>
        <v>64.4049307297916</v>
      </c>
      <c r="H713" s="115">
        <f>(G713+G714+G715)/3</f>
        <v>64.6760956179127</v>
      </c>
    </row>
    <row r="714" ht="21" customHeight="1" spans="1:8">
      <c r="A714" s="116"/>
      <c r="B714" s="117"/>
      <c r="C714" s="117"/>
      <c r="D714" s="113">
        <v>0.4719</v>
      </c>
      <c r="E714" s="113">
        <v>1.5414</v>
      </c>
      <c r="F714" s="113">
        <v>1.1616</v>
      </c>
      <c r="G714" s="114">
        <f t="shared" si="70"/>
        <v>64.4880785413745</v>
      </c>
      <c r="H714" s="118"/>
    </row>
    <row r="715" ht="21" customHeight="1" spans="1:8">
      <c r="A715" s="119"/>
      <c r="B715" s="120"/>
      <c r="C715" s="120"/>
      <c r="D715" s="113">
        <v>0.5367</v>
      </c>
      <c r="E715" s="113">
        <v>1.6751</v>
      </c>
      <c r="F715" s="113">
        <v>1.2782</v>
      </c>
      <c r="G715" s="114">
        <f t="shared" si="70"/>
        <v>65.135277582572</v>
      </c>
      <c r="H715" s="121"/>
    </row>
    <row r="716" ht="21" customHeight="1" spans="1:8">
      <c r="A716" s="111" t="s">
        <v>1279</v>
      </c>
      <c r="B716" s="112">
        <v>20230416</v>
      </c>
      <c r="C716" s="112" t="s">
        <v>1923</v>
      </c>
      <c r="D716" s="113">
        <v>0.5117</v>
      </c>
      <c r="E716" s="113">
        <v>1.6818</v>
      </c>
      <c r="F716" s="113">
        <v>1.2595</v>
      </c>
      <c r="G716" s="114">
        <f t="shared" si="70"/>
        <v>63.9090676010597</v>
      </c>
      <c r="H716" s="115">
        <f>(G716+G717+G718)/3</f>
        <v>63.8409201543213</v>
      </c>
    </row>
    <row r="717" ht="21" customHeight="1" spans="1:8">
      <c r="A717" s="116"/>
      <c r="B717" s="117"/>
      <c r="C717" s="117"/>
      <c r="D717" s="113">
        <v>0.4931</v>
      </c>
      <c r="E717" s="113">
        <v>1.7556</v>
      </c>
      <c r="F717" s="113">
        <v>1.2999</v>
      </c>
      <c r="G717" s="114">
        <f t="shared" si="70"/>
        <v>63.9049504950495</v>
      </c>
      <c r="H717" s="118"/>
    </row>
    <row r="718" ht="21" customHeight="1" spans="1:8">
      <c r="A718" s="119"/>
      <c r="B718" s="120"/>
      <c r="C718" s="120"/>
      <c r="D718" s="113">
        <v>0.5145</v>
      </c>
      <c r="E718" s="113">
        <v>1.8082</v>
      </c>
      <c r="F718" s="113">
        <v>1.3387</v>
      </c>
      <c r="G718" s="114">
        <f t="shared" si="70"/>
        <v>63.7087423668548</v>
      </c>
      <c r="H718" s="121"/>
    </row>
    <row r="719" ht="21" customHeight="1" spans="1:8">
      <c r="A719" s="111" t="s">
        <v>1279</v>
      </c>
      <c r="B719" s="112">
        <v>20230417</v>
      </c>
      <c r="C719" s="112" t="s">
        <v>1923</v>
      </c>
      <c r="D719" s="113">
        <v>0.4767</v>
      </c>
      <c r="E719" s="113">
        <v>1.7449</v>
      </c>
      <c r="F719" s="113">
        <v>1.3156</v>
      </c>
      <c r="G719" s="114">
        <f t="shared" si="70"/>
        <v>66.1488724175998</v>
      </c>
      <c r="H719" s="115">
        <f>(G719+G720+G721)/3</f>
        <v>66.3678076186774</v>
      </c>
    </row>
    <row r="720" ht="21" customHeight="1" spans="1:8">
      <c r="A720" s="116"/>
      <c r="B720" s="117"/>
      <c r="C720" s="117"/>
      <c r="D720" s="113">
        <v>0.4841</v>
      </c>
      <c r="E720" s="113">
        <v>1.6193</v>
      </c>
      <c r="F720" s="113">
        <v>1.2328</v>
      </c>
      <c r="G720" s="114">
        <f t="shared" si="70"/>
        <v>65.9531360112755</v>
      </c>
      <c r="H720" s="118"/>
    </row>
    <row r="721" ht="21" customHeight="1" spans="1:8">
      <c r="A721" s="119"/>
      <c r="B721" s="120"/>
      <c r="C721" s="120"/>
      <c r="D721" s="113">
        <v>0.4762</v>
      </c>
      <c r="E721" s="113">
        <v>1.8902</v>
      </c>
      <c r="F721" s="113">
        <v>1.4236</v>
      </c>
      <c r="G721" s="114">
        <f t="shared" si="70"/>
        <v>67.001414427157</v>
      </c>
      <c r="H721" s="121"/>
    </row>
    <row r="722" ht="21" customHeight="1" spans="1:8">
      <c r="A722" s="111" t="s">
        <v>1279</v>
      </c>
      <c r="B722" s="112">
        <v>20230418</v>
      </c>
      <c r="C722" s="112" t="s">
        <v>1923</v>
      </c>
      <c r="D722" s="113">
        <v>0.4711</v>
      </c>
      <c r="E722" s="113">
        <v>1.2819</v>
      </c>
      <c r="F722" s="113">
        <v>0.9971</v>
      </c>
      <c r="G722" s="114">
        <f t="shared" si="70"/>
        <v>64.8741983226443</v>
      </c>
      <c r="H722" s="115">
        <f>(G722+G723+G724)/3</f>
        <v>64.4754996321702</v>
      </c>
    </row>
    <row r="723" ht="21" customHeight="1" spans="1:8">
      <c r="A723" s="116"/>
      <c r="B723" s="117"/>
      <c r="C723" s="117"/>
      <c r="D723" s="113">
        <v>0.5323</v>
      </c>
      <c r="E723" s="113">
        <v>1.3112</v>
      </c>
      <c r="F723" s="113">
        <v>1.0355</v>
      </c>
      <c r="G723" s="114">
        <f t="shared" si="70"/>
        <v>64.6039286172808</v>
      </c>
      <c r="H723" s="118"/>
    </row>
    <row r="724" ht="21" customHeight="1" spans="1:8">
      <c r="A724" s="119"/>
      <c r="B724" s="120"/>
      <c r="C724" s="120"/>
      <c r="D724" s="113">
        <v>0.5169</v>
      </c>
      <c r="E724" s="113">
        <v>1.5396</v>
      </c>
      <c r="F724" s="113">
        <v>1.1709</v>
      </c>
      <c r="G724" s="114">
        <f t="shared" si="70"/>
        <v>63.9483719565855</v>
      </c>
      <c r="H724" s="121"/>
    </row>
    <row r="725" ht="21" customHeight="1" spans="1:8">
      <c r="A725" s="111" t="s">
        <v>1286</v>
      </c>
      <c r="B725" s="112">
        <v>20230419</v>
      </c>
      <c r="C725" s="112" t="s">
        <v>1923</v>
      </c>
      <c r="D725" s="113">
        <v>0.5</v>
      </c>
      <c r="E725" s="113">
        <v>1.3851</v>
      </c>
      <c r="F725" s="113">
        <v>1.1584</v>
      </c>
      <c r="G725" s="114">
        <f t="shared" si="70"/>
        <v>74.3870749067902</v>
      </c>
      <c r="H725" s="115">
        <f>(G725+G726+G727)/3</f>
        <v>75.3508209158206</v>
      </c>
    </row>
    <row r="726" ht="21" customHeight="1" spans="1:8">
      <c r="A726" s="116"/>
      <c r="B726" s="117"/>
      <c r="C726" s="117"/>
      <c r="D726" s="113">
        <v>0.4771</v>
      </c>
      <c r="E726" s="113">
        <v>1.6406</v>
      </c>
      <c r="F726" s="113">
        <v>1.3607</v>
      </c>
      <c r="G726" s="114">
        <f t="shared" ref="G726:G736" si="71">(F726-D726)/(E726-D726)*100</f>
        <v>75.9432746024925</v>
      </c>
      <c r="H726" s="118"/>
    </row>
    <row r="727" ht="21" customHeight="1" spans="1:8">
      <c r="A727" s="119"/>
      <c r="B727" s="120"/>
      <c r="C727" s="120"/>
      <c r="D727" s="113">
        <v>0.4831</v>
      </c>
      <c r="E727" s="113">
        <v>1.9614</v>
      </c>
      <c r="F727" s="113">
        <v>1.6025</v>
      </c>
      <c r="G727" s="114">
        <f t="shared" si="71"/>
        <v>75.722113238179</v>
      </c>
      <c r="H727" s="121"/>
    </row>
    <row r="728" ht="21" customHeight="1" spans="1:8">
      <c r="A728" s="111" t="s">
        <v>1324</v>
      </c>
      <c r="B728" s="112">
        <v>20230420</v>
      </c>
      <c r="C728" s="112" t="s">
        <v>1923</v>
      </c>
      <c r="D728" s="113">
        <v>0.4565</v>
      </c>
      <c r="E728" s="113">
        <v>1.7683</v>
      </c>
      <c r="F728" s="113">
        <v>1.2549</v>
      </c>
      <c r="G728" s="114">
        <f t="shared" si="71"/>
        <v>60.8629364232352</v>
      </c>
      <c r="H728" s="115">
        <f>(G728+G729+G730)/3</f>
        <v>61.0858648659001</v>
      </c>
    </row>
    <row r="729" ht="21" customHeight="1" spans="1:8">
      <c r="A729" s="116"/>
      <c r="B729" s="117"/>
      <c r="C729" s="117"/>
      <c r="D729" s="113">
        <v>0.4782</v>
      </c>
      <c r="E729" s="113">
        <v>1.9163</v>
      </c>
      <c r="F729" s="113">
        <v>1.3582</v>
      </c>
      <c r="G729" s="114">
        <f t="shared" si="71"/>
        <v>61.1918503581114</v>
      </c>
      <c r="H729" s="118"/>
    </row>
    <row r="730" ht="21" customHeight="1" spans="1:8">
      <c r="A730" s="119"/>
      <c r="B730" s="120"/>
      <c r="C730" s="120"/>
      <c r="D730" s="113">
        <v>0.496</v>
      </c>
      <c r="E730" s="113">
        <v>1.5502</v>
      </c>
      <c r="F730" s="113">
        <v>1.1412</v>
      </c>
      <c r="G730" s="114">
        <f t="shared" si="71"/>
        <v>61.2028078163536</v>
      </c>
      <c r="H730" s="121"/>
    </row>
    <row r="731" ht="21" customHeight="1" spans="1:8">
      <c r="A731" s="111" t="s">
        <v>1283</v>
      </c>
      <c r="B731" s="112">
        <v>20230421</v>
      </c>
      <c r="C731" s="112" t="s">
        <v>1923</v>
      </c>
      <c r="D731" s="113">
        <v>0.4963</v>
      </c>
      <c r="E731" s="113">
        <v>1.6141</v>
      </c>
      <c r="F731" s="113">
        <v>1.1739</v>
      </c>
      <c r="G731" s="114">
        <f t="shared" si="71"/>
        <v>60.6190731794596</v>
      </c>
      <c r="H731" s="115">
        <f>(G731+G732+G733)/3</f>
        <v>60.4510430016174</v>
      </c>
    </row>
    <row r="732" ht="21" customHeight="1" spans="1:8">
      <c r="A732" s="116"/>
      <c r="B732" s="117"/>
      <c r="C732" s="117"/>
      <c r="D732" s="113">
        <v>0.5142</v>
      </c>
      <c r="E732" s="113">
        <v>1.9521</v>
      </c>
      <c r="F732" s="113">
        <v>1.3836</v>
      </c>
      <c r="G732" s="114">
        <f t="shared" si="71"/>
        <v>60.4631754642187</v>
      </c>
      <c r="H732" s="118"/>
    </row>
    <row r="733" ht="21" customHeight="1" spans="1:8">
      <c r="A733" s="119"/>
      <c r="B733" s="120"/>
      <c r="C733" s="120"/>
      <c r="D733" s="113">
        <v>0.551</v>
      </c>
      <c r="E733" s="113">
        <v>2.1901</v>
      </c>
      <c r="F733" s="113">
        <v>1.5389</v>
      </c>
      <c r="G733" s="114">
        <f t="shared" si="71"/>
        <v>60.2708803611738</v>
      </c>
      <c r="H733" s="121"/>
    </row>
    <row r="734" ht="21" customHeight="1" spans="1:8">
      <c r="A734" s="111" t="s">
        <v>1290</v>
      </c>
      <c r="B734" s="112">
        <v>20230422</v>
      </c>
      <c r="C734" s="112" t="s">
        <v>1923</v>
      </c>
      <c r="D734" s="113">
        <v>0.5163</v>
      </c>
      <c r="E734" s="113">
        <v>1.3601</v>
      </c>
      <c r="F734" s="113">
        <v>1.0159</v>
      </c>
      <c r="G734" s="114">
        <f t="shared" si="71"/>
        <v>59.2083432092913</v>
      </c>
      <c r="H734" s="115">
        <f>(G734+G735+G736)/3</f>
        <v>59.3604490601994</v>
      </c>
    </row>
    <row r="735" ht="21" customHeight="1" spans="1:8">
      <c r="A735" s="116"/>
      <c r="B735" s="117"/>
      <c r="C735" s="117"/>
      <c r="D735" s="113">
        <v>0.4731</v>
      </c>
      <c r="E735" s="113">
        <v>1.6282</v>
      </c>
      <c r="F735" s="113">
        <v>1.1587</v>
      </c>
      <c r="G735" s="114">
        <f t="shared" si="71"/>
        <v>59.3541684702623</v>
      </c>
      <c r="H735" s="118"/>
    </row>
    <row r="736" ht="21" customHeight="1" spans="1:8">
      <c r="A736" s="119"/>
      <c r="B736" s="120"/>
      <c r="C736" s="120"/>
      <c r="D736" s="113">
        <v>0.4865</v>
      </c>
      <c r="E736" s="113">
        <v>1.9704</v>
      </c>
      <c r="F736" s="113">
        <v>1.3697</v>
      </c>
      <c r="G736" s="114">
        <f t="shared" si="71"/>
        <v>59.5188355010445</v>
      </c>
      <c r="H736" s="121"/>
    </row>
    <row r="737" ht="21" customHeight="1" spans="1:8">
      <c r="A737" s="111" t="s">
        <v>1290</v>
      </c>
      <c r="B737" s="112">
        <v>20230423</v>
      </c>
      <c r="C737" s="112" t="s">
        <v>1923</v>
      </c>
      <c r="D737" s="113">
        <v>0.5025</v>
      </c>
      <c r="E737" s="113">
        <v>1.4873</v>
      </c>
      <c r="F737" s="113">
        <v>1.0984</v>
      </c>
      <c r="G737" s="114">
        <f t="shared" ref="G737:G799" si="72">(F737-D737)/(E737-D737)*100</f>
        <v>60.5097481722177</v>
      </c>
      <c r="H737" s="115">
        <f>(G737+G738+G739)/3</f>
        <v>60.5726640217872</v>
      </c>
    </row>
    <row r="738" ht="21" customHeight="1" spans="1:8">
      <c r="A738" s="116"/>
      <c r="B738" s="117"/>
      <c r="C738" s="117"/>
      <c r="D738" s="113">
        <v>0.4835</v>
      </c>
      <c r="E738" s="113">
        <v>1.557</v>
      </c>
      <c r="F738" s="113">
        <v>1.1324</v>
      </c>
      <c r="G738" s="114">
        <f t="shared" si="72"/>
        <v>60.44713553796</v>
      </c>
      <c r="H738" s="118"/>
    </row>
    <row r="739" ht="21" customHeight="1" spans="1:8">
      <c r="A739" s="119"/>
      <c r="B739" s="120"/>
      <c r="C739" s="120"/>
      <c r="D739" s="113">
        <v>0.5153</v>
      </c>
      <c r="E739" s="113">
        <v>1.9264</v>
      </c>
      <c r="F739" s="113">
        <v>1.3727</v>
      </c>
      <c r="G739" s="114">
        <f t="shared" si="72"/>
        <v>60.7611083551839</v>
      </c>
      <c r="H739" s="121"/>
    </row>
    <row r="740" ht="21" customHeight="1" spans="1:8">
      <c r="A740" s="111" t="s">
        <v>1290</v>
      </c>
      <c r="B740" s="112">
        <v>20230424</v>
      </c>
      <c r="C740" s="112" t="s">
        <v>1923</v>
      </c>
      <c r="D740" s="113">
        <v>0.5122</v>
      </c>
      <c r="E740" s="113">
        <v>1.9647</v>
      </c>
      <c r="F740" s="113">
        <v>1.4027</v>
      </c>
      <c r="G740" s="114">
        <f t="shared" si="72"/>
        <v>61.3080895008606</v>
      </c>
      <c r="H740" s="115">
        <f>(G740+G741+G742)/3</f>
        <v>60.8087078193402</v>
      </c>
    </row>
    <row r="741" ht="21" customHeight="1" spans="1:8">
      <c r="A741" s="116"/>
      <c r="B741" s="117"/>
      <c r="C741" s="117"/>
      <c r="D741" s="113">
        <v>0.4923</v>
      </c>
      <c r="E741" s="113">
        <v>2.4832</v>
      </c>
      <c r="F741" s="113">
        <v>1.6982</v>
      </c>
      <c r="G741" s="114">
        <f t="shared" si="72"/>
        <v>60.5705962127681</v>
      </c>
      <c r="H741" s="118"/>
    </row>
    <row r="742" ht="21" customHeight="1" spans="1:8">
      <c r="A742" s="119"/>
      <c r="B742" s="120"/>
      <c r="C742" s="120"/>
      <c r="D742" s="113">
        <v>0.4552</v>
      </c>
      <c r="E742" s="113">
        <v>2.3988</v>
      </c>
      <c r="F742" s="113">
        <v>1.632</v>
      </c>
      <c r="G742" s="114">
        <f t="shared" si="72"/>
        <v>60.5474377443918</v>
      </c>
      <c r="H742" s="121"/>
    </row>
    <row r="743" ht="21" customHeight="1" spans="1:8">
      <c r="A743" s="111" t="s">
        <v>1282</v>
      </c>
      <c r="B743" s="112">
        <v>20230425</v>
      </c>
      <c r="C743" s="112" t="s">
        <v>1923</v>
      </c>
      <c r="D743" s="113">
        <v>0.5102</v>
      </c>
      <c r="E743" s="113">
        <v>1.5491</v>
      </c>
      <c r="F743" s="113">
        <v>1.1582</v>
      </c>
      <c r="G743" s="114">
        <f t="shared" si="72"/>
        <v>62.3736644527866</v>
      </c>
      <c r="H743" s="115">
        <f>(G743+G744+G745)/3</f>
        <v>62.3920839075279</v>
      </c>
    </row>
    <row r="744" ht="21" customHeight="1" spans="1:8">
      <c r="A744" s="116"/>
      <c r="B744" s="117"/>
      <c r="C744" s="117"/>
      <c r="D744" s="113">
        <v>0.47</v>
      </c>
      <c r="E744" s="113">
        <v>1.6624</v>
      </c>
      <c r="F744" s="113">
        <v>1.2086</v>
      </c>
      <c r="G744" s="114">
        <f t="shared" si="72"/>
        <v>61.9423012411942</v>
      </c>
      <c r="H744" s="118"/>
    </row>
    <row r="745" ht="21" customHeight="1" spans="1:8">
      <c r="A745" s="119"/>
      <c r="B745" s="120"/>
      <c r="C745" s="120"/>
      <c r="D745" s="113">
        <v>0.5062</v>
      </c>
      <c r="E745" s="113">
        <v>1.8697</v>
      </c>
      <c r="F745" s="113">
        <v>1.3633</v>
      </c>
      <c r="G745" s="114">
        <f t="shared" si="72"/>
        <v>62.8602860286029</v>
      </c>
      <c r="H745" s="121"/>
    </row>
    <row r="746" ht="21" customHeight="1" spans="1:8">
      <c r="A746" s="111" t="s">
        <v>1282</v>
      </c>
      <c r="B746" s="112">
        <v>20230426</v>
      </c>
      <c r="C746" s="112" t="s">
        <v>1923</v>
      </c>
      <c r="D746" s="113">
        <v>0.4602</v>
      </c>
      <c r="E746" s="113">
        <v>2.0109</v>
      </c>
      <c r="F746" s="113">
        <v>1.4241</v>
      </c>
      <c r="G746" s="114">
        <f t="shared" si="72"/>
        <v>62.1590249564713</v>
      </c>
      <c r="H746" s="115">
        <f>(G746+G747+G748)/3</f>
        <v>62.6973968205525</v>
      </c>
    </row>
    <row r="747" ht="21" customHeight="1" spans="1:8">
      <c r="A747" s="116"/>
      <c r="B747" s="117"/>
      <c r="C747" s="117"/>
      <c r="D747" s="113">
        <v>0.4778</v>
      </c>
      <c r="E747" s="113">
        <v>2.763</v>
      </c>
      <c r="F747" s="113">
        <v>1.9046</v>
      </c>
      <c r="G747" s="114">
        <f t="shared" si="72"/>
        <v>62.4365482233503</v>
      </c>
      <c r="H747" s="118"/>
    </row>
    <row r="748" ht="21" customHeight="1" spans="1:8">
      <c r="A748" s="119"/>
      <c r="B748" s="120"/>
      <c r="C748" s="120"/>
      <c r="D748" s="113">
        <v>0.509</v>
      </c>
      <c r="E748" s="113">
        <v>2.8444</v>
      </c>
      <c r="F748" s="113">
        <v>1.9919</v>
      </c>
      <c r="G748" s="114">
        <f t="shared" si="72"/>
        <v>63.4966172818361</v>
      </c>
      <c r="H748" s="121"/>
    </row>
    <row r="749" ht="21" customHeight="1" spans="1:8">
      <c r="A749" s="111" t="s">
        <v>1309</v>
      </c>
      <c r="B749" s="112">
        <v>20230427</v>
      </c>
      <c r="C749" s="112" t="s">
        <v>1923</v>
      </c>
      <c r="D749" s="113">
        <v>0.5016</v>
      </c>
      <c r="E749" s="113">
        <v>1.562</v>
      </c>
      <c r="F749" s="113">
        <v>1.1396</v>
      </c>
      <c r="G749" s="114">
        <f t="shared" si="72"/>
        <v>60.1659751037344</v>
      </c>
      <c r="H749" s="115">
        <f>(G749+G750+G751)/3</f>
        <v>60.6718216978498</v>
      </c>
    </row>
    <row r="750" ht="21" customHeight="1" spans="1:8">
      <c r="A750" s="116"/>
      <c r="B750" s="117"/>
      <c r="C750" s="117"/>
      <c r="D750" s="113">
        <v>0.5043</v>
      </c>
      <c r="E750" s="113">
        <v>1.6775</v>
      </c>
      <c r="F750" s="113">
        <v>1.2154</v>
      </c>
      <c r="G750" s="114">
        <f t="shared" si="72"/>
        <v>60.6120013637913</v>
      </c>
      <c r="H750" s="118"/>
    </row>
    <row r="751" ht="21" customHeight="1" spans="1:8">
      <c r="A751" s="119"/>
      <c r="B751" s="120"/>
      <c r="C751" s="120"/>
      <c r="D751" s="113">
        <v>0.5105</v>
      </c>
      <c r="E751" s="113">
        <v>2.0491</v>
      </c>
      <c r="F751" s="113">
        <v>1.4527</v>
      </c>
      <c r="G751" s="114">
        <f t="shared" si="72"/>
        <v>61.2374886260237</v>
      </c>
      <c r="H751" s="121"/>
    </row>
    <row r="752" ht="21" customHeight="1" spans="1:8">
      <c r="A752" s="111" t="s">
        <v>1285</v>
      </c>
      <c r="B752" s="112">
        <v>20230428</v>
      </c>
      <c r="C752" s="112" t="s">
        <v>1926</v>
      </c>
      <c r="D752" s="113">
        <v>0.4976</v>
      </c>
      <c r="E752" s="113">
        <v>2.3418</v>
      </c>
      <c r="F752" s="113">
        <v>1.8254</v>
      </c>
      <c r="G752" s="114">
        <f t="shared" si="72"/>
        <v>71.998698622709</v>
      </c>
      <c r="H752" s="115">
        <f>(G752+G753+G754)/3</f>
        <v>72.3518782827792</v>
      </c>
    </row>
    <row r="753" ht="21" customHeight="1" spans="1:8">
      <c r="A753" s="116"/>
      <c r="B753" s="117"/>
      <c r="C753" s="117"/>
      <c r="D753" s="113">
        <v>0.4528</v>
      </c>
      <c r="E753" s="113">
        <v>2.0559</v>
      </c>
      <c r="F753" s="113">
        <v>1.6154</v>
      </c>
      <c r="G753" s="114">
        <f t="shared" si="72"/>
        <v>72.5219886469964</v>
      </c>
      <c r="H753" s="118"/>
    </row>
    <row r="754" ht="21" customHeight="1" spans="1:8">
      <c r="A754" s="119"/>
      <c r="B754" s="120"/>
      <c r="C754" s="120"/>
      <c r="D754" s="113">
        <v>0.4871</v>
      </c>
      <c r="E754" s="113">
        <v>2.0895</v>
      </c>
      <c r="F754" s="113">
        <v>1.6494</v>
      </c>
      <c r="G754" s="114">
        <f t="shared" si="72"/>
        <v>72.534947578632</v>
      </c>
      <c r="H754" s="121"/>
    </row>
    <row r="755" ht="21" customHeight="1" spans="1:8">
      <c r="A755" s="111" t="s">
        <v>1285</v>
      </c>
      <c r="B755" s="112">
        <v>20230429</v>
      </c>
      <c r="C755" s="112" t="s">
        <v>1926</v>
      </c>
      <c r="D755" s="113">
        <v>0.5131</v>
      </c>
      <c r="E755" s="113">
        <v>1.6305</v>
      </c>
      <c r="F755" s="113">
        <v>1.315</v>
      </c>
      <c r="G755" s="114">
        <f t="shared" si="72"/>
        <v>71.7648111687847</v>
      </c>
      <c r="H755" s="115">
        <f>(G755+G756+G757)/3</f>
        <v>71.8097374286063</v>
      </c>
    </row>
    <row r="756" ht="21" customHeight="1" spans="1:8">
      <c r="A756" s="116"/>
      <c r="B756" s="117"/>
      <c r="C756" s="117"/>
      <c r="D756" s="113">
        <v>0.5126</v>
      </c>
      <c r="E756" s="113">
        <v>1.6028</v>
      </c>
      <c r="F756" s="113">
        <v>1.2903</v>
      </c>
      <c r="G756" s="114">
        <f t="shared" si="72"/>
        <v>71.3355347642634</v>
      </c>
      <c r="H756" s="118"/>
    </row>
    <row r="757" ht="21" customHeight="1" spans="1:8">
      <c r="A757" s="119"/>
      <c r="B757" s="120"/>
      <c r="C757" s="120"/>
      <c r="D757" s="113">
        <v>0.5024</v>
      </c>
      <c r="E757" s="113">
        <v>1.6068</v>
      </c>
      <c r="F757" s="113">
        <v>1.3012</v>
      </c>
      <c r="G757" s="114">
        <f t="shared" si="72"/>
        <v>72.3288663527707</v>
      </c>
      <c r="H757" s="121"/>
    </row>
    <row r="758" ht="21" customHeight="1" spans="1:8">
      <c r="A758" s="111" t="s">
        <v>1284</v>
      </c>
      <c r="B758" s="112">
        <v>20230430</v>
      </c>
      <c r="C758" s="112" t="s">
        <v>1926</v>
      </c>
      <c r="D758" s="113">
        <v>0.5213</v>
      </c>
      <c r="E758" s="113">
        <v>2.0757</v>
      </c>
      <c r="F758" s="113">
        <v>1.4658</v>
      </c>
      <c r="G758" s="114">
        <f t="shared" si="72"/>
        <v>60.7629953679877</v>
      </c>
      <c r="H758" s="115">
        <f>(G758+G759+G760)/3</f>
        <v>60.7513704369667</v>
      </c>
    </row>
    <row r="759" ht="21" customHeight="1" spans="1:8">
      <c r="A759" s="116"/>
      <c r="B759" s="117"/>
      <c r="C759" s="117"/>
      <c r="D759" s="113">
        <v>0.4795</v>
      </c>
      <c r="E759" s="113">
        <v>1.6478</v>
      </c>
      <c r="F759" s="113">
        <v>1.1885</v>
      </c>
      <c r="G759" s="114">
        <f t="shared" si="72"/>
        <v>60.6864675169049</v>
      </c>
      <c r="H759" s="118"/>
    </row>
    <row r="760" ht="21" customHeight="1" spans="1:8">
      <c r="A760" s="119"/>
      <c r="B760" s="120"/>
      <c r="C760" s="120"/>
      <c r="D760" s="113">
        <v>0.4848</v>
      </c>
      <c r="E760" s="113">
        <v>1.8444</v>
      </c>
      <c r="F760" s="113">
        <v>1.3115</v>
      </c>
      <c r="G760" s="114">
        <f t="shared" si="72"/>
        <v>60.8046484260077</v>
      </c>
      <c r="H760" s="121"/>
    </row>
    <row r="761" ht="21" customHeight="1" spans="1:8">
      <c r="A761" s="111" t="s">
        <v>1296</v>
      </c>
      <c r="B761" s="112">
        <v>20230431</v>
      </c>
      <c r="C761" s="112" t="s">
        <v>1928</v>
      </c>
      <c r="D761" s="113">
        <v>0.4773</v>
      </c>
      <c r="E761" s="113">
        <v>1.6169</v>
      </c>
      <c r="F761" s="113">
        <v>1.3921</v>
      </c>
      <c r="G761" s="114">
        <f t="shared" si="72"/>
        <v>80.2737802737803</v>
      </c>
      <c r="H761" s="115">
        <f>(G761+G762+G763)/3</f>
        <v>80.5463704493615</v>
      </c>
    </row>
    <row r="762" ht="21" customHeight="1" spans="1:8">
      <c r="A762" s="116"/>
      <c r="B762" s="117"/>
      <c r="C762" s="117"/>
      <c r="D762" s="113">
        <v>0.5398</v>
      </c>
      <c r="E762" s="113">
        <v>1.8552</v>
      </c>
      <c r="F762" s="113">
        <v>1.5996</v>
      </c>
      <c r="G762" s="114">
        <f t="shared" si="72"/>
        <v>80.5686483199027</v>
      </c>
      <c r="H762" s="118"/>
    </row>
    <row r="763" ht="21" customHeight="1" spans="1:8">
      <c r="A763" s="119"/>
      <c r="B763" s="120"/>
      <c r="C763" s="120"/>
      <c r="D763" s="113">
        <v>0.4806</v>
      </c>
      <c r="E763" s="113">
        <v>1.9517</v>
      </c>
      <c r="F763" s="113">
        <v>1.6692</v>
      </c>
      <c r="G763" s="114">
        <f t="shared" si="72"/>
        <v>80.7966827544015</v>
      </c>
      <c r="H763" s="121"/>
    </row>
    <row r="764" ht="21" customHeight="1" spans="1:8">
      <c r="A764" s="111" t="s">
        <v>1304</v>
      </c>
      <c r="B764" s="112">
        <v>20230432</v>
      </c>
      <c r="C764" s="112" t="s">
        <v>1924</v>
      </c>
      <c r="D764" s="113">
        <v>0.5526</v>
      </c>
      <c r="E764" s="113">
        <v>2.2117</v>
      </c>
      <c r="F764" s="113">
        <v>1.5791</v>
      </c>
      <c r="G764" s="114">
        <f t="shared" si="72"/>
        <v>61.8708938581158</v>
      </c>
      <c r="H764" s="115">
        <f>(G764+G765+G766)/3</f>
        <v>62.5800339556108</v>
      </c>
    </row>
    <row r="765" ht="21" customHeight="1" spans="1:8">
      <c r="A765" s="116"/>
      <c r="B765" s="117"/>
      <c r="C765" s="117"/>
      <c r="D765" s="113">
        <v>0.4847</v>
      </c>
      <c r="E765" s="113">
        <v>2.7185</v>
      </c>
      <c r="F765" s="113">
        <v>1.8782</v>
      </c>
      <c r="G765" s="114">
        <f t="shared" si="72"/>
        <v>62.3824872414719</v>
      </c>
      <c r="H765" s="118"/>
    </row>
    <row r="766" ht="21" customHeight="1" spans="1:8">
      <c r="A766" s="119"/>
      <c r="B766" s="120"/>
      <c r="C766" s="120"/>
      <c r="D766" s="113">
        <v>0.4433</v>
      </c>
      <c r="E766" s="113">
        <v>2.6121</v>
      </c>
      <c r="F766" s="113">
        <v>1.8202</v>
      </c>
      <c r="G766" s="114">
        <f t="shared" si="72"/>
        <v>63.4867207672446</v>
      </c>
      <c r="H766" s="121"/>
    </row>
    <row r="767" ht="21" customHeight="1" spans="1:8">
      <c r="A767" s="111" t="s">
        <v>1293</v>
      </c>
      <c r="B767" s="112">
        <v>20230433</v>
      </c>
      <c r="C767" s="112" t="s">
        <v>1926</v>
      </c>
      <c r="D767" s="113">
        <v>0.5295</v>
      </c>
      <c r="E767" s="113">
        <v>1.7667</v>
      </c>
      <c r="F767" s="113">
        <v>1.2699</v>
      </c>
      <c r="G767" s="114">
        <f t="shared" si="72"/>
        <v>59.8448108632396</v>
      </c>
      <c r="H767" s="115">
        <f>(G767+G768+G769)/3</f>
        <v>59.6744079446912</v>
      </c>
    </row>
    <row r="768" ht="21" customHeight="1" spans="1:8">
      <c r="A768" s="116"/>
      <c r="B768" s="117"/>
      <c r="C768" s="117"/>
      <c r="D768" s="113">
        <v>0.4747</v>
      </c>
      <c r="E768" s="113">
        <v>1.636</v>
      </c>
      <c r="F768" s="113">
        <v>1.1645</v>
      </c>
      <c r="G768" s="114">
        <f t="shared" si="72"/>
        <v>59.398949453199</v>
      </c>
      <c r="H768" s="118"/>
    </row>
    <row r="769" ht="21" customHeight="1" spans="1:8">
      <c r="A769" s="119"/>
      <c r="B769" s="120"/>
      <c r="C769" s="120"/>
      <c r="D769" s="113">
        <v>0.4582</v>
      </c>
      <c r="E769" s="113">
        <v>1.7369</v>
      </c>
      <c r="F769" s="113">
        <v>1.2226</v>
      </c>
      <c r="G769" s="114">
        <f t="shared" si="72"/>
        <v>59.7794635176351</v>
      </c>
      <c r="H769" s="121"/>
    </row>
    <row r="770" ht="21" customHeight="1" spans="1:8">
      <c r="A770" s="111" t="s">
        <v>1327</v>
      </c>
      <c r="B770" s="112">
        <v>20230434</v>
      </c>
      <c r="C770" s="112" t="s">
        <v>1923</v>
      </c>
      <c r="D770" s="113">
        <v>0.4631</v>
      </c>
      <c r="E770" s="113">
        <v>1.9773</v>
      </c>
      <c r="F770" s="113">
        <v>1.4456</v>
      </c>
      <c r="G770" s="114">
        <f t="shared" si="72"/>
        <v>64.8857482499009</v>
      </c>
      <c r="H770" s="115">
        <f>(G770+G771+G772)/3</f>
        <v>64.5044846943686</v>
      </c>
    </row>
    <row r="771" ht="21" customHeight="1" spans="1:8">
      <c r="A771" s="116"/>
      <c r="B771" s="117"/>
      <c r="C771" s="117"/>
      <c r="D771" s="113">
        <v>0.4722</v>
      </c>
      <c r="E771" s="113">
        <v>2.3715</v>
      </c>
      <c r="F771" s="113">
        <v>1.6943</v>
      </c>
      <c r="G771" s="114">
        <f t="shared" si="72"/>
        <v>64.3447585952719</v>
      </c>
      <c r="H771" s="118"/>
    </row>
    <row r="772" ht="21" customHeight="1" spans="1:8">
      <c r="A772" s="119"/>
      <c r="B772" s="120"/>
      <c r="C772" s="120"/>
      <c r="D772" s="113">
        <v>0.4912</v>
      </c>
      <c r="E772" s="113">
        <v>1.7819</v>
      </c>
      <c r="F772" s="113">
        <v>1.3209</v>
      </c>
      <c r="G772" s="114">
        <f t="shared" si="72"/>
        <v>64.2829472379329</v>
      </c>
      <c r="H772" s="121"/>
    </row>
    <row r="773" ht="21" customHeight="1" spans="1:8">
      <c r="A773" s="111" t="s">
        <v>1302</v>
      </c>
      <c r="B773" s="112">
        <v>20230435</v>
      </c>
      <c r="C773" s="112" t="s">
        <v>1926</v>
      </c>
      <c r="D773" s="113">
        <v>0.4697</v>
      </c>
      <c r="E773" s="113">
        <v>2.7683</v>
      </c>
      <c r="F773" s="113">
        <v>2.1077</v>
      </c>
      <c r="G773" s="114">
        <f t="shared" si="72"/>
        <v>71.2607674236492</v>
      </c>
      <c r="H773" s="115">
        <f>(G773+G774+G775)/3</f>
        <v>71.3061389393098</v>
      </c>
    </row>
    <row r="774" ht="21" customHeight="1" spans="1:8">
      <c r="A774" s="116"/>
      <c r="B774" s="117"/>
      <c r="C774" s="117"/>
      <c r="D774" s="113">
        <v>0.4642</v>
      </c>
      <c r="E774" s="113">
        <v>2.219</v>
      </c>
      <c r="F774" s="113">
        <v>1.713</v>
      </c>
      <c r="G774" s="114">
        <f t="shared" si="72"/>
        <v>71.164805105995</v>
      </c>
      <c r="H774" s="118"/>
    </row>
    <row r="775" ht="21" customHeight="1" spans="1:8">
      <c r="A775" s="119"/>
      <c r="B775" s="120"/>
      <c r="C775" s="120"/>
      <c r="D775" s="113">
        <v>0.4828</v>
      </c>
      <c r="E775" s="113">
        <v>2.8166</v>
      </c>
      <c r="F775" s="113">
        <v>2.1513</v>
      </c>
      <c r="G775" s="114">
        <f t="shared" si="72"/>
        <v>71.4928442882852</v>
      </c>
      <c r="H775" s="121"/>
    </row>
    <row r="776" ht="21" customHeight="1" spans="1:8">
      <c r="A776" s="111" t="s">
        <v>1302</v>
      </c>
      <c r="B776" s="112">
        <v>20230436</v>
      </c>
      <c r="C776" s="112" t="s">
        <v>1926</v>
      </c>
      <c r="D776" s="113">
        <v>0.4756</v>
      </c>
      <c r="E776" s="113">
        <v>1.3063</v>
      </c>
      <c r="F776" s="113">
        <v>1.0758</v>
      </c>
      <c r="G776" s="114">
        <f t="shared" si="72"/>
        <v>72.2523173227399</v>
      </c>
      <c r="H776" s="115">
        <f>(G776+G777+G778)/3</f>
        <v>72.591405946653</v>
      </c>
    </row>
    <row r="777" ht="21" customHeight="1" spans="1:8">
      <c r="A777" s="116"/>
      <c r="B777" s="117"/>
      <c r="C777" s="117"/>
      <c r="D777" s="113">
        <v>0.481</v>
      </c>
      <c r="E777" s="113">
        <v>1.2341</v>
      </c>
      <c r="F777" s="113">
        <v>1.0262</v>
      </c>
      <c r="G777" s="114">
        <f t="shared" si="72"/>
        <v>72.3941043686097</v>
      </c>
      <c r="H777" s="118"/>
    </row>
    <row r="778" ht="21" customHeight="1" spans="1:8">
      <c r="A778" s="119"/>
      <c r="B778" s="120"/>
      <c r="C778" s="120"/>
      <c r="D778" s="113">
        <v>0.474</v>
      </c>
      <c r="E778" s="113">
        <v>1.5022</v>
      </c>
      <c r="F778" s="113">
        <v>1.2259</v>
      </c>
      <c r="G778" s="114">
        <f t="shared" si="72"/>
        <v>73.1277961486092</v>
      </c>
      <c r="H778" s="121"/>
    </row>
    <row r="779" ht="21" customHeight="1" spans="1:8">
      <c r="A779" s="111" t="s">
        <v>1290</v>
      </c>
      <c r="B779" s="112">
        <v>20230437</v>
      </c>
      <c r="C779" s="112" t="s">
        <v>1923</v>
      </c>
      <c r="D779" s="113">
        <v>0.4862</v>
      </c>
      <c r="E779" s="113">
        <v>1.5624</v>
      </c>
      <c r="F779" s="113">
        <v>1.1328</v>
      </c>
      <c r="G779" s="114">
        <f t="shared" si="72"/>
        <v>60.0817691878833</v>
      </c>
      <c r="H779" s="115">
        <f>(G779+G780+G781)/3</f>
        <v>60.2260159534986</v>
      </c>
    </row>
    <row r="780" ht="21" customHeight="1" spans="1:8">
      <c r="A780" s="116"/>
      <c r="B780" s="117"/>
      <c r="C780" s="117"/>
      <c r="D780" s="113">
        <v>0.5078</v>
      </c>
      <c r="E780" s="113">
        <v>1.788</v>
      </c>
      <c r="F780" s="113">
        <v>1.2781</v>
      </c>
      <c r="G780" s="114">
        <f t="shared" si="72"/>
        <v>60.1702858928292</v>
      </c>
      <c r="H780" s="118"/>
    </row>
    <row r="781" ht="21" customHeight="1" spans="1:8">
      <c r="A781" s="119"/>
      <c r="B781" s="120"/>
      <c r="C781" s="120"/>
      <c r="D781" s="113">
        <v>0.5048</v>
      </c>
      <c r="E781" s="113">
        <v>1.8898</v>
      </c>
      <c r="F781" s="113">
        <v>1.3417</v>
      </c>
      <c r="G781" s="114">
        <f t="shared" si="72"/>
        <v>60.4259927797834</v>
      </c>
      <c r="H781" s="121"/>
    </row>
    <row r="782" ht="21" customHeight="1" spans="1:8">
      <c r="A782" s="111" t="s">
        <v>1290</v>
      </c>
      <c r="B782" s="112">
        <v>20230438</v>
      </c>
      <c r="C782" s="112" t="s">
        <v>1923</v>
      </c>
      <c r="D782" s="113">
        <v>0.4698</v>
      </c>
      <c r="E782" s="113">
        <v>1.5851</v>
      </c>
      <c r="F782" s="113">
        <v>1.1391</v>
      </c>
      <c r="G782" s="114">
        <f t="shared" si="72"/>
        <v>60.0107594369228</v>
      </c>
      <c r="H782" s="115">
        <f>(G782+G783+G784)/3</f>
        <v>60.2284733000945</v>
      </c>
    </row>
    <row r="783" ht="21" customHeight="1" spans="1:8">
      <c r="A783" s="116"/>
      <c r="B783" s="117"/>
      <c r="C783" s="117"/>
      <c r="D783" s="113">
        <v>0.4806</v>
      </c>
      <c r="E783" s="113">
        <v>1.5881</v>
      </c>
      <c r="F783" s="113">
        <v>1.1439</v>
      </c>
      <c r="G783" s="114">
        <f t="shared" si="72"/>
        <v>59.8916478555305</v>
      </c>
      <c r="H783" s="118"/>
    </row>
    <row r="784" ht="21" customHeight="1" spans="1:8">
      <c r="A784" s="119"/>
      <c r="B784" s="120"/>
      <c r="C784" s="120"/>
      <c r="D784" s="113">
        <v>0.4905</v>
      </c>
      <c r="E784" s="113">
        <v>1.9975</v>
      </c>
      <c r="F784" s="113">
        <v>1.4065</v>
      </c>
      <c r="G784" s="114">
        <f t="shared" si="72"/>
        <v>60.7830126078301</v>
      </c>
      <c r="H784" s="121"/>
    </row>
    <row r="785" ht="21" customHeight="1" spans="1:8">
      <c r="A785" s="111" t="s">
        <v>1301</v>
      </c>
      <c r="B785" s="112">
        <v>20230439</v>
      </c>
      <c r="C785" s="112" t="s">
        <v>1923</v>
      </c>
      <c r="D785" s="113">
        <v>0.4762</v>
      </c>
      <c r="E785" s="113">
        <v>1.6407</v>
      </c>
      <c r="F785" s="113">
        <v>1.1808</v>
      </c>
      <c r="G785" s="114">
        <f t="shared" si="72"/>
        <v>60.5066552168313</v>
      </c>
      <c r="H785" s="115">
        <f>(G785+G786+G787)/3</f>
        <v>60.7143166343117</v>
      </c>
    </row>
    <row r="786" ht="21" customHeight="1" spans="1:8">
      <c r="A786" s="116"/>
      <c r="B786" s="117"/>
      <c r="C786" s="117"/>
      <c r="D786" s="113">
        <v>0.476</v>
      </c>
      <c r="E786" s="113">
        <v>1.9803</v>
      </c>
      <c r="F786" s="113">
        <v>1.3874</v>
      </c>
      <c r="G786" s="114">
        <f t="shared" si="72"/>
        <v>60.586319218241</v>
      </c>
      <c r="H786" s="118"/>
    </row>
    <row r="787" ht="21" customHeight="1" spans="1:8">
      <c r="A787" s="119"/>
      <c r="B787" s="120"/>
      <c r="C787" s="120"/>
      <c r="D787" s="113">
        <v>0.5066</v>
      </c>
      <c r="E787" s="113">
        <v>1.9333</v>
      </c>
      <c r="F787" s="113">
        <v>1.3776</v>
      </c>
      <c r="G787" s="114">
        <f t="shared" si="72"/>
        <v>61.0499754678629</v>
      </c>
      <c r="H787" s="121"/>
    </row>
    <row r="788" ht="21" customHeight="1" spans="1:8">
      <c r="A788" s="111" t="s">
        <v>1300</v>
      </c>
      <c r="B788" s="112">
        <v>20230440</v>
      </c>
      <c r="C788" s="112" t="s">
        <v>1923</v>
      </c>
      <c r="D788" s="113">
        <v>0.5103</v>
      </c>
      <c r="E788" s="113">
        <v>1.5403</v>
      </c>
      <c r="F788" s="113">
        <v>1.2561</v>
      </c>
      <c r="G788" s="114">
        <f t="shared" si="72"/>
        <v>72.4077669902913</v>
      </c>
      <c r="H788" s="115">
        <f>(G788+G789+G790)/3</f>
        <v>72.8211164182216</v>
      </c>
    </row>
    <row r="789" ht="21" customHeight="1" spans="1:8">
      <c r="A789" s="116"/>
      <c r="B789" s="117"/>
      <c r="C789" s="117"/>
      <c r="D789" s="113">
        <v>0.5007</v>
      </c>
      <c r="E789" s="113">
        <v>1.5935</v>
      </c>
      <c r="F789" s="113">
        <v>1.2953</v>
      </c>
      <c r="G789" s="114">
        <f t="shared" si="72"/>
        <v>72.712298682284</v>
      </c>
      <c r="H789" s="118"/>
    </row>
    <row r="790" ht="21" customHeight="1" spans="1:8">
      <c r="A790" s="119"/>
      <c r="B790" s="120"/>
      <c r="C790" s="120"/>
      <c r="D790" s="113">
        <v>0.5197</v>
      </c>
      <c r="E790" s="113">
        <v>1.8597</v>
      </c>
      <c r="F790" s="113">
        <v>1.5025</v>
      </c>
      <c r="G790" s="114">
        <f t="shared" si="72"/>
        <v>73.3432835820895</v>
      </c>
      <c r="H790" s="121"/>
    </row>
    <row r="791" ht="21" customHeight="1" spans="1:8">
      <c r="A791" s="111" t="s">
        <v>1290</v>
      </c>
      <c r="B791" s="112">
        <v>20230441</v>
      </c>
      <c r="C791" s="112" t="s">
        <v>1923</v>
      </c>
      <c r="D791" s="113">
        <v>0.4825</v>
      </c>
      <c r="E791" s="113">
        <v>1.6421</v>
      </c>
      <c r="F791" s="113">
        <v>1.1916</v>
      </c>
      <c r="G791" s="114">
        <f t="shared" si="72"/>
        <v>61.1503966885133</v>
      </c>
      <c r="H791" s="115">
        <f>(G791+G792+G793)/3</f>
        <v>61.3861637105565</v>
      </c>
    </row>
    <row r="792" ht="21" customHeight="1" spans="1:8">
      <c r="A792" s="116"/>
      <c r="B792" s="117"/>
      <c r="C792" s="117"/>
      <c r="D792" s="113">
        <v>0.4857</v>
      </c>
      <c r="E792" s="113">
        <v>1.6382</v>
      </c>
      <c r="F792" s="113">
        <v>1.1928</v>
      </c>
      <c r="G792" s="114">
        <f t="shared" si="72"/>
        <v>61.353579175705</v>
      </c>
      <c r="H792" s="118"/>
    </row>
    <row r="793" ht="21" customHeight="1" spans="1:8">
      <c r="A793" s="119"/>
      <c r="B793" s="120"/>
      <c r="C793" s="120"/>
      <c r="D793" s="113">
        <v>0.5005</v>
      </c>
      <c r="E793" s="113">
        <v>1.8858</v>
      </c>
      <c r="F793" s="113">
        <v>1.3546</v>
      </c>
      <c r="G793" s="114">
        <f t="shared" si="72"/>
        <v>61.6545152674511</v>
      </c>
      <c r="H793" s="121"/>
    </row>
    <row r="794" ht="21" customHeight="1" spans="1:8">
      <c r="A794" s="111" t="s">
        <v>1290</v>
      </c>
      <c r="B794" s="112">
        <v>20230442</v>
      </c>
      <c r="C794" s="112" t="s">
        <v>1923</v>
      </c>
      <c r="D794" s="113">
        <v>0.4745</v>
      </c>
      <c r="E794" s="113">
        <v>1.9558</v>
      </c>
      <c r="F794" s="113">
        <v>1.379</v>
      </c>
      <c r="G794" s="114">
        <f t="shared" si="72"/>
        <v>61.0612300006751</v>
      </c>
      <c r="H794" s="115">
        <f>(G794+G795+G796)/3</f>
        <v>60.7618427140879</v>
      </c>
    </row>
    <row r="795" ht="21" customHeight="1" spans="1:8">
      <c r="A795" s="116"/>
      <c r="B795" s="117"/>
      <c r="C795" s="117"/>
      <c r="D795" s="113">
        <v>0.4391</v>
      </c>
      <c r="E795" s="113">
        <v>1.7364</v>
      </c>
      <c r="F795" s="113">
        <v>1.2235</v>
      </c>
      <c r="G795" s="114">
        <f t="shared" si="72"/>
        <v>60.4640406999152</v>
      </c>
      <c r="H795" s="118"/>
    </row>
    <row r="796" ht="21" customHeight="1" spans="1:8">
      <c r="A796" s="119"/>
      <c r="B796" s="120"/>
      <c r="C796" s="120"/>
      <c r="D796" s="113">
        <v>0.4841</v>
      </c>
      <c r="E796" s="113">
        <v>1.9757</v>
      </c>
      <c r="F796" s="113">
        <v>1.3904</v>
      </c>
      <c r="G796" s="114">
        <f t="shared" si="72"/>
        <v>60.7602574416734</v>
      </c>
      <c r="H796" s="121"/>
    </row>
    <row r="797" ht="21" customHeight="1" spans="1:8">
      <c r="A797" s="111" t="s">
        <v>1290</v>
      </c>
      <c r="B797" s="112">
        <v>20230443</v>
      </c>
      <c r="C797" s="112" t="s">
        <v>1923</v>
      </c>
      <c r="D797" s="113">
        <v>0.4905</v>
      </c>
      <c r="E797" s="113">
        <v>1.8864</v>
      </c>
      <c r="F797" s="113">
        <v>1.3372</v>
      </c>
      <c r="G797" s="114">
        <f t="shared" si="72"/>
        <v>60.6562074647181</v>
      </c>
      <c r="H797" s="115">
        <f>(G797+G798+G799)/3</f>
        <v>60.3127214627003</v>
      </c>
    </row>
    <row r="798" ht="21" customHeight="1" spans="1:8">
      <c r="A798" s="116"/>
      <c r="B798" s="117"/>
      <c r="C798" s="117"/>
      <c r="D798" s="113">
        <v>0.5192</v>
      </c>
      <c r="E798" s="113">
        <v>1.7086</v>
      </c>
      <c r="F798" s="113">
        <v>1.2347</v>
      </c>
      <c r="G798" s="114">
        <f t="shared" si="72"/>
        <v>60.1563813687574</v>
      </c>
      <c r="H798" s="118"/>
    </row>
    <row r="799" ht="21" customHeight="1" spans="1:8">
      <c r="A799" s="119"/>
      <c r="B799" s="120"/>
      <c r="C799" s="120"/>
      <c r="D799" s="113">
        <v>0.4787</v>
      </c>
      <c r="E799" s="113">
        <v>1.6732</v>
      </c>
      <c r="F799" s="113">
        <v>1.1969</v>
      </c>
      <c r="G799" s="114">
        <f t="shared" si="72"/>
        <v>60.1255755546254</v>
      </c>
      <c r="H799" s="121"/>
    </row>
    <row r="800" ht="21" customHeight="1" spans="1:8">
      <c r="A800" s="111" t="s">
        <v>1290</v>
      </c>
      <c r="B800" s="112">
        <v>20230444</v>
      </c>
      <c r="C800" s="112" t="s">
        <v>1923</v>
      </c>
      <c r="D800" s="113">
        <v>0.4767</v>
      </c>
      <c r="E800" s="113">
        <v>1.6155</v>
      </c>
      <c r="F800" s="113">
        <v>1.1737</v>
      </c>
      <c r="G800" s="114">
        <f t="shared" ref="G800:G863" si="73">(F800-D800)/(E800-D800)*100</f>
        <v>61.2047769582016</v>
      </c>
      <c r="H800" s="115">
        <f>(G800+G801+G802)/3</f>
        <v>61.1559546288631</v>
      </c>
    </row>
    <row r="801" ht="21" customHeight="1" spans="1:8">
      <c r="A801" s="116"/>
      <c r="B801" s="117"/>
      <c r="C801" s="117"/>
      <c r="D801" s="113">
        <v>0.5177</v>
      </c>
      <c r="E801" s="113">
        <v>1.709</v>
      </c>
      <c r="F801" s="113">
        <v>1.244</v>
      </c>
      <c r="G801" s="114">
        <f t="shared" si="73"/>
        <v>60.9670108285067</v>
      </c>
      <c r="H801" s="118"/>
    </row>
    <row r="802" ht="21" customHeight="1" spans="1:8">
      <c r="A802" s="119"/>
      <c r="B802" s="120"/>
      <c r="C802" s="120"/>
      <c r="D802" s="113">
        <v>0.4822</v>
      </c>
      <c r="E802" s="113">
        <v>1.8278</v>
      </c>
      <c r="F802" s="113">
        <v>1.307</v>
      </c>
      <c r="G802" s="114">
        <f t="shared" si="73"/>
        <v>61.2960760998811</v>
      </c>
      <c r="H802" s="121"/>
    </row>
    <row r="803" ht="21" customHeight="1" spans="1:8">
      <c r="A803" s="111" t="s">
        <v>1282</v>
      </c>
      <c r="B803" s="112">
        <v>20230445</v>
      </c>
      <c r="C803" s="112" t="s">
        <v>1923</v>
      </c>
      <c r="D803" s="113">
        <v>0.4841</v>
      </c>
      <c r="E803" s="113">
        <v>2.0397</v>
      </c>
      <c r="F803" s="113">
        <v>1.4406</v>
      </c>
      <c r="G803" s="114">
        <f t="shared" si="73"/>
        <v>61.4875289277449</v>
      </c>
      <c r="H803" s="115">
        <f>(G803+G804+G805)/3</f>
        <v>62.0686879194993</v>
      </c>
    </row>
    <row r="804" ht="21" customHeight="1" spans="1:8">
      <c r="A804" s="116"/>
      <c r="B804" s="117"/>
      <c r="C804" s="117"/>
      <c r="D804" s="113">
        <v>0.5136</v>
      </c>
      <c r="E804" s="113">
        <v>1.7721</v>
      </c>
      <c r="F804" s="113">
        <v>1.2958</v>
      </c>
      <c r="G804" s="114">
        <f t="shared" si="73"/>
        <v>62.1533571712356</v>
      </c>
      <c r="H804" s="118"/>
    </row>
    <row r="805" ht="21" customHeight="1" spans="1:8">
      <c r="A805" s="119"/>
      <c r="B805" s="120"/>
      <c r="C805" s="120"/>
      <c r="D805" s="113">
        <v>0.5003</v>
      </c>
      <c r="E805" s="113">
        <v>2.3606</v>
      </c>
      <c r="F805" s="113">
        <v>1.6642</v>
      </c>
      <c r="G805" s="114">
        <f t="shared" si="73"/>
        <v>62.5651776595173</v>
      </c>
      <c r="H805" s="121"/>
    </row>
    <row r="806" ht="21" customHeight="1" spans="1:8">
      <c r="A806" s="111" t="s">
        <v>1310</v>
      </c>
      <c r="B806" s="112">
        <v>20230446</v>
      </c>
      <c r="C806" s="112" t="s">
        <v>1927</v>
      </c>
      <c r="D806" s="113">
        <v>0.489</v>
      </c>
      <c r="E806" s="113">
        <v>1.6723</v>
      </c>
      <c r="F806" s="113">
        <v>0.8901</v>
      </c>
      <c r="G806" s="114">
        <f t="shared" si="73"/>
        <v>33.8967294853376</v>
      </c>
      <c r="H806" s="115">
        <f>(G806+G807+G808)/3</f>
        <v>34.1994211650701</v>
      </c>
    </row>
    <row r="807" ht="21" customHeight="1" spans="1:8">
      <c r="A807" s="116"/>
      <c r="B807" s="117"/>
      <c r="C807" s="117"/>
      <c r="D807" s="113">
        <v>0.4756</v>
      </c>
      <c r="E807" s="113">
        <v>1.3094</v>
      </c>
      <c r="F807" s="113">
        <v>0.76</v>
      </c>
      <c r="G807" s="114">
        <f t="shared" si="73"/>
        <v>34.1088990165507</v>
      </c>
      <c r="H807" s="118"/>
    </row>
    <row r="808" ht="21" customHeight="1" spans="1:8">
      <c r="A808" s="119"/>
      <c r="B808" s="120"/>
      <c r="C808" s="120"/>
      <c r="D808" s="113">
        <v>0.5108</v>
      </c>
      <c r="E808" s="113">
        <v>2.0831</v>
      </c>
      <c r="F808" s="113">
        <v>1.0547</v>
      </c>
      <c r="G808" s="114">
        <f t="shared" si="73"/>
        <v>34.5926349933219</v>
      </c>
      <c r="H808" s="121"/>
    </row>
    <row r="809" ht="21" customHeight="1" spans="1:8">
      <c r="A809" s="111" t="s">
        <v>1292</v>
      </c>
      <c r="B809" s="112">
        <v>20230447</v>
      </c>
      <c r="C809" s="112" t="s">
        <v>1923</v>
      </c>
      <c r="D809" s="113">
        <v>0.4893</v>
      </c>
      <c r="E809" s="113">
        <v>1.491</v>
      </c>
      <c r="F809" s="113">
        <v>1.2729</v>
      </c>
      <c r="G809" s="114">
        <f t="shared" si="73"/>
        <v>78.2270140760707</v>
      </c>
      <c r="H809" s="115">
        <f>(G809+G810+G811)/3</f>
        <v>78.1119920561086</v>
      </c>
    </row>
    <row r="810" ht="21" customHeight="1" spans="1:8">
      <c r="A810" s="116"/>
      <c r="B810" s="117"/>
      <c r="C810" s="117"/>
      <c r="D810" s="113">
        <v>0.4748</v>
      </c>
      <c r="E810" s="113">
        <v>1.3151</v>
      </c>
      <c r="F810" s="113">
        <v>1.1294</v>
      </c>
      <c r="G810" s="114">
        <f t="shared" si="73"/>
        <v>77.9007497322385</v>
      </c>
      <c r="H810" s="118"/>
    </row>
    <row r="811" ht="21" customHeight="1" spans="1:8">
      <c r="A811" s="119"/>
      <c r="B811" s="120"/>
      <c r="C811" s="120"/>
      <c r="D811" s="113">
        <v>0.5147</v>
      </c>
      <c r="E811" s="113">
        <v>1.7202</v>
      </c>
      <c r="F811" s="113">
        <v>1.4575</v>
      </c>
      <c r="G811" s="114">
        <f t="shared" si="73"/>
        <v>78.2082123600166</v>
      </c>
      <c r="H811" s="121"/>
    </row>
    <row r="812" ht="21" customHeight="1" spans="1:8">
      <c r="A812" s="111" t="s">
        <v>1290</v>
      </c>
      <c r="B812" s="112">
        <v>20230448</v>
      </c>
      <c r="C812" s="112" t="s">
        <v>1923</v>
      </c>
      <c r="D812" s="113">
        <v>0.4907</v>
      </c>
      <c r="E812" s="113">
        <v>1.564</v>
      </c>
      <c r="F812" s="113">
        <v>1.1454</v>
      </c>
      <c r="G812" s="114">
        <f t="shared" si="73"/>
        <v>60.9987887822603</v>
      </c>
      <c r="H812" s="115">
        <f>(G812+G813+G814)/3</f>
        <v>61.3957503383243</v>
      </c>
    </row>
    <row r="813" ht="21" customHeight="1" spans="1:8">
      <c r="A813" s="116"/>
      <c r="B813" s="117"/>
      <c r="C813" s="117"/>
      <c r="D813" s="113">
        <v>0.4912</v>
      </c>
      <c r="E813" s="113">
        <v>2.0982</v>
      </c>
      <c r="F813" s="113">
        <v>1.4882</v>
      </c>
      <c r="G813" s="114">
        <f t="shared" si="73"/>
        <v>62.0410703173615</v>
      </c>
      <c r="H813" s="118"/>
    </row>
    <row r="814" ht="21" customHeight="1" spans="1:8">
      <c r="A814" s="119"/>
      <c r="B814" s="120"/>
      <c r="C814" s="120"/>
      <c r="D814" s="113">
        <v>0.4812</v>
      </c>
      <c r="E814" s="113">
        <v>1.6909</v>
      </c>
      <c r="F814" s="113">
        <v>1.2209</v>
      </c>
      <c r="G814" s="114">
        <f t="shared" si="73"/>
        <v>61.1473919153509</v>
      </c>
      <c r="H814" s="121"/>
    </row>
    <row r="815" ht="21" customHeight="1" spans="1:8">
      <c r="A815" s="111" t="s">
        <v>1290</v>
      </c>
      <c r="B815" s="112">
        <v>20230449</v>
      </c>
      <c r="C815" s="112" t="s">
        <v>1923</v>
      </c>
      <c r="D815" s="113">
        <v>0.5387</v>
      </c>
      <c r="E815" s="113">
        <v>1.653</v>
      </c>
      <c r="F815" s="113">
        <v>1.2194</v>
      </c>
      <c r="G815" s="114">
        <f t="shared" si="73"/>
        <v>61.0876783630979</v>
      </c>
      <c r="H815" s="115">
        <f>(G815+G816+G817)/3</f>
        <v>61.5686399125656</v>
      </c>
    </row>
    <row r="816" ht="21" customHeight="1" spans="1:8">
      <c r="A816" s="116"/>
      <c r="B816" s="117"/>
      <c r="C816" s="117"/>
      <c r="D816" s="113">
        <v>0.508</v>
      </c>
      <c r="E816" s="113">
        <v>1.9251</v>
      </c>
      <c r="F816" s="113">
        <v>1.3832</v>
      </c>
      <c r="G816" s="114">
        <f t="shared" si="73"/>
        <v>61.7599322560158</v>
      </c>
      <c r="H816" s="118"/>
    </row>
    <row r="817" ht="21" customHeight="1" spans="1:8">
      <c r="A817" s="119"/>
      <c r="B817" s="120"/>
      <c r="C817" s="120"/>
      <c r="D817" s="113">
        <v>0.4738</v>
      </c>
      <c r="E817" s="113">
        <v>1.9192</v>
      </c>
      <c r="F817" s="113">
        <v>1.3679</v>
      </c>
      <c r="G817" s="114">
        <f t="shared" si="73"/>
        <v>61.8583091185831</v>
      </c>
      <c r="H817" s="121"/>
    </row>
    <row r="818" ht="21" customHeight="1" spans="1:8">
      <c r="A818" s="111" t="s">
        <v>1314</v>
      </c>
      <c r="B818" s="112">
        <v>20230450</v>
      </c>
      <c r="C818" s="112" t="s">
        <v>1926</v>
      </c>
      <c r="D818" s="113">
        <v>0.5103</v>
      </c>
      <c r="E818" s="113">
        <v>1.704</v>
      </c>
      <c r="F818" s="113">
        <v>1.291</v>
      </c>
      <c r="G818" s="114">
        <f t="shared" si="73"/>
        <v>65.4016922174751</v>
      </c>
      <c r="H818" s="115">
        <f>(G818+G819+G820)/3</f>
        <v>65.5470257567926</v>
      </c>
    </row>
    <row r="819" ht="17.4" customHeight="1" spans="1:8">
      <c r="A819" s="116"/>
      <c r="B819" s="117"/>
      <c r="C819" s="117"/>
      <c r="D819" s="113">
        <v>0.4999</v>
      </c>
      <c r="E819" s="113">
        <v>1.9822</v>
      </c>
      <c r="F819" s="113">
        <v>1.4716</v>
      </c>
      <c r="G819" s="114">
        <f t="shared" si="73"/>
        <v>65.5535316737503</v>
      </c>
      <c r="H819" s="118"/>
    </row>
    <row r="820" ht="21" customHeight="1" spans="1:8">
      <c r="A820" s="119"/>
      <c r="B820" s="120"/>
      <c r="C820" s="120"/>
      <c r="D820" s="113">
        <v>0.4613</v>
      </c>
      <c r="E820" s="113">
        <v>1.8581</v>
      </c>
      <c r="F820" s="113">
        <v>1.3788</v>
      </c>
      <c r="G820" s="114">
        <f t="shared" si="73"/>
        <v>65.6858533791523</v>
      </c>
      <c r="H820" s="121"/>
    </row>
    <row r="821" ht="21" customHeight="1" spans="1:8">
      <c r="A821" s="111" t="s">
        <v>1279</v>
      </c>
      <c r="B821" s="112">
        <v>20230451</v>
      </c>
      <c r="C821" s="112" t="s">
        <v>1923</v>
      </c>
      <c r="D821" s="113">
        <v>0.4882</v>
      </c>
      <c r="E821" s="113">
        <v>1.3568</v>
      </c>
      <c r="F821" s="113">
        <v>1.0551</v>
      </c>
      <c r="G821" s="114">
        <f t="shared" si="73"/>
        <v>65.2659451991711</v>
      </c>
      <c r="H821" s="115">
        <f>(G821+G822+G823)/3</f>
        <v>65.2421754063384</v>
      </c>
    </row>
    <row r="822" ht="21" customHeight="1" spans="1:8">
      <c r="A822" s="116"/>
      <c r="B822" s="117"/>
      <c r="C822" s="117"/>
      <c r="D822" s="113">
        <v>0.525</v>
      </c>
      <c r="E822" s="113">
        <v>1.3224</v>
      </c>
      <c r="F822" s="113">
        <v>1.0449</v>
      </c>
      <c r="G822" s="114">
        <f t="shared" si="73"/>
        <v>65.1993980436418</v>
      </c>
      <c r="H822" s="118"/>
    </row>
    <row r="823" ht="21" customHeight="1" spans="1:8">
      <c r="A823" s="119"/>
      <c r="B823" s="120"/>
      <c r="C823" s="120"/>
      <c r="D823" s="113">
        <v>0.5053</v>
      </c>
      <c r="E823" s="113">
        <v>1.518</v>
      </c>
      <c r="F823" s="113">
        <v>1.1662</v>
      </c>
      <c r="G823" s="114">
        <f t="shared" si="73"/>
        <v>65.2611829762022</v>
      </c>
      <c r="H823" s="121"/>
    </row>
    <row r="824" ht="21" customHeight="1" spans="1:8">
      <c r="A824" s="111" t="s">
        <v>1279</v>
      </c>
      <c r="B824" s="112">
        <v>20230452</v>
      </c>
      <c r="C824" s="112" t="s">
        <v>1923</v>
      </c>
      <c r="D824" s="113">
        <v>0.5031</v>
      </c>
      <c r="E824" s="113">
        <v>1.6367</v>
      </c>
      <c r="F824" s="113">
        <v>1.2387</v>
      </c>
      <c r="G824" s="114">
        <f t="shared" ref="G824:G826" si="74">(F824-D824)/(E824-D824)*100</f>
        <v>64.8906139731828</v>
      </c>
      <c r="H824" s="115">
        <f>(G824+G825+G826)/3</f>
        <v>65.0651669256339</v>
      </c>
    </row>
    <row r="825" ht="21" customHeight="1" spans="1:8">
      <c r="A825" s="116"/>
      <c r="B825" s="117"/>
      <c r="C825" s="117"/>
      <c r="D825" s="113">
        <v>0.5011</v>
      </c>
      <c r="E825" s="113">
        <v>1.7471</v>
      </c>
      <c r="F825" s="113">
        <v>1.3133</v>
      </c>
      <c r="G825" s="114">
        <f t="shared" si="74"/>
        <v>65.1845906902087</v>
      </c>
      <c r="H825" s="118"/>
    </row>
    <row r="826" ht="21" customHeight="1" spans="1:8">
      <c r="A826" s="119"/>
      <c r="B826" s="120"/>
      <c r="C826" s="120"/>
      <c r="D826" s="113">
        <v>0.489</v>
      </c>
      <c r="E826" s="113">
        <v>2.11</v>
      </c>
      <c r="F826" s="113">
        <v>1.5446</v>
      </c>
      <c r="G826" s="114">
        <f t="shared" si="74"/>
        <v>65.1202961135102</v>
      </c>
      <c r="H826" s="121"/>
    </row>
    <row r="827" ht="21" customHeight="1" spans="1:8">
      <c r="A827" s="111" t="s">
        <v>1279</v>
      </c>
      <c r="B827" s="112">
        <v>20230453</v>
      </c>
      <c r="C827" s="112" t="s">
        <v>1923</v>
      </c>
      <c r="D827" s="113">
        <v>0.4999</v>
      </c>
      <c r="E827" s="113">
        <v>1.7901</v>
      </c>
      <c r="F827" s="113">
        <v>1.3438</v>
      </c>
      <c r="G827" s="114">
        <f t="shared" si="73"/>
        <v>65.4084638040614</v>
      </c>
      <c r="H827" s="115">
        <f>(G827+G828+G829)/3</f>
        <v>65.5201995471359</v>
      </c>
    </row>
    <row r="828" ht="21" customHeight="1" spans="1:8">
      <c r="A828" s="116"/>
      <c r="B828" s="117"/>
      <c r="C828" s="117"/>
      <c r="D828" s="113">
        <v>0.4899</v>
      </c>
      <c r="E828" s="113">
        <v>1.5321</v>
      </c>
      <c r="F828" s="113">
        <v>1.1699</v>
      </c>
      <c r="G828" s="114">
        <f t="shared" si="73"/>
        <v>65.2465937440031</v>
      </c>
      <c r="H828" s="118"/>
    </row>
    <row r="829" ht="21" customHeight="1" spans="1:8">
      <c r="A829" s="119"/>
      <c r="B829" s="120"/>
      <c r="C829" s="120"/>
      <c r="D829" s="113">
        <v>0.495</v>
      </c>
      <c r="E829" s="113">
        <v>1.8395</v>
      </c>
      <c r="F829" s="113">
        <v>1.3811</v>
      </c>
      <c r="G829" s="114">
        <f t="shared" si="73"/>
        <v>65.9055410933432</v>
      </c>
      <c r="H829" s="121"/>
    </row>
    <row r="830" ht="17.4" customHeight="1" spans="1:8">
      <c r="A830" s="111" t="s">
        <v>1279</v>
      </c>
      <c r="B830" s="112">
        <v>20230454</v>
      </c>
      <c r="C830" s="112" t="s">
        <v>1923</v>
      </c>
      <c r="D830" s="113">
        <v>0.4786</v>
      </c>
      <c r="E830" s="113">
        <v>1.6183</v>
      </c>
      <c r="F830" s="113">
        <v>1.2294</v>
      </c>
      <c r="G830" s="114">
        <f t="shared" ref="G830:G832" si="75">(F830-D830)/(E830-D830)*100</f>
        <v>65.8769851715364</v>
      </c>
      <c r="H830" s="115">
        <f>(G830+G831+G832)/3</f>
        <v>65.8193596888029</v>
      </c>
    </row>
    <row r="831" ht="21" customHeight="1" spans="1:8">
      <c r="A831" s="116"/>
      <c r="B831" s="117"/>
      <c r="C831" s="117"/>
      <c r="D831" s="113">
        <v>0.4578</v>
      </c>
      <c r="E831" s="113">
        <v>1.4393</v>
      </c>
      <c r="F831" s="113">
        <v>1.1042</v>
      </c>
      <c r="G831" s="114">
        <f t="shared" si="75"/>
        <v>65.8583800305655</v>
      </c>
      <c r="H831" s="118"/>
    </row>
    <row r="832" ht="21" customHeight="1" spans="1:8">
      <c r="A832" s="119"/>
      <c r="B832" s="120"/>
      <c r="C832" s="120"/>
      <c r="D832" s="113">
        <v>0.5062</v>
      </c>
      <c r="E832" s="113">
        <v>1.5232</v>
      </c>
      <c r="F832" s="113">
        <v>1.1746</v>
      </c>
      <c r="G832" s="114">
        <f t="shared" si="75"/>
        <v>65.7227138643068</v>
      </c>
      <c r="H832" s="121"/>
    </row>
    <row r="833" ht="21" customHeight="1" spans="1:8">
      <c r="A833" s="111" t="s">
        <v>1279</v>
      </c>
      <c r="B833" s="112">
        <v>20230455</v>
      </c>
      <c r="C833" s="112" t="s">
        <v>1923</v>
      </c>
      <c r="D833" s="113">
        <v>0.5244</v>
      </c>
      <c r="E833" s="113">
        <v>2.0602</v>
      </c>
      <c r="F833" s="113">
        <v>1.5359</v>
      </c>
      <c r="G833" s="114">
        <f t="shared" si="73"/>
        <v>65.8614402917047</v>
      </c>
      <c r="H833" s="115">
        <f>(G833+G834+G835)/3</f>
        <v>65.9344057827886</v>
      </c>
    </row>
    <row r="834" ht="21" customHeight="1" spans="1:8">
      <c r="A834" s="116"/>
      <c r="B834" s="117"/>
      <c r="C834" s="117"/>
      <c r="D834" s="113">
        <v>0.4669</v>
      </c>
      <c r="E834" s="113">
        <v>2.1927</v>
      </c>
      <c r="F834" s="113">
        <v>1.6083</v>
      </c>
      <c r="G834" s="114">
        <f t="shared" si="73"/>
        <v>66.1374435044617</v>
      </c>
      <c r="H834" s="118"/>
    </row>
    <row r="835" ht="21" customHeight="1" spans="1:8">
      <c r="A835" s="119"/>
      <c r="B835" s="120"/>
      <c r="C835" s="120"/>
      <c r="D835" s="113">
        <v>0.5088</v>
      </c>
      <c r="E835" s="113">
        <v>2.0318</v>
      </c>
      <c r="F835" s="113">
        <v>1.511</v>
      </c>
      <c r="G835" s="114">
        <f t="shared" si="73"/>
        <v>65.8043335521996</v>
      </c>
      <c r="H835" s="121"/>
    </row>
    <row r="836" ht="21" customHeight="1" spans="1:8">
      <c r="A836" s="111" t="s">
        <v>1279</v>
      </c>
      <c r="B836" s="112">
        <v>20230456</v>
      </c>
      <c r="C836" s="112" t="s">
        <v>1923</v>
      </c>
      <c r="D836" s="113">
        <v>0.5393</v>
      </c>
      <c r="E836" s="113">
        <v>1.8697</v>
      </c>
      <c r="F836" s="113">
        <v>1.4146</v>
      </c>
      <c r="G836" s="114">
        <f t="shared" si="73"/>
        <v>65.7922429344558</v>
      </c>
      <c r="H836" s="115">
        <f>(G836+G837+G838)/3</f>
        <v>65.6313146559008</v>
      </c>
    </row>
    <row r="837" ht="21" customHeight="1" spans="1:8">
      <c r="A837" s="116"/>
      <c r="B837" s="117"/>
      <c r="C837" s="117"/>
      <c r="D837" s="113">
        <v>0.4289</v>
      </c>
      <c r="E837" s="113">
        <v>1.6792</v>
      </c>
      <c r="F837" s="113">
        <v>1.2452</v>
      </c>
      <c r="G837" s="114">
        <f t="shared" si="73"/>
        <v>65.2883308006079</v>
      </c>
      <c r="H837" s="118"/>
    </row>
    <row r="838" ht="21" customHeight="1" spans="1:8">
      <c r="A838" s="119"/>
      <c r="B838" s="120"/>
      <c r="C838" s="120"/>
      <c r="D838" s="113">
        <v>0.4694</v>
      </c>
      <c r="E838" s="113">
        <v>1.6257</v>
      </c>
      <c r="F838" s="113">
        <v>1.2304</v>
      </c>
      <c r="G838" s="114">
        <f t="shared" si="73"/>
        <v>65.8133702326386</v>
      </c>
      <c r="H838" s="121"/>
    </row>
    <row r="839" ht="21" customHeight="1" spans="1:8">
      <c r="A839" s="111" t="s">
        <v>1297</v>
      </c>
      <c r="B839" s="112">
        <v>20230457</v>
      </c>
      <c r="C839" s="112" t="s">
        <v>1923</v>
      </c>
      <c r="D839" s="113">
        <v>0.5204</v>
      </c>
      <c r="E839" s="113">
        <v>1.6109</v>
      </c>
      <c r="F839" s="113">
        <v>1.1188</v>
      </c>
      <c r="G839" s="114">
        <f t="shared" si="73"/>
        <v>54.8739110499771</v>
      </c>
      <c r="H839" s="115">
        <f>(G839+G840+G841)/3</f>
        <v>55.3037493273503</v>
      </c>
    </row>
    <row r="840" ht="21" customHeight="1" spans="1:8">
      <c r="A840" s="116"/>
      <c r="B840" s="117"/>
      <c r="C840" s="117"/>
      <c r="D840" s="113">
        <v>0.5492</v>
      </c>
      <c r="E840" s="113">
        <v>1.8792</v>
      </c>
      <c r="F840" s="113">
        <v>1.2798</v>
      </c>
      <c r="G840" s="114">
        <f t="shared" si="73"/>
        <v>54.9323308270677</v>
      </c>
      <c r="H840" s="118"/>
    </row>
    <row r="841" ht="21" customHeight="1" spans="1:8">
      <c r="A841" s="119"/>
      <c r="B841" s="120"/>
      <c r="C841" s="120"/>
      <c r="D841" s="113">
        <v>0.5031</v>
      </c>
      <c r="E841" s="113">
        <v>1.8135</v>
      </c>
      <c r="F841" s="113">
        <v>1.2383</v>
      </c>
      <c r="G841" s="114">
        <f t="shared" si="73"/>
        <v>56.1050061050061</v>
      </c>
      <c r="H841" s="121"/>
    </row>
    <row r="842" ht="21" customHeight="1" spans="1:8">
      <c r="A842" s="111" t="s">
        <v>1300</v>
      </c>
      <c r="B842" s="112">
        <v>20230458</v>
      </c>
      <c r="C842" s="112" t="s">
        <v>1923</v>
      </c>
      <c r="D842" s="113">
        <v>0.5188</v>
      </c>
      <c r="E842" s="113">
        <v>2.0752</v>
      </c>
      <c r="F842" s="113">
        <v>1.6542</v>
      </c>
      <c r="G842" s="114">
        <f t="shared" si="73"/>
        <v>72.9503983551786</v>
      </c>
      <c r="H842" s="115">
        <f>(G842+G843+G844)/3</f>
        <v>73.1389250125231</v>
      </c>
    </row>
    <row r="843" ht="21" customHeight="1" spans="1:8">
      <c r="A843" s="116"/>
      <c r="B843" s="117"/>
      <c r="C843" s="117"/>
      <c r="D843" s="113">
        <v>0.525</v>
      </c>
      <c r="E843" s="113">
        <v>2.0073</v>
      </c>
      <c r="F843" s="113">
        <v>1.6093</v>
      </c>
      <c r="G843" s="114">
        <f t="shared" si="73"/>
        <v>73.1498347163192</v>
      </c>
      <c r="H843" s="118"/>
    </row>
    <row r="844" ht="21" customHeight="1" spans="1:8">
      <c r="A844" s="119"/>
      <c r="B844" s="120"/>
      <c r="C844" s="120"/>
      <c r="D844" s="113">
        <v>0.5182</v>
      </c>
      <c r="E844" s="113">
        <v>1.8681</v>
      </c>
      <c r="F844" s="113">
        <v>1.5079</v>
      </c>
      <c r="G844" s="114">
        <f t="shared" si="73"/>
        <v>73.3165419660716</v>
      </c>
      <c r="H844" s="121"/>
    </row>
    <row r="845" ht="21" customHeight="1" spans="1:8">
      <c r="A845" s="111" t="s">
        <v>1282</v>
      </c>
      <c r="B845" s="112">
        <v>20230459</v>
      </c>
      <c r="C845" s="112" t="s">
        <v>1923</v>
      </c>
      <c r="D845" s="113">
        <v>0.5065</v>
      </c>
      <c r="E845" s="113">
        <v>1.864</v>
      </c>
      <c r="F845" s="113">
        <v>1.3389</v>
      </c>
      <c r="G845" s="114">
        <f t="shared" si="73"/>
        <v>61.3186003683241</v>
      </c>
      <c r="H845" s="115">
        <f>(G845+G846+G847)/3</f>
        <v>62.0826858493038</v>
      </c>
    </row>
    <row r="846" ht="21" customHeight="1" spans="1:8">
      <c r="A846" s="116"/>
      <c r="B846" s="117"/>
      <c r="C846" s="117"/>
      <c r="D846" s="113">
        <v>0.4812</v>
      </c>
      <c r="E846" s="113">
        <v>2.0604</v>
      </c>
      <c r="F846" s="113">
        <v>1.4597</v>
      </c>
      <c r="G846" s="114">
        <f t="shared" si="73"/>
        <v>61.9617527862209</v>
      </c>
      <c r="H846" s="118"/>
    </row>
    <row r="847" ht="21" customHeight="1" spans="1:8">
      <c r="A847" s="119"/>
      <c r="B847" s="120"/>
      <c r="C847" s="120"/>
      <c r="D847" s="113">
        <v>0.4889</v>
      </c>
      <c r="E847" s="113">
        <v>2.2074</v>
      </c>
      <c r="F847" s="113">
        <v>1.571</v>
      </c>
      <c r="G847" s="114">
        <f t="shared" si="73"/>
        <v>62.9677043933663</v>
      </c>
      <c r="H847" s="121"/>
    </row>
    <row r="848" ht="21" customHeight="1" spans="1:8">
      <c r="A848" s="111" t="s">
        <v>1282</v>
      </c>
      <c r="B848" s="112">
        <v>20230460</v>
      </c>
      <c r="C848" s="112" t="s">
        <v>1923</v>
      </c>
      <c r="D848" s="113">
        <v>0.4836</v>
      </c>
      <c r="E848" s="113">
        <v>2.1377</v>
      </c>
      <c r="F848" s="113">
        <v>1.507</v>
      </c>
      <c r="G848" s="114">
        <f t="shared" si="73"/>
        <v>61.8705035971223</v>
      </c>
      <c r="H848" s="115">
        <f>(G848+G849+G850)/3</f>
        <v>62.3677291135882</v>
      </c>
    </row>
    <row r="849" ht="21" customHeight="1" spans="1:8">
      <c r="A849" s="116"/>
      <c r="B849" s="117"/>
      <c r="C849" s="117"/>
      <c r="D849" s="113">
        <v>0.5028</v>
      </c>
      <c r="E849" s="113">
        <v>2.6779</v>
      </c>
      <c r="F849" s="113">
        <v>1.875</v>
      </c>
      <c r="G849" s="114">
        <f t="shared" si="73"/>
        <v>63.0867546319709</v>
      </c>
      <c r="H849" s="118"/>
    </row>
    <row r="850" ht="21" customHeight="1" spans="1:8">
      <c r="A850" s="119"/>
      <c r="B850" s="120"/>
      <c r="C850" s="120"/>
      <c r="D850" s="113">
        <v>0.4844</v>
      </c>
      <c r="E850" s="113">
        <v>1.833</v>
      </c>
      <c r="F850" s="113">
        <v>1.3225</v>
      </c>
      <c r="G850" s="114">
        <f t="shared" si="73"/>
        <v>62.1459291116714</v>
      </c>
      <c r="H850" s="121"/>
    </row>
    <row r="851" ht="21" customHeight="1" spans="1:8">
      <c r="A851" s="111" t="s">
        <v>1282</v>
      </c>
      <c r="B851" s="112">
        <v>20230461</v>
      </c>
      <c r="C851" s="112" t="s">
        <v>1923</v>
      </c>
      <c r="D851" s="113">
        <v>0.4471</v>
      </c>
      <c r="E851" s="113">
        <v>1.7186</v>
      </c>
      <c r="F851" s="113">
        <v>1.2168</v>
      </c>
      <c r="G851" s="114">
        <f t="shared" si="73"/>
        <v>60.5348014156508</v>
      </c>
      <c r="H851" s="115">
        <f>(G851+G852+G853)/3</f>
        <v>61.2296638452384</v>
      </c>
    </row>
    <row r="852" ht="21" customHeight="1" spans="1:8">
      <c r="A852" s="116"/>
      <c r="B852" s="117"/>
      <c r="C852" s="117"/>
      <c r="D852" s="113">
        <v>0.5366</v>
      </c>
      <c r="E852" s="113">
        <v>1.9297</v>
      </c>
      <c r="F852" s="113">
        <v>1.3961</v>
      </c>
      <c r="G852" s="114">
        <f t="shared" si="73"/>
        <v>61.6969348934032</v>
      </c>
      <c r="H852" s="118"/>
    </row>
    <row r="853" ht="21" customHeight="1" spans="1:8">
      <c r="A853" s="119"/>
      <c r="B853" s="120"/>
      <c r="C853" s="120"/>
      <c r="D853" s="113">
        <v>0.4734</v>
      </c>
      <c r="E853" s="113">
        <v>1.9227</v>
      </c>
      <c r="F853" s="113">
        <v>1.3641</v>
      </c>
      <c r="G853" s="114">
        <f t="shared" si="73"/>
        <v>61.4572552266611</v>
      </c>
      <c r="H853" s="121"/>
    </row>
    <row r="854" ht="21" customHeight="1" spans="1:8">
      <c r="A854" s="111" t="s">
        <v>1282</v>
      </c>
      <c r="B854" s="112">
        <v>20230462</v>
      </c>
      <c r="C854" s="112" t="s">
        <v>1923</v>
      </c>
      <c r="D854" s="113">
        <v>0.4871</v>
      </c>
      <c r="E854" s="113">
        <v>1.8923</v>
      </c>
      <c r="F854" s="113">
        <v>1.3644</v>
      </c>
      <c r="G854" s="114">
        <f t="shared" si="73"/>
        <v>62.4323939652718</v>
      </c>
      <c r="H854" s="115">
        <f>(G854+G855+G856)/3</f>
        <v>62.2512000369868</v>
      </c>
    </row>
    <row r="855" ht="21" customHeight="1" spans="1:8">
      <c r="A855" s="116"/>
      <c r="B855" s="117"/>
      <c r="C855" s="117"/>
      <c r="D855" s="113">
        <v>0.4519</v>
      </c>
      <c r="E855" s="113">
        <v>1.8778</v>
      </c>
      <c r="F855" s="113">
        <v>1.3376</v>
      </c>
      <c r="G855" s="114">
        <f t="shared" si="73"/>
        <v>62.1151553404867</v>
      </c>
      <c r="H855" s="118"/>
    </row>
    <row r="856" ht="21" customHeight="1" spans="1:8">
      <c r="A856" s="119"/>
      <c r="B856" s="120"/>
      <c r="C856" s="120"/>
      <c r="D856" s="113">
        <v>0.4937</v>
      </c>
      <c r="E856" s="113">
        <v>1.9778</v>
      </c>
      <c r="F856" s="113">
        <v>1.4169</v>
      </c>
      <c r="G856" s="114">
        <f t="shared" si="73"/>
        <v>62.2060508052018</v>
      </c>
      <c r="H856" s="121"/>
    </row>
    <row r="857" ht="21" customHeight="1" spans="1:8">
      <c r="A857" s="111" t="s">
        <v>1302</v>
      </c>
      <c r="B857" s="112">
        <v>20230463</v>
      </c>
      <c r="C857" s="112" t="s">
        <v>1926</v>
      </c>
      <c r="D857" s="113">
        <v>0.4946</v>
      </c>
      <c r="E857" s="113">
        <v>2.1779</v>
      </c>
      <c r="F857" s="113">
        <v>1.7071</v>
      </c>
      <c r="G857" s="114">
        <f t="shared" si="73"/>
        <v>72.0311293292936</v>
      </c>
      <c r="H857" s="115">
        <f>(G857+G858+G859)/3</f>
        <v>72.280097203241</v>
      </c>
    </row>
    <row r="858" ht="21" customHeight="1" spans="1:8">
      <c r="A858" s="116"/>
      <c r="B858" s="117"/>
      <c r="C858" s="117"/>
      <c r="D858" s="113">
        <v>0.4901</v>
      </c>
      <c r="E858" s="113">
        <v>1.937</v>
      </c>
      <c r="F858" s="113">
        <v>1.5312</v>
      </c>
      <c r="G858" s="114">
        <f t="shared" si="73"/>
        <v>71.9538323311908</v>
      </c>
      <c r="H858" s="118"/>
    </row>
    <row r="859" ht="21" customHeight="1" spans="1:8">
      <c r="A859" s="119"/>
      <c r="B859" s="120"/>
      <c r="C859" s="120"/>
      <c r="D859" s="113">
        <v>0.5214</v>
      </c>
      <c r="E859" s="113">
        <v>2.8854</v>
      </c>
      <c r="F859" s="113">
        <v>2.2437</v>
      </c>
      <c r="G859" s="114">
        <f t="shared" si="73"/>
        <v>72.8553299492386</v>
      </c>
      <c r="H859" s="121"/>
    </row>
    <row r="860" ht="21" customHeight="1" spans="1:8">
      <c r="A860" s="111" t="s">
        <v>1302</v>
      </c>
      <c r="B860" s="112">
        <v>20230464</v>
      </c>
      <c r="C860" s="112" t="s">
        <v>1926</v>
      </c>
      <c r="D860" s="113">
        <v>0.477</v>
      </c>
      <c r="E860" s="113">
        <v>1.6533</v>
      </c>
      <c r="F860" s="113">
        <v>1.3237</v>
      </c>
      <c r="G860" s="114">
        <f t="shared" si="73"/>
        <v>71.9799370908782</v>
      </c>
      <c r="H860" s="115">
        <f>(G860+G861+G862)/3</f>
        <v>72.9347431454688</v>
      </c>
    </row>
    <row r="861" ht="21" customHeight="1" spans="1:8">
      <c r="A861" s="116"/>
      <c r="B861" s="117"/>
      <c r="C861" s="117"/>
      <c r="D861" s="113">
        <v>0.4997</v>
      </c>
      <c r="E861" s="113">
        <v>2.1404</v>
      </c>
      <c r="F861" s="113">
        <v>1.6964</v>
      </c>
      <c r="G861" s="114">
        <f t="shared" si="73"/>
        <v>72.9383799597733</v>
      </c>
      <c r="H861" s="118"/>
    </row>
    <row r="862" ht="21" customHeight="1" spans="1:8">
      <c r="A862" s="119"/>
      <c r="B862" s="120"/>
      <c r="C862" s="120"/>
      <c r="D862" s="113">
        <v>0.46</v>
      </c>
      <c r="E862" s="113">
        <v>2.0465</v>
      </c>
      <c r="F862" s="113">
        <v>1.6322</v>
      </c>
      <c r="G862" s="114">
        <f t="shared" si="73"/>
        <v>73.8859123857548</v>
      </c>
      <c r="H862" s="121"/>
    </row>
    <row r="863" ht="21" customHeight="1" spans="1:8">
      <c r="A863" s="111" t="s">
        <v>1302</v>
      </c>
      <c r="B863" s="112">
        <v>20230465</v>
      </c>
      <c r="C863" s="112" t="s">
        <v>1926</v>
      </c>
      <c r="D863" s="113">
        <v>0.5066</v>
      </c>
      <c r="E863" s="113">
        <v>1.5051</v>
      </c>
      <c r="F863" s="113">
        <v>1.2214</v>
      </c>
      <c r="G863" s="114">
        <f t="shared" si="73"/>
        <v>71.5873810716074</v>
      </c>
      <c r="H863" s="115">
        <f>(G863+G864+G865)/3</f>
        <v>72.0973719149437</v>
      </c>
    </row>
    <row r="864" ht="17.4" customHeight="1" spans="1:8">
      <c r="A864" s="116"/>
      <c r="B864" s="117"/>
      <c r="C864" s="117"/>
      <c r="D864" s="113">
        <v>0.4573</v>
      </c>
      <c r="E864" s="113">
        <v>1.663</v>
      </c>
      <c r="F864" s="113">
        <v>1.3268</v>
      </c>
      <c r="G864" s="114">
        <f t="shared" ref="G864:G930" si="76">(F864-D864)/(E864-D864)*100</f>
        <v>72.1157833623621</v>
      </c>
      <c r="H864" s="118"/>
    </row>
    <row r="865" ht="21" customHeight="1" spans="1:8">
      <c r="A865" s="119"/>
      <c r="B865" s="120"/>
      <c r="C865" s="120"/>
      <c r="D865" s="113">
        <v>0.5175</v>
      </c>
      <c r="E865" s="113">
        <v>1.7991</v>
      </c>
      <c r="F865" s="113">
        <v>1.4478</v>
      </c>
      <c r="G865" s="114">
        <f t="shared" si="76"/>
        <v>72.5889513108614</v>
      </c>
      <c r="H865" s="121"/>
    </row>
    <row r="866" ht="21" customHeight="1" spans="1:8">
      <c r="A866" s="111" t="s">
        <v>1285</v>
      </c>
      <c r="B866" s="112">
        <v>20230466</v>
      </c>
      <c r="C866" s="112" t="s">
        <v>1926</v>
      </c>
      <c r="D866" s="113">
        <v>0.5032</v>
      </c>
      <c r="E866" s="113">
        <v>1.7399</v>
      </c>
      <c r="F866" s="113">
        <v>1.3788</v>
      </c>
      <c r="G866" s="114">
        <f t="shared" si="76"/>
        <v>70.8013261098084</v>
      </c>
      <c r="H866" s="115">
        <f>(G866+G867+G868)/3</f>
        <v>71.0998915861185</v>
      </c>
    </row>
    <row r="867" ht="21" customHeight="1" spans="1:8">
      <c r="A867" s="116"/>
      <c r="B867" s="117"/>
      <c r="C867" s="117"/>
      <c r="D867" s="113">
        <v>0.504</v>
      </c>
      <c r="E867" s="113">
        <v>2.2836</v>
      </c>
      <c r="F867" s="113">
        <v>1.7644</v>
      </c>
      <c r="G867" s="114">
        <f t="shared" si="76"/>
        <v>70.8249044729153</v>
      </c>
      <c r="H867" s="118"/>
    </row>
    <row r="868" ht="21" customHeight="1" spans="1:8">
      <c r="A868" s="119"/>
      <c r="B868" s="120"/>
      <c r="C868" s="120"/>
      <c r="D868" s="113">
        <v>0.4902</v>
      </c>
      <c r="E868" s="113">
        <v>2.4329</v>
      </c>
      <c r="F868" s="113">
        <v>1.8826</v>
      </c>
      <c r="G868" s="114">
        <f t="shared" si="76"/>
        <v>71.6734441756319</v>
      </c>
      <c r="H868" s="121"/>
    </row>
    <row r="869" ht="21" customHeight="1" spans="1:8">
      <c r="A869" s="111" t="s">
        <v>1285</v>
      </c>
      <c r="B869" s="112">
        <v>20230467</v>
      </c>
      <c r="C869" s="112" t="s">
        <v>1926</v>
      </c>
      <c r="D869" s="113">
        <v>0.5221</v>
      </c>
      <c r="E869" s="113">
        <v>1.8485</v>
      </c>
      <c r="F869" s="113">
        <v>1.4754</v>
      </c>
      <c r="G869" s="114">
        <f t="shared" si="76"/>
        <v>71.87123039807</v>
      </c>
      <c r="H869" s="115">
        <f>(G869+G870+G871)/3</f>
        <v>72.2737429407056</v>
      </c>
    </row>
    <row r="870" ht="21" customHeight="1" spans="1:8">
      <c r="A870" s="116"/>
      <c r="B870" s="117"/>
      <c r="C870" s="117"/>
      <c r="D870" s="113">
        <v>0.4521</v>
      </c>
      <c r="E870" s="113">
        <v>2.1169</v>
      </c>
      <c r="F870" s="113">
        <v>1.6555</v>
      </c>
      <c r="G870" s="114">
        <f t="shared" si="76"/>
        <v>72.2849591542528</v>
      </c>
      <c r="H870" s="118"/>
    </row>
    <row r="871" ht="21" customHeight="1" spans="1:8">
      <c r="A871" s="119"/>
      <c r="B871" s="120"/>
      <c r="C871" s="120"/>
      <c r="D871" s="113">
        <v>0.5056</v>
      </c>
      <c r="E871" s="113">
        <v>2.39</v>
      </c>
      <c r="F871" s="113">
        <v>1.8749</v>
      </c>
      <c r="G871" s="114">
        <f t="shared" si="76"/>
        <v>72.6650392697941</v>
      </c>
      <c r="H871" s="121"/>
    </row>
    <row r="872" ht="21" customHeight="1" spans="1:8">
      <c r="A872" s="111" t="s">
        <v>1285</v>
      </c>
      <c r="B872" s="112">
        <v>20230468</v>
      </c>
      <c r="C872" s="112" t="s">
        <v>1926</v>
      </c>
      <c r="D872" s="113">
        <v>0.4995</v>
      </c>
      <c r="E872" s="113">
        <v>1.3875</v>
      </c>
      <c r="F872" s="113">
        <v>1.1256</v>
      </c>
      <c r="G872" s="114">
        <f t="shared" si="76"/>
        <v>70.5067567567567</v>
      </c>
      <c r="H872" s="115">
        <f>(G872+G873+G874)/3</f>
        <v>71.390231087898</v>
      </c>
    </row>
    <row r="873" ht="21" customHeight="1" spans="1:8">
      <c r="A873" s="116"/>
      <c r="B873" s="117"/>
      <c r="C873" s="117"/>
      <c r="D873" s="113">
        <v>0.5333</v>
      </c>
      <c r="E873" s="113">
        <v>1.7984</v>
      </c>
      <c r="F873" s="113">
        <v>1.4383</v>
      </c>
      <c r="G873" s="114">
        <f t="shared" si="76"/>
        <v>71.5358469686191</v>
      </c>
      <c r="H873" s="118"/>
    </row>
    <row r="874" ht="21" customHeight="1" spans="1:8">
      <c r="A874" s="119"/>
      <c r="B874" s="120"/>
      <c r="C874" s="120"/>
      <c r="D874" s="113">
        <v>0.5318</v>
      </c>
      <c r="E874" s="113">
        <v>2.4617</v>
      </c>
      <c r="F874" s="113">
        <v>1.9238</v>
      </c>
      <c r="G874" s="114">
        <f t="shared" si="76"/>
        <v>72.128089538318</v>
      </c>
      <c r="H874" s="121"/>
    </row>
    <row r="875" ht="21" customHeight="1" spans="1:8">
      <c r="A875" s="111" t="s">
        <v>1314</v>
      </c>
      <c r="B875" s="112">
        <v>20230469</v>
      </c>
      <c r="C875" s="112" t="s">
        <v>1926</v>
      </c>
      <c r="D875" s="113">
        <v>0.5032</v>
      </c>
      <c r="E875" s="113">
        <v>1.6059</v>
      </c>
      <c r="F875" s="113">
        <v>1.2334</v>
      </c>
      <c r="G875" s="114">
        <f t="shared" si="76"/>
        <v>66.2192799492156</v>
      </c>
      <c r="H875" s="115">
        <f>(G875+G876+G877)/3</f>
        <v>66.2869631570729</v>
      </c>
    </row>
    <row r="876" ht="21" customHeight="1" spans="1:8">
      <c r="A876" s="116"/>
      <c r="B876" s="117"/>
      <c r="C876" s="117"/>
      <c r="D876" s="113">
        <v>0.4487</v>
      </c>
      <c r="E876" s="113">
        <v>1.9442</v>
      </c>
      <c r="F876" s="113">
        <v>1.4404</v>
      </c>
      <c r="G876" s="114">
        <f t="shared" si="76"/>
        <v>66.3122701437646</v>
      </c>
      <c r="H876" s="118"/>
    </row>
    <row r="877" ht="21" customHeight="1" spans="1:8">
      <c r="A877" s="119"/>
      <c r="B877" s="120"/>
      <c r="C877" s="120"/>
      <c r="D877" s="113">
        <v>0.4892</v>
      </c>
      <c r="E877" s="113">
        <v>1.7244</v>
      </c>
      <c r="F877" s="113">
        <v>1.3085</v>
      </c>
      <c r="G877" s="114">
        <f t="shared" si="76"/>
        <v>66.3293393782383</v>
      </c>
      <c r="H877" s="121"/>
    </row>
    <row r="878" ht="21" customHeight="1" spans="1:8">
      <c r="A878" s="111" t="s">
        <v>1312</v>
      </c>
      <c r="B878" s="112">
        <v>20230470</v>
      </c>
      <c r="C878" s="112" t="s">
        <v>1926</v>
      </c>
      <c r="D878" s="113">
        <v>0.5248</v>
      </c>
      <c r="E878" s="113">
        <v>1.7623</v>
      </c>
      <c r="F878" s="113">
        <v>1.3426</v>
      </c>
      <c r="G878" s="114">
        <f t="shared" si="76"/>
        <v>66.0848484848485</v>
      </c>
      <c r="H878" s="115">
        <f>(G878+G879+G880)/3</f>
        <v>66.334560966396</v>
      </c>
    </row>
    <row r="879" ht="21" customHeight="1" spans="1:8">
      <c r="A879" s="116"/>
      <c r="B879" s="117"/>
      <c r="C879" s="117"/>
      <c r="D879" s="113">
        <v>0.4382</v>
      </c>
      <c r="E879" s="113">
        <v>2.0857</v>
      </c>
      <c r="F879" s="113">
        <v>1.5335</v>
      </c>
      <c r="G879" s="114">
        <f t="shared" si="76"/>
        <v>66.4825493171472</v>
      </c>
      <c r="H879" s="118"/>
    </row>
    <row r="880" ht="21" customHeight="1" spans="1:8">
      <c r="A880" s="119"/>
      <c r="B880" s="120"/>
      <c r="C880" s="120"/>
      <c r="D880" s="113">
        <v>0.4967</v>
      </c>
      <c r="E880" s="113">
        <v>1.8857</v>
      </c>
      <c r="F880" s="113">
        <v>1.4195</v>
      </c>
      <c r="G880" s="114">
        <f t="shared" si="76"/>
        <v>66.4362850971922</v>
      </c>
      <c r="H880" s="121"/>
    </row>
    <row r="881" ht="21" customHeight="1" spans="1:8">
      <c r="A881" s="111" t="s">
        <v>1327</v>
      </c>
      <c r="B881" s="112">
        <v>20230471</v>
      </c>
      <c r="C881" s="112" t="s">
        <v>1923</v>
      </c>
      <c r="D881" s="113">
        <v>0.4801</v>
      </c>
      <c r="E881" s="113">
        <v>1.8519</v>
      </c>
      <c r="F881" s="113">
        <v>1.3622</v>
      </c>
      <c r="G881" s="114">
        <f t="shared" ref="G881:G886" si="77">(F881-D881)/(E881-D881)*100</f>
        <v>64.3023764397143</v>
      </c>
      <c r="H881" s="115">
        <f>(G881+G882+G883)/3</f>
        <v>64.9364875330455</v>
      </c>
    </row>
    <row r="882" ht="19.2" customHeight="1" spans="1:8">
      <c r="A882" s="116"/>
      <c r="B882" s="117"/>
      <c r="C882" s="117"/>
      <c r="D882" s="113">
        <v>0.501</v>
      </c>
      <c r="E882" s="113">
        <v>1.8222</v>
      </c>
      <c r="F882" s="113">
        <v>1.3664</v>
      </c>
      <c r="G882" s="114">
        <f t="shared" si="77"/>
        <v>65.501059642749</v>
      </c>
      <c r="H882" s="118"/>
    </row>
    <row r="883" ht="21" customHeight="1" spans="1:8">
      <c r="A883" s="119"/>
      <c r="B883" s="120"/>
      <c r="C883" s="120"/>
      <c r="D883" s="113">
        <v>0.4761</v>
      </c>
      <c r="E883" s="113">
        <v>1.9695</v>
      </c>
      <c r="F883" s="113">
        <v>1.4469</v>
      </c>
      <c r="G883" s="114">
        <f t="shared" si="77"/>
        <v>65.0060265166734</v>
      </c>
      <c r="H883" s="121"/>
    </row>
    <row r="884" ht="21" customHeight="1" spans="1:8">
      <c r="A884" s="111" t="s">
        <v>1313</v>
      </c>
      <c r="B884" s="112">
        <v>20230472</v>
      </c>
      <c r="C884" s="112" t="s">
        <v>1923</v>
      </c>
      <c r="D884" s="113">
        <v>0.4864</v>
      </c>
      <c r="E884" s="113">
        <v>1.791</v>
      </c>
      <c r="F884" s="113">
        <v>1.2724</v>
      </c>
      <c r="G884" s="114">
        <f t="shared" si="77"/>
        <v>60.2483519852828</v>
      </c>
      <c r="H884" s="115">
        <f>(G884+G885+G886)/3</f>
        <v>60.2929352451806</v>
      </c>
    </row>
    <row r="885" ht="21" customHeight="1" spans="1:8">
      <c r="A885" s="116"/>
      <c r="B885" s="117"/>
      <c r="C885" s="117"/>
      <c r="D885" s="113">
        <v>0.5212</v>
      </c>
      <c r="E885" s="113">
        <v>1.6645</v>
      </c>
      <c r="F885" s="113">
        <v>1.2117</v>
      </c>
      <c r="G885" s="114">
        <f t="shared" si="77"/>
        <v>60.3953468031138</v>
      </c>
      <c r="H885" s="118"/>
    </row>
    <row r="886" ht="21" customHeight="1" spans="1:8">
      <c r="A886" s="119"/>
      <c r="B886" s="120"/>
      <c r="C886" s="120"/>
      <c r="D886" s="113">
        <v>0.5239</v>
      </c>
      <c r="E886" s="113">
        <v>1.6553</v>
      </c>
      <c r="F886" s="113">
        <v>1.2054</v>
      </c>
      <c r="G886" s="114">
        <f t="shared" si="77"/>
        <v>60.2351069471451</v>
      </c>
      <c r="H886" s="121"/>
    </row>
    <row r="887" ht="21" customHeight="1" spans="1:8">
      <c r="A887" s="111" t="s">
        <v>1279</v>
      </c>
      <c r="B887" s="112">
        <v>20230473</v>
      </c>
      <c r="C887" s="112" t="s">
        <v>1923</v>
      </c>
      <c r="D887" s="113">
        <v>0.444</v>
      </c>
      <c r="E887" s="113">
        <v>2.4576</v>
      </c>
      <c r="F887" s="113">
        <v>1.7656</v>
      </c>
      <c r="G887" s="114">
        <f t="shared" si="76"/>
        <v>65.6336909018673</v>
      </c>
      <c r="H887" s="115">
        <f>(G887+G888+G889)/3</f>
        <v>65.2317368911016</v>
      </c>
    </row>
    <row r="888" ht="21" customHeight="1" spans="1:8">
      <c r="A888" s="116"/>
      <c r="B888" s="117"/>
      <c r="C888" s="117"/>
      <c r="D888" s="113">
        <v>0.5202</v>
      </c>
      <c r="E888" s="113">
        <v>2.0508</v>
      </c>
      <c r="F888" s="113">
        <v>1.5181</v>
      </c>
      <c r="G888" s="114">
        <f t="shared" si="76"/>
        <v>65.1966549065726</v>
      </c>
      <c r="H888" s="118"/>
    </row>
    <row r="889" ht="25.05" customHeight="1" spans="1:8">
      <c r="A889" s="119"/>
      <c r="B889" s="120"/>
      <c r="C889" s="120"/>
      <c r="D889" s="113">
        <v>0.5235</v>
      </c>
      <c r="E889" s="113">
        <v>1.7001</v>
      </c>
      <c r="F889" s="113">
        <v>1.2867</v>
      </c>
      <c r="G889" s="114">
        <f t="shared" si="76"/>
        <v>64.8648648648649</v>
      </c>
      <c r="H889" s="121"/>
    </row>
    <row r="890" ht="21" customHeight="1" spans="1:8">
      <c r="A890" s="111" t="s">
        <v>1287</v>
      </c>
      <c r="B890" s="112">
        <v>20230474</v>
      </c>
      <c r="C890" s="112" t="s">
        <v>1923</v>
      </c>
      <c r="D890" s="113">
        <v>0.4939</v>
      </c>
      <c r="E890" s="113">
        <v>1.6244</v>
      </c>
      <c r="F890" s="113">
        <v>1.2523</v>
      </c>
      <c r="G890" s="114">
        <f t="shared" si="76"/>
        <v>67.0853604599735</v>
      </c>
      <c r="H890" s="115">
        <f>(G890+G891+G892)/3</f>
        <v>66.5136494164948</v>
      </c>
    </row>
    <row r="891" ht="21" customHeight="1" spans="1:8">
      <c r="A891" s="116"/>
      <c r="B891" s="117"/>
      <c r="C891" s="117"/>
      <c r="D891" s="113">
        <v>0.4377</v>
      </c>
      <c r="E891" s="113">
        <v>1.7911</v>
      </c>
      <c r="F891" s="113">
        <v>1.3394</v>
      </c>
      <c r="G891" s="114">
        <f t="shared" si="76"/>
        <v>66.624796808039</v>
      </c>
      <c r="H891" s="118"/>
    </row>
    <row r="892" ht="21" customHeight="1" spans="1:8">
      <c r="A892" s="119"/>
      <c r="B892" s="120"/>
      <c r="C892" s="120"/>
      <c r="D892" s="113">
        <v>0.522</v>
      </c>
      <c r="E892" s="113">
        <v>1.8659</v>
      </c>
      <c r="F892" s="113">
        <v>1.4067</v>
      </c>
      <c r="G892" s="114">
        <f t="shared" si="76"/>
        <v>65.8307909814718</v>
      </c>
      <c r="H892" s="121"/>
    </row>
    <row r="893" ht="21" customHeight="1" spans="1:8">
      <c r="A893" s="111" t="s">
        <v>1279</v>
      </c>
      <c r="B893" s="112">
        <v>20230475</v>
      </c>
      <c r="C893" s="112" t="s">
        <v>1923</v>
      </c>
      <c r="D893" s="113">
        <v>0.4707</v>
      </c>
      <c r="E893" s="113">
        <v>1.6272</v>
      </c>
      <c r="F893" s="113">
        <v>1.2341</v>
      </c>
      <c r="G893" s="114">
        <f t="shared" si="76"/>
        <v>66.0095114569823</v>
      </c>
      <c r="H893" s="115">
        <f>(G893+G894+G895)/3</f>
        <v>66.2731613326839</v>
      </c>
    </row>
    <row r="894" ht="21" customHeight="1" spans="1:8">
      <c r="A894" s="116"/>
      <c r="B894" s="117"/>
      <c r="C894" s="117"/>
      <c r="D894" s="113">
        <v>0.4746</v>
      </c>
      <c r="E894" s="113">
        <v>1.6668</v>
      </c>
      <c r="F894" s="113">
        <v>1.2646</v>
      </c>
      <c r="G894" s="114">
        <f t="shared" si="76"/>
        <v>66.264049656098</v>
      </c>
      <c r="H894" s="118"/>
    </row>
    <row r="895" ht="21" customHeight="1" spans="1:8">
      <c r="A895" s="119"/>
      <c r="B895" s="120"/>
      <c r="C895" s="120"/>
      <c r="D895" s="113">
        <v>0.4557</v>
      </c>
      <c r="E895" s="113">
        <v>1.698</v>
      </c>
      <c r="F895" s="113">
        <v>1.2824</v>
      </c>
      <c r="G895" s="114">
        <f t="shared" si="76"/>
        <v>66.5459228849714</v>
      </c>
      <c r="H895" s="121"/>
    </row>
    <row r="896" ht="21" customHeight="1" spans="1:8">
      <c r="A896" s="111" t="s">
        <v>1287</v>
      </c>
      <c r="B896" s="112">
        <v>20230476</v>
      </c>
      <c r="C896" s="112" t="s">
        <v>1923</v>
      </c>
      <c r="D896" s="113">
        <v>0.5164</v>
      </c>
      <c r="E896" s="113">
        <v>1.3456</v>
      </c>
      <c r="F896" s="113">
        <v>1.0499</v>
      </c>
      <c r="G896" s="114">
        <f t="shared" si="76"/>
        <v>64.3391220453449</v>
      </c>
      <c r="H896" s="115">
        <f>(G896+G897+G898)/3</f>
        <v>64.6167099792654</v>
      </c>
    </row>
    <row r="897" ht="21" customHeight="1" spans="1:8">
      <c r="A897" s="116"/>
      <c r="B897" s="117"/>
      <c r="C897" s="117"/>
      <c r="D897" s="113">
        <v>0.5176</v>
      </c>
      <c r="E897" s="113">
        <v>1.8756</v>
      </c>
      <c r="F897" s="113">
        <v>1.3955</v>
      </c>
      <c r="G897" s="114">
        <f t="shared" si="76"/>
        <v>64.6465390279823</v>
      </c>
      <c r="H897" s="118"/>
    </row>
    <row r="898" ht="21" customHeight="1" spans="1:8">
      <c r="A898" s="119"/>
      <c r="B898" s="120"/>
      <c r="C898" s="120"/>
      <c r="D898" s="113">
        <v>0.5197</v>
      </c>
      <c r="E898" s="113">
        <v>1.8847</v>
      </c>
      <c r="F898" s="113">
        <v>1.4051</v>
      </c>
      <c r="G898" s="114">
        <f t="shared" si="76"/>
        <v>64.8644688644689</v>
      </c>
      <c r="H898" s="121"/>
    </row>
    <row r="899" ht="21" customHeight="1" spans="1:8">
      <c r="A899" s="111">
        <v>5717</v>
      </c>
      <c r="B899" s="112" t="s">
        <v>1929</v>
      </c>
      <c r="C899" s="112" t="s">
        <v>1925</v>
      </c>
      <c r="D899" s="113">
        <v>0.47</v>
      </c>
      <c r="E899" s="113">
        <v>1.7532</v>
      </c>
      <c r="F899" s="113">
        <v>1.4831</v>
      </c>
      <c r="G899" s="114">
        <f t="shared" si="76"/>
        <v>78.9510598503741</v>
      </c>
      <c r="H899" s="115">
        <f>(G899+G900+G901)/3</f>
        <v>79.842325673995</v>
      </c>
    </row>
    <row r="900" ht="21" customHeight="1" spans="1:8">
      <c r="A900" s="116"/>
      <c r="B900" s="117"/>
      <c r="C900" s="117"/>
      <c r="D900" s="113">
        <v>0.482</v>
      </c>
      <c r="E900" s="113">
        <v>2.1676</v>
      </c>
      <c r="F900" s="113">
        <v>1.8282</v>
      </c>
      <c r="G900" s="114">
        <f t="shared" si="76"/>
        <v>79.8647365923113</v>
      </c>
      <c r="H900" s="118"/>
    </row>
    <row r="901" ht="21" customHeight="1" spans="1:8">
      <c r="A901" s="119"/>
      <c r="B901" s="120"/>
      <c r="C901" s="120"/>
      <c r="D901" s="113">
        <v>0.5182</v>
      </c>
      <c r="E901" s="113">
        <v>2.5655</v>
      </c>
      <c r="F901" s="113">
        <v>2.1706</v>
      </c>
      <c r="G901" s="114">
        <f t="shared" si="76"/>
        <v>80.7111805792996</v>
      </c>
      <c r="H901" s="121"/>
    </row>
    <row r="902" ht="21" customHeight="1" spans="1:8">
      <c r="A902" s="111" t="s">
        <v>1293</v>
      </c>
      <c r="B902" s="112">
        <v>20230477</v>
      </c>
      <c r="C902" s="112" t="s">
        <v>1923</v>
      </c>
      <c r="D902" s="113">
        <v>0.4993</v>
      </c>
      <c r="E902" s="113">
        <v>1.7491</v>
      </c>
      <c r="F902" s="113">
        <v>1.2205</v>
      </c>
      <c r="G902" s="114">
        <f t="shared" si="76"/>
        <v>57.705232837254</v>
      </c>
      <c r="H902" s="115">
        <f>(G902+G903+G904)/3</f>
        <v>58.0936365868489</v>
      </c>
    </row>
    <row r="903" ht="21" customHeight="1" spans="1:8">
      <c r="A903" s="116"/>
      <c r="B903" s="117"/>
      <c r="C903" s="117"/>
      <c r="D903" s="113">
        <v>0.5018</v>
      </c>
      <c r="E903" s="113">
        <v>1.7855</v>
      </c>
      <c r="F903" s="113">
        <v>1.2404</v>
      </c>
      <c r="G903" s="114">
        <f t="shared" si="76"/>
        <v>57.5368076653424</v>
      </c>
      <c r="H903" s="118"/>
    </row>
    <row r="904" ht="21" customHeight="1" spans="1:8">
      <c r="A904" s="119"/>
      <c r="B904" s="120"/>
      <c r="C904" s="120"/>
      <c r="D904" s="113">
        <v>0.4902</v>
      </c>
      <c r="E904" s="113">
        <v>1.9052</v>
      </c>
      <c r="F904" s="113">
        <v>1.3256</v>
      </c>
      <c r="G904" s="114">
        <f t="shared" si="76"/>
        <v>59.0388692579505</v>
      </c>
      <c r="H904" s="121"/>
    </row>
    <row r="905" ht="21" customHeight="1" spans="1:8">
      <c r="A905" s="111" t="s">
        <v>1298</v>
      </c>
      <c r="B905" s="112">
        <v>20230478</v>
      </c>
      <c r="C905" s="112" t="s">
        <v>1925</v>
      </c>
      <c r="D905" s="113">
        <v>0.4649</v>
      </c>
      <c r="E905" s="113">
        <v>1.5832</v>
      </c>
      <c r="F905" s="113">
        <v>1.3629</v>
      </c>
      <c r="G905" s="114">
        <f t="shared" si="76"/>
        <v>80.3004560493606</v>
      </c>
      <c r="H905" s="115">
        <f>(G905+G906+G907)/3</f>
        <v>80.7248789930198</v>
      </c>
    </row>
    <row r="906" ht="21" customHeight="1" spans="1:8">
      <c r="A906" s="116"/>
      <c r="B906" s="117"/>
      <c r="C906" s="117"/>
      <c r="D906" s="113">
        <v>0.5331</v>
      </c>
      <c r="E906" s="113">
        <v>1.9906</v>
      </c>
      <c r="F906" s="113">
        <v>1.7084</v>
      </c>
      <c r="G906" s="114">
        <f t="shared" si="76"/>
        <v>80.6380789022298</v>
      </c>
      <c r="H906" s="118"/>
    </row>
    <row r="907" ht="21" customHeight="1" spans="1:8">
      <c r="A907" s="119"/>
      <c r="B907" s="120"/>
      <c r="C907" s="120"/>
      <c r="D907" s="113">
        <v>0.5104</v>
      </c>
      <c r="E907" s="113">
        <v>2.0394</v>
      </c>
      <c r="F907" s="113">
        <v>1.7525</v>
      </c>
      <c r="G907" s="114">
        <f t="shared" si="76"/>
        <v>81.2361020274689</v>
      </c>
      <c r="H907" s="121"/>
    </row>
    <row r="908" ht="21" customHeight="1" spans="1:8">
      <c r="A908" s="111" t="s">
        <v>1320</v>
      </c>
      <c r="B908" s="112">
        <v>20230479</v>
      </c>
      <c r="C908" s="112" t="s">
        <v>1926</v>
      </c>
      <c r="D908" s="113">
        <v>0.4956</v>
      </c>
      <c r="E908" s="113">
        <v>1.2788</v>
      </c>
      <c r="F908" s="113">
        <v>1.0255</v>
      </c>
      <c r="G908" s="114">
        <f t="shared" si="76"/>
        <v>67.6583248212462</v>
      </c>
      <c r="H908" s="115">
        <f>(G908+G909+G910)/3</f>
        <v>67.5965023461101</v>
      </c>
    </row>
    <row r="909" ht="21" customHeight="1" spans="1:8">
      <c r="A909" s="116"/>
      <c r="B909" s="117"/>
      <c r="C909" s="117"/>
      <c r="D909" s="113">
        <v>0.4701</v>
      </c>
      <c r="E909" s="113">
        <v>1.8425</v>
      </c>
      <c r="F909" s="113">
        <v>1.3966</v>
      </c>
      <c r="G909" s="114">
        <f t="shared" si="76"/>
        <v>67.5094724570096</v>
      </c>
      <c r="H909" s="118"/>
    </row>
    <row r="910" ht="21" customHeight="1" spans="1:8">
      <c r="A910" s="119"/>
      <c r="B910" s="120"/>
      <c r="C910" s="120"/>
      <c r="D910" s="113">
        <v>0.5392</v>
      </c>
      <c r="E910" s="113">
        <v>1.3978</v>
      </c>
      <c r="F910" s="113">
        <v>1.1198</v>
      </c>
      <c r="G910" s="114">
        <f t="shared" si="76"/>
        <v>67.6217097600745</v>
      </c>
      <c r="H910" s="121"/>
    </row>
    <row r="911" ht="21" customHeight="1" spans="1:8">
      <c r="A911" s="111" t="s">
        <v>1279</v>
      </c>
      <c r="B911" s="112">
        <v>20230480</v>
      </c>
      <c r="C911" s="112" t="s">
        <v>1923</v>
      </c>
      <c r="D911" s="113">
        <v>0.4427</v>
      </c>
      <c r="E911" s="113">
        <v>1.6448</v>
      </c>
      <c r="F911" s="113">
        <v>1.2295</v>
      </c>
      <c r="G911" s="114">
        <f t="shared" si="76"/>
        <v>65.4521254471342</v>
      </c>
      <c r="H911" s="115">
        <f>(G911+G912+G913)/3</f>
        <v>65.1290330539156</v>
      </c>
    </row>
    <row r="912" ht="21" customHeight="1" spans="1:8">
      <c r="A912" s="116"/>
      <c r="B912" s="117"/>
      <c r="C912" s="117"/>
      <c r="D912" s="113">
        <v>0.527</v>
      </c>
      <c r="E912" s="113">
        <v>1.434</v>
      </c>
      <c r="F912" s="113">
        <v>1.1145</v>
      </c>
      <c r="G912" s="114">
        <f t="shared" si="76"/>
        <v>64.773980154355</v>
      </c>
      <c r="H912" s="118"/>
    </row>
    <row r="913" ht="21" customHeight="1" spans="1:8">
      <c r="A913" s="119"/>
      <c r="B913" s="120"/>
      <c r="C913" s="120"/>
      <c r="D913" s="113">
        <v>0.5152</v>
      </c>
      <c r="E913" s="113">
        <v>1.6022</v>
      </c>
      <c r="F913" s="113">
        <v>1.2235</v>
      </c>
      <c r="G913" s="114">
        <f t="shared" si="76"/>
        <v>65.1609935602576</v>
      </c>
      <c r="H913" s="121"/>
    </row>
    <row r="914" ht="21" customHeight="1" spans="1:8">
      <c r="A914" s="111" t="s">
        <v>1279</v>
      </c>
      <c r="B914" s="112">
        <v>20230481</v>
      </c>
      <c r="C914" s="112" t="s">
        <v>1923</v>
      </c>
      <c r="D914" s="113">
        <v>0.4568</v>
      </c>
      <c r="E914" s="113">
        <v>1.7859</v>
      </c>
      <c r="F914" s="113">
        <v>1.333</v>
      </c>
      <c r="G914" s="114">
        <f t="shared" si="76"/>
        <v>65.9243096832443</v>
      </c>
      <c r="H914" s="115">
        <f>(G914+G915+G916)/3</f>
        <v>66.1218502963107</v>
      </c>
    </row>
    <row r="915" ht="21" customHeight="1" spans="1:8">
      <c r="A915" s="116"/>
      <c r="B915" s="117"/>
      <c r="C915" s="117"/>
      <c r="D915" s="113">
        <v>0.452</v>
      </c>
      <c r="E915" s="113">
        <v>1.786</v>
      </c>
      <c r="F915" s="113">
        <v>1.3335</v>
      </c>
      <c r="G915" s="114">
        <f t="shared" si="76"/>
        <v>66.0794602698651</v>
      </c>
      <c r="H915" s="118"/>
    </row>
    <row r="916" ht="21" customHeight="1" spans="1:8">
      <c r="A916" s="119"/>
      <c r="B916" s="120"/>
      <c r="C916" s="120"/>
      <c r="D916" s="113">
        <v>0.4712</v>
      </c>
      <c r="E916" s="113">
        <v>1.7941</v>
      </c>
      <c r="F916" s="113">
        <v>1.3491</v>
      </c>
      <c r="G916" s="114">
        <f t="shared" si="76"/>
        <v>66.3617809358228</v>
      </c>
      <c r="H916" s="121"/>
    </row>
    <row r="917" ht="21" customHeight="1" spans="1:8">
      <c r="A917" s="111" t="s">
        <v>1279</v>
      </c>
      <c r="B917" s="112">
        <v>20230482</v>
      </c>
      <c r="C917" s="112" t="s">
        <v>1923</v>
      </c>
      <c r="D917" s="113">
        <v>0.4996</v>
      </c>
      <c r="E917" s="113">
        <v>1.833</v>
      </c>
      <c r="F917" s="113">
        <v>1.3873</v>
      </c>
      <c r="G917" s="114">
        <f t="shared" si="76"/>
        <v>66.5741712914354</v>
      </c>
      <c r="H917" s="115">
        <f>(G917+G918+G919)/3</f>
        <v>66.8249853001231</v>
      </c>
    </row>
    <row r="918" ht="21" customHeight="1" spans="1:8">
      <c r="A918" s="116"/>
      <c r="B918" s="117"/>
      <c r="C918" s="117"/>
      <c r="D918" s="113">
        <v>0.5302</v>
      </c>
      <c r="E918" s="113">
        <v>2.1055</v>
      </c>
      <c r="F918" s="113">
        <v>1.5868</v>
      </c>
      <c r="G918" s="114">
        <f t="shared" si="76"/>
        <v>67.0729384879071</v>
      </c>
      <c r="H918" s="118"/>
    </row>
    <row r="919" ht="21" customHeight="1" spans="1:8">
      <c r="A919" s="119"/>
      <c r="B919" s="120"/>
      <c r="C919" s="120"/>
      <c r="D919" s="113">
        <v>0.5072</v>
      </c>
      <c r="E919" s="113">
        <v>1.9135</v>
      </c>
      <c r="F919" s="113">
        <v>1.447</v>
      </c>
      <c r="G919" s="114">
        <f t="shared" si="76"/>
        <v>66.8278461210268</v>
      </c>
      <c r="H919" s="121"/>
    </row>
    <row r="920" ht="21" customHeight="1" spans="1:8">
      <c r="A920" s="111" t="s">
        <v>1279</v>
      </c>
      <c r="B920" s="112">
        <v>20230483</v>
      </c>
      <c r="C920" s="112" t="s">
        <v>1923</v>
      </c>
      <c r="D920" s="113">
        <v>0.5074</v>
      </c>
      <c r="E920" s="113">
        <v>2.3796</v>
      </c>
      <c r="F920" s="113">
        <v>1.7299</v>
      </c>
      <c r="G920" s="114">
        <f t="shared" si="76"/>
        <v>65.2975109496849</v>
      </c>
      <c r="H920" s="115">
        <f>(G920+G921+G922)/3</f>
        <v>65.0716419475391</v>
      </c>
    </row>
    <row r="921" ht="21" customHeight="1" spans="1:8">
      <c r="A921" s="116"/>
      <c r="B921" s="117"/>
      <c r="C921" s="117"/>
      <c r="D921" s="113">
        <v>0.4998</v>
      </c>
      <c r="E921" s="113">
        <v>2.656</v>
      </c>
      <c r="F921" s="113">
        <v>1.9055</v>
      </c>
      <c r="G921" s="114">
        <f t="shared" si="76"/>
        <v>65.1933957888879</v>
      </c>
      <c r="H921" s="118"/>
    </row>
    <row r="922" ht="21" customHeight="1" spans="1:8">
      <c r="A922" s="119"/>
      <c r="B922" s="120"/>
      <c r="C922" s="120"/>
      <c r="D922" s="113">
        <v>0.5247</v>
      </c>
      <c r="E922" s="113">
        <v>2.1788</v>
      </c>
      <c r="F922" s="113">
        <v>1.5953</v>
      </c>
      <c r="G922" s="114">
        <f t="shared" si="76"/>
        <v>64.7240191040445</v>
      </c>
      <c r="H922" s="121"/>
    </row>
    <row r="923" ht="21" customHeight="1" spans="1:8">
      <c r="A923" s="111" t="s">
        <v>1279</v>
      </c>
      <c r="B923" s="112">
        <v>20230484</v>
      </c>
      <c r="C923" s="112" t="s">
        <v>1923</v>
      </c>
      <c r="D923" s="113">
        <v>0.5212</v>
      </c>
      <c r="E923" s="113">
        <v>1.9279</v>
      </c>
      <c r="F923" s="113">
        <v>1.4449</v>
      </c>
      <c r="G923" s="114">
        <f t="shared" si="76"/>
        <v>65.6643207506931</v>
      </c>
      <c r="H923" s="115">
        <f>(G923+G924+G925)/3</f>
        <v>65.7230010234118</v>
      </c>
    </row>
    <row r="924" ht="21" customHeight="1" spans="1:8">
      <c r="A924" s="116"/>
      <c r="B924" s="117"/>
      <c r="C924" s="117"/>
      <c r="D924" s="113">
        <v>0.5294</v>
      </c>
      <c r="E924" s="113">
        <v>2.3377</v>
      </c>
      <c r="F924" s="113">
        <v>1.718</v>
      </c>
      <c r="G924" s="114">
        <f t="shared" si="76"/>
        <v>65.7302438754631</v>
      </c>
      <c r="H924" s="118"/>
    </row>
    <row r="925" ht="21" customHeight="1" spans="1:8">
      <c r="A925" s="119"/>
      <c r="B925" s="120"/>
      <c r="C925" s="120"/>
      <c r="D925" s="113">
        <v>0.4707</v>
      </c>
      <c r="E925" s="113">
        <v>1.7484</v>
      </c>
      <c r="F925" s="113">
        <v>1.3111</v>
      </c>
      <c r="G925" s="114">
        <f t="shared" si="76"/>
        <v>65.7744384440792</v>
      </c>
      <c r="H925" s="121"/>
    </row>
    <row r="926" ht="21" customHeight="1" spans="1:8">
      <c r="A926" s="111" t="s">
        <v>1279</v>
      </c>
      <c r="B926" s="112">
        <v>20230485</v>
      </c>
      <c r="C926" s="112" t="s">
        <v>1923</v>
      </c>
      <c r="D926" s="113">
        <v>0.4786</v>
      </c>
      <c r="E926" s="113">
        <v>1.6665</v>
      </c>
      <c r="F926" s="113">
        <v>1.2616</v>
      </c>
      <c r="G926" s="114">
        <f t="shared" si="76"/>
        <v>65.9146392794006</v>
      </c>
      <c r="H926" s="115">
        <f>(G926+G927+G928)/3</f>
        <v>66.1025666885951</v>
      </c>
    </row>
    <row r="927" ht="21" customHeight="1" spans="1:8">
      <c r="A927" s="116"/>
      <c r="B927" s="117"/>
      <c r="C927" s="117"/>
      <c r="D927" s="113">
        <v>0.5002</v>
      </c>
      <c r="E927" s="113">
        <v>1.9007</v>
      </c>
      <c r="F927" s="113">
        <v>1.4278</v>
      </c>
      <c r="G927" s="114">
        <f t="shared" si="76"/>
        <v>66.2334880399857</v>
      </c>
      <c r="H927" s="118"/>
    </row>
    <row r="928" ht="21" customHeight="1" spans="1:8">
      <c r="A928" s="119"/>
      <c r="B928" s="120"/>
      <c r="C928" s="120"/>
      <c r="D928" s="113">
        <v>0.5067</v>
      </c>
      <c r="E928" s="113">
        <v>1.7425</v>
      </c>
      <c r="F928" s="113">
        <v>1.3243</v>
      </c>
      <c r="G928" s="114">
        <f t="shared" si="76"/>
        <v>66.1595727463991</v>
      </c>
      <c r="H928" s="121"/>
    </row>
    <row r="929" ht="21" customHeight="1" spans="1:8">
      <c r="A929" s="111" t="s">
        <v>1313</v>
      </c>
      <c r="B929" s="112">
        <v>20230486</v>
      </c>
      <c r="C929" s="112" t="s">
        <v>1923</v>
      </c>
      <c r="D929" s="113">
        <v>0.4168</v>
      </c>
      <c r="E929" s="113">
        <v>2.0438</v>
      </c>
      <c r="F929" s="113">
        <v>1.4068</v>
      </c>
      <c r="G929" s="114">
        <f t="shared" si="76"/>
        <v>60.8481868469576</v>
      </c>
      <c r="H929" s="115">
        <f>(G929+G930+G931)/3</f>
        <v>61.2983909313763</v>
      </c>
    </row>
    <row r="930" ht="21" customHeight="1" spans="1:8">
      <c r="A930" s="116"/>
      <c r="B930" s="117"/>
      <c r="C930" s="117"/>
      <c r="D930" s="113">
        <v>0.4664</v>
      </c>
      <c r="E930" s="113">
        <v>2.6305</v>
      </c>
      <c r="F930" s="113">
        <v>1.7941</v>
      </c>
      <c r="G930" s="114">
        <f t="shared" si="76"/>
        <v>61.3511390416339</v>
      </c>
      <c r="H930" s="118"/>
    </row>
    <row r="931" ht="21" customHeight="1" spans="1:8">
      <c r="A931" s="119"/>
      <c r="B931" s="120"/>
      <c r="C931" s="120"/>
      <c r="D931" s="113">
        <v>0.4824</v>
      </c>
      <c r="E931" s="113">
        <v>2.4472</v>
      </c>
      <c r="F931" s="113">
        <v>1.6946</v>
      </c>
      <c r="G931" s="114">
        <f t="shared" ref="G931:G937" si="78">(F931-D931)/(E931-D931)*100</f>
        <v>61.6958469055375</v>
      </c>
      <c r="H931" s="121"/>
    </row>
    <row r="932" ht="21" customHeight="1" spans="1:8">
      <c r="A932" s="111" t="s">
        <v>1285</v>
      </c>
      <c r="B932" s="112">
        <v>20230487</v>
      </c>
      <c r="C932" s="112" t="s">
        <v>1926</v>
      </c>
      <c r="D932" s="113">
        <v>0.5092</v>
      </c>
      <c r="E932" s="113">
        <v>1.4395</v>
      </c>
      <c r="F932" s="113">
        <v>1.17</v>
      </c>
      <c r="G932" s="114">
        <f t="shared" si="78"/>
        <v>71.0308502633559</v>
      </c>
      <c r="H932" s="115">
        <f>(G932+G933+G934)/3</f>
        <v>71.6438526146064</v>
      </c>
    </row>
    <row r="933" ht="21" customHeight="1" spans="1:8">
      <c r="A933" s="116"/>
      <c r="B933" s="117"/>
      <c r="C933" s="117"/>
      <c r="D933" s="113">
        <v>0.5109</v>
      </c>
      <c r="E933" s="113">
        <v>1.4345</v>
      </c>
      <c r="F933" s="113">
        <v>1.173</v>
      </c>
      <c r="G933" s="114">
        <f t="shared" si="78"/>
        <v>71.6868774361195</v>
      </c>
      <c r="H933" s="118"/>
    </row>
    <row r="934" ht="21" customHeight="1" spans="1:8">
      <c r="A934" s="119"/>
      <c r="B934" s="120"/>
      <c r="C934" s="120"/>
      <c r="D934" s="113">
        <v>0.5095</v>
      </c>
      <c r="E934" s="113">
        <v>1.7011</v>
      </c>
      <c r="F934" s="113">
        <v>1.37</v>
      </c>
      <c r="G934" s="114">
        <f t="shared" si="78"/>
        <v>72.2138301443437</v>
      </c>
      <c r="H934" s="121"/>
    </row>
    <row r="935" ht="21" customHeight="1" spans="1:8">
      <c r="A935" s="111" t="s">
        <v>1285</v>
      </c>
      <c r="B935" s="112">
        <v>20230488</v>
      </c>
      <c r="C935" s="112" t="s">
        <v>1926</v>
      </c>
      <c r="D935" s="113">
        <v>0.4491</v>
      </c>
      <c r="E935" s="113">
        <v>1.8431</v>
      </c>
      <c r="F935" s="113">
        <v>1.4344</v>
      </c>
      <c r="G935" s="114">
        <f t="shared" si="78"/>
        <v>70.6814921090387</v>
      </c>
      <c r="H935" s="115">
        <f>(G935+G936+G937)/3</f>
        <v>71.0442801527874</v>
      </c>
    </row>
    <row r="936" ht="21" customHeight="1" spans="1:8">
      <c r="A936" s="116"/>
      <c r="B936" s="117"/>
      <c r="C936" s="117"/>
      <c r="D936" s="113">
        <v>0.5261</v>
      </c>
      <c r="E936" s="113">
        <v>1.828</v>
      </c>
      <c r="F936" s="113">
        <v>1.4525</v>
      </c>
      <c r="G936" s="114">
        <f t="shared" si="78"/>
        <v>71.1575389814886</v>
      </c>
      <c r="H936" s="118"/>
    </row>
    <row r="937" ht="21" customHeight="1" spans="1:8">
      <c r="A937" s="119"/>
      <c r="B937" s="120"/>
      <c r="C937" s="120"/>
      <c r="D937" s="113">
        <v>0.5172</v>
      </c>
      <c r="E937" s="113">
        <v>2.0437</v>
      </c>
      <c r="F937" s="113">
        <v>1.6055</v>
      </c>
      <c r="G937" s="114">
        <f t="shared" si="78"/>
        <v>71.2938093678349</v>
      </c>
      <c r="H937" s="121"/>
    </row>
    <row r="938" ht="21" customHeight="1" spans="1:8">
      <c r="A938" s="111" t="s">
        <v>1285</v>
      </c>
      <c r="B938" s="112">
        <v>20230489</v>
      </c>
      <c r="C938" s="112" t="s">
        <v>1926</v>
      </c>
      <c r="D938" s="113">
        <v>0.5143</v>
      </c>
      <c r="E938" s="113">
        <v>1.6722</v>
      </c>
      <c r="F938" s="113">
        <v>1.3521</v>
      </c>
      <c r="G938" s="114">
        <f t="shared" ref="G938:G955" si="79">(F938-D938)/(E938-D938)*100</f>
        <v>72.3551256585198</v>
      </c>
      <c r="H938" s="115">
        <f>(G938+G939+G940)/3</f>
        <v>72.4285537418888</v>
      </c>
    </row>
    <row r="939" ht="21" customHeight="1" spans="1:8">
      <c r="A939" s="116"/>
      <c r="B939" s="117"/>
      <c r="C939" s="117"/>
      <c r="D939" s="113">
        <v>0.4759</v>
      </c>
      <c r="E939" s="113">
        <v>1.9374</v>
      </c>
      <c r="F939" s="113">
        <v>1.5406</v>
      </c>
      <c r="G939" s="114">
        <f t="shared" si="79"/>
        <v>72.8498118371536</v>
      </c>
      <c r="H939" s="118"/>
    </row>
    <row r="940" ht="21" customHeight="1" spans="1:8">
      <c r="A940" s="119"/>
      <c r="B940" s="120"/>
      <c r="C940" s="120"/>
      <c r="D940" s="113">
        <v>0.5144</v>
      </c>
      <c r="E940" s="113">
        <v>1.9514</v>
      </c>
      <c r="F940" s="113">
        <v>1.5502</v>
      </c>
      <c r="G940" s="114">
        <f t="shared" si="79"/>
        <v>72.080723729993</v>
      </c>
      <c r="H940" s="121"/>
    </row>
    <row r="941" ht="21" customHeight="1" spans="1:8">
      <c r="A941" s="111"/>
      <c r="B941" s="112">
        <v>20230490</v>
      </c>
      <c r="C941" s="112" t="s">
        <v>1923</v>
      </c>
      <c r="D941" s="113"/>
      <c r="E941" s="113"/>
      <c r="F941" s="113"/>
      <c r="G941" s="114" t="e">
        <f t="shared" si="79"/>
        <v>#DIV/0!</v>
      </c>
      <c r="H941" s="115" t="e">
        <f>(G941+G942+G943)/3</f>
        <v>#DIV/0!</v>
      </c>
    </row>
    <row r="942" ht="21" customHeight="1" spans="1:8">
      <c r="A942" s="116"/>
      <c r="B942" s="117"/>
      <c r="C942" s="117"/>
      <c r="D942" s="113"/>
      <c r="E942" s="113"/>
      <c r="F942" s="113"/>
      <c r="G942" s="114" t="e">
        <f t="shared" si="79"/>
        <v>#DIV/0!</v>
      </c>
      <c r="H942" s="118"/>
    </row>
    <row r="943" ht="21" customHeight="1" spans="1:8">
      <c r="A943" s="119"/>
      <c r="B943" s="120"/>
      <c r="C943" s="120"/>
      <c r="D943" s="113"/>
      <c r="E943" s="113"/>
      <c r="F943" s="113"/>
      <c r="G943" s="114" t="e">
        <f t="shared" si="79"/>
        <v>#DIV/0!</v>
      </c>
      <c r="H943" s="121"/>
    </row>
    <row r="944" ht="21" customHeight="1" spans="1:8">
      <c r="A944" s="111" t="s">
        <v>1282</v>
      </c>
      <c r="B944" s="112">
        <v>20230491</v>
      </c>
      <c r="C944" s="112" t="s">
        <v>1923</v>
      </c>
      <c r="D944" s="113">
        <v>0.5229</v>
      </c>
      <c r="E944" s="113">
        <v>1.8309</v>
      </c>
      <c r="F944" s="113">
        <v>1.3164</v>
      </c>
      <c r="G944" s="114">
        <f t="shared" ref="G944:G946" si="80">(F944-D944)/(E944-D944)*100</f>
        <v>60.6651376146789</v>
      </c>
      <c r="H944" s="115">
        <f>(G944+G945+G946)/3</f>
        <v>60.8407513061817</v>
      </c>
    </row>
    <row r="945" ht="21" customHeight="1" spans="1:8">
      <c r="A945" s="116"/>
      <c r="B945" s="117"/>
      <c r="C945" s="117"/>
      <c r="D945" s="113">
        <v>0.5136</v>
      </c>
      <c r="E945" s="113">
        <v>2.1378</v>
      </c>
      <c r="F945" s="113">
        <v>1.4986</v>
      </c>
      <c r="G945" s="114">
        <f t="shared" si="80"/>
        <v>60.6452407338998</v>
      </c>
      <c r="H945" s="118"/>
    </row>
    <row r="946" ht="21" customHeight="1" spans="1:8">
      <c r="A946" s="119"/>
      <c r="B946" s="120"/>
      <c r="C946" s="120"/>
      <c r="D946" s="113">
        <v>0.5359</v>
      </c>
      <c r="E946" s="113">
        <v>2.5097</v>
      </c>
      <c r="F946" s="113">
        <v>1.7441</v>
      </c>
      <c r="G946" s="114">
        <f t="shared" si="80"/>
        <v>61.2118755699666</v>
      </c>
      <c r="H946" s="121"/>
    </row>
    <row r="947" ht="21" customHeight="1" spans="1:8">
      <c r="A947" s="111" t="s">
        <v>1282</v>
      </c>
      <c r="B947" s="112">
        <v>20230492</v>
      </c>
      <c r="C947" s="112" t="s">
        <v>1923</v>
      </c>
      <c r="D947" s="113">
        <v>0.4998</v>
      </c>
      <c r="E947" s="113">
        <v>1.8167</v>
      </c>
      <c r="F947" s="113">
        <v>1.2999</v>
      </c>
      <c r="G947" s="114">
        <f t="shared" si="79"/>
        <v>60.7563216645152</v>
      </c>
      <c r="H947" s="115">
        <f>(G947+G948+G949)/3</f>
        <v>61.1607693915129</v>
      </c>
    </row>
    <row r="948" ht="21" customHeight="1" spans="1:8">
      <c r="A948" s="116"/>
      <c r="B948" s="117"/>
      <c r="C948" s="117"/>
      <c r="D948" s="113">
        <v>0.5124</v>
      </c>
      <c r="E948" s="113">
        <v>1.8254</v>
      </c>
      <c r="F948" s="113">
        <v>1.3183</v>
      </c>
      <c r="G948" s="114">
        <f t="shared" si="79"/>
        <v>61.3785224676314</v>
      </c>
      <c r="H948" s="118"/>
    </row>
    <row r="949" ht="21" customHeight="1" spans="1:8">
      <c r="A949" s="119"/>
      <c r="B949" s="120"/>
      <c r="C949" s="120"/>
      <c r="D949" s="113">
        <v>0.4571</v>
      </c>
      <c r="E949" s="113">
        <v>1.7781</v>
      </c>
      <c r="F949" s="113">
        <v>1.2675</v>
      </c>
      <c r="G949" s="114">
        <f t="shared" si="79"/>
        <v>61.3474640423921</v>
      </c>
      <c r="H949" s="121"/>
    </row>
    <row r="950" ht="21" customHeight="1" spans="1:8">
      <c r="A950" s="111" t="s">
        <v>1302</v>
      </c>
      <c r="B950" s="112">
        <v>20230493</v>
      </c>
      <c r="C950" s="112" t="s">
        <v>1923</v>
      </c>
      <c r="D950" s="113">
        <v>0.453</v>
      </c>
      <c r="E950" s="113">
        <v>1.5728</v>
      </c>
      <c r="F950" s="113">
        <v>1.2485</v>
      </c>
      <c r="G950" s="114">
        <f t="shared" si="79"/>
        <v>71.0394713341668</v>
      </c>
      <c r="H950" s="115">
        <f>(G950+G951+G952)/3</f>
        <v>71.7226041526934</v>
      </c>
    </row>
    <row r="951" ht="21" customHeight="1" spans="1:8">
      <c r="A951" s="116"/>
      <c r="B951" s="117"/>
      <c r="C951" s="117"/>
      <c r="D951" s="113">
        <v>0.4853</v>
      </c>
      <c r="E951" s="113">
        <v>1.7795</v>
      </c>
      <c r="F951" s="113">
        <v>1.4105</v>
      </c>
      <c r="G951" s="114">
        <f t="shared" si="79"/>
        <v>71.4881780250348</v>
      </c>
      <c r="H951" s="118"/>
    </row>
    <row r="952" ht="21" customHeight="1" spans="1:8">
      <c r="A952" s="119"/>
      <c r="B952" s="120"/>
      <c r="C952" s="120"/>
      <c r="D952" s="113">
        <v>0.4748</v>
      </c>
      <c r="E952" s="113">
        <v>1.9463</v>
      </c>
      <c r="F952" s="113">
        <v>1.5437</v>
      </c>
      <c r="G952" s="114">
        <f t="shared" si="79"/>
        <v>72.6401630988787</v>
      </c>
      <c r="H952" s="121"/>
    </row>
    <row r="953" ht="21" customHeight="1" spans="1:8">
      <c r="A953" s="111" t="s">
        <v>1302</v>
      </c>
      <c r="B953" s="112">
        <v>20230494</v>
      </c>
      <c r="C953" s="112" t="s">
        <v>1923</v>
      </c>
      <c r="D953" s="113">
        <v>0.5071</v>
      </c>
      <c r="E953" s="113">
        <v>1.619</v>
      </c>
      <c r="F953" s="113">
        <v>1.3066</v>
      </c>
      <c r="G953" s="114">
        <f t="shared" si="79"/>
        <v>71.9039481967803</v>
      </c>
      <c r="H953" s="115">
        <f>(G953+G954+G955)/3</f>
        <v>72.750123805856</v>
      </c>
    </row>
    <row r="954" ht="21" customHeight="1" spans="1:8">
      <c r="A954" s="116"/>
      <c r="B954" s="117"/>
      <c r="C954" s="117"/>
      <c r="D954" s="113">
        <v>0.5077</v>
      </c>
      <c r="E954" s="113">
        <v>1.9145</v>
      </c>
      <c r="F954" s="113">
        <v>1.5355</v>
      </c>
      <c r="G954" s="114">
        <f t="shared" si="79"/>
        <v>73.0594256468581</v>
      </c>
      <c r="H954" s="118"/>
    </row>
    <row r="955" ht="21" customHeight="1" spans="1:8">
      <c r="A955" s="119"/>
      <c r="B955" s="120"/>
      <c r="C955" s="120"/>
      <c r="D955" s="113">
        <v>0.5077</v>
      </c>
      <c r="E955" s="113">
        <v>2.0328</v>
      </c>
      <c r="F955" s="113">
        <v>1.6254</v>
      </c>
      <c r="G955" s="114">
        <f t="shared" si="79"/>
        <v>73.2869975739296</v>
      </c>
      <c r="H955" s="121"/>
    </row>
    <row r="956" ht="21" customHeight="1" spans="1:8">
      <c r="A956" s="111" t="s">
        <v>1327</v>
      </c>
      <c r="B956" s="112">
        <v>20230495</v>
      </c>
      <c r="C956" s="112" t="s">
        <v>1923</v>
      </c>
      <c r="D956" s="113">
        <v>0.4513</v>
      </c>
      <c r="E956" s="113">
        <v>2.2789</v>
      </c>
      <c r="F956" s="113">
        <v>1.649</v>
      </c>
      <c r="G956" s="114">
        <f t="shared" ref="G956:G984" si="81">(F956-D956)/(E956-D956)*100</f>
        <v>65.534033705406</v>
      </c>
      <c r="H956" s="115">
        <f>(G956+G957+G958)/3</f>
        <v>65.2483930358886</v>
      </c>
    </row>
    <row r="957" ht="21" customHeight="1" spans="1:8">
      <c r="A957" s="116"/>
      <c r="B957" s="117"/>
      <c r="C957" s="117"/>
      <c r="D957" s="113">
        <v>0.4557</v>
      </c>
      <c r="E957" s="113">
        <v>1.7811</v>
      </c>
      <c r="F957" s="113">
        <v>1.3123</v>
      </c>
      <c r="G957" s="114">
        <f t="shared" si="81"/>
        <v>64.6295457974951</v>
      </c>
      <c r="H957" s="118"/>
    </row>
    <row r="958" ht="21" customHeight="1" spans="1:8">
      <c r="A958" s="119"/>
      <c r="B958" s="120"/>
      <c r="C958" s="120"/>
      <c r="D958" s="113">
        <v>0.514</v>
      </c>
      <c r="E958" s="113">
        <v>2.3357</v>
      </c>
      <c r="F958" s="113">
        <v>1.7087</v>
      </c>
      <c r="G958" s="114">
        <f t="shared" si="81"/>
        <v>65.5815996047648</v>
      </c>
      <c r="H958" s="121"/>
    </row>
    <row r="959" ht="21" customHeight="1" spans="1:8">
      <c r="A959" s="111" t="s">
        <v>1282</v>
      </c>
      <c r="B959" s="112">
        <v>20230497</v>
      </c>
      <c r="C959" s="112" t="s">
        <v>1923</v>
      </c>
      <c r="D959" s="113">
        <v>0.5048</v>
      </c>
      <c r="E959" s="113">
        <v>1.9661</v>
      </c>
      <c r="F959" s="113">
        <v>1.4009</v>
      </c>
      <c r="G959" s="114">
        <f t="shared" si="81"/>
        <v>61.3221104495997</v>
      </c>
      <c r="H959" s="115">
        <f>(G959+G960+G961)/3</f>
        <v>61.2382741394332</v>
      </c>
    </row>
    <row r="960" ht="21" customHeight="1" spans="1:8">
      <c r="A960" s="116"/>
      <c r="B960" s="117"/>
      <c r="C960" s="117"/>
      <c r="D960" s="113">
        <v>0.5458</v>
      </c>
      <c r="E960" s="113">
        <v>1.8417</v>
      </c>
      <c r="F960" s="113">
        <v>1.342</v>
      </c>
      <c r="G960" s="114">
        <f t="shared" si="81"/>
        <v>61.4399259202099</v>
      </c>
      <c r="H960" s="118"/>
    </row>
    <row r="961" ht="21" customHeight="1" spans="1:8">
      <c r="A961" s="119"/>
      <c r="B961" s="120"/>
      <c r="C961" s="120"/>
      <c r="D961" s="113">
        <v>0.5256</v>
      </c>
      <c r="E961" s="113">
        <v>2.1713</v>
      </c>
      <c r="F961" s="113">
        <v>1.5287</v>
      </c>
      <c r="G961" s="114">
        <f t="shared" si="81"/>
        <v>60.95278604849</v>
      </c>
      <c r="H961" s="121"/>
    </row>
    <row r="962" ht="21" customHeight="1" spans="1:8">
      <c r="A962" s="111" t="s">
        <v>1284</v>
      </c>
      <c r="B962" s="112">
        <v>20230498</v>
      </c>
      <c r="C962" s="112" t="s">
        <v>1926</v>
      </c>
      <c r="D962" s="113">
        <v>0.4959</v>
      </c>
      <c r="E962" s="113">
        <v>2.2661</v>
      </c>
      <c r="F962" s="113">
        <v>1.578</v>
      </c>
      <c r="G962" s="114">
        <f t="shared" si="81"/>
        <v>61.1286860241781</v>
      </c>
      <c r="H962" s="115">
        <f>(G962+G963+G964)/3</f>
        <v>61.3868266638324</v>
      </c>
    </row>
    <row r="963" ht="21" customHeight="1" spans="1:8">
      <c r="A963" s="116"/>
      <c r="B963" s="117"/>
      <c r="C963" s="117"/>
      <c r="D963" s="113">
        <v>0.5277</v>
      </c>
      <c r="E963" s="113">
        <v>2.544</v>
      </c>
      <c r="F963" s="113">
        <v>1.7655</v>
      </c>
      <c r="G963" s="114">
        <f t="shared" si="81"/>
        <v>61.3896741556316</v>
      </c>
      <c r="H963" s="118"/>
    </row>
    <row r="964" ht="21" customHeight="1" spans="1:8">
      <c r="A964" s="119"/>
      <c r="B964" s="120"/>
      <c r="C964" s="120"/>
      <c r="D964" s="113">
        <v>0.4287</v>
      </c>
      <c r="E964" s="113">
        <v>2.744</v>
      </c>
      <c r="F964" s="113">
        <v>1.8559</v>
      </c>
      <c r="G964" s="114">
        <f t="shared" si="81"/>
        <v>61.6421198116875</v>
      </c>
      <c r="H964" s="121"/>
    </row>
    <row r="965" ht="21" customHeight="1" spans="1:8">
      <c r="A965" s="111" t="s">
        <v>1299</v>
      </c>
      <c r="B965" s="112">
        <v>20230499</v>
      </c>
      <c r="C965" s="112" t="s">
        <v>1923</v>
      </c>
      <c r="D965" s="113">
        <v>0.4865</v>
      </c>
      <c r="E965" s="113">
        <v>1.4795</v>
      </c>
      <c r="F965" s="113">
        <v>1.1677</v>
      </c>
      <c r="G965" s="114">
        <f t="shared" si="81"/>
        <v>68.6002014098691</v>
      </c>
      <c r="H965" s="115">
        <f>(G965+G966+G967)/3</f>
        <v>68.8453756316544</v>
      </c>
    </row>
    <row r="966" ht="21" customHeight="1" spans="1:8">
      <c r="A966" s="116"/>
      <c r="B966" s="117"/>
      <c r="C966" s="117"/>
      <c r="D966" s="113">
        <v>0.4988</v>
      </c>
      <c r="E966" s="113">
        <v>2.1915</v>
      </c>
      <c r="F966" s="113">
        <v>1.6675</v>
      </c>
      <c r="G966" s="114">
        <f t="shared" si="81"/>
        <v>69.043539906658</v>
      </c>
      <c r="H966" s="118"/>
    </row>
    <row r="967" ht="21" customHeight="1" spans="1:8">
      <c r="A967" s="119"/>
      <c r="B967" s="120"/>
      <c r="C967" s="120"/>
      <c r="D967" s="113">
        <v>0.4883</v>
      </c>
      <c r="E967" s="113">
        <v>1.95</v>
      </c>
      <c r="F967" s="113">
        <v>1.4953</v>
      </c>
      <c r="G967" s="114">
        <f t="shared" si="81"/>
        <v>68.8923855784361</v>
      </c>
      <c r="H967" s="121"/>
    </row>
    <row r="968" ht="21" customHeight="1" spans="1:8">
      <c r="A968" s="111" t="s">
        <v>1293</v>
      </c>
      <c r="B968" s="112">
        <v>202304100</v>
      </c>
      <c r="C968" s="112" t="s">
        <v>1923</v>
      </c>
      <c r="D968" s="113">
        <v>0.4527</v>
      </c>
      <c r="E968" s="113">
        <v>1.3001</v>
      </c>
      <c r="F968" s="113">
        <v>0.9518</v>
      </c>
      <c r="G968" s="114">
        <f t="shared" si="81"/>
        <v>58.8978050507434</v>
      </c>
      <c r="H968" s="115">
        <f>(G968+G969+G970)/3</f>
        <v>59.6840018712007</v>
      </c>
    </row>
    <row r="969" ht="21" customHeight="1" spans="1:8">
      <c r="A969" s="116"/>
      <c r="B969" s="117"/>
      <c r="C969" s="117"/>
      <c r="D969" s="113">
        <v>0.5244</v>
      </c>
      <c r="E969" s="113">
        <v>1.7662</v>
      </c>
      <c r="F969" s="113">
        <v>1.2706</v>
      </c>
      <c r="G969" s="114">
        <f t="shared" si="81"/>
        <v>60.0901916572717</v>
      </c>
      <c r="H969" s="118"/>
    </row>
    <row r="970" ht="21" customHeight="1" spans="1:8">
      <c r="A970" s="119"/>
      <c r="B970" s="120"/>
      <c r="C970" s="120"/>
      <c r="D970" s="113">
        <v>0.538</v>
      </c>
      <c r="E970" s="113">
        <v>1.9753</v>
      </c>
      <c r="F970" s="113">
        <v>1.4013</v>
      </c>
      <c r="G970" s="114">
        <f t="shared" si="81"/>
        <v>60.0640089055869</v>
      </c>
      <c r="H970" s="121"/>
    </row>
    <row r="971" ht="21" customHeight="1" spans="1:8">
      <c r="A971" s="111" t="s">
        <v>1312</v>
      </c>
      <c r="B971" s="112">
        <v>202304101</v>
      </c>
      <c r="C971" s="112" t="s">
        <v>1923</v>
      </c>
      <c r="D971" s="113">
        <v>0.4864</v>
      </c>
      <c r="E971" s="113">
        <v>1.9352</v>
      </c>
      <c r="F971" s="113">
        <v>1.439</v>
      </c>
      <c r="G971" s="114">
        <f t="shared" si="81"/>
        <v>65.750966316952</v>
      </c>
      <c r="H971" s="115">
        <f>(G971+G972+G973)/3</f>
        <v>66.2599868292697</v>
      </c>
    </row>
    <row r="972" ht="21" customHeight="1" spans="1:8">
      <c r="A972" s="116"/>
      <c r="B972" s="117"/>
      <c r="C972" s="117"/>
      <c r="D972" s="113">
        <v>0.5146</v>
      </c>
      <c r="E972" s="113">
        <v>1.7477</v>
      </c>
      <c r="F972" s="113">
        <v>1.3348</v>
      </c>
      <c r="G972" s="114">
        <f t="shared" si="81"/>
        <v>66.5152866758576</v>
      </c>
      <c r="H972" s="118"/>
    </row>
    <row r="973" ht="21" customHeight="1" spans="1:8">
      <c r="A973" s="119"/>
      <c r="B973" s="120"/>
      <c r="C973" s="120"/>
      <c r="D973" s="113">
        <v>0.4831</v>
      </c>
      <c r="E973" s="113">
        <v>1.333</v>
      </c>
      <c r="F973" s="113">
        <v>1.0484</v>
      </c>
      <c r="G973" s="114">
        <f t="shared" si="81"/>
        <v>66.5137074949994</v>
      </c>
      <c r="H973" s="121"/>
    </row>
    <row r="974" ht="21" customHeight="1" spans="1:8">
      <c r="A974" s="111" t="s">
        <v>1305</v>
      </c>
      <c r="B974" s="112">
        <v>202304102</v>
      </c>
      <c r="C974" s="112" t="s">
        <v>1923</v>
      </c>
      <c r="D974" s="113">
        <v>0.522</v>
      </c>
      <c r="E974" s="113">
        <v>1.5743</v>
      </c>
      <c r="F974" s="113">
        <v>1.4331</v>
      </c>
      <c r="G974" s="114">
        <f t="shared" si="81"/>
        <v>86.5817732585765</v>
      </c>
      <c r="H974" s="115">
        <f>(G974+G975+G976)/3</f>
        <v>86.6743900165148</v>
      </c>
    </row>
    <row r="975" ht="21" customHeight="1" spans="1:8">
      <c r="A975" s="116"/>
      <c r="B975" s="117"/>
      <c r="C975" s="117"/>
      <c r="D975" s="113">
        <v>0.4957</v>
      </c>
      <c r="E975" s="113">
        <v>1.8402</v>
      </c>
      <c r="F975" s="113">
        <v>1.662</v>
      </c>
      <c r="G975" s="114">
        <f t="shared" si="81"/>
        <v>86.7460022313127</v>
      </c>
      <c r="H975" s="118"/>
    </row>
    <row r="976" ht="21" customHeight="1" spans="1:8">
      <c r="A976" s="119"/>
      <c r="B976" s="120"/>
      <c r="C976" s="120"/>
      <c r="D976" s="113">
        <v>0.5096</v>
      </c>
      <c r="E976" s="113">
        <v>1.9948</v>
      </c>
      <c r="F976" s="113">
        <v>1.7972</v>
      </c>
      <c r="G976" s="114">
        <f t="shared" si="81"/>
        <v>86.6953945596553</v>
      </c>
      <c r="H976" s="121"/>
    </row>
    <row r="977" ht="21" customHeight="1" spans="1:8">
      <c r="A977" s="111" t="s">
        <v>1320</v>
      </c>
      <c r="B977" s="112">
        <v>202304103</v>
      </c>
      <c r="C977" s="112" t="s">
        <v>1926</v>
      </c>
      <c r="D977" s="113">
        <v>0.5011</v>
      </c>
      <c r="E977" s="113">
        <v>1.8317</v>
      </c>
      <c r="F977" s="113">
        <v>1.4416</v>
      </c>
      <c r="G977" s="114">
        <f t="shared" si="81"/>
        <v>70.6823989177815</v>
      </c>
      <c r="H977" s="115">
        <f>(G977+G978+G979)/3</f>
        <v>70.9919297839413</v>
      </c>
    </row>
    <row r="978" ht="21" customHeight="1" spans="1:8">
      <c r="A978" s="116"/>
      <c r="B978" s="117"/>
      <c r="C978" s="117"/>
      <c r="D978" s="113">
        <v>0.5005</v>
      </c>
      <c r="E978" s="113">
        <v>1.6233</v>
      </c>
      <c r="F978" s="113">
        <v>1.2989</v>
      </c>
      <c r="G978" s="114">
        <f t="shared" si="81"/>
        <v>71.1079444246527</v>
      </c>
      <c r="H978" s="118"/>
    </row>
    <row r="979" ht="21" customHeight="1" spans="1:8">
      <c r="A979" s="119"/>
      <c r="B979" s="120"/>
      <c r="C979" s="120"/>
      <c r="D979" s="113">
        <v>0.4878</v>
      </c>
      <c r="E979" s="113">
        <v>1.851</v>
      </c>
      <c r="F979" s="113">
        <v>1.4582</v>
      </c>
      <c r="G979" s="114">
        <f t="shared" si="81"/>
        <v>71.1854460093897</v>
      </c>
      <c r="H979" s="121"/>
    </row>
    <row r="980" ht="21" customHeight="1" spans="1:8">
      <c r="A980" s="111" t="s">
        <v>1292</v>
      </c>
      <c r="B980" s="112">
        <v>202304104</v>
      </c>
      <c r="C980" s="112" t="s">
        <v>1925</v>
      </c>
      <c r="D980" s="113">
        <v>0.4886</v>
      </c>
      <c r="E980" s="113">
        <v>1.8019</v>
      </c>
      <c r="F980" s="113">
        <v>1.5263</v>
      </c>
      <c r="G980" s="114">
        <f t="shared" si="81"/>
        <v>79.014695804462</v>
      </c>
      <c r="H980" s="115">
        <f>(G980+G981+G982)/3</f>
        <v>79.034631413896</v>
      </c>
    </row>
    <row r="981" ht="21" customHeight="1" spans="1:8">
      <c r="A981" s="116"/>
      <c r="B981" s="117"/>
      <c r="C981" s="117"/>
      <c r="D981" s="113">
        <v>0.5108</v>
      </c>
      <c r="E981" s="113">
        <v>1.9278</v>
      </c>
      <c r="F981" s="113">
        <v>1.6315</v>
      </c>
      <c r="G981" s="114">
        <f t="shared" si="81"/>
        <v>79.0896259703599</v>
      </c>
      <c r="H981" s="118"/>
    </row>
    <row r="982" ht="21" customHeight="1" spans="1:8">
      <c r="A982" s="119"/>
      <c r="B982" s="120"/>
      <c r="C982" s="120"/>
      <c r="D982" s="113">
        <v>0.5241</v>
      </c>
      <c r="E982" s="113">
        <v>1.6936</v>
      </c>
      <c r="F982" s="113">
        <v>1.448</v>
      </c>
      <c r="G982" s="114">
        <f t="shared" si="81"/>
        <v>78.9995724668662</v>
      </c>
      <c r="H982" s="121"/>
    </row>
    <row r="983" ht="21" customHeight="1" spans="1:8">
      <c r="A983" s="122" t="s">
        <v>1292</v>
      </c>
      <c r="B983" s="123">
        <v>202304105</v>
      </c>
      <c r="C983" s="123" t="s">
        <v>1925</v>
      </c>
      <c r="D983" s="124">
        <v>0.5186</v>
      </c>
      <c r="E983" s="124">
        <v>1.6485</v>
      </c>
      <c r="F983" s="124">
        <v>1.399</v>
      </c>
      <c r="G983" s="125">
        <f t="shared" si="81"/>
        <v>77.9183998583946</v>
      </c>
      <c r="H983" s="126">
        <f>(G983+G984+G985)/3</f>
        <v>78.3473665166784</v>
      </c>
    </row>
    <row r="984" ht="21" customHeight="1" spans="1:8">
      <c r="A984" s="127"/>
      <c r="B984" s="128"/>
      <c r="C984" s="128"/>
      <c r="D984" s="124">
        <v>0.5015</v>
      </c>
      <c r="E984" s="124">
        <v>2.0553</v>
      </c>
      <c r="F984" s="124">
        <v>1.7193</v>
      </c>
      <c r="G984" s="125">
        <f t="shared" si="81"/>
        <v>78.3755953147123</v>
      </c>
      <c r="H984" s="129"/>
    </row>
    <row r="985" ht="21" customHeight="1" spans="1:8">
      <c r="A985" s="130"/>
      <c r="B985" s="131"/>
      <c r="C985" s="131"/>
      <c r="D985" s="124">
        <v>0.5476</v>
      </c>
      <c r="E985" s="124">
        <v>2.4599</v>
      </c>
      <c r="F985" s="124">
        <v>2.0535</v>
      </c>
      <c r="G985" s="125">
        <f t="shared" ref="G985:G1027" si="82">(F985-D985)/(E985-D985)*100</f>
        <v>78.7481043769283</v>
      </c>
      <c r="H985" s="132"/>
    </row>
    <row r="986" ht="21" customHeight="1" spans="1:8">
      <c r="A986" s="111" t="s">
        <v>1279</v>
      </c>
      <c r="B986" s="112">
        <v>20230501</v>
      </c>
      <c r="C986" s="112" t="s">
        <v>1923</v>
      </c>
      <c r="D986" s="113">
        <v>0.4326</v>
      </c>
      <c r="E986" s="113">
        <v>1.74</v>
      </c>
      <c r="F986" s="113">
        <v>1.2899</v>
      </c>
      <c r="G986" s="114">
        <f t="shared" si="82"/>
        <v>65.572892764265</v>
      </c>
      <c r="H986" s="115">
        <f>(G986+G987+G988)/3</f>
        <v>65.2705321981038</v>
      </c>
    </row>
    <row r="987" ht="21" customHeight="1" spans="1:8">
      <c r="A987" s="116"/>
      <c r="B987" s="117"/>
      <c r="C987" s="117"/>
      <c r="D987" s="113">
        <v>0.3467</v>
      </c>
      <c r="E987" s="113">
        <v>1.3281</v>
      </c>
      <c r="F987" s="113">
        <v>0.9857</v>
      </c>
      <c r="G987" s="114">
        <f t="shared" si="82"/>
        <v>65.1110658243326</v>
      </c>
      <c r="H987" s="118"/>
    </row>
    <row r="988" ht="21" customHeight="1" spans="1:8">
      <c r="A988" s="119"/>
      <c r="B988" s="120"/>
      <c r="C988" s="120"/>
      <c r="D988" s="113">
        <v>0.4531</v>
      </c>
      <c r="E988" s="113">
        <v>1.5382</v>
      </c>
      <c r="F988" s="113">
        <v>1.1598</v>
      </c>
      <c r="G988" s="114">
        <f t="shared" si="82"/>
        <v>65.1276380057137</v>
      </c>
      <c r="H988" s="121"/>
    </row>
    <row r="989" ht="21" customHeight="1" spans="1:8">
      <c r="A989" s="111" t="s">
        <v>1279</v>
      </c>
      <c r="B989" s="112">
        <v>20230502</v>
      </c>
      <c r="C989" s="112" t="s">
        <v>1923</v>
      </c>
      <c r="D989" s="113">
        <v>0.515</v>
      </c>
      <c r="E989" s="113">
        <v>2.0826</v>
      </c>
      <c r="F989" s="113">
        <v>1.5702</v>
      </c>
      <c r="G989" s="114">
        <f t="shared" si="82"/>
        <v>67.3130900739985</v>
      </c>
      <c r="H989" s="115">
        <f>(G989+G990+G991)/3</f>
        <v>66.7409705279374</v>
      </c>
    </row>
    <row r="990" ht="21" customHeight="1" spans="1:8">
      <c r="A990" s="116"/>
      <c r="B990" s="117"/>
      <c r="C990" s="117"/>
      <c r="D990" s="113">
        <v>0.5086</v>
      </c>
      <c r="E990" s="113">
        <v>1.8372</v>
      </c>
      <c r="F990" s="113">
        <v>1.3892</v>
      </c>
      <c r="G990" s="114">
        <f t="shared" si="82"/>
        <v>66.2802950474183</v>
      </c>
      <c r="H990" s="118"/>
    </row>
    <row r="991" ht="21" customHeight="1" spans="1:8">
      <c r="A991" s="119"/>
      <c r="B991" s="120"/>
      <c r="C991" s="120"/>
      <c r="D991" s="113">
        <v>0.3826</v>
      </c>
      <c r="E991" s="113">
        <v>1.4596</v>
      </c>
      <c r="F991" s="113">
        <v>1.1002</v>
      </c>
      <c r="G991" s="114">
        <f t="shared" si="82"/>
        <v>66.6295264623955</v>
      </c>
      <c r="H991" s="121"/>
    </row>
    <row r="992" ht="21" customHeight="1" spans="1:8">
      <c r="A992" s="111" t="s">
        <v>1279</v>
      </c>
      <c r="B992" s="112">
        <v>20230503</v>
      </c>
      <c r="C992" s="112" t="s">
        <v>1923</v>
      </c>
      <c r="D992" s="113">
        <v>0.5128</v>
      </c>
      <c r="E992" s="113">
        <v>1.5302</v>
      </c>
      <c r="F992" s="113">
        <v>1.177</v>
      </c>
      <c r="G992" s="114">
        <f t="shared" si="82"/>
        <v>65.2840574012188</v>
      </c>
      <c r="H992" s="115">
        <f>(G992+G993+G994)/3</f>
        <v>65.673397088535</v>
      </c>
    </row>
    <row r="993" ht="21" customHeight="1" spans="1:8">
      <c r="A993" s="116"/>
      <c r="B993" s="117"/>
      <c r="C993" s="117"/>
      <c r="D993" s="113">
        <v>0.5288</v>
      </c>
      <c r="E993" s="113">
        <v>1.9384</v>
      </c>
      <c r="F993" s="113">
        <v>1.461</v>
      </c>
      <c r="G993" s="114">
        <f t="shared" si="82"/>
        <v>66.1322360953462</v>
      </c>
      <c r="H993" s="118"/>
    </row>
    <row r="994" ht="21" customHeight="1" spans="1:8">
      <c r="A994" s="119"/>
      <c r="B994" s="120"/>
      <c r="C994" s="120"/>
      <c r="D994" s="113">
        <v>0.3656</v>
      </c>
      <c r="E994" s="113">
        <v>1.5355</v>
      </c>
      <c r="F994" s="113">
        <v>1.1331</v>
      </c>
      <c r="G994" s="114">
        <f t="shared" si="82"/>
        <v>65.6038977690401</v>
      </c>
      <c r="H994" s="121"/>
    </row>
    <row r="995" ht="21" customHeight="1" spans="1:8">
      <c r="A995" s="111" t="s">
        <v>1279</v>
      </c>
      <c r="B995" s="112">
        <v>20230504</v>
      </c>
      <c r="C995" s="112" t="s">
        <v>1923</v>
      </c>
      <c r="D995" s="113">
        <v>0.4189</v>
      </c>
      <c r="E995" s="113">
        <v>2.0991</v>
      </c>
      <c r="F995" s="113">
        <v>1.5168</v>
      </c>
      <c r="G995" s="114">
        <f t="shared" si="82"/>
        <v>65.3434114986311</v>
      </c>
      <c r="H995" s="115">
        <f>(G995+G996+G997)/3</f>
        <v>65.3173729295704</v>
      </c>
    </row>
    <row r="996" ht="21" customHeight="1" spans="1:8">
      <c r="A996" s="116"/>
      <c r="B996" s="117"/>
      <c r="C996" s="117"/>
      <c r="D996" s="113">
        <v>0.5159</v>
      </c>
      <c r="E996" s="113">
        <v>1.9156</v>
      </c>
      <c r="F996" s="113">
        <v>1.4274</v>
      </c>
      <c r="G996" s="114">
        <f t="shared" si="82"/>
        <v>65.1210973780096</v>
      </c>
      <c r="H996" s="118"/>
    </row>
    <row r="997" ht="21" customHeight="1" spans="1:8">
      <c r="A997" s="119"/>
      <c r="B997" s="120"/>
      <c r="C997" s="120"/>
      <c r="D997" s="113">
        <v>0.371</v>
      </c>
      <c r="E997" s="113">
        <v>1.8722</v>
      </c>
      <c r="F997" s="113">
        <v>1.3541</v>
      </c>
      <c r="G997" s="114">
        <f t="shared" si="82"/>
        <v>65.4876099120703</v>
      </c>
      <c r="H997" s="121"/>
    </row>
    <row r="998" ht="21" customHeight="1" spans="1:8">
      <c r="A998" s="111" t="s">
        <v>1279</v>
      </c>
      <c r="B998" s="112">
        <v>20230505</v>
      </c>
      <c r="C998" s="112" t="s">
        <v>1923</v>
      </c>
      <c r="D998" s="113">
        <v>0.387</v>
      </c>
      <c r="E998" s="113">
        <v>2.1624</v>
      </c>
      <c r="F998" s="113">
        <v>1.5429</v>
      </c>
      <c r="G998" s="114">
        <f t="shared" si="82"/>
        <v>65.1064548834066</v>
      </c>
      <c r="H998" s="115">
        <f>(G998+G999+G1000)/3</f>
        <v>65.4716799888933</v>
      </c>
    </row>
    <row r="999" ht="21" customHeight="1" spans="1:8">
      <c r="A999" s="116"/>
      <c r="B999" s="117"/>
      <c r="C999" s="117"/>
      <c r="D999" s="113">
        <v>0.3745</v>
      </c>
      <c r="E999" s="113">
        <v>2.5687</v>
      </c>
      <c r="F999" s="113">
        <v>1.8168</v>
      </c>
      <c r="G999" s="114">
        <f t="shared" si="82"/>
        <v>65.7323853796372</v>
      </c>
      <c r="H999" s="118"/>
    </row>
    <row r="1000" ht="21" customHeight="1" spans="1:8">
      <c r="A1000" s="119"/>
      <c r="B1000" s="120"/>
      <c r="C1000" s="120"/>
      <c r="D1000" s="113">
        <v>0.5258</v>
      </c>
      <c r="E1000" s="113">
        <v>2.2804</v>
      </c>
      <c r="F1000" s="113">
        <v>1.6764</v>
      </c>
      <c r="G1000" s="114">
        <f t="shared" si="82"/>
        <v>65.5761997036361</v>
      </c>
      <c r="H1000" s="121"/>
    </row>
    <row r="1001" ht="21" customHeight="1" spans="1:8">
      <c r="A1001" s="111" t="s">
        <v>1279</v>
      </c>
      <c r="B1001" s="112">
        <v>20230506</v>
      </c>
      <c r="C1001" s="112" t="s">
        <v>1923</v>
      </c>
      <c r="D1001" s="113">
        <v>0.4578</v>
      </c>
      <c r="E1001" s="113">
        <v>1.6644</v>
      </c>
      <c r="F1001" s="113">
        <v>1.254</v>
      </c>
      <c r="G1001" s="114">
        <f t="shared" si="82"/>
        <v>65.987071108901</v>
      </c>
      <c r="H1001" s="115">
        <f>(G1001+G1002+G1003)/3</f>
        <v>66.1483314455388</v>
      </c>
    </row>
    <row r="1002" ht="21" customHeight="1" spans="1:8">
      <c r="A1002" s="116"/>
      <c r="B1002" s="117"/>
      <c r="C1002" s="117"/>
      <c r="D1002" s="113">
        <v>0.3795</v>
      </c>
      <c r="E1002" s="113">
        <v>1.5214</v>
      </c>
      <c r="F1002" s="113">
        <v>1.1331</v>
      </c>
      <c r="G1002" s="114">
        <f t="shared" si="82"/>
        <v>65.9952710394956</v>
      </c>
      <c r="H1002" s="118"/>
    </row>
    <row r="1003" ht="21" customHeight="1" spans="1:8">
      <c r="A1003" s="119"/>
      <c r="B1003" s="120"/>
      <c r="C1003" s="120"/>
      <c r="D1003" s="113">
        <v>0.4444</v>
      </c>
      <c r="E1003" s="113">
        <v>1.9639</v>
      </c>
      <c r="F1003" s="113">
        <v>1.4543</v>
      </c>
      <c r="G1003" s="114">
        <f t="shared" si="82"/>
        <v>66.4626521882198</v>
      </c>
      <c r="H1003" s="121"/>
    </row>
    <row r="1004" ht="21" customHeight="1" spans="1:8">
      <c r="A1004" s="111" t="s">
        <v>1297</v>
      </c>
      <c r="B1004" s="112">
        <v>20230507</v>
      </c>
      <c r="C1004" s="112" t="s">
        <v>1923</v>
      </c>
      <c r="D1004" s="113">
        <v>0.5049</v>
      </c>
      <c r="E1004" s="113">
        <v>2.0079</v>
      </c>
      <c r="F1004" s="113">
        <v>1.3414</v>
      </c>
      <c r="G1004" s="114">
        <f t="shared" si="82"/>
        <v>55.6553559547572</v>
      </c>
      <c r="H1004" s="115">
        <f>(G1004+G1005+G1006)/3</f>
        <v>56.3201503206167</v>
      </c>
    </row>
    <row r="1005" ht="21" customHeight="1" spans="1:8">
      <c r="A1005" s="116"/>
      <c r="B1005" s="117"/>
      <c r="C1005" s="117"/>
      <c r="D1005" s="113">
        <v>0.4855</v>
      </c>
      <c r="E1005" s="113">
        <v>2.425</v>
      </c>
      <c r="F1005" s="113">
        <v>1.5722</v>
      </c>
      <c r="G1005" s="114">
        <f t="shared" si="82"/>
        <v>56.0299046145914</v>
      </c>
      <c r="H1005" s="118"/>
    </row>
    <row r="1006" ht="21" customHeight="1" spans="1:8">
      <c r="A1006" s="119"/>
      <c r="B1006" s="120"/>
      <c r="C1006" s="120"/>
      <c r="D1006" s="113">
        <v>0.5467</v>
      </c>
      <c r="E1006" s="113">
        <v>3.2779</v>
      </c>
      <c r="F1006" s="113">
        <v>2.111</v>
      </c>
      <c r="G1006" s="114">
        <f t="shared" si="82"/>
        <v>57.2751903925015</v>
      </c>
      <c r="H1006" s="121"/>
    </row>
    <row r="1007" ht="21" customHeight="1" spans="1:8">
      <c r="A1007" s="111" t="s">
        <v>1282</v>
      </c>
      <c r="B1007" s="112">
        <v>20230508</v>
      </c>
      <c r="C1007" s="112" t="s">
        <v>1923</v>
      </c>
      <c r="D1007" s="113">
        <v>0.3315</v>
      </c>
      <c r="E1007" s="113">
        <v>1.997</v>
      </c>
      <c r="F1007" s="113">
        <v>1.3604</v>
      </c>
      <c r="G1007" s="114">
        <f t="shared" si="82"/>
        <v>61.7772440708496</v>
      </c>
      <c r="H1007" s="115">
        <f>(G1007+G1008+G1009)/3</f>
        <v>61.438252680455</v>
      </c>
    </row>
    <row r="1008" ht="21" customHeight="1" spans="1:8">
      <c r="A1008" s="116"/>
      <c r="B1008" s="117"/>
      <c r="C1008" s="117"/>
      <c r="D1008" s="113">
        <v>0.4544</v>
      </c>
      <c r="E1008" s="113">
        <v>1.5414</v>
      </c>
      <c r="F1008" s="113">
        <v>1.1183</v>
      </c>
      <c r="G1008" s="114">
        <f t="shared" si="82"/>
        <v>61.0763569457222</v>
      </c>
      <c r="H1008" s="118"/>
    </row>
    <row r="1009" ht="21" customHeight="1" spans="1:8">
      <c r="A1009" s="119"/>
      <c r="B1009" s="120"/>
      <c r="C1009" s="120"/>
      <c r="D1009" s="113">
        <v>0.3831</v>
      </c>
      <c r="E1009" s="113">
        <v>1.8956</v>
      </c>
      <c r="F1009" s="113">
        <v>1.3127</v>
      </c>
      <c r="G1009" s="114">
        <f t="shared" si="82"/>
        <v>61.4611570247934</v>
      </c>
      <c r="H1009" s="121"/>
    </row>
    <row r="1010" ht="21" customHeight="1" spans="1:8">
      <c r="A1010" s="111" t="s">
        <v>1282</v>
      </c>
      <c r="B1010" s="112">
        <v>20230509</v>
      </c>
      <c r="C1010" s="112" t="s">
        <v>1923</v>
      </c>
      <c r="D1010" s="113">
        <v>0.3772</v>
      </c>
      <c r="E1010" s="113">
        <v>1.7328</v>
      </c>
      <c r="F1010" s="113">
        <v>1.2111</v>
      </c>
      <c r="G1010" s="114">
        <f t="shared" si="82"/>
        <v>61.5151962230747</v>
      </c>
      <c r="H1010" s="115">
        <f>(G1010+G1011+G1012)/3</f>
        <v>61.8862779199605</v>
      </c>
    </row>
    <row r="1011" ht="21" customHeight="1" spans="1:8">
      <c r="A1011" s="116"/>
      <c r="B1011" s="117"/>
      <c r="C1011" s="117"/>
      <c r="D1011" s="113">
        <v>0.3833</v>
      </c>
      <c r="E1011" s="113">
        <v>1.8831</v>
      </c>
      <c r="F1011" s="113">
        <v>1.3032</v>
      </c>
      <c r="G1011" s="114">
        <f t="shared" si="82"/>
        <v>61.3348446459528</v>
      </c>
      <c r="H1011" s="118"/>
    </row>
    <row r="1012" ht="21" customHeight="1" spans="1:8">
      <c r="A1012" s="119"/>
      <c r="B1012" s="120"/>
      <c r="C1012" s="120"/>
      <c r="D1012" s="113">
        <v>0.3375</v>
      </c>
      <c r="E1012" s="113">
        <v>2.6894</v>
      </c>
      <c r="F1012" s="113">
        <v>1.8147</v>
      </c>
      <c r="G1012" s="114">
        <f t="shared" si="82"/>
        <v>62.8087928908542</v>
      </c>
      <c r="H1012" s="121"/>
    </row>
    <row r="1013" ht="21" customHeight="1" spans="1:8">
      <c r="A1013" s="111" t="s">
        <v>1282</v>
      </c>
      <c r="B1013" s="112">
        <v>20230510</v>
      </c>
      <c r="C1013" s="112" t="s">
        <v>1923</v>
      </c>
      <c r="D1013" s="113">
        <v>0.4183</v>
      </c>
      <c r="E1013" s="113">
        <v>2.1102</v>
      </c>
      <c r="F1013" s="113">
        <v>1.4414</v>
      </c>
      <c r="G1013" s="114">
        <f t="shared" si="82"/>
        <v>60.4704769785448</v>
      </c>
      <c r="H1013" s="115">
        <f>(G1013+G1014+G1015)/3</f>
        <v>61.4157146486778</v>
      </c>
    </row>
    <row r="1014" ht="21" customHeight="1" spans="1:8">
      <c r="A1014" s="116"/>
      <c r="B1014" s="117"/>
      <c r="C1014" s="117"/>
      <c r="D1014" s="113">
        <v>0.387</v>
      </c>
      <c r="E1014" s="113">
        <v>2.7712</v>
      </c>
      <c r="F1014" s="113">
        <v>1.8623</v>
      </c>
      <c r="G1014" s="114">
        <f t="shared" si="82"/>
        <v>61.8781981377401</v>
      </c>
      <c r="H1014" s="118"/>
    </row>
    <row r="1015" ht="21" customHeight="1" spans="1:8">
      <c r="A1015" s="119"/>
      <c r="B1015" s="120"/>
      <c r="C1015" s="120"/>
      <c r="D1015" s="113">
        <v>0.5311</v>
      </c>
      <c r="E1015" s="113">
        <v>2.7255</v>
      </c>
      <c r="F1015" s="113">
        <v>1.8894</v>
      </c>
      <c r="G1015" s="114">
        <f t="shared" si="82"/>
        <v>61.8984688297484</v>
      </c>
      <c r="H1015" s="121"/>
    </row>
    <row r="1016" ht="21" customHeight="1" spans="1:8">
      <c r="A1016" s="111" t="s">
        <v>1285</v>
      </c>
      <c r="B1016" s="112">
        <v>20230511</v>
      </c>
      <c r="C1016" s="112" t="s">
        <v>1926</v>
      </c>
      <c r="D1016" s="113">
        <v>0.4924</v>
      </c>
      <c r="E1016" s="113">
        <v>2.0288</v>
      </c>
      <c r="F1016" s="113">
        <v>1.6065</v>
      </c>
      <c r="G1016" s="114">
        <f t="shared" si="82"/>
        <v>72.5136683155428</v>
      </c>
      <c r="H1016" s="115">
        <f>(G1016+G1017+G1018)/3</f>
        <v>72.6703342692443</v>
      </c>
    </row>
    <row r="1017" ht="21" customHeight="1" spans="1:8">
      <c r="A1017" s="116"/>
      <c r="B1017" s="117"/>
      <c r="C1017" s="117"/>
      <c r="D1017" s="113">
        <v>0.4876</v>
      </c>
      <c r="E1017" s="113">
        <v>2.0046</v>
      </c>
      <c r="F1017" s="113">
        <v>1.593</v>
      </c>
      <c r="G1017" s="114">
        <f t="shared" si="82"/>
        <v>72.8675016479895</v>
      </c>
      <c r="H1017" s="118"/>
    </row>
    <row r="1018" ht="21" customHeight="1" spans="1:8">
      <c r="A1018" s="119"/>
      <c r="B1018" s="120"/>
      <c r="C1018" s="120"/>
      <c r="D1018" s="113">
        <v>0.4787</v>
      </c>
      <c r="E1018" s="113">
        <v>2.0461</v>
      </c>
      <c r="F1018" s="113">
        <v>1.6171</v>
      </c>
      <c r="G1018" s="114">
        <f t="shared" si="82"/>
        <v>72.6298328442006</v>
      </c>
      <c r="H1018" s="121"/>
    </row>
    <row r="1019" ht="21" customHeight="1" spans="1:8">
      <c r="A1019" s="111" t="s">
        <v>1285</v>
      </c>
      <c r="B1019" s="112">
        <v>20230512</v>
      </c>
      <c r="C1019" s="112" t="s">
        <v>1926</v>
      </c>
      <c r="D1019" s="113">
        <v>0.4838</v>
      </c>
      <c r="E1019" s="113">
        <v>1.5988</v>
      </c>
      <c r="F1019" s="113">
        <v>1.282</v>
      </c>
      <c r="G1019" s="114">
        <f t="shared" si="82"/>
        <v>71.5874439461883</v>
      </c>
      <c r="H1019" s="115">
        <f>(G1019+G1020+G1021)/3</f>
        <v>71.891174334815</v>
      </c>
    </row>
    <row r="1020" ht="21" customHeight="1" spans="1:8">
      <c r="A1020" s="116"/>
      <c r="B1020" s="117"/>
      <c r="C1020" s="117"/>
      <c r="D1020" s="113">
        <v>0.5234</v>
      </c>
      <c r="E1020" s="113">
        <v>1.732</v>
      </c>
      <c r="F1020" s="113">
        <v>1.3989</v>
      </c>
      <c r="G1020" s="114">
        <f t="shared" si="82"/>
        <v>72.4391858348502</v>
      </c>
      <c r="H1020" s="118"/>
    </row>
    <row r="1021" ht="21" customHeight="1" spans="1:8">
      <c r="A1021" s="119"/>
      <c r="B1021" s="120"/>
      <c r="C1021" s="120"/>
      <c r="D1021" s="113">
        <v>0.4984</v>
      </c>
      <c r="E1021" s="113">
        <v>1.493</v>
      </c>
      <c r="F1021" s="113">
        <v>1.211</v>
      </c>
      <c r="G1021" s="114">
        <f t="shared" si="82"/>
        <v>71.6468932234064</v>
      </c>
      <c r="H1021" s="121"/>
    </row>
    <row r="1022" ht="21" customHeight="1" spans="1:8">
      <c r="A1022" s="111" t="s">
        <v>1286</v>
      </c>
      <c r="B1022" s="112">
        <v>20230513</v>
      </c>
      <c r="C1022" s="112" t="s">
        <v>1924</v>
      </c>
      <c r="D1022" s="113">
        <v>0.458</v>
      </c>
      <c r="E1022" s="113">
        <v>1.8083</v>
      </c>
      <c r="F1022" s="113">
        <v>1.4741</v>
      </c>
      <c r="G1022" s="114">
        <f t="shared" si="82"/>
        <v>75.2499444567874</v>
      </c>
      <c r="H1022" s="115">
        <f>(G1022+G1023+G1024)/3</f>
        <v>75.4309270286671</v>
      </c>
    </row>
    <row r="1023" ht="21" customHeight="1" spans="1:8">
      <c r="A1023" s="116"/>
      <c r="B1023" s="117"/>
      <c r="C1023" s="117"/>
      <c r="D1023" s="113">
        <v>0.4545</v>
      </c>
      <c r="E1023" s="113">
        <v>1.3866</v>
      </c>
      <c r="F1023" s="113">
        <v>1.1581</v>
      </c>
      <c r="G1023" s="114">
        <f t="shared" si="82"/>
        <v>75.4854629331617</v>
      </c>
      <c r="H1023" s="118"/>
    </row>
    <row r="1024" ht="21" customHeight="1" spans="1:8">
      <c r="A1024" s="119"/>
      <c r="B1024" s="120"/>
      <c r="C1024" s="120"/>
      <c r="D1024" s="113">
        <v>0.3574</v>
      </c>
      <c r="E1024" s="113">
        <v>1.3352</v>
      </c>
      <c r="F1024" s="113">
        <v>1.0962</v>
      </c>
      <c r="G1024" s="114">
        <f t="shared" si="82"/>
        <v>75.5573736960524</v>
      </c>
      <c r="H1024" s="121"/>
    </row>
    <row r="1025" ht="21" customHeight="1" spans="1:8">
      <c r="A1025" s="111" t="s">
        <v>1312</v>
      </c>
      <c r="B1025" s="112">
        <v>20230514</v>
      </c>
      <c r="C1025" s="112" t="s">
        <v>1926</v>
      </c>
      <c r="D1025" s="113">
        <v>0.4542</v>
      </c>
      <c r="E1025" s="113">
        <v>1.6331</v>
      </c>
      <c r="F1025" s="113">
        <v>1.2376</v>
      </c>
      <c r="G1025" s="114">
        <f t="shared" si="82"/>
        <v>66.4517770803291</v>
      </c>
      <c r="H1025" s="115">
        <f>(G1025+G1026+G1027)/3</f>
        <v>66.5984849918118</v>
      </c>
    </row>
    <row r="1026" ht="21" customHeight="1" spans="1:8">
      <c r="A1026" s="116"/>
      <c r="B1026" s="117"/>
      <c r="C1026" s="117"/>
      <c r="D1026" s="113">
        <v>0.496</v>
      </c>
      <c r="E1026" s="113">
        <v>1.5516</v>
      </c>
      <c r="F1026" s="113">
        <v>1.1971</v>
      </c>
      <c r="G1026" s="114">
        <f t="shared" si="82"/>
        <v>66.417203486169</v>
      </c>
      <c r="H1026" s="118"/>
    </row>
    <row r="1027" ht="21" customHeight="1" spans="1:8">
      <c r="A1027" s="119"/>
      <c r="B1027" s="120"/>
      <c r="C1027" s="120"/>
      <c r="D1027" s="113">
        <v>0.3893</v>
      </c>
      <c r="E1027" s="113">
        <v>1.544</v>
      </c>
      <c r="F1027" s="113">
        <v>1.1621</v>
      </c>
      <c r="G1027" s="114">
        <f t="shared" si="82"/>
        <v>66.9264744089374</v>
      </c>
      <c r="H1027" s="121"/>
    </row>
    <row r="1028" ht="21" customHeight="1" spans="1:8">
      <c r="A1028" s="111" t="s">
        <v>1312</v>
      </c>
      <c r="B1028" s="112">
        <v>20230515</v>
      </c>
      <c r="C1028" s="112" t="s">
        <v>1926</v>
      </c>
      <c r="D1028" s="113">
        <v>0.4228</v>
      </c>
      <c r="E1028" s="113">
        <v>1.8318</v>
      </c>
      <c r="F1028" s="113">
        <v>1.3453</v>
      </c>
      <c r="G1028" s="114">
        <f t="shared" ref="G1028:G1045" si="83">(F1028-D1028)/(E1028-D1028)*100</f>
        <v>65.471965933286</v>
      </c>
      <c r="H1028" s="115">
        <f>(G1028+G1029+G1030)/3</f>
        <v>65.6485253167101</v>
      </c>
    </row>
    <row r="1029" ht="21" customHeight="1" spans="1:8">
      <c r="A1029" s="116"/>
      <c r="B1029" s="117"/>
      <c r="C1029" s="117"/>
      <c r="D1029" s="113">
        <v>0.3461</v>
      </c>
      <c r="E1029" s="113">
        <v>2.0321</v>
      </c>
      <c r="F1029" s="113">
        <v>1.4509</v>
      </c>
      <c r="G1029" s="114">
        <f t="shared" si="83"/>
        <v>65.5278766310795</v>
      </c>
      <c r="H1029" s="118"/>
    </row>
    <row r="1030" ht="21" customHeight="1" spans="1:8">
      <c r="A1030" s="119"/>
      <c r="B1030" s="120"/>
      <c r="C1030" s="120"/>
      <c r="D1030" s="113">
        <v>0.4026</v>
      </c>
      <c r="E1030" s="113">
        <v>1.6741</v>
      </c>
      <c r="F1030" s="113">
        <v>1.2411</v>
      </c>
      <c r="G1030" s="114">
        <f t="shared" si="83"/>
        <v>65.9457333857649</v>
      </c>
      <c r="H1030" s="121"/>
    </row>
    <row r="1031" ht="21" customHeight="1" spans="1:8">
      <c r="A1031" s="111" t="s">
        <v>1327</v>
      </c>
      <c r="B1031" s="112">
        <v>20230516</v>
      </c>
      <c r="C1031" s="112" t="s">
        <v>1923</v>
      </c>
      <c r="D1031" s="113">
        <v>0.4749</v>
      </c>
      <c r="E1031" s="113">
        <v>1.8907</v>
      </c>
      <c r="F1031" s="113">
        <v>1.3885</v>
      </c>
      <c r="G1031" s="114">
        <f t="shared" si="83"/>
        <v>64.5288882610538</v>
      </c>
      <c r="H1031" s="115">
        <f>(G1031+G1032+G1033)/3</f>
        <v>64.9413063271214</v>
      </c>
    </row>
    <row r="1032" ht="21" customHeight="1" spans="1:8">
      <c r="A1032" s="116"/>
      <c r="B1032" s="117"/>
      <c r="C1032" s="117"/>
      <c r="D1032" s="113">
        <v>0.4962</v>
      </c>
      <c r="E1032" s="113">
        <v>1.9777</v>
      </c>
      <c r="F1032" s="113">
        <v>1.4557</v>
      </c>
      <c r="G1032" s="114">
        <f t="shared" si="83"/>
        <v>64.7654404319946</v>
      </c>
      <c r="H1032" s="118"/>
    </row>
    <row r="1033" ht="21" customHeight="1" spans="1:8">
      <c r="A1033" s="119"/>
      <c r="B1033" s="120"/>
      <c r="C1033" s="120"/>
      <c r="D1033" s="113">
        <v>0.4664</v>
      </c>
      <c r="E1033" s="113">
        <v>2.1139</v>
      </c>
      <c r="F1033" s="113">
        <v>1.546</v>
      </c>
      <c r="G1033" s="114">
        <f t="shared" si="83"/>
        <v>65.5295902883156</v>
      </c>
      <c r="H1033" s="121"/>
    </row>
    <row r="1034" ht="21" customHeight="1" spans="1:8">
      <c r="A1034" s="111" t="s">
        <v>1279</v>
      </c>
      <c r="B1034" s="112">
        <v>20230517</v>
      </c>
      <c r="C1034" s="112" t="s">
        <v>1923</v>
      </c>
      <c r="D1034" s="113">
        <v>0.4026</v>
      </c>
      <c r="E1034" s="113">
        <v>1.6565</v>
      </c>
      <c r="F1034" s="113">
        <v>1.2283</v>
      </c>
      <c r="G1034" s="114">
        <f t="shared" si="83"/>
        <v>65.8505462955578</v>
      </c>
      <c r="H1034" s="115">
        <f>(G1034+G1035+G1036)/3</f>
        <v>65.8913204995362</v>
      </c>
    </row>
    <row r="1035" ht="21" customHeight="1" spans="1:8">
      <c r="A1035" s="116"/>
      <c r="B1035" s="117"/>
      <c r="C1035" s="117"/>
      <c r="D1035" s="113">
        <v>0.3815</v>
      </c>
      <c r="E1035" s="113">
        <v>1.7021</v>
      </c>
      <c r="F1035" s="113">
        <v>1.2526</v>
      </c>
      <c r="G1035" s="114">
        <f t="shared" si="83"/>
        <v>65.962441314554</v>
      </c>
      <c r="H1035" s="118"/>
    </row>
    <row r="1036" ht="21" customHeight="1" spans="1:8">
      <c r="A1036" s="119"/>
      <c r="B1036" s="120"/>
      <c r="C1036" s="120"/>
      <c r="D1036" s="113">
        <v>0.382</v>
      </c>
      <c r="E1036" s="113">
        <v>2.0824</v>
      </c>
      <c r="F1036" s="113">
        <v>1.5019</v>
      </c>
      <c r="G1036" s="114">
        <f t="shared" si="83"/>
        <v>65.8609738884968</v>
      </c>
      <c r="H1036" s="121"/>
    </row>
    <row r="1037" ht="21" customHeight="1" spans="1:8">
      <c r="A1037" s="111" t="s">
        <v>1293</v>
      </c>
      <c r="B1037" s="112">
        <v>20230518</v>
      </c>
      <c r="C1037" s="112" t="s">
        <v>1923</v>
      </c>
      <c r="D1037" s="113">
        <v>0.323</v>
      </c>
      <c r="E1037" s="113">
        <v>1.1066</v>
      </c>
      <c r="F1037" s="113">
        <v>0.772</v>
      </c>
      <c r="G1037" s="114">
        <f t="shared" si="83"/>
        <v>57.2996426748341</v>
      </c>
      <c r="H1037" s="115">
        <f>(G1037+G1038+G1039)/3</f>
        <v>57.7409433986607</v>
      </c>
    </row>
    <row r="1038" ht="21" customHeight="1" spans="1:8">
      <c r="A1038" s="116"/>
      <c r="B1038" s="117"/>
      <c r="C1038" s="117"/>
      <c r="D1038" s="113">
        <v>0.3538</v>
      </c>
      <c r="E1038" s="113">
        <v>1.6451</v>
      </c>
      <c r="F1038" s="113">
        <v>1.1027</v>
      </c>
      <c r="G1038" s="114">
        <f t="shared" si="83"/>
        <v>57.9958181677379</v>
      </c>
      <c r="H1038" s="118"/>
    </row>
    <row r="1039" ht="21" customHeight="1" spans="1:8">
      <c r="A1039" s="119"/>
      <c r="B1039" s="120"/>
      <c r="C1039" s="120"/>
      <c r="D1039" s="113">
        <v>0.3769</v>
      </c>
      <c r="E1039" s="113">
        <v>1.393</v>
      </c>
      <c r="F1039" s="113">
        <v>0.9655</v>
      </c>
      <c r="G1039" s="114">
        <f t="shared" si="83"/>
        <v>57.9273693534101</v>
      </c>
      <c r="H1039" s="121"/>
    </row>
    <row r="1040" ht="21" customHeight="1" spans="1:8">
      <c r="A1040" s="111" t="s">
        <v>1289</v>
      </c>
      <c r="B1040" s="112">
        <v>20230519</v>
      </c>
      <c r="C1040" s="112" t="s">
        <v>1923</v>
      </c>
      <c r="D1040" s="113">
        <v>0.5393</v>
      </c>
      <c r="E1040" s="113">
        <v>1.7295</v>
      </c>
      <c r="F1040" s="113">
        <v>1.4464</v>
      </c>
      <c r="G1040" s="114">
        <f t="shared" si="83"/>
        <v>76.2140816669467</v>
      </c>
      <c r="H1040" s="115">
        <f>(G1040+G1041+G1042)/3</f>
        <v>76.5992877275324</v>
      </c>
    </row>
    <row r="1041" ht="21" customHeight="1" spans="1:8">
      <c r="A1041" s="116"/>
      <c r="B1041" s="117"/>
      <c r="C1041" s="117"/>
      <c r="D1041" s="113">
        <v>0.4587</v>
      </c>
      <c r="E1041" s="113">
        <v>2.328</v>
      </c>
      <c r="F1041" s="113">
        <v>1.8977</v>
      </c>
      <c r="G1041" s="114">
        <f t="shared" si="83"/>
        <v>76.9806879580592</v>
      </c>
      <c r="H1041" s="118"/>
    </row>
    <row r="1042" ht="21" customHeight="1" spans="1:8">
      <c r="A1042" s="119"/>
      <c r="B1042" s="120"/>
      <c r="C1042" s="120"/>
      <c r="D1042" s="113">
        <v>0.5034</v>
      </c>
      <c r="E1042" s="113">
        <v>1.8352</v>
      </c>
      <c r="F1042" s="113">
        <v>1.5236</v>
      </c>
      <c r="G1042" s="114">
        <f t="shared" si="83"/>
        <v>76.6030935575912</v>
      </c>
      <c r="H1042" s="121"/>
    </row>
    <row r="1043" ht="21" customHeight="1" spans="1:8">
      <c r="A1043" s="111" t="s">
        <v>1328</v>
      </c>
      <c r="B1043" s="112">
        <v>20230520</v>
      </c>
      <c r="C1043" s="112" t="s">
        <v>1925</v>
      </c>
      <c r="D1043" s="113">
        <v>0.4741</v>
      </c>
      <c r="E1043" s="113">
        <v>1.6256</v>
      </c>
      <c r="F1043" s="113">
        <v>1.3689</v>
      </c>
      <c r="G1043" s="114">
        <f t="shared" si="83"/>
        <v>77.7073382544507</v>
      </c>
      <c r="H1043" s="115">
        <f>(G1043+G1044+G1045)/3</f>
        <v>78.374123695594</v>
      </c>
    </row>
    <row r="1044" ht="21" customHeight="1" spans="1:8">
      <c r="A1044" s="116"/>
      <c r="B1044" s="117"/>
      <c r="C1044" s="117"/>
      <c r="D1044" s="113">
        <v>0.4512</v>
      </c>
      <c r="E1044" s="113">
        <v>1.8182</v>
      </c>
      <c r="F1044" s="113">
        <v>1.5189</v>
      </c>
      <c r="G1044" s="114">
        <f t="shared" si="83"/>
        <v>78.1053401609363</v>
      </c>
      <c r="H1044" s="118"/>
    </row>
    <row r="1045" ht="21" customHeight="1" spans="1:8">
      <c r="A1045" s="119"/>
      <c r="B1045" s="120"/>
      <c r="C1045" s="120"/>
      <c r="D1045" s="113">
        <v>0.5126</v>
      </c>
      <c r="E1045" s="113">
        <v>2.6276</v>
      </c>
      <c r="F1045" s="113">
        <v>2.19</v>
      </c>
      <c r="G1045" s="114">
        <f t="shared" si="83"/>
        <v>79.3096926713948</v>
      </c>
      <c r="H1045" s="121"/>
    </row>
    <row r="1046" ht="21" customHeight="1" spans="1:8">
      <c r="A1046" s="111" t="s">
        <v>1305</v>
      </c>
      <c r="B1046" s="112">
        <v>20230521</v>
      </c>
      <c r="C1046" s="112" t="s">
        <v>1923</v>
      </c>
      <c r="D1046" s="113">
        <v>0.3687</v>
      </c>
      <c r="E1046" s="113">
        <v>1.4373</v>
      </c>
      <c r="F1046" s="113">
        <v>1.3164</v>
      </c>
      <c r="G1046" s="114">
        <f t="shared" ref="G1046:G1099" si="84">(F1046-D1046)/(E1046-D1046)*100</f>
        <v>88.6861313868613</v>
      </c>
      <c r="H1046" s="115">
        <f>(G1046+G1047+G1048)/3</f>
        <v>88.89550917082</v>
      </c>
    </row>
    <row r="1047" ht="21" customHeight="1" spans="1:8">
      <c r="A1047" s="116"/>
      <c r="B1047" s="117"/>
      <c r="C1047" s="117"/>
      <c r="D1047" s="113">
        <v>0.4138</v>
      </c>
      <c r="E1047" s="113">
        <v>1.897</v>
      </c>
      <c r="F1047" s="113">
        <v>1.733</v>
      </c>
      <c r="G1047" s="114">
        <f t="shared" si="84"/>
        <v>88.9428263214671</v>
      </c>
      <c r="H1047" s="118"/>
    </row>
    <row r="1048" ht="21" customHeight="1" spans="1:8">
      <c r="A1048" s="119"/>
      <c r="B1048" s="120"/>
      <c r="C1048" s="120"/>
      <c r="D1048" s="113">
        <v>0.3836</v>
      </c>
      <c r="E1048" s="113">
        <v>2.0633</v>
      </c>
      <c r="F1048" s="113">
        <v>1.8795</v>
      </c>
      <c r="G1048" s="114">
        <f t="shared" si="84"/>
        <v>89.0575698041317</v>
      </c>
      <c r="H1048" s="121"/>
    </row>
    <row r="1049" ht="21" customHeight="1" spans="1:8">
      <c r="A1049" s="111" t="s">
        <v>1304</v>
      </c>
      <c r="B1049" s="112">
        <v>20230522</v>
      </c>
      <c r="C1049" s="112" t="s">
        <v>1924</v>
      </c>
      <c r="D1049" s="113">
        <v>0.521</v>
      </c>
      <c r="E1049" s="113">
        <v>2.134</v>
      </c>
      <c r="F1049" s="113">
        <v>1.5058</v>
      </c>
      <c r="G1049" s="114">
        <f t="shared" si="84"/>
        <v>61.0539367637942</v>
      </c>
      <c r="H1049" s="115">
        <f>(G1049+G1050+G1051)/3</f>
        <v>61.0837079199751</v>
      </c>
    </row>
    <row r="1050" ht="21" customHeight="1" spans="1:8">
      <c r="A1050" s="116"/>
      <c r="B1050" s="117"/>
      <c r="C1050" s="117"/>
      <c r="D1050" s="113">
        <v>0.5242</v>
      </c>
      <c r="E1050" s="113">
        <v>1.9593</v>
      </c>
      <c r="F1050" s="113">
        <v>1.3898</v>
      </c>
      <c r="G1050" s="114">
        <f t="shared" si="84"/>
        <v>60.3163542610271</v>
      </c>
      <c r="H1050" s="118"/>
    </row>
    <row r="1051" ht="21" customHeight="1" spans="1:8">
      <c r="A1051" s="119"/>
      <c r="B1051" s="120"/>
      <c r="C1051" s="120"/>
      <c r="D1051" s="113">
        <v>0.4517</v>
      </c>
      <c r="E1051" s="113">
        <v>1.8447</v>
      </c>
      <c r="F1051" s="113">
        <v>1.3137</v>
      </c>
      <c r="G1051" s="114">
        <f t="shared" si="84"/>
        <v>61.8808327351041</v>
      </c>
      <c r="H1051" s="121"/>
    </row>
    <row r="1052" ht="21" customHeight="1" spans="1:8">
      <c r="A1052" s="111" t="s">
        <v>1304</v>
      </c>
      <c r="B1052" s="112">
        <v>20230523</v>
      </c>
      <c r="C1052" s="112" t="s">
        <v>1924</v>
      </c>
      <c r="D1052" s="113">
        <v>0.4634</v>
      </c>
      <c r="E1052" s="113">
        <v>1.5525</v>
      </c>
      <c r="F1052" s="113">
        <v>1.1243</v>
      </c>
      <c r="G1052" s="114">
        <f t="shared" si="84"/>
        <v>60.6831328619961</v>
      </c>
      <c r="H1052" s="115">
        <f>(G1052+G1053+G1054)/3</f>
        <v>61.1118576349825</v>
      </c>
    </row>
    <row r="1053" ht="21" customHeight="1" spans="1:8">
      <c r="A1053" s="116"/>
      <c r="B1053" s="117"/>
      <c r="C1053" s="117"/>
      <c r="D1053" s="113">
        <v>0.4279</v>
      </c>
      <c r="E1053" s="113">
        <v>1.5223</v>
      </c>
      <c r="F1053" s="113">
        <v>1.1036</v>
      </c>
      <c r="G1053" s="114">
        <f t="shared" si="84"/>
        <v>61.7415935672514</v>
      </c>
      <c r="H1053" s="118"/>
    </row>
    <row r="1054" ht="21" customHeight="1" spans="1:8">
      <c r="A1054" s="119"/>
      <c r="B1054" s="120"/>
      <c r="C1054" s="120"/>
      <c r="D1054" s="113">
        <v>0.4128</v>
      </c>
      <c r="E1054" s="113">
        <v>1.6556</v>
      </c>
      <c r="F1054" s="113">
        <v>1.1698</v>
      </c>
      <c r="G1054" s="114">
        <f t="shared" si="84"/>
        <v>60.9108464757</v>
      </c>
      <c r="H1054" s="121"/>
    </row>
    <row r="1055" ht="21" customHeight="1" spans="1:8">
      <c r="A1055" s="111" t="s">
        <v>1279</v>
      </c>
      <c r="B1055" s="112">
        <v>20230524</v>
      </c>
      <c r="C1055" s="112" t="s">
        <v>1923</v>
      </c>
      <c r="D1055" s="113">
        <v>0.3922</v>
      </c>
      <c r="E1055" s="113">
        <v>1.802</v>
      </c>
      <c r="F1055" s="113">
        <v>1.3253</v>
      </c>
      <c r="G1055" s="114">
        <f t="shared" si="84"/>
        <v>66.1866931479642</v>
      </c>
      <c r="H1055" s="115">
        <f>(G1055+G1056+G1057)/3</f>
        <v>66.6232510725674</v>
      </c>
    </row>
    <row r="1056" ht="21" customHeight="1" spans="1:8">
      <c r="A1056" s="116"/>
      <c r="B1056" s="117"/>
      <c r="C1056" s="117"/>
      <c r="D1056" s="113">
        <v>0.5187</v>
      </c>
      <c r="E1056" s="113">
        <v>2.2322</v>
      </c>
      <c r="F1056" s="113">
        <v>1.6641</v>
      </c>
      <c r="G1056" s="114">
        <f t="shared" si="84"/>
        <v>66.8456375838926</v>
      </c>
      <c r="H1056" s="118"/>
    </row>
    <row r="1057" ht="21" customHeight="1" spans="1:8">
      <c r="A1057" s="119"/>
      <c r="B1057" s="120"/>
      <c r="C1057" s="120"/>
      <c r="D1057" s="113">
        <v>0.39</v>
      </c>
      <c r="E1057" s="113">
        <v>1.8736</v>
      </c>
      <c r="F1057" s="113">
        <v>1.3816</v>
      </c>
      <c r="G1057" s="114">
        <f t="shared" si="84"/>
        <v>66.8374224858452</v>
      </c>
      <c r="H1057" s="121"/>
    </row>
    <row r="1058" ht="21" customHeight="1" spans="1:8">
      <c r="A1058" s="111" t="s">
        <v>1290</v>
      </c>
      <c r="B1058" s="112">
        <v>20230525</v>
      </c>
      <c r="C1058" s="112" t="s">
        <v>1923</v>
      </c>
      <c r="D1058" s="113">
        <v>0.3668</v>
      </c>
      <c r="E1058" s="113">
        <v>1.5553</v>
      </c>
      <c r="F1058" s="113">
        <v>1.0778</v>
      </c>
      <c r="G1058" s="114">
        <f t="shared" si="84"/>
        <v>59.8233066891039</v>
      </c>
      <c r="H1058" s="115">
        <f>(G1058+G1059+G1060)/3</f>
        <v>60.7250743201352</v>
      </c>
    </row>
    <row r="1059" ht="21" customHeight="1" spans="1:8">
      <c r="A1059" s="116"/>
      <c r="B1059" s="117"/>
      <c r="C1059" s="117"/>
      <c r="D1059" s="113">
        <v>0.3982</v>
      </c>
      <c r="E1059" s="113">
        <v>2.2674</v>
      </c>
      <c r="F1059" s="113">
        <v>1.5385</v>
      </c>
      <c r="G1059" s="114">
        <f t="shared" si="84"/>
        <v>61.0047078964263</v>
      </c>
      <c r="H1059" s="118"/>
    </row>
    <row r="1060" ht="21" customHeight="1" spans="1:8">
      <c r="A1060" s="119"/>
      <c r="B1060" s="120"/>
      <c r="C1060" s="120"/>
      <c r="D1060" s="113">
        <v>0.4408</v>
      </c>
      <c r="E1060" s="113">
        <v>2.0456</v>
      </c>
      <c r="F1060" s="113">
        <v>1.4253</v>
      </c>
      <c r="G1060" s="114">
        <f t="shared" si="84"/>
        <v>61.3472083748754</v>
      </c>
      <c r="H1060" s="121"/>
    </row>
    <row r="1061" ht="21" customHeight="1" spans="1:8">
      <c r="A1061" s="111" t="s">
        <v>1287</v>
      </c>
      <c r="B1061" s="112">
        <v>20230526</v>
      </c>
      <c r="C1061" s="112" t="s">
        <v>1923</v>
      </c>
      <c r="D1061" s="113">
        <v>0.5297</v>
      </c>
      <c r="E1061" s="113">
        <v>2.4138</v>
      </c>
      <c r="F1061" s="113">
        <v>1.7727</v>
      </c>
      <c r="G1061" s="114">
        <f t="shared" si="84"/>
        <v>65.9731436760257</v>
      </c>
      <c r="H1061" s="115">
        <f>(G1061+G1062+G1063)/3</f>
        <v>66.1291528126843</v>
      </c>
    </row>
    <row r="1062" ht="21" customHeight="1" spans="1:8">
      <c r="A1062" s="116"/>
      <c r="B1062" s="117"/>
      <c r="C1062" s="117"/>
      <c r="D1062" s="113">
        <v>0.4681</v>
      </c>
      <c r="E1062" s="113">
        <v>2.4458</v>
      </c>
      <c r="F1062" s="113">
        <v>1.7793</v>
      </c>
      <c r="G1062" s="114">
        <f t="shared" si="84"/>
        <v>66.2992364868281</v>
      </c>
      <c r="H1062" s="118"/>
    </row>
    <row r="1063" ht="21" customHeight="1" spans="1:8">
      <c r="A1063" s="119"/>
      <c r="B1063" s="120"/>
      <c r="C1063" s="120"/>
      <c r="D1063" s="113">
        <v>0.4449</v>
      </c>
      <c r="E1063" s="113">
        <v>1.9013</v>
      </c>
      <c r="F1063" s="113">
        <v>1.4078</v>
      </c>
      <c r="G1063" s="114">
        <f t="shared" si="84"/>
        <v>66.1150782751991</v>
      </c>
      <c r="H1063" s="121"/>
    </row>
    <row r="1064" ht="21" customHeight="1" spans="1:8">
      <c r="A1064" s="111" t="s">
        <v>1279</v>
      </c>
      <c r="B1064" s="112">
        <v>20230527</v>
      </c>
      <c r="C1064" s="112" t="s">
        <v>1923</v>
      </c>
      <c r="D1064" s="113">
        <v>0.3772</v>
      </c>
      <c r="E1064" s="113">
        <v>2.0721</v>
      </c>
      <c r="F1064" s="113">
        <v>1.4886</v>
      </c>
      <c r="G1064" s="114">
        <f t="shared" si="84"/>
        <v>65.5731901587114</v>
      </c>
      <c r="H1064" s="115">
        <f>(G1064+G1065+G1066)/3</f>
        <v>65.7764116421151</v>
      </c>
    </row>
    <row r="1065" ht="21" customHeight="1" spans="1:8">
      <c r="A1065" s="116"/>
      <c r="B1065" s="117"/>
      <c r="C1065" s="117"/>
      <c r="D1065" s="113">
        <v>0.3515</v>
      </c>
      <c r="E1065" s="113">
        <v>1.7548</v>
      </c>
      <c r="F1065" s="113">
        <v>1.2761</v>
      </c>
      <c r="G1065" s="114">
        <f t="shared" si="84"/>
        <v>65.8875507731775</v>
      </c>
      <c r="H1065" s="118"/>
    </row>
    <row r="1066" ht="21" customHeight="1" spans="1:8">
      <c r="A1066" s="119"/>
      <c r="B1066" s="120"/>
      <c r="C1066" s="120"/>
      <c r="D1066" s="113">
        <v>0.4029</v>
      </c>
      <c r="E1066" s="113">
        <v>1.7017</v>
      </c>
      <c r="F1066" s="113">
        <v>1.2584</v>
      </c>
      <c r="G1066" s="114">
        <f t="shared" si="84"/>
        <v>65.8684939944564</v>
      </c>
      <c r="H1066" s="121"/>
    </row>
    <row r="1067" ht="21" customHeight="1" spans="1:8">
      <c r="A1067" s="111" t="s">
        <v>1279</v>
      </c>
      <c r="B1067" s="112">
        <v>20230528</v>
      </c>
      <c r="C1067" s="112" t="s">
        <v>1923</v>
      </c>
      <c r="D1067" s="113">
        <v>0.4105</v>
      </c>
      <c r="E1067" s="113">
        <v>1.7194</v>
      </c>
      <c r="F1067" s="113">
        <v>1.2538</v>
      </c>
      <c r="G1067" s="114">
        <f t="shared" si="84"/>
        <v>64.4281457712583</v>
      </c>
      <c r="H1067" s="115">
        <f>(G1067+G1068+G1069)/3</f>
        <v>64.772514073143</v>
      </c>
    </row>
    <row r="1068" ht="21" customHeight="1" spans="1:8">
      <c r="A1068" s="116"/>
      <c r="B1068" s="117"/>
      <c r="C1068" s="117"/>
      <c r="D1068" s="113">
        <v>0.4938</v>
      </c>
      <c r="E1068" s="113">
        <v>2.5082</v>
      </c>
      <c r="F1068" s="113">
        <v>1.7998</v>
      </c>
      <c r="G1068" s="114">
        <f t="shared" si="84"/>
        <v>64.8332009531374</v>
      </c>
      <c r="H1068" s="118"/>
    </row>
    <row r="1069" ht="21" customHeight="1" spans="1:8">
      <c r="A1069" s="119"/>
      <c r="B1069" s="120"/>
      <c r="C1069" s="120"/>
      <c r="D1069" s="113">
        <v>0.3628</v>
      </c>
      <c r="E1069" s="113">
        <v>2.5071</v>
      </c>
      <c r="F1069" s="113">
        <v>1.7578</v>
      </c>
      <c r="G1069" s="114">
        <f t="shared" si="84"/>
        <v>65.0561954950334</v>
      </c>
      <c r="H1069" s="121"/>
    </row>
    <row r="1070" ht="21" customHeight="1" spans="1:8">
      <c r="A1070" s="111" t="s">
        <v>1279</v>
      </c>
      <c r="B1070" s="112">
        <v>20230529</v>
      </c>
      <c r="C1070" s="112" t="s">
        <v>1923</v>
      </c>
      <c r="D1070" s="113">
        <v>0.438</v>
      </c>
      <c r="E1070" s="113">
        <v>2.0795</v>
      </c>
      <c r="F1070" s="113">
        <v>1.5174</v>
      </c>
      <c r="G1070" s="114">
        <f t="shared" si="84"/>
        <v>65.7569296375267</v>
      </c>
      <c r="H1070" s="115">
        <f>(G1070+G1071+G1072)/3</f>
        <v>65.9815349280478</v>
      </c>
    </row>
    <row r="1071" ht="21" customHeight="1" spans="1:8">
      <c r="A1071" s="116"/>
      <c r="B1071" s="117"/>
      <c r="C1071" s="117"/>
      <c r="D1071" s="113">
        <v>0.3771</v>
      </c>
      <c r="E1071" s="113">
        <v>1.9901</v>
      </c>
      <c r="F1071" s="113">
        <v>1.4377</v>
      </c>
      <c r="G1071" s="114">
        <f t="shared" si="84"/>
        <v>65.7532548047117</v>
      </c>
      <c r="H1071" s="118"/>
    </row>
    <row r="1072" ht="21" customHeight="1" spans="1:8">
      <c r="A1072" s="119"/>
      <c r="B1072" s="120"/>
      <c r="C1072" s="120"/>
      <c r="D1072" s="113">
        <v>0.4199</v>
      </c>
      <c r="E1072" s="113">
        <v>1.8121</v>
      </c>
      <c r="F1072" s="113">
        <v>1.3448</v>
      </c>
      <c r="G1072" s="114">
        <f t="shared" si="84"/>
        <v>66.4344203419049</v>
      </c>
      <c r="H1072" s="121"/>
    </row>
    <row r="1073" ht="21" customHeight="1" spans="1:8">
      <c r="A1073" s="111" t="s">
        <v>1279</v>
      </c>
      <c r="B1073" s="112">
        <v>20230530</v>
      </c>
      <c r="C1073" s="112" t="s">
        <v>1923</v>
      </c>
      <c r="D1073" s="113">
        <v>0.4208</v>
      </c>
      <c r="E1073" s="113">
        <v>1.2651</v>
      </c>
      <c r="F1073" s="113">
        <v>0.9806</v>
      </c>
      <c r="G1073" s="114">
        <f t="shared" si="84"/>
        <v>66.3034466421888</v>
      </c>
      <c r="H1073" s="115">
        <f>(G1073+G1074+G1075)/3</f>
        <v>66.4234747347964</v>
      </c>
    </row>
    <row r="1074" ht="21" customHeight="1" spans="1:8">
      <c r="A1074" s="116"/>
      <c r="B1074" s="117"/>
      <c r="C1074" s="117"/>
      <c r="D1074" s="113">
        <v>0.4046</v>
      </c>
      <c r="E1074" s="113">
        <v>1.4152</v>
      </c>
      <c r="F1074" s="113">
        <v>1.0771</v>
      </c>
      <c r="G1074" s="114">
        <f t="shared" si="84"/>
        <v>66.5446269542846</v>
      </c>
      <c r="H1074" s="118"/>
    </row>
    <row r="1075" ht="21" customHeight="1" spans="1:8">
      <c r="A1075" s="119"/>
      <c r="B1075" s="120"/>
      <c r="C1075" s="120"/>
      <c r="D1075" s="113">
        <v>0.4493</v>
      </c>
      <c r="E1075" s="113">
        <v>1.609</v>
      </c>
      <c r="F1075" s="113">
        <v>1.2196</v>
      </c>
      <c r="G1075" s="114">
        <f t="shared" si="84"/>
        <v>66.4223506079158</v>
      </c>
      <c r="H1075" s="121"/>
    </row>
    <row r="1076" ht="21" customHeight="1" spans="1:8">
      <c r="A1076" s="111" t="s">
        <v>1279</v>
      </c>
      <c r="B1076" s="112">
        <v>20230531</v>
      </c>
      <c r="C1076" s="112" t="s">
        <v>1923</v>
      </c>
      <c r="D1076" s="113">
        <v>0.378</v>
      </c>
      <c r="E1076" s="113">
        <v>2.1298</v>
      </c>
      <c r="F1076" s="113">
        <v>1.5451</v>
      </c>
      <c r="G1076" s="114">
        <f t="shared" si="84"/>
        <v>66.6229021577806</v>
      </c>
      <c r="H1076" s="115">
        <f>(G1076+G1077+G1078)/3</f>
        <v>66.7672389033758</v>
      </c>
    </row>
    <row r="1077" ht="21" customHeight="1" spans="1:8">
      <c r="A1077" s="116"/>
      <c r="B1077" s="117"/>
      <c r="C1077" s="117"/>
      <c r="D1077" s="113">
        <v>0.365</v>
      </c>
      <c r="E1077" s="113">
        <v>2.0792</v>
      </c>
      <c r="F1077" s="113">
        <v>1.5123</v>
      </c>
      <c r="G1077" s="114">
        <f t="shared" si="84"/>
        <v>66.9291797923229</v>
      </c>
      <c r="H1077" s="118"/>
    </row>
    <row r="1078" ht="21" customHeight="1" spans="1:8">
      <c r="A1078" s="119"/>
      <c r="B1078" s="120"/>
      <c r="C1078" s="120"/>
      <c r="D1078" s="113">
        <v>0.4826</v>
      </c>
      <c r="E1078" s="113">
        <v>2.3307</v>
      </c>
      <c r="F1078" s="113">
        <v>1.7162</v>
      </c>
      <c r="G1078" s="114">
        <f t="shared" si="84"/>
        <v>66.7496347600238</v>
      </c>
      <c r="H1078" s="121"/>
    </row>
    <row r="1079" ht="21" customHeight="1" spans="1:8">
      <c r="A1079" s="111" t="s">
        <v>1300</v>
      </c>
      <c r="B1079" s="112">
        <v>20230532</v>
      </c>
      <c r="C1079" s="112" t="s">
        <v>1923</v>
      </c>
      <c r="D1079" s="113">
        <v>0.489</v>
      </c>
      <c r="E1079" s="113">
        <v>1.7714</v>
      </c>
      <c r="F1079" s="113">
        <v>1.4273</v>
      </c>
      <c r="G1079" s="114">
        <f t="shared" si="84"/>
        <v>73.1674984404242</v>
      </c>
      <c r="H1079" s="115">
        <f>(G1079+G1080+G1081)/3</f>
        <v>73.2915879082249</v>
      </c>
    </row>
    <row r="1080" ht="21" customHeight="1" spans="1:8">
      <c r="A1080" s="116"/>
      <c r="B1080" s="117"/>
      <c r="C1080" s="117"/>
      <c r="D1080" s="113">
        <v>0.4471</v>
      </c>
      <c r="E1080" s="113">
        <v>1.8742</v>
      </c>
      <c r="F1080" s="113">
        <v>1.4938</v>
      </c>
      <c r="G1080" s="114">
        <f t="shared" si="84"/>
        <v>73.3445448812277</v>
      </c>
      <c r="H1080" s="118"/>
    </row>
    <row r="1081" ht="21" customHeight="1" spans="1:8">
      <c r="A1081" s="119"/>
      <c r="B1081" s="120"/>
      <c r="C1081" s="120"/>
      <c r="D1081" s="113">
        <v>0.3868</v>
      </c>
      <c r="E1081" s="113">
        <v>1.6572</v>
      </c>
      <c r="F1081" s="113">
        <v>1.3188</v>
      </c>
      <c r="G1081" s="114">
        <f t="shared" si="84"/>
        <v>73.3627204030227</v>
      </c>
      <c r="H1081" s="121"/>
    </row>
    <row r="1082" ht="21" customHeight="1" spans="1:8">
      <c r="A1082" s="111" t="s">
        <v>1300</v>
      </c>
      <c r="B1082" s="112">
        <v>20230533</v>
      </c>
      <c r="C1082" s="112" t="s">
        <v>1923</v>
      </c>
      <c r="D1082" s="113">
        <v>0.4315</v>
      </c>
      <c r="E1082" s="113">
        <v>1.8618</v>
      </c>
      <c r="F1082" s="113">
        <v>1.473</v>
      </c>
      <c r="G1082" s="114">
        <f t="shared" si="84"/>
        <v>72.816891561211</v>
      </c>
      <c r="H1082" s="115">
        <f>(G1082+G1083+G1084)/3</f>
        <v>73.0420387433909</v>
      </c>
    </row>
    <row r="1083" ht="21" customHeight="1" spans="1:8">
      <c r="A1083" s="116"/>
      <c r="B1083" s="117"/>
      <c r="C1083" s="117"/>
      <c r="D1083" s="113">
        <v>0.3444</v>
      </c>
      <c r="E1083" s="113">
        <v>1.4472</v>
      </c>
      <c r="F1083" s="113">
        <v>1.1491</v>
      </c>
      <c r="G1083" s="114">
        <f t="shared" si="84"/>
        <v>72.9688066739209</v>
      </c>
      <c r="H1083" s="118"/>
    </row>
    <row r="1084" ht="21" customHeight="1" spans="1:8">
      <c r="A1084" s="119"/>
      <c r="B1084" s="120"/>
      <c r="C1084" s="120"/>
      <c r="D1084" s="113">
        <v>0.4625</v>
      </c>
      <c r="E1084" s="113">
        <v>1.874</v>
      </c>
      <c r="F1084" s="113">
        <v>1.4977</v>
      </c>
      <c r="G1084" s="114">
        <f t="shared" si="84"/>
        <v>73.3404179950407</v>
      </c>
      <c r="H1084" s="121"/>
    </row>
    <row r="1085" ht="21" customHeight="1" spans="1:8">
      <c r="A1085" s="111" t="s">
        <v>1330</v>
      </c>
      <c r="B1085" s="112">
        <v>20230534</v>
      </c>
      <c r="C1085" s="112" t="s">
        <v>1926</v>
      </c>
      <c r="D1085" s="113">
        <v>0.4673</v>
      </c>
      <c r="E1085" s="113">
        <v>1.7909</v>
      </c>
      <c r="F1085" s="113">
        <v>1.3488</v>
      </c>
      <c r="G1085" s="114">
        <f t="shared" si="84"/>
        <v>66.5986702931399</v>
      </c>
      <c r="H1085" s="115">
        <f>(G1085+G1086+G1087)/3</f>
        <v>66.6532366849686</v>
      </c>
    </row>
    <row r="1086" ht="21" customHeight="1" spans="1:8">
      <c r="A1086" s="116"/>
      <c r="B1086" s="117"/>
      <c r="C1086" s="117"/>
      <c r="D1086" s="113">
        <v>0.4083</v>
      </c>
      <c r="E1086" s="113">
        <v>1.4829</v>
      </c>
      <c r="F1086" s="113">
        <v>1.1221</v>
      </c>
      <c r="G1086" s="114">
        <f t="shared" si="84"/>
        <v>66.4247161734599</v>
      </c>
      <c r="H1086" s="118"/>
    </row>
    <row r="1087" ht="21" customHeight="1" spans="1:8">
      <c r="A1087" s="119"/>
      <c r="B1087" s="120"/>
      <c r="C1087" s="120"/>
      <c r="D1087" s="113">
        <v>0.4309</v>
      </c>
      <c r="E1087" s="113">
        <v>1.6794</v>
      </c>
      <c r="F1087" s="113">
        <v>1.2666</v>
      </c>
      <c r="G1087" s="114">
        <f t="shared" si="84"/>
        <v>66.936323588306</v>
      </c>
      <c r="H1087" s="121"/>
    </row>
    <row r="1088" ht="21" customHeight="1" spans="1:8">
      <c r="A1088" s="111" t="s">
        <v>1284</v>
      </c>
      <c r="B1088" s="112">
        <v>20230535</v>
      </c>
      <c r="C1088" s="112" t="s">
        <v>1926</v>
      </c>
      <c r="D1088" s="113">
        <v>0.3928</v>
      </c>
      <c r="E1088" s="113">
        <v>1.3093</v>
      </c>
      <c r="F1088" s="113">
        <v>0.9402</v>
      </c>
      <c r="G1088" s="114">
        <f t="shared" si="84"/>
        <v>59.7272231314785</v>
      </c>
      <c r="H1088" s="115">
        <f>(G1088+G1089+G1090)/3</f>
        <v>60.1190871777209</v>
      </c>
    </row>
    <row r="1089" ht="21" customHeight="1" spans="1:8">
      <c r="A1089" s="116"/>
      <c r="B1089" s="117"/>
      <c r="C1089" s="117"/>
      <c r="D1089" s="113">
        <v>0.4436</v>
      </c>
      <c r="E1089" s="113">
        <v>1.3622</v>
      </c>
      <c r="F1089" s="113">
        <v>0.9966</v>
      </c>
      <c r="G1089" s="114">
        <f t="shared" si="84"/>
        <v>60.2003048116699</v>
      </c>
      <c r="H1089" s="118"/>
    </row>
    <row r="1090" ht="21" customHeight="1" spans="1:8">
      <c r="A1090" s="119"/>
      <c r="B1090" s="120"/>
      <c r="C1090" s="120"/>
      <c r="D1090" s="113">
        <v>0.3786</v>
      </c>
      <c r="E1090" s="113">
        <v>1.9889</v>
      </c>
      <c r="F1090" s="113">
        <v>1.3517</v>
      </c>
      <c r="G1090" s="114">
        <f t="shared" si="84"/>
        <v>60.4297335900143</v>
      </c>
      <c r="H1090" s="121"/>
    </row>
    <row r="1091" ht="21" customHeight="1" spans="1:8">
      <c r="A1091" s="111" t="s">
        <v>1290</v>
      </c>
      <c r="B1091" s="112">
        <v>20230536</v>
      </c>
      <c r="C1091" s="112" t="s">
        <v>1923</v>
      </c>
      <c r="D1091" s="113">
        <v>0.4953</v>
      </c>
      <c r="E1091" s="113">
        <v>1.9114</v>
      </c>
      <c r="F1091" s="113">
        <v>1.341</v>
      </c>
      <c r="G1091" s="114">
        <f t="shared" si="84"/>
        <v>59.720358731728</v>
      </c>
      <c r="H1091" s="115">
        <f>(G1091+G1092+G1093)/3</f>
        <v>59.9963622235039</v>
      </c>
    </row>
    <row r="1092" ht="21" customHeight="1" spans="1:8">
      <c r="A1092" s="116"/>
      <c r="B1092" s="117"/>
      <c r="C1092" s="117"/>
      <c r="D1092" s="113">
        <v>0.4038</v>
      </c>
      <c r="E1092" s="113">
        <v>1.9079</v>
      </c>
      <c r="F1092" s="113">
        <v>1.3022</v>
      </c>
      <c r="G1092" s="114">
        <f t="shared" si="84"/>
        <v>59.7300711388871</v>
      </c>
      <c r="H1092" s="118"/>
    </row>
    <row r="1093" ht="21" customHeight="1" spans="1:8">
      <c r="A1093" s="119"/>
      <c r="B1093" s="120"/>
      <c r="C1093" s="120"/>
      <c r="D1093" s="113">
        <v>0.428</v>
      </c>
      <c r="E1093" s="113">
        <v>2.7523</v>
      </c>
      <c r="F1093" s="113">
        <v>1.8351</v>
      </c>
      <c r="G1093" s="114">
        <f t="shared" si="84"/>
        <v>60.5386567998967</v>
      </c>
      <c r="H1093" s="121"/>
    </row>
    <row r="1094" ht="21" customHeight="1" spans="1:8">
      <c r="A1094" s="111" t="s">
        <v>1282</v>
      </c>
      <c r="B1094" s="112">
        <v>20230537</v>
      </c>
      <c r="C1094" s="112" t="s">
        <v>1923</v>
      </c>
      <c r="D1094" s="113">
        <v>0.4445</v>
      </c>
      <c r="E1094" s="113">
        <v>2.4214</v>
      </c>
      <c r="F1094" s="113">
        <v>1.6552</v>
      </c>
      <c r="G1094" s="114">
        <f t="shared" si="84"/>
        <v>61.2423491324801</v>
      </c>
      <c r="H1094" s="115">
        <f>(G1094+G1095+G1096)/3</f>
        <v>60.817298201685</v>
      </c>
    </row>
    <row r="1095" ht="21" customHeight="1" spans="1:8">
      <c r="A1095" s="116"/>
      <c r="B1095" s="117"/>
      <c r="C1095" s="117"/>
      <c r="D1095" s="113">
        <v>0.376</v>
      </c>
      <c r="E1095" s="113">
        <v>1.8044</v>
      </c>
      <c r="F1095" s="113">
        <v>1.242</v>
      </c>
      <c r="G1095" s="114">
        <f t="shared" si="84"/>
        <v>60.6272752730328</v>
      </c>
      <c r="H1095" s="118"/>
    </row>
    <row r="1096" ht="21" customHeight="1" spans="1:8">
      <c r="A1096" s="119"/>
      <c r="B1096" s="120"/>
      <c r="C1096" s="120"/>
      <c r="D1096" s="113">
        <v>0.4581</v>
      </c>
      <c r="E1096" s="113">
        <v>1.6809</v>
      </c>
      <c r="F1096" s="113">
        <v>1.1989</v>
      </c>
      <c r="G1096" s="114">
        <f t="shared" si="84"/>
        <v>60.582270199542</v>
      </c>
      <c r="H1096" s="121"/>
    </row>
    <row r="1097" ht="21" customHeight="1" spans="1:8">
      <c r="A1097" s="111" t="s">
        <v>1332</v>
      </c>
      <c r="B1097" s="112">
        <v>20230538</v>
      </c>
      <c r="C1097" s="112" t="s">
        <v>1923</v>
      </c>
      <c r="D1097" s="113">
        <v>0.4223</v>
      </c>
      <c r="E1097" s="113">
        <v>1.5704</v>
      </c>
      <c r="F1097" s="113">
        <v>1.1051</v>
      </c>
      <c r="G1097" s="114">
        <f t="shared" si="84"/>
        <v>59.4721714136399</v>
      </c>
      <c r="H1097" s="115">
        <f>(G1097+G1098+G1099)/3</f>
        <v>59.6879933547128</v>
      </c>
    </row>
    <row r="1098" ht="21" customHeight="1" spans="1:8">
      <c r="A1098" s="116"/>
      <c r="B1098" s="117"/>
      <c r="C1098" s="117"/>
      <c r="D1098" s="113">
        <v>0.4512</v>
      </c>
      <c r="E1098" s="113">
        <v>1.9451</v>
      </c>
      <c r="F1098" s="113">
        <v>1.3419</v>
      </c>
      <c r="G1098" s="114">
        <f t="shared" si="84"/>
        <v>59.6224646897383</v>
      </c>
      <c r="H1098" s="118"/>
    </row>
    <row r="1099" ht="21" customHeight="1" spans="1:8">
      <c r="A1099" s="119"/>
      <c r="B1099" s="120"/>
      <c r="C1099" s="120"/>
      <c r="D1099" s="113">
        <v>0.5075</v>
      </c>
      <c r="E1099" s="113">
        <v>2.1385</v>
      </c>
      <c r="F1099" s="113">
        <v>1.4856</v>
      </c>
      <c r="G1099" s="114">
        <f t="shared" si="84"/>
        <v>59.9693439607603</v>
      </c>
      <c r="H1099" s="121"/>
    </row>
    <row r="1100" ht="21" customHeight="1" spans="1:8">
      <c r="A1100" s="111" t="s">
        <v>1304</v>
      </c>
      <c r="B1100" s="112">
        <v>20230539</v>
      </c>
      <c r="C1100" s="112" t="s">
        <v>1924</v>
      </c>
      <c r="D1100" s="113">
        <v>0.3845</v>
      </c>
      <c r="E1100" s="113">
        <v>1.2292</v>
      </c>
      <c r="F1100" s="113">
        <v>0.9106</v>
      </c>
      <c r="G1100" s="114">
        <f t="shared" ref="G1100:G1126" si="85">(F1100-D1100)/(E1100-D1100)*100</f>
        <v>62.2824671480999</v>
      </c>
      <c r="H1100" s="115">
        <f>(G1100+G1101+G1102)/3</f>
        <v>61.6296086671702</v>
      </c>
    </row>
    <row r="1101" ht="21" customHeight="1" spans="1:8">
      <c r="A1101" s="116"/>
      <c r="B1101" s="117"/>
      <c r="C1101" s="117"/>
      <c r="D1101" s="113">
        <v>0.4764</v>
      </c>
      <c r="E1101" s="113">
        <v>1.3084</v>
      </c>
      <c r="F1101" s="113">
        <v>0.9861</v>
      </c>
      <c r="G1101" s="114">
        <f t="shared" si="85"/>
        <v>61.2620192307692</v>
      </c>
      <c r="H1101" s="118"/>
    </row>
    <row r="1102" ht="21" customHeight="1" spans="1:8">
      <c r="A1102" s="119"/>
      <c r="B1102" s="120"/>
      <c r="C1102" s="120"/>
      <c r="D1102" s="113">
        <v>0.4553</v>
      </c>
      <c r="E1102" s="113">
        <v>1.3033</v>
      </c>
      <c r="F1102" s="113">
        <v>0.9755</v>
      </c>
      <c r="G1102" s="114">
        <f t="shared" si="85"/>
        <v>61.3443396226415</v>
      </c>
      <c r="H1102" s="121"/>
    </row>
    <row r="1103" ht="21" customHeight="1" spans="1:8">
      <c r="A1103" s="111">
        <v>5747</v>
      </c>
      <c r="B1103" s="112"/>
      <c r="C1103" s="112" t="s">
        <v>1927</v>
      </c>
      <c r="D1103" s="113">
        <v>0.3776</v>
      </c>
      <c r="E1103" s="113">
        <v>1.8337</v>
      </c>
      <c r="F1103" s="113">
        <v>1.8196</v>
      </c>
      <c r="G1103" s="114">
        <f t="shared" si="85"/>
        <v>99.0316599134675</v>
      </c>
      <c r="H1103" s="115">
        <f>(G1103+G1104+G1105)/3</f>
        <v>98.5773821139699</v>
      </c>
    </row>
    <row r="1104" ht="21" customHeight="1" spans="1:8">
      <c r="A1104" s="116"/>
      <c r="B1104" s="117"/>
      <c r="C1104" s="117"/>
      <c r="D1104" s="113">
        <v>0.415</v>
      </c>
      <c r="E1104" s="113">
        <v>1.9637</v>
      </c>
      <c r="F1104" s="113">
        <v>1.9469</v>
      </c>
      <c r="G1104" s="114">
        <f t="shared" si="85"/>
        <v>98.9152192161167</v>
      </c>
      <c r="H1104" s="118"/>
    </row>
    <row r="1105" ht="21" customHeight="1" spans="1:8">
      <c r="A1105" s="119"/>
      <c r="B1105" s="120"/>
      <c r="C1105" s="120"/>
      <c r="D1105" s="113">
        <v>0.5151</v>
      </c>
      <c r="E1105" s="113">
        <v>2.3844</v>
      </c>
      <c r="F1105" s="113">
        <v>2.343</v>
      </c>
      <c r="G1105" s="114">
        <f t="shared" si="85"/>
        <v>97.7852672123255</v>
      </c>
      <c r="H1105" s="121"/>
    </row>
    <row r="1106" ht="21" customHeight="1" spans="1:8">
      <c r="A1106" s="111" t="s">
        <v>1311</v>
      </c>
      <c r="B1106" s="112">
        <v>20230540</v>
      </c>
      <c r="C1106" s="112" t="s">
        <v>1926</v>
      </c>
      <c r="D1106" s="113">
        <v>0.39</v>
      </c>
      <c r="E1106" s="113">
        <v>1.8537</v>
      </c>
      <c r="F1106" s="113">
        <v>1.2559</v>
      </c>
      <c r="G1106" s="114">
        <f t="shared" si="85"/>
        <v>59.1582974653276</v>
      </c>
      <c r="H1106" s="115">
        <f>(G1106+G1107+G1108)/3</f>
        <v>58.8596360483003</v>
      </c>
    </row>
    <row r="1107" ht="21" customHeight="1" spans="1:8">
      <c r="A1107" s="116"/>
      <c r="B1107" s="117"/>
      <c r="C1107" s="117"/>
      <c r="D1107" s="113">
        <v>0.3877</v>
      </c>
      <c r="E1107" s="113">
        <v>1.869</v>
      </c>
      <c r="F1107" s="113">
        <v>1.2594</v>
      </c>
      <c r="G1107" s="114">
        <f t="shared" si="85"/>
        <v>58.8469587524472</v>
      </c>
      <c r="H1107" s="118"/>
    </row>
    <row r="1108" ht="21" customHeight="1" spans="1:8">
      <c r="A1108" s="119"/>
      <c r="B1108" s="120"/>
      <c r="C1108" s="120"/>
      <c r="D1108" s="113">
        <v>0.3531</v>
      </c>
      <c r="E1108" s="113">
        <v>1.4454</v>
      </c>
      <c r="F1108" s="113">
        <v>0.9929</v>
      </c>
      <c r="G1108" s="114">
        <f t="shared" si="85"/>
        <v>58.5736519271262</v>
      </c>
      <c r="H1108" s="121"/>
    </row>
    <row r="1109" ht="21" customHeight="1" spans="1:8">
      <c r="A1109" s="111" t="s">
        <v>1333</v>
      </c>
      <c r="B1109" s="112">
        <v>20230541</v>
      </c>
      <c r="C1109" s="112" t="s">
        <v>1926</v>
      </c>
      <c r="D1109" s="113">
        <v>0.3748</v>
      </c>
      <c r="E1109" s="113">
        <v>1.784</v>
      </c>
      <c r="F1109" s="113">
        <v>1.3726</v>
      </c>
      <c r="G1109" s="114">
        <f t="shared" si="85"/>
        <v>70.8061311382345</v>
      </c>
      <c r="H1109" s="115">
        <f>(G1109+G1110+G1111)/3</f>
        <v>71.118571238328</v>
      </c>
    </row>
    <row r="1110" ht="21" customHeight="1" spans="1:8">
      <c r="A1110" s="116"/>
      <c r="B1110" s="117"/>
      <c r="C1110" s="117"/>
      <c r="D1110" s="113">
        <v>0.5178</v>
      </c>
      <c r="E1110" s="113">
        <v>1.8382</v>
      </c>
      <c r="F1110" s="113">
        <v>1.4583</v>
      </c>
      <c r="G1110" s="114">
        <f t="shared" si="85"/>
        <v>71.2284156316268</v>
      </c>
      <c r="H1110" s="118"/>
    </row>
    <row r="1111" ht="21" customHeight="1" spans="1:8">
      <c r="A1111" s="119"/>
      <c r="B1111" s="120"/>
      <c r="C1111" s="120"/>
      <c r="D1111" s="113">
        <v>0.456</v>
      </c>
      <c r="E1111" s="113">
        <v>2.0122</v>
      </c>
      <c r="F1111" s="113">
        <v>1.5659</v>
      </c>
      <c r="G1111" s="114">
        <f t="shared" si="85"/>
        <v>71.3211669451227</v>
      </c>
      <c r="H1111" s="121"/>
    </row>
    <row r="1112" ht="21" customHeight="1" spans="1:8">
      <c r="A1112" s="111" t="s">
        <v>1334</v>
      </c>
      <c r="B1112" s="112">
        <v>20230542</v>
      </c>
      <c r="C1112" s="112" t="s">
        <v>1923</v>
      </c>
      <c r="D1112" s="113">
        <v>0.4032</v>
      </c>
      <c r="E1112" s="113">
        <v>1.2694</v>
      </c>
      <c r="F1112" s="113">
        <v>1.021</v>
      </c>
      <c r="G1112" s="114">
        <f t="shared" si="85"/>
        <v>71.3230200877395</v>
      </c>
      <c r="H1112" s="115">
        <f>(G1112+G1113+G1114)/3</f>
        <v>71.3090880208842</v>
      </c>
    </row>
    <row r="1113" ht="21" customHeight="1" spans="1:8">
      <c r="A1113" s="116"/>
      <c r="B1113" s="117"/>
      <c r="C1113" s="117"/>
      <c r="D1113" s="113">
        <v>0.3792</v>
      </c>
      <c r="E1113" s="113">
        <v>1.2145</v>
      </c>
      <c r="F1113" s="113">
        <v>0.9751</v>
      </c>
      <c r="G1113" s="114">
        <f t="shared" si="85"/>
        <v>71.3396384532503</v>
      </c>
      <c r="H1113" s="118"/>
    </row>
    <row r="1114" ht="21" customHeight="1" spans="1:8">
      <c r="A1114" s="119"/>
      <c r="B1114" s="120"/>
      <c r="C1114" s="120"/>
      <c r="D1114" s="113">
        <v>0.3909</v>
      </c>
      <c r="E1114" s="113">
        <v>1.358</v>
      </c>
      <c r="F1114" s="113">
        <v>1.0801</v>
      </c>
      <c r="G1114" s="114">
        <f t="shared" si="85"/>
        <v>71.2646055216627</v>
      </c>
      <c r="H1114" s="121"/>
    </row>
    <row r="1115" ht="21" customHeight="1" spans="1:8">
      <c r="A1115" s="111" t="s">
        <v>1279</v>
      </c>
      <c r="B1115" s="112">
        <v>20230543</v>
      </c>
      <c r="C1115" s="112" t="s">
        <v>1923</v>
      </c>
      <c r="D1115" s="113">
        <v>0.4145</v>
      </c>
      <c r="E1115" s="113">
        <v>1.9517</v>
      </c>
      <c r="F1115" s="113">
        <v>1.4154</v>
      </c>
      <c r="G1115" s="114">
        <f t="shared" si="85"/>
        <v>65.111891751236</v>
      </c>
      <c r="H1115" s="115">
        <f>(G1115+G1116+G1117)/3</f>
        <v>65.407048406663</v>
      </c>
    </row>
    <row r="1116" ht="21" customHeight="1" spans="1:8">
      <c r="A1116" s="116"/>
      <c r="B1116" s="117"/>
      <c r="C1116" s="117"/>
      <c r="D1116" s="113">
        <v>0.3966</v>
      </c>
      <c r="E1116" s="113">
        <v>2.0295</v>
      </c>
      <c r="F1116" s="113">
        <v>1.4643</v>
      </c>
      <c r="G1116" s="114">
        <f t="shared" si="85"/>
        <v>65.3867352562925</v>
      </c>
      <c r="H1116" s="118"/>
    </row>
    <row r="1117" ht="21" customHeight="1" spans="1:8">
      <c r="A1117" s="119"/>
      <c r="B1117" s="120"/>
      <c r="C1117" s="120"/>
      <c r="D1117" s="113">
        <v>0.4257</v>
      </c>
      <c r="E1117" s="113">
        <v>2.2651</v>
      </c>
      <c r="F1117" s="113">
        <v>1.6346</v>
      </c>
      <c r="G1117" s="114">
        <f t="shared" si="85"/>
        <v>65.7225182124606</v>
      </c>
      <c r="H1117" s="121"/>
    </row>
    <row r="1118" ht="21" customHeight="1" spans="1:8">
      <c r="A1118" s="111" t="s">
        <v>1279</v>
      </c>
      <c r="B1118" s="112">
        <v>20230544</v>
      </c>
      <c r="C1118" s="112" t="s">
        <v>1923</v>
      </c>
      <c r="D1118" s="113">
        <v>0.3636</v>
      </c>
      <c r="E1118" s="113">
        <v>1.2667</v>
      </c>
      <c r="F1118" s="113">
        <v>0.949</v>
      </c>
      <c r="G1118" s="114">
        <f t="shared" si="85"/>
        <v>64.8211715203189</v>
      </c>
      <c r="H1118" s="115">
        <f>(G1118+G1119+G1120)/3</f>
        <v>64.6821236937122</v>
      </c>
    </row>
    <row r="1119" ht="21" customHeight="1" spans="1:8">
      <c r="A1119" s="116"/>
      <c r="B1119" s="117"/>
      <c r="C1119" s="117"/>
      <c r="D1119" s="113">
        <v>0.3517</v>
      </c>
      <c r="E1119" s="113">
        <v>1.4272</v>
      </c>
      <c r="F1119" s="113">
        <v>1.0474</v>
      </c>
      <c r="G1119" s="114">
        <f t="shared" si="85"/>
        <v>64.6861924686193</v>
      </c>
      <c r="H1119" s="118"/>
    </row>
    <row r="1120" ht="21" customHeight="1" spans="1:8">
      <c r="A1120" s="119"/>
      <c r="B1120" s="120"/>
      <c r="C1120" s="120"/>
      <c r="D1120" s="113">
        <v>0.4482</v>
      </c>
      <c r="E1120" s="113">
        <v>1.3929</v>
      </c>
      <c r="F1120" s="113">
        <v>1.0579</v>
      </c>
      <c r="G1120" s="114">
        <f t="shared" si="85"/>
        <v>64.5390070921986</v>
      </c>
      <c r="H1120" s="121"/>
    </row>
    <row r="1121" ht="21" customHeight="1" spans="1:8">
      <c r="A1121" s="111" t="s">
        <v>1279</v>
      </c>
      <c r="B1121" s="112">
        <v>20230545</v>
      </c>
      <c r="C1121" s="112" t="s">
        <v>1923</v>
      </c>
      <c r="D1121" s="113">
        <v>0.3959</v>
      </c>
      <c r="E1121" s="113">
        <v>1.6351</v>
      </c>
      <c r="F1121" s="113">
        <v>1.2049</v>
      </c>
      <c r="G1121" s="114">
        <f t="shared" si="85"/>
        <v>65.2840542285345</v>
      </c>
      <c r="H1121" s="115">
        <f>(G1121+G1122+G1123)/3</f>
        <v>65.3988355563896</v>
      </c>
    </row>
    <row r="1122" ht="21" customHeight="1" spans="1:8">
      <c r="A1122" s="116"/>
      <c r="B1122" s="117"/>
      <c r="C1122" s="117"/>
      <c r="D1122" s="113">
        <v>0.3944</v>
      </c>
      <c r="E1122" s="113">
        <v>2.1551</v>
      </c>
      <c r="F1122" s="113">
        <v>1.5471</v>
      </c>
      <c r="G1122" s="114">
        <f t="shared" si="85"/>
        <v>65.4682796614983</v>
      </c>
      <c r="H1122" s="118"/>
    </row>
    <row r="1123" ht="21" customHeight="1" spans="1:8">
      <c r="A1123" s="119"/>
      <c r="B1123" s="120"/>
      <c r="C1123" s="120"/>
      <c r="D1123" s="113">
        <v>0.4086</v>
      </c>
      <c r="E1123" s="113">
        <v>2.6172</v>
      </c>
      <c r="F1123" s="113">
        <v>1.854</v>
      </c>
      <c r="G1123" s="114">
        <f t="shared" si="85"/>
        <v>65.4441727791361</v>
      </c>
      <c r="H1123" s="121"/>
    </row>
    <row r="1124" ht="21" customHeight="1" spans="1:8">
      <c r="A1124" s="111" t="s">
        <v>1279</v>
      </c>
      <c r="B1124" s="112">
        <v>20230546</v>
      </c>
      <c r="C1124" s="112" t="s">
        <v>1923</v>
      </c>
      <c r="D1124" s="113">
        <v>0.5494</v>
      </c>
      <c r="E1124" s="113">
        <v>2.0371</v>
      </c>
      <c r="F1124" s="113">
        <v>1.5335</v>
      </c>
      <c r="G1124" s="114">
        <f t="shared" si="85"/>
        <v>66.149089198091</v>
      </c>
      <c r="H1124" s="115">
        <f>(G1124+G1125+G1126)/3</f>
        <v>66.2725631052219</v>
      </c>
    </row>
    <row r="1125" ht="21" customHeight="1" spans="1:8">
      <c r="A1125" s="116"/>
      <c r="B1125" s="117"/>
      <c r="C1125" s="117"/>
      <c r="D1125" s="113">
        <v>0.5037</v>
      </c>
      <c r="E1125" s="113">
        <v>2.0615</v>
      </c>
      <c r="F1125" s="113">
        <v>1.538</v>
      </c>
      <c r="G1125" s="114">
        <f t="shared" si="85"/>
        <v>66.3949159070484</v>
      </c>
      <c r="H1125" s="118"/>
    </row>
    <row r="1126" ht="21" customHeight="1" spans="1:8">
      <c r="A1126" s="119"/>
      <c r="B1126" s="120"/>
      <c r="C1126" s="120"/>
      <c r="D1126" s="113">
        <v>0.5039</v>
      </c>
      <c r="E1126" s="113">
        <v>2.1664</v>
      </c>
      <c r="F1126" s="113">
        <v>1.6057</v>
      </c>
      <c r="G1126" s="114">
        <f t="shared" si="85"/>
        <v>66.2736842105263</v>
      </c>
      <c r="H1126" s="121"/>
    </row>
    <row r="1127" ht="21" customHeight="1" spans="1:8">
      <c r="A1127" s="111" t="s">
        <v>1300</v>
      </c>
      <c r="B1127" s="112">
        <v>20230547</v>
      </c>
      <c r="C1127" s="112" t="s">
        <v>1923</v>
      </c>
      <c r="D1127" s="113">
        <v>0.4038</v>
      </c>
      <c r="E1127" s="113">
        <v>2.0219</v>
      </c>
      <c r="F1127" s="113">
        <v>1.5757</v>
      </c>
      <c r="G1127" s="114">
        <f t="shared" ref="G1127:G1129" si="86">(F1127-D1127)/(E1127-D1127)*100</f>
        <v>72.4244484271677</v>
      </c>
      <c r="H1127" s="115">
        <f>(G1127+G1128+G1129)/3</f>
        <v>72.579659774302</v>
      </c>
    </row>
    <row r="1128" ht="21" customHeight="1" spans="1:8">
      <c r="A1128" s="116"/>
      <c r="B1128" s="117"/>
      <c r="C1128" s="117"/>
      <c r="D1128" s="113">
        <v>0.3545</v>
      </c>
      <c r="E1128" s="113">
        <v>2.1424</v>
      </c>
      <c r="F1128" s="113">
        <v>1.654</v>
      </c>
      <c r="G1128" s="114">
        <f t="shared" si="86"/>
        <v>72.6830359639801</v>
      </c>
      <c r="H1128" s="118"/>
    </row>
    <row r="1129" ht="21" customHeight="1" spans="1:8">
      <c r="A1129" s="119"/>
      <c r="B1129" s="120"/>
      <c r="C1129" s="120"/>
      <c r="D1129" s="113">
        <v>0.4057</v>
      </c>
      <c r="E1129" s="113">
        <v>1.6586</v>
      </c>
      <c r="F1129" s="113">
        <v>1.3157</v>
      </c>
      <c r="G1129" s="114">
        <f t="shared" si="86"/>
        <v>72.6314949317583</v>
      </c>
      <c r="H1129" s="121"/>
    </row>
    <row r="1130" ht="21" customHeight="1" spans="1:8">
      <c r="A1130" s="111" t="s">
        <v>1300</v>
      </c>
      <c r="B1130" s="112">
        <v>20230548</v>
      </c>
      <c r="C1130" s="112" t="s">
        <v>1923</v>
      </c>
      <c r="D1130" s="113">
        <v>0.4113</v>
      </c>
      <c r="E1130" s="113">
        <v>1.7582</v>
      </c>
      <c r="F1130" s="113">
        <v>1.399</v>
      </c>
      <c r="G1130" s="114">
        <f t="shared" ref="G1130:G1168" si="87">(F1130-D1130)/(E1130-D1130)*100</f>
        <v>73.3313534783577</v>
      </c>
      <c r="H1130" s="115">
        <f t="shared" ref="H1130:H1145" si="88">(G1130+G1131+G1132)/3</f>
        <v>73.5655163302507</v>
      </c>
    </row>
    <row r="1131" ht="21" customHeight="1" spans="1:8">
      <c r="A1131" s="116"/>
      <c r="B1131" s="117"/>
      <c r="C1131" s="117"/>
      <c r="D1131" s="113">
        <v>0.4546</v>
      </c>
      <c r="E1131" s="113">
        <v>1.8862</v>
      </c>
      <c r="F1131" s="113">
        <v>1.5061</v>
      </c>
      <c r="G1131" s="114">
        <f t="shared" si="87"/>
        <v>73.4492875104778</v>
      </c>
      <c r="H1131" s="118"/>
    </row>
    <row r="1132" ht="21" customHeight="1" spans="1:8">
      <c r="A1132" s="119"/>
      <c r="B1132" s="120"/>
      <c r="C1132" s="120"/>
      <c r="D1132" s="113">
        <v>0.4638</v>
      </c>
      <c r="E1132" s="113">
        <v>2.1334</v>
      </c>
      <c r="F1132" s="113">
        <v>1.6979</v>
      </c>
      <c r="G1132" s="114">
        <f t="shared" si="87"/>
        <v>73.9159080019166</v>
      </c>
      <c r="H1132" s="121"/>
    </row>
    <row r="1133" ht="21" customHeight="1" spans="1:8">
      <c r="A1133" s="111" t="s">
        <v>1331</v>
      </c>
      <c r="B1133" s="112">
        <v>20230549</v>
      </c>
      <c r="C1133" s="112" t="s">
        <v>1923</v>
      </c>
      <c r="D1133" s="113">
        <v>0.5043</v>
      </c>
      <c r="E1133" s="113">
        <v>2.0126</v>
      </c>
      <c r="F1133" s="113">
        <v>1.4139</v>
      </c>
      <c r="G1133" s="114">
        <f t="shared" ref="G1133:G1135" si="89">(F1133-D1133)/(E1133-D1133)*100</f>
        <v>60.3063051117152</v>
      </c>
      <c r="H1133" s="115">
        <f t="shared" si="88"/>
        <v>60.0026292489497</v>
      </c>
    </row>
    <row r="1134" ht="21" customHeight="1" spans="1:8">
      <c r="A1134" s="116"/>
      <c r="B1134" s="117"/>
      <c r="C1134" s="117"/>
      <c r="D1134" s="113">
        <v>0.4331</v>
      </c>
      <c r="E1134" s="113">
        <v>1.9891</v>
      </c>
      <c r="F1134" s="113">
        <v>1.3646</v>
      </c>
      <c r="G1134" s="114">
        <f t="shared" si="89"/>
        <v>59.8650385604113</v>
      </c>
      <c r="H1134" s="118"/>
    </row>
    <row r="1135" ht="21" customHeight="1" spans="1:8">
      <c r="A1135" s="119"/>
      <c r="B1135" s="120"/>
      <c r="C1135" s="120"/>
      <c r="D1135" s="113">
        <v>0.4205</v>
      </c>
      <c r="E1135" s="113">
        <v>1.7909</v>
      </c>
      <c r="F1135" s="113">
        <v>1.2405</v>
      </c>
      <c r="G1135" s="114">
        <f t="shared" si="89"/>
        <v>59.8365440747227</v>
      </c>
      <c r="H1135" s="121"/>
    </row>
    <row r="1136" ht="21" customHeight="1" spans="1:8">
      <c r="A1136" s="111" t="s">
        <v>1331</v>
      </c>
      <c r="B1136" s="112">
        <v>20230550</v>
      </c>
      <c r="C1136" s="112" t="s">
        <v>1923</v>
      </c>
      <c r="D1136" s="113">
        <v>0.4189</v>
      </c>
      <c r="E1136" s="113">
        <v>1.4736</v>
      </c>
      <c r="F1136" s="113">
        <v>1.065</v>
      </c>
      <c r="G1136" s="114">
        <f t="shared" si="87"/>
        <v>61.2591258177681</v>
      </c>
      <c r="H1136" s="115">
        <f t="shared" si="88"/>
        <v>60.6308917622385</v>
      </c>
    </row>
    <row r="1137" ht="21" customHeight="1" spans="1:8">
      <c r="A1137" s="116"/>
      <c r="B1137" s="117"/>
      <c r="C1137" s="117"/>
      <c r="D1137" s="113">
        <v>0.4233</v>
      </c>
      <c r="E1137" s="113">
        <v>1.9131</v>
      </c>
      <c r="F1137" s="113">
        <v>1.324</v>
      </c>
      <c r="G1137" s="114">
        <f t="shared" si="87"/>
        <v>60.4577795677272</v>
      </c>
      <c r="H1137" s="118"/>
    </row>
    <row r="1138" ht="21" customHeight="1" spans="1:8">
      <c r="A1138" s="119"/>
      <c r="B1138" s="120"/>
      <c r="C1138" s="120"/>
      <c r="D1138" s="113">
        <v>0.3675</v>
      </c>
      <c r="E1138" s="113">
        <v>1.7443</v>
      </c>
      <c r="F1138" s="113">
        <v>1.196</v>
      </c>
      <c r="G1138" s="114">
        <f t="shared" si="87"/>
        <v>60.1757699012202</v>
      </c>
      <c r="H1138" s="121"/>
    </row>
    <row r="1139" ht="21" customHeight="1" spans="1:8">
      <c r="A1139" s="111" t="s">
        <v>1309</v>
      </c>
      <c r="B1139" s="112">
        <v>20230551</v>
      </c>
      <c r="C1139" s="112" t="s">
        <v>1923</v>
      </c>
      <c r="D1139" s="113">
        <v>0.4987</v>
      </c>
      <c r="E1139" s="113">
        <v>1.944</v>
      </c>
      <c r="F1139" s="113">
        <v>1.3723</v>
      </c>
      <c r="G1139" s="114">
        <f t="shared" si="87"/>
        <v>60.4441984363108</v>
      </c>
      <c r="H1139" s="115">
        <f t="shared" si="88"/>
        <v>61.0585165125384</v>
      </c>
    </row>
    <row r="1140" ht="21" customHeight="1" spans="1:8">
      <c r="A1140" s="116"/>
      <c r="B1140" s="117"/>
      <c r="C1140" s="117"/>
      <c r="D1140" s="113">
        <v>0.554</v>
      </c>
      <c r="E1140" s="113">
        <v>2.0022</v>
      </c>
      <c r="F1140" s="113">
        <v>1.4378</v>
      </c>
      <c r="G1140" s="114">
        <f t="shared" si="87"/>
        <v>61.0274823919348</v>
      </c>
      <c r="H1140" s="118"/>
    </row>
    <row r="1141" ht="21" customHeight="1" spans="1:8">
      <c r="A1141" s="119"/>
      <c r="B1141" s="120"/>
      <c r="C1141" s="120"/>
      <c r="D1141" s="113">
        <v>0.46</v>
      </c>
      <c r="E1141" s="113">
        <v>2.6597</v>
      </c>
      <c r="F1141" s="113">
        <v>1.8173</v>
      </c>
      <c r="G1141" s="114">
        <f t="shared" si="87"/>
        <v>61.7038687093695</v>
      </c>
      <c r="H1141" s="121"/>
    </row>
    <row r="1142" ht="21" customHeight="1" spans="1:8">
      <c r="A1142" s="111" t="s">
        <v>1282</v>
      </c>
      <c r="B1142" s="112">
        <v>20230552</v>
      </c>
      <c r="C1142" s="112" t="s">
        <v>1923</v>
      </c>
      <c r="D1142" s="113">
        <v>0.387</v>
      </c>
      <c r="E1142" s="113">
        <v>1.8217</v>
      </c>
      <c r="F1142" s="113">
        <v>1.2623</v>
      </c>
      <c r="G1142" s="114">
        <f t="shared" si="87"/>
        <v>61.0092702307102</v>
      </c>
      <c r="H1142" s="115">
        <f t="shared" si="88"/>
        <v>61.3566704679543</v>
      </c>
    </row>
    <row r="1143" ht="21" customHeight="1" spans="1:8">
      <c r="A1143" s="116"/>
      <c r="B1143" s="117"/>
      <c r="C1143" s="117"/>
      <c r="D1143" s="113">
        <v>0.4084</v>
      </c>
      <c r="E1143" s="113">
        <v>2.0466</v>
      </c>
      <c r="F1143" s="113">
        <v>1.4117</v>
      </c>
      <c r="G1143" s="114">
        <f t="shared" si="87"/>
        <v>61.2440483457453</v>
      </c>
      <c r="H1143" s="118"/>
    </row>
    <row r="1144" ht="21" customHeight="1" spans="1:8">
      <c r="A1144" s="119"/>
      <c r="B1144" s="120"/>
      <c r="C1144" s="120"/>
      <c r="D1144" s="113">
        <v>0.398</v>
      </c>
      <c r="E1144" s="113">
        <v>1.8633</v>
      </c>
      <c r="F1144" s="113">
        <v>1.3038</v>
      </c>
      <c r="G1144" s="114">
        <f t="shared" si="87"/>
        <v>61.8166928274074</v>
      </c>
      <c r="H1144" s="121"/>
    </row>
    <row r="1145" ht="21" customHeight="1" spans="1:8">
      <c r="A1145" s="111" t="s">
        <v>1282</v>
      </c>
      <c r="B1145" s="112">
        <v>20230553</v>
      </c>
      <c r="C1145" s="112" t="s">
        <v>1923</v>
      </c>
      <c r="D1145" s="113">
        <v>0.4363</v>
      </c>
      <c r="E1145" s="113">
        <v>2.1487</v>
      </c>
      <c r="F1145" s="113">
        <v>1.4894</v>
      </c>
      <c r="G1145" s="114">
        <f t="shared" si="87"/>
        <v>61.4984816631628</v>
      </c>
      <c r="H1145" s="115">
        <f t="shared" si="88"/>
        <v>61.9242697380634</v>
      </c>
    </row>
    <row r="1146" ht="21" customHeight="1" spans="1:8">
      <c r="A1146" s="116"/>
      <c r="B1146" s="117"/>
      <c r="C1146" s="117"/>
      <c r="D1146" s="113">
        <v>0.4031</v>
      </c>
      <c r="E1146" s="113">
        <v>2.3954</v>
      </c>
      <c r="F1146" s="113">
        <v>1.6521</v>
      </c>
      <c r="G1146" s="114">
        <f t="shared" si="87"/>
        <v>62.6913617427094</v>
      </c>
      <c r="H1146" s="118"/>
    </row>
    <row r="1147" ht="21" customHeight="1" spans="1:8">
      <c r="A1147" s="119"/>
      <c r="B1147" s="120"/>
      <c r="C1147" s="120"/>
      <c r="D1147" s="113">
        <v>0.4189</v>
      </c>
      <c r="E1147" s="113">
        <v>2.5276</v>
      </c>
      <c r="F1147" s="113">
        <v>1.7175</v>
      </c>
      <c r="G1147" s="114">
        <f t="shared" si="87"/>
        <v>61.5829658083179</v>
      </c>
      <c r="H1147" s="121"/>
    </row>
    <row r="1148" ht="21" customHeight="1" spans="1:8">
      <c r="A1148" s="111" t="s">
        <v>1282</v>
      </c>
      <c r="B1148" s="112">
        <v>20230554</v>
      </c>
      <c r="C1148" s="112" t="s">
        <v>1923</v>
      </c>
      <c r="D1148" s="113">
        <v>0.4021</v>
      </c>
      <c r="E1148" s="113">
        <v>1.618</v>
      </c>
      <c r="F1148" s="113">
        <v>1.1519</v>
      </c>
      <c r="G1148" s="114">
        <f t="shared" si="87"/>
        <v>61.6662554486389</v>
      </c>
      <c r="H1148" s="115">
        <f>(G1148+G1149+G1150)/3</f>
        <v>61.7349843328487</v>
      </c>
    </row>
    <row r="1149" ht="21" customHeight="1" spans="1:8">
      <c r="A1149" s="116"/>
      <c r="B1149" s="117"/>
      <c r="C1149" s="117"/>
      <c r="D1149" s="113">
        <v>0.3758</v>
      </c>
      <c r="E1149" s="113">
        <v>1.8261</v>
      </c>
      <c r="F1149" s="113">
        <v>1.267</v>
      </c>
      <c r="G1149" s="114">
        <f t="shared" si="87"/>
        <v>61.4493553057988</v>
      </c>
      <c r="H1149" s="118"/>
    </row>
    <row r="1150" ht="21" customHeight="1" spans="1:8">
      <c r="A1150" s="119"/>
      <c r="B1150" s="120"/>
      <c r="C1150" s="120"/>
      <c r="D1150" s="113">
        <v>0.3662</v>
      </c>
      <c r="E1150" s="113">
        <v>1.7877</v>
      </c>
      <c r="F1150" s="113">
        <v>1.2488</v>
      </c>
      <c r="G1150" s="114">
        <f t="shared" si="87"/>
        <v>62.0893422441083</v>
      </c>
      <c r="H1150" s="121"/>
    </row>
    <row r="1151" ht="21" customHeight="1" spans="1:8">
      <c r="A1151" s="111" t="s">
        <v>1282</v>
      </c>
      <c r="B1151" s="112">
        <v>20230555</v>
      </c>
      <c r="C1151" s="112" t="s">
        <v>1923</v>
      </c>
      <c r="D1151" s="113">
        <v>0.3851</v>
      </c>
      <c r="E1151" s="113">
        <v>1.6706</v>
      </c>
      <c r="F1151" s="113">
        <v>1.1737</v>
      </c>
      <c r="G1151" s="114">
        <f t="shared" si="87"/>
        <v>61.3457798521976</v>
      </c>
      <c r="H1151" s="115">
        <f>(G1151+G1152+G1153)/3</f>
        <v>61.7088613880995</v>
      </c>
    </row>
    <row r="1152" ht="21" customHeight="1" spans="1:8">
      <c r="A1152" s="116"/>
      <c r="B1152" s="117"/>
      <c r="C1152" s="117"/>
      <c r="D1152" s="113">
        <v>0.4269</v>
      </c>
      <c r="E1152" s="113">
        <v>1.7755</v>
      </c>
      <c r="F1152" s="113">
        <v>1.2564</v>
      </c>
      <c r="G1152" s="114">
        <f t="shared" si="87"/>
        <v>61.5082307578229</v>
      </c>
      <c r="H1152" s="118"/>
    </row>
    <row r="1153" ht="21" customHeight="1" spans="1:8">
      <c r="A1153" s="119"/>
      <c r="B1153" s="120"/>
      <c r="C1153" s="120"/>
      <c r="D1153" s="113">
        <v>0.4435</v>
      </c>
      <c r="E1153" s="113">
        <v>1.922</v>
      </c>
      <c r="F1153" s="113">
        <v>1.3642</v>
      </c>
      <c r="G1153" s="114">
        <f t="shared" si="87"/>
        <v>62.272573554278</v>
      </c>
      <c r="H1153" s="121"/>
    </row>
    <row r="1154" ht="21" customHeight="1" spans="1:8">
      <c r="A1154" s="111" t="s">
        <v>1282</v>
      </c>
      <c r="B1154" s="112">
        <v>20230556</v>
      </c>
      <c r="C1154" s="112" t="s">
        <v>1923</v>
      </c>
      <c r="D1154" s="113">
        <v>0.3761</v>
      </c>
      <c r="E1154" s="113">
        <v>1.6842</v>
      </c>
      <c r="F1154" s="113">
        <v>1.1945</v>
      </c>
      <c r="G1154" s="114">
        <f t="shared" si="87"/>
        <v>62.5640241571745</v>
      </c>
      <c r="H1154" s="115">
        <f>(G1154+G1155+G1156)/3</f>
        <v>63.1297494801696</v>
      </c>
    </row>
    <row r="1155" ht="21" customHeight="1" spans="1:8">
      <c r="A1155" s="116"/>
      <c r="B1155" s="117"/>
      <c r="C1155" s="117"/>
      <c r="D1155" s="113">
        <v>0.4523</v>
      </c>
      <c r="E1155" s="113">
        <v>1.8288</v>
      </c>
      <c r="F1155" s="113">
        <v>1.3216</v>
      </c>
      <c r="G1155" s="114">
        <f t="shared" si="87"/>
        <v>63.1529240828187</v>
      </c>
      <c r="H1155" s="118"/>
    </row>
    <row r="1156" ht="21" customHeight="1" spans="1:8">
      <c r="A1156" s="119"/>
      <c r="B1156" s="120"/>
      <c r="C1156" s="120"/>
      <c r="D1156" s="113">
        <v>0.4292</v>
      </c>
      <c r="E1156" s="113">
        <v>2.1747</v>
      </c>
      <c r="F1156" s="113">
        <v>1.5406</v>
      </c>
      <c r="G1156" s="114">
        <f t="shared" si="87"/>
        <v>63.6723002005156</v>
      </c>
      <c r="H1156" s="121"/>
    </row>
    <row r="1157" ht="21" customHeight="1" spans="1:8">
      <c r="A1157" s="111" t="s">
        <v>1308</v>
      </c>
      <c r="B1157" s="112">
        <v>20230557</v>
      </c>
      <c r="C1157" s="112" t="s">
        <v>1926</v>
      </c>
      <c r="D1157" s="113">
        <v>0.4259</v>
      </c>
      <c r="E1157" s="113">
        <v>1.7444</v>
      </c>
      <c r="F1157" s="113">
        <v>1.3618</v>
      </c>
      <c r="G1157" s="114">
        <f t="shared" si="87"/>
        <v>70.9821767159651</v>
      </c>
      <c r="H1157" s="115">
        <f>(G1157+G1158+G1159)/3</f>
        <v>70.8467828409583</v>
      </c>
    </row>
    <row r="1158" ht="21" customHeight="1" spans="1:8">
      <c r="A1158" s="116"/>
      <c r="B1158" s="117"/>
      <c r="C1158" s="117"/>
      <c r="D1158" s="113">
        <v>0.3833</v>
      </c>
      <c r="E1158" s="113">
        <v>1.9365</v>
      </c>
      <c r="F1158" s="113">
        <v>1.4856</v>
      </c>
      <c r="G1158" s="114">
        <f t="shared" si="87"/>
        <v>70.9696111254185</v>
      </c>
      <c r="H1158" s="118"/>
    </row>
    <row r="1159" ht="21" customHeight="1" spans="1:8">
      <c r="A1159" s="119"/>
      <c r="B1159" s="120"/>
      <c r="C1159" s="120"/>
      <c r="D1159" s="113">
        <v>0.3374</v>
      </c>
      <c r="E1159" s="113">
        <v>2.1452</v>
      </c>
      <c r="F1159" s="113">
        <v>1.6135</v>
      </c>
      <c r="G1159" s="114">
        <f t="shared" si="87"/>
        <v>70.5885606814913</v>
      </c>
      <c r="H1159" s="121"/>
    </row>
    <row r="1160" ht="21" customHeight="1" spans="1:8">
      <c r="A1160" s="111" t="s">
        <v>1296</v>
      </c>
      <c r="B1160" s="112">
        <v>20230558</v>
      </c>
      <c r="C1160" s="112" t="s">
        <v>1924</v>
      </c>
      <c r="D1160" s="113">
        <v>0.388</v>
      </c>
      <c r="E1160" s="113">
        <v>1.4126</v>
      </c>
      <c r="F1160" s="113">
        <v>1.208</v>
      </c>
      <c r="G1160" s="114">
        <f t="shared" si="87"/>
        <v>80.0312317001757</v>
      </c>
      <c r="H1160" s="115">
        <f>(G1160+G1161+G1162)/3</f>
        <v>80.6549509144598</v>
      </c>
    </row>
    <row r="1161" ht="21" customHeight="1" spans="1:8">
      <c r="A1161" s="116"/>
      <c r="B1161" s="117"/>
      <c r="C1161" s="117"/>
      <c r="D1161" s="113">
        <v>0.4795</v>
      </c>
      <c r="E1161" s="113">
        <v>2.292</v>
      </c>
      <c r="F1161" s="113">
        <v>1.9398</v>
      </c>
      <c r="G1161" s="114">
        <f t="shared" si="87"/>
        <v>80.568275862069</v>
      </c>
      <c r="H1161" s="118"/>
    </row>
    <row r="1162" ht="21" customHeight="1" spans="1:8">
      <c r="A1162" s="119"/>
      <c r="B1162" s="120"/>
      <c r="C1162" s="120"/>
      <c r="D1162" s="113">
        <v>0.3698</v>
      </c>
      <c r="E1162" s="113">
        <v>2.7106</v>
      </c>
      <c r="F1162" s="113">
        <v>2.2744</v>
      </c>
      <c r="G1162" s="114">
        <f t="shared" si="87"/>
        <v>81.3653451811347</v>
      </c>
      <c r="H1162" s="121"/>
    </row>
    <row r="1163" ht="21" customHeight="1" spans="1:8">
      <c r="A1163" s="111" t="s">
        <v>1302</v>
      </c>
      <c r="B1163" s="112">
        <v>20230559</v>
      </c>
      <c r="C1163" s="112" t="s">
        <v>1926</v>
      </c>
      <c r="D1163" s="113">
        <v>0.3533</v>
      </c>
      <c r="E1163" s="113">
        <v>1.7107</v>
      </c>
      <c r="F1163" s="113">
        <v>1.3453</v>
      </c>
      <c r="G1163" s="114">
        <f t="shared" si="87"/>
        <v>73.0808899366436</v>
      </c>
      <c r="H1163" s="115">
        <f>(G1163+G1164+G1165)/3</f>
        <v>72.6931784207741</v>
      </c>
    </row>
    <row r="1164" ht="21" customHeight="1" spans="1:8">
      <c r="A1164" s="116"/>
      <c r="B1164" s="117"/>
      <c r="C1164" s="117"/>
      <c r="D1164" s="113">
        <v>0.3808</v>
      </c>
      <c r="E1164" s="113">
        <v>1.2137</v>
      </c>
      <c r="F1164" s="113">
        <v>0.9833</v>
      </c>
      <c r="G1164" s="114">
        <f t="shared" si="87"/>
        <v>72.3376155600912</v>
      </c>
      <c r="H1164" s="118"/>
    </row>
    <row r="1165" ht="21" customHeight="1" spans="1:8">
      <c r="A1165" s="119"/>
      <c r="B1165" s="120"/>
      <c r="C1165" s="120"/>
      <c r="D1165" s="113">
        <v>0.3989</v>
      </c>
      <c r="E1165" s="113">
        <v>1.8536</v>
      </c>
      <c r="F1165" s="113">
        <v>1.4559</v>
      </c>
      <c r="G1165" s="114">
        <f t="shared" si="87"/>
        <v>72.6610297655874</v>
      </c>
      <c r="H1165" s="121"/>
    </row>
    <row r="1166" ht="21" customHeight="1" spans="1:8">
      <c r="A1166" s="111" t="s">
        <v>1302</v>
      </c>
      <c r="B1166" s="112">
        <v>20230560</v>
      </c>
      <c r="C1166" s="112" t="s">
        <v>1926</v>
      </c>
      <c r="D1166" s="113">
        <v>0.3604</v>
      </c>
      <c r="E1166" s="113">
        <v>1.5833</v>
      </c>
      <c r="F1166" s="113">
        <v>1.2437</v>
      </c>
      <c r="G1166" s="114">
        <f t="shared" si="87"/>
        <v>72.2299452122005</v>
      </c>
      <c r="H1166" s="115">
        <f>(G1166+G1167+G1168)/3</f>
        <v>72.6114495538865</v>
      </c>
    </row>
    <row r="1167" ht="21" customHeight="1" spans="1:8">
      <c r="A1167" s="116"/>
      <c r="B1167" s="117"/>
      <c r="C1167" s="117"/>
      <c r="D1167" s="113">
        <v>0.3658</v>
      </c>
      <c r="E1167" s="113">
        <v>1.8877</v>
      </c>
      <c r="F1167" s="113">
        <v>1.4726</v>
      </c>
      <c r="G1167" s="114">
        <f t="shared" si="87"/>
        <v>72.7248833694724</v>
      </c>
      <c r="H1167" s="118"/>
    </row>
    <row r="1168" ht="21" customHeight="1" spans="1:8">
      <c r="A1168" s="119"/>
      <c r="B1168" s="120"/>
      <c r="C1168" s="120"/>
      <c r="D1168" s="113">
        <v>0.3748</v>
      </c>
      <c r="E1168" s="113">
        <v>1.575</v>
      </c>
      <c r="F1168" s="113">
        <v>1.2495</v>
      </c>
      <c r="G1168" s="114">
        <f t="shared" si="87"/>
        <v>72.8795200799867</v>
      </c>
      <c r="H1168" s="121"/>
    </row>
    <row r="1169" s="98" customFormat="1" ht="21" customHeight="1" spans="1:8">
      <c r="A1169" s="111" t="s">
        <v>1302</v>
      </c>
      <c r="B1169" s="112">
        <v>20230561</v>
      </c>
      <c r="C1169" s="112" t="s">
        <v>1926</v>
      </c>
      <c r="D1169" s="113">
        <v>0.4578</v>
      </c>
      <c r="E1169" s="113">
        <v>1.6114</v>
      </c>
      <c r="F1169" s="113">
        <v>1.2955</v>
      </c>
      <c r="G1169" s="114">
        <f t="shared" ref="G1169:G1174" si="90">(F1169-D1169)/(E1169-D1169)*100</f>
        <v>72.6161581137309</v>
      </c>
      <c r="H1169" s="115">
        <f t="shared" ref="H1169" si="91">(G1169+G1170+G1171)/3</f>
        <v>72.7663601477437</v>
      </c>
    </row>
    <row r="1170" s="98" customFormat="1" ht="21" customHeight="1" spans="1:8">
      <c r="A1170" s="116"/>
      <c r="B1170" s="117"/>
      <c r="C1170" s="117"/>
      <c r="D1170" s="113">
        <v>0.4439</v>
      </c>
      <c r="E1170" s="113">
        <v>1.5751</v>
      </c>
      <c r="F1170" s="113">
        <v>1.2655</v>
      </c>
      <c r="G1170" s="114">
        <f t="shared" si="90"/>
        <v>72.6308345120226</v>
      </c>
      <c r="H1170" s="118"/>
    </row>
    <row r="1171" s="98" customFormat="1" ht="21" customHeight="1" spans="1:8">
      <c r="A1171" s="119"/>
      <c r="B1171" s="120"/>
      <c r="C1171" s="120"/>
      <c r="D1171" s="113">
        <v>0.5483</v>
      </c>
      <c r="E1171" s="113">
        <v>1.7098</v>
      </c>
      <c r="F1171" s="113">
        <v>1.3968</v>
      </c>
      <c r="G1171" s="114">
        <f t="shared" si="90"/>
        <v>73.0520878174774</v>
      </c>
      <c r="H1171" s="121"/>
    </row>
    <row r="1172" s="99" customFormat="1" ht="21" customHeight="1" spans="1:8">
      <c r="A1172" s="111" t="s">
        <v>1299</v>
      </c>
      <c r="B1172" s="112">
        <v>20230562</v>
      </c>
      <c r="C1172" s="112" t="s">
        <v>1923</v>
      </c>
      <c r="D1172" s="113">
        <v>0.3671</v>
      </c>
      <c r="E1172" s="113">
        <v>1.3953</v>
      </c>
      <c r="F1172" s="113">
        <v>1.0733</v>
      </c>
      <c r="G1172" s="114">
        <f t="shared" si="90"/>
        <v>68.683135576736</v>
      </c>
      <c r="H1172" s="115">
        <f t="shared" ref="H1172" si="92">(G1172+G1173+G1174)/3</f>
        <v>68.8790171921066</v>
      </c>
    </row>
    <row r="1173" s="99" customFormat="1" ht="21" customHeight="1" spans="1:8">
      <c r="A1173" s="116"/>
      <c r="B1173" s="117"/>
      <c r="C1173" s="117"/>
      <c r="D1173" s="113">
        <v>0.3746</v>
      </c>
      <c r="E1173" s="113">
        <v>1.7034</v>
      </c>
      <c r="F1173" s="113">
        <v>1.2929</v>
      </c>
      <c r="G1173" s="114">
        <f t="shared" si="90"/>
        <v>69.1074653822998</v>
      </c>
      <c r="H1173" s="118"/>
    </row>
    <row r="1174" s="99" customFormat="1" ht="21" customHeight="1" spans="1:8">
      <c r="A1174" s="119"/>
      <c r="B1174" s="120"/>
      <c r="C1174" s="120"/>
      <c r="D1174" s="113">
        <v>0.397</v>
      </c>
      <c r="E1174" s="113">
        <v>1.9522</v>
      </c>
      <c r="F1174" s="113">
        <v>1.4677</v>
      </c>
      <c r="G1174" s="114">
        <f t="shared" si="90"/>
        <v>68.8464506172839</v>
      </c>
      <c r="H1174" s="121"/>
    </row>
    <row r="1175" ht="21" customHeight="1" spans="1:8">
      <c r="A1175" s="111" t="s">
        <v>1310</v>
      </c>
      <c r="B1175" s="112">
        <v>20230563</v>
      </c>
      <c r="C1175" s="112" t="s">
        <v>1927</v>
      </c>
      <c r="D1175" s="113">
        <v>0.4096</v>
      </c>
      <c r="E1175" s="113">
        <v>1.2177</v>
      </c>
      <c r="F1175" s="113">
        <v>0.6799</v>
      </c>
      <c r="G1175" s="114">
        <f t="shared" ref="G1175:G1208" si="93">(F1175-D1175)/(E1175-D1175)*100</f>
        <v>33.4488305902735</v>
      </c>
      <c r="H1175" s="115">
        <f t="shared" ref="H1175:H1187" si="94">(G1175+G1176+G1177)/3</f>
        <v>35.5318062903944</v>
      </c>
    </row>
    <row r="1176" ht="21" customHeight="1" spans="1:8">
      <c r="A1176" s="116"/>
      <c r="B1176" s="117"/>
      <c r="C1176" s="117"/>
      <c r="D1176" s="113">
        <v>0.3982</v>
      </c>
      <c r="E1176" s="113">
        <v>1.1372</v>
      </c>
      <c r="F1176" s="113">
        <v>0.6729</v>
      </c>
      <c r="G1176" s="114">
        <f t="shared" si="93"/>
        <v>37.1718538565629</v>
      </c>
      <c r="H1176" s="118"/>
    </row>
    <row r="1177" ht="21" customHeight="1" spans="1:8">
      <c r="A1177" s="119"/>
      <c r="B1177" s="120"/>
      <c r="C1177" s="120"/>
      <c r="D1177" s="113">
        <v>0.4348</v>
      </c>
      <c r="E1177" s="113">
        <v>1.1314</v>
      </c>
      <c r="F1177" s="113">
        <v>0.6854</v>
      </c>
      <c r="G1177" s="114">
        <f t="shared" si="93"/>
        <v>35.9747344243468</v>
      </c>
      <c r="H1177" s="121"/>
    </row>
    <row r="1178" ht="21" customHeight="1" spans="1:8">
      <c r="A1178" s="111" t="s">
        <v>1333</v>
      </c>
      <c r="B1178" s="112">
        <v>20230564</v>
      </c>
      <c r="C1178" s="112" t="s">
        <v>1926</v>
      </c>
      <c r="D1178" s="113">
        <v>0.4376</v>
      </c>
      <c r="E1178" s="113">
        <v>1.782</v>
      </c>
      <c r="F1178" s="113">
        <v>1.4099</v>
      </c>
      <c r="G1178" s="114">
        <f t="shared" si="93"/>
        <v>72.3222255281166</v>
      </c>
      <c r="H1178" s="115">
        <f t="shared" si="94"/>
        <v>72.1285990102775</v>
      </c>
    </row>
    <row r="1179" ht="21" customHeight="1" spans="1:8">
      <c r="A1179" s="116"/>
      <c r="B1179" s="117"/>
      <c r="C1179" s="117"/>
      <c r="D1179" s="113">
        <v>0.4561</v>
      </c>
      <c r="E1179" s="113">
        <v>2.0956</v>
      </c>
      <c r="F1179" s="113">
        <v>1.6538</v>
      </c>
      <c r="G1179" s="114">
        <f t="shared" si="93"/>
        <v>73.0527599878012</v>
      </c>
      <c r="H1179" s="118"/>
    </row>
    <row r="1180" ht="21" customHeight="1" spans="1:8">
      <c r="A1180" s="119"/>
      <c r="B1180" s="120"/>
      <c r="C1180" s="120"/>
      <c r="D1180" s="113">
        <v>0.4107</v>
      </c>
      <c r="E1180" s="113">
        <v>1.9461</v>
      </c>
      <c r="F1180" s="113">
        <v>1.501</v>
      </c>
      <c r="G1180" s="114">
        <f t="shared" si="93"/>
        <v>71.0108115149147</v>
      </c>
      <c r="H1180" s="121"/>
    </row>
    <row r="1181" ht="21" customHeight="1" spans="1:8">
      <c r="A1181" s="111" t="s">
        <v>1335</v>
      </c>
      <c r="B1181" s="112">
        <v>20230565</v>
      </c>
      <c r="C1181" s="112" t="s">
        <v>1923</v>
      </c>
      <c r="D1181" s="113">
        <v>0.4104</v>
      </c>
      <c r="E1181" s="113">
        <v>2.3575</v>
      </c>
      <c r="F1181" s="113">
        <v>1.6013</v>
      </c>
      <c r="G1181" s="114">
        <f t="shared" si="93"/>
        <v>61.1627548662113</v>
      </c>
      <c r="H1181" s="115">
        <f t="shared" si="94"/>
        <v>61.2582588834752</v>
      </c>
    </row>
    <row r="1182" ht="21" customHeight="1" spans="1:8">
      <c r="A1182" s="116"/>
      <c r="B1182" s="117"/>
      <c r="C1182" s="117"/>
      <c r="D1182" s="113">
        <v>0.3994</v>
      </c>
      <c r="E1182" s="113">
        <v>2.4046</v>
      </c>
      <c r="F1182" s="113">
        <v>1.6257</v>
      </c>
      <c r="G1182" s="114">
        <f t="shared" si="93"/>
        <v>61.1559944145222</v>
      </c>
      <c r="H1182" s="118"/>
    </row>
    <row r="1183" ht="21" customHeight="1" spans="1:8">
      <c r="A1183" s="119"/>
      <c r="B1183" s="120"/>
      <c r="C1183" s="120"/>
      <c r="D1183" s="113">
        <v>0.3784</v>
      </c>
      <c r="E1183" s="113">
        <v>2.366</v>
      </c>
      <c r="F1183" s="113">
        <v>1.5999</v>
      </c>
      <c r="G1183" s="114">
        <f t="shared" si="93"/>
        <v>61.4560273696921</v>
      </c>
      <c r="H1183" s="121"/>
    </row>
    <row r="1184" ht="17.4" customHeight="1" spans="1:8">
      <c r="A1184" s="111" t="s">
        <v>1279</v>
      </c>
      <c r="B1184" s="112">
        <v>20230566</v>
      </c>
      <c r="C1184" s="112" t="s">
        <v>1923</v>
      </c>
      <c r="D1184" s="113">
        <v>0.4816</v>
      </c>
      <c r="E1184" s="113">
        <v>2.1636</v>
      </c>
      <c r="F1184" s="113">
        <v>1.5943</v>
      </c>
      <c r="G1184" s="114">
        <f t="shared" si="93"/>
        <v>66.15338882283</v>
      </c>
      <c r="H1184" s="115">
        <f t="shared" si="94"/>
        <v>66.5953265531428</v>
      </c>
    </row>
    <row r="1185" ht="21" customHeight="1" spans="1:8">
      <c r="A1185" s="116"/>
      <c r="B1185" s="117"/>
      <c r="C1185" s="117"/>
      <c r="D1185" s="113">
        <v>0.4705</v>
      </c>
      <c r="E1185" s="113">
        <v>1.7919</v>
      </c>
      <c r="F1185" s="113">
        <v>1.3555</v>
      </c>
      <c r="G1185" s="114">
        <f t="shared" si="93"/>
        <v>66.9744210685636</v>
      </c>
      <c r="H1185" s="118"/>
    </row>
    <row r="1186" ht="21" customHeight="1" spans="1:8">
      <c r="A1186" s="119"/>
      <c r="B1186" s="120"/>
      <c r="C1186" s="120"/>
      <c r="D1186" s="113">
        <v>0.4792</v>
      </c>
      <c r="E1186" s="113">
        <v>1.6561</v>
      </c>
      <c r="F1186" s="113">
        <v>1.2637</v>
      </c>
      <c r="G1186" s="114">
        <f t="shared" si="93"/>
        <v>66.6581697680347</v>
      </c>
      <c r="H1186" s="121"/>
    </row>
    <row r="1187" ht="21" customHeight="1" spans="1:8">
      <c r="A1187" s="111" t="s">
        <v>1306</v>
      </c>
      <c r="B1187" s="112">
        <v>20230568</v>
      </c>
      <c r="C1187" s="112" t="s">
        <v>1923</v>
      </c>
      <c r="D1187" s="113">
        <v>0.4556</v>
      </c>
      <c r="E1187" s="113">
        <v>2.2848</v>
      </c>
      <c r="F1187" s="113">
        <v>1.6392</v>
      </c>
      <c r="G1187" s="114">
        <f t="shared" si="93"/>
        <v>64.7058823529412</v>
      </c>
      <c r="H1187" s="115">
        <f t="shared" si="94"/>
        <v>64.8636973037759</v>
      </c>
    </row>
    <row r="1188" ht="21" customHeight="1" spans="1:8">
      <c r="A1188" s="116"/>
      <c r="B1188" s="117"/>
      <c r="C1188" s="117"/>
      <c r="D1188" s="113">
        <v>0.552</v>
      </c>
      <c r="E1188" s="113">
        <v>2.1297</v>
      </c>
      <c r="F1188" s="113">
        <v>1.5745</v>
      </c>
      <c r="G1188" s="114">
        <f t="shared" si="93"/>
        <v>64.8095328642961</v>
      </c>
      <c r="H1188" s="118"/>
    </row>
    <row r="1189" ht="21" customHeight="1" spans="1:8">
      <c r="A1189" s="119"/>
      <c r="B1189" s="120"/>
      <c r="C1189" s="120"/>
      <c r="D1189" s="113">
        <v>0.4234</v>
      </c>
      <c r="E1189" s="113">
        <v>2.0157</v>
      </c>
      <c r="F1189" s="113">
        <v>1.4596</v>
      </c>
      <c r="G1189" s="114">
        <f t="shared" si="93"/>
        <v>65.0756766940903</v>
      </c>
      <c r="H1189" s="121"/>
    </row>
    <row r="1190" ht="21" customHeight="1" spans="1:8">
      <c r="A1190" s="111" t="s">
        <v>1282</v>
      </c>
      <c r="B1190" s="112">
        <v>20230569</v>
      </c>
      <c r="C1190" s="112" t="s">
        <v>1923</v>
      </c>
      <c r="D1190" s="113">
        <v>0.5235</v>
      </c>
      <c r="E1190" s="113">
        <v>2.0267</v>
      </c>
      <c r="F1190" s="113">
        <v>1.4443</v>
      </c>
      <c r="G1190" s="114">
        <f t="shared" si="93"/>
        <v>61.2559872272485</v>
      </c>
      <c r="H1190" s="115">
        <f>(G1190+G1191+G1192)/3</f>
        <v>60.8841912587752</v>
      </c>
    </row>
    <row r="1191" ht="21" customHeight="1" spans="1:8">
      <c r="A1191" s="116"/>
      <c r="B1191" s="117"/>
      <c r="C1191" s="117"/>
      <c r="D1191" s="113">
        <v>0.4688</v>
      </c>
      <c r="E1191" s="113">
        <v>1.7553</v>
      </c>
      <c r="F1191" s="113">
        <v>1.2468</v>
      </c>
      <c r="G1191" s="114">
        <f t="shared" si="93"/>
        <v>60.4741546832491</v>
      </c>
      <c r="H1191" s="118"/>
    </row>
    <row r="1192" ht="21" customHeight="1" spans="1:8">
      <c r="A1192" s="119"/>
      <c r="B1192" s="120"/>
      <c r="C1192" s="120"/>
      <c r="D1192" s="113">
        <v>0.5115</v>
      </c>
      <c r="E1192" s="113">
        <v>1.9425</v>
      </c>
      <c r="F1192" s="113">
        <v>1.3833</v>
      </c>
      <c r="G1192" s="114">
        <f t="shared" si="93"/>
        <v>60.9224318658281</v>
      </c>
      <c r="H1192" s="121"/>
    </row>
    <row r="1193" ht="21" customHeight="1" spans="1:8">
      <c r="A1193" s="111" t="s">
        <v>1282</v>
      </c>
      <c r="B1193" s="112">
        <v>20230570</v>
      </c>
      <c r="C1193" s="112" t="s">
        <v>1923</v>
      </c>
      <c r="D1193" s="113">
        <v>0.5015</v>
      </c>
      <c r="E1193" s="113">
        <v>1.584</v>
      </c>
      <c r="F1193" s="113">
        <v>1.1729</v>
      </c>
      <c r="G1193" s="114">
        <f t="shared" si="93"/>
        <v>62.0230946882217</v>
      </c>
      <c r="H1193" s="115">
        <f>(G1193+G1194+G1195)/3</f>
        <v>62.5568379753963</v>
      </c>
    </row>
    <row r="1194" ht="21" customHeight="1" spans="1:8">
      <c r="A1194" s="116"/>
      <c r="B1194" s="117"/>
      <c r="C1194" s="117"/>
      <c r="D1194" s="113">
        <v>0.4896</v>
      </c>
      <c r="E1194" s="113">
        <v>1.5245</v>
      </c>
      <c r="F1194" s="113">
        <v>1.1364</v>
      </c>
      <c r="G1194" s="114">
        <f t="shared" si="93"/>
        <v>62.4987921538313</v>
      </c>
      <c r="H1194" s="118"/>
    </row>
    <row r="1195" ht="21" customHeight="1" spans="1:8">
      <c r="A1195" s="119"/>
      <c r="B1195" s="120"/>
      <c r="C1195" s="120"/>
      <c r="D1195" s="113">
        <v>0.484</v>
      </c>
      <c r="E1195" s="113">
        <v>2.3013</v>
      </c>
      <c r="F1195" s="113">
        <v>1.6316</v>
      </c>
      <c r="G1195" s="114">
        <f t="shared" si="93"/>
        <v>63.1486270841358</v>
      </c>
      <c r="H1195" s="121"/>
    </row>
    <row r="1196" ht="21" customHeight="1" spans="1:8">
      <c r="A1196" s="111" t="s">
        <v>1282</v>
      </c>
      <c r="B1196" s="112">
        <v>20230571</v>
      </c>
      <c r="C1196" s="112" t="s">
        <v>1923</v>
      </c>
      <c r="D1196" s="113">
        <v>0.4484</v>
      </c>
      <c r="E1196" s="113">
        <v>1.4913</v>
      </c>
      <c r="F1196" s="113">
        <v>1.084</v>
      </c>
      <c r="G1196" s="114">
        <f t="shared" si="93"/>
        <v>60.9454405983316</v>
      </c>
      <c r="H1196" s="115">
        <f>(G1196+G1197+G1198)/3</f>
        <v>60.5673203051737</v>
      </c>
    </row>
    <row r="1197" ht="21" customHeight="1" spans="1:8">
      <c r="A1197" s="116"/>
      <c r="B1197" s="117"/>
      <c r="C1197" s="117"/>
      <c r="D1197" s="113">
        <v>0.4047</v>
      </c>
      <c r="E1197" s="113">
        <v>1.4437</v>
      </c>
      <c r="F1197" s="113">
        <v>1.0336</v>
      </c>
      <c r="G1197" s="114">
        <f t="shared" si="93"/>
        <v>60.5293551491819</v>
      </c>
      <c r="H1197" s="118"/>
    </row>
    <row r="1198" ht="21" customHeight="1" spans="1:8">
      <c r="A1198" s="119"/>
      <c r="B1198" s="120"/>
      <c r="C1198" s="120"/>
      <c r="D1198" s="113">
        <v>0.3783</v>
      </c>
      <c r="E1198" s="113">
        <v>1.4348</v>
      </c>
      <c r="F1198" s="113">
        <v>1.0146</v>
      </c>
      <c r="G1198" s="114">
        <f t="shared" si="93"/>
        <v>60.2271651680076</v>
      </c>
      <c r="H1198" s="121"/>
    </row>
    <row r="1199" ht="21" customHeight="1" spans="1:8">
      <c r="A1199" s="111" t="s">
        <v>1282</v>
      </c>
      <c r="B1199" s="112">
        <v>20230572</v>
      </c>
      <c r="C1199" s="112" t="s">
        <v>1923</v>
      </c>
      <c r="D1199" s="113">
        <v>0.462</v>
      </c>
      <c r="E1199" s="113">
        <v>1.5918</v>
      </c>
      <c r="F1199" s="113">
        <v>1.159</v>
      </c>
      <c r="G1199" s="114">
        <f t="shared" si="93"/>
        <v>61.6923349265357</v>
      </c>
      <c r="H1199" s="115">
        <f>(G1199+G1200+G1201)/3</f>
        <v>61.6037979768841</v>
      </c>
    </row>
    <row r="1200" ht="21" customHeight="1" spans="1:8">
      <c r="A1200" s="116"/>
      <c r="B1200" s="117"/>
      <c r="C1200" s="117"/>
      <c r="D1200" s="113">
        <v>0.4245</v>
      </c>
      <c r="E1200" s="113">
        <v>1.3708</v>
      </c>
      <c r="F1200" s="113">
        <v>1.0036</v>
      </c>
      <c r="G1200" s="114">
        <f t="shared" si="93"/>
        <v>61.1962379794991</v>
      </c>
      <c r="H1200" s="118"/>
    </row>
    <row r="1201" ht="21" customHeight="1" spans="1:8">
      <c r="A1201" s="119"/>
      <c r="B1201" s="120"/>
      <c r="C1201" s="120"/>
      <c r="D1201" s="113">
        <v>0.4105</v>
      </c>
      <c r="E1201" s="113">
        <v>1.9135</v>
      </c>
      <c r="F1201" s="113">
        <v>1.3412</v>
      </c>
      <c r="G1201" s="114">
        <f t="shared" si="93"/>
        <v>61.9228210246174</v>
      </c>
      <c r="H1201" s="121"/>
    </row>
    <row r="1202" ht="21" customHeight="1" spans="1:8">
      <c r="A1202" s="111" t="s">
        <v>1282</v>
      </c>
      <c r="B1202" s="112">
        <v>20230573</v>
      </c>
      <c r="C1202" s="112" t="s">
        <v>1923</v>
      </c>
      <c r="D1202" s="113">
        <v>0.4703</v>
      </c>
      <c r="E1202" s="113">
        <v>1.9138</v>
      </c>
      <c r="F1202" s="113">
        <v>1.3555</v>
      </c>
      <c r="G1202" s="114">
        <f t="shared" si="93"/>
        <v>61.3231728437825</v>
      </c>
      <c r="H1202" s="115">
        <f>(G1202+G1203+G1204)/3</f>
        <v>61.8567470473703</v>
      </c>
    </row>
    <row r="1203" ht="21" customHeight="1" spans="1:8">
      <c r="A1203" s="116"/>
      <c r="B1203" s="117"/>
      <c r="C1203" s="117"/>
      <c r="D1203" s="113">
        <v>0.4148</v>
      </c>
      <c r="E1203" s="113">
        <v>1.9901</v>
      </c>
      <c r="F1203" s="113">
        <v>1.3827</v>
      </c>
      <c r="G1203" s="114">
        <f t="shared" si="93"/>
        <v>61.4422649654034</v>
      </c>
      <c r="H1203" s="118"/>
    </row>
    <row r="1204" ht="21" customHeight="1" spans="1:8">
      <c r="A1204" s="119"/>
      <c r="B1204" s="120"/>
      <c r="C1204" s="120"/>
      <c r="D1204" s="113">
        <v>0.5422</v>
      </c>
      <c r="E1204" s="113">
        <v>2.1744</v>
      </c>
      <c r="F1204" s="113">
        <v>1.5673</v>
      </c>
      <c r="G1204" s="114">
        <f t="shared" si="93"/>
        <v>62.8048033329249</v>
      </c>
      <c r="H1204" s="121"/>
    </row>
    <row r="1205" ht="21" customHeight="1" spans="1:8">
      <c r="A1205" s="111" t="s">
        <v>1314</v>
      </c>
      <c r="B1205" s="112">
        <v>20230575</v>
      </c>
      <c r="C1205" s="112" t="s">
        <v>1926</v>
      </c>
      <c r="D1205" s="113">
        <v>0.4553</v>
      </c>
      <c r="E1205" s="113">
        <v>1.9135</v>
      </c>
      <c r="F1205" s="113">
        <v>1.3908</v>
      </c>
      <c r="G1205" s="114">
        <f t="shared" si="93"/>
        <v>64.1544369770951</v>
      </c>
      <c r="H1205" s="115">
        <f>(G1205+G1206+G1207)/3</f>
        <v>64.6406554393337</v>
      </c>
    </row>
    <row r="1206" ht="21" customHeight="1" spans="1:8">
      <c r="A1206" s="116"/>
      <c r="B1206" s="117"/>
      <c r="C1206" s="117"/>
      <c r="D1206" s="113">
        <v>0.4978</v>
      </c>
      <c r="E1206" s="113">
        <v>2.335</v>
      </c>
      <c r="F1206" s="113">
        <v>1.6897</v>
      </c>
      <c r="G1206" s="114">
        <f t="shared" si="93"/>
        <v>64.8758981058132</v>
      </c>
      <c r="H1206" s="118"/>
    </row>
    <row r="1207" ht="21" customHeight="1" spans="1:8">
      <c r="A1207" s="119"/>
      <c r="B1207" s="120"/>
      <c r="C1207" s="120"/>
      <c r="D1207" s="113">
        <v>0.5227</v>
      </c>
      <c r="E1207" s="113">
        <v>2.4513</v>
      </c>
      <c r="F1207" s="113">
        <v>1.7742</v>
      </c>
      <c r="G1207" s="114">
        <f t="shared" si="93"/>
        <v>64.8916312350928</v>
      </c>
      <c r="H1207" s="121"/>
    </row>
    <row r="1208" ht="21" customHeight="1" spans="1:8">
      <c r="A1208" s="111" t="s">
        <v>1331</v>
      </c>
      <c r="B1208" s="112">
        <v>20230576</v>
      </c>
      <c r="C1208" s="112" t="s">
        <v>1923</v>
      </c>
      <c r="D1208" s="113">
        <v>0.4741</v>
      </c>
      <c r="E1208" s="113">
        <v>1.4734</v>
      </c>
      <c r="F1208" s="113">
        <v>1.0749</v>
      </c>
      <c r="G1208" s="114">
        <f t="shared" si="93"/>
        <v>60.1220854598219</v>
      </c>
      <c r="H1208" s="115">
        <f>(G1208+G1209+G1210)/3</f>
        <v>60.3756953924845</v>
      </c>
    </row>
    <row r="1209" ht="21" customHeight="1" spans="1:8">
      <c r="A1209" s="116"/>
      <c r="B1209" s="117"/>
      <c r="C1209" s="117"/>
      <c r="D1209" s="113">
        <v>0.4453</v>
      </c>
      <c r="E1209" s="113">
        <v>1.4737</v>
      </c>
      <c r="F1209" s="113">
        <v>1.0651</v>
      </c>
      <c r="G1209" s="114">
        <f t="shared" ref="G1209:G1306" si="95">(F1209-D1209)/(E1209-D1209)*100</f>
        <v>60.2683780630105</v>
      </c>
      <c r="H1209" s="118"/>
    </row>
    <row r="1210" ht="21" customHeight="1" spans="1:8">
      <c r="A1210" s="119"/>
      <c r="B1210" s="120"/>
      <c r="C1210" s="120"/>
      <c r="D1210" s="113">
        <v>0.4285</v>
      </c>
      <c r="E1210" s="113">
        <v>1.5797</v>
      </c>
      <c r="F1210" s="113">
        <v>1.1277</v>
      </c>
      <c r="G1210" s="114">
        <f t="shared" si="95"/>
        <v>60.7366226546212</v>
      </c>
      <c r="H1210" s="121"/>
    </row>
    <row r="1211" ht="21" customHeight="1" spans="1:8">
      <c r="A1211" s="111" t="s">
        <v>1331</v>
      </c>
      <c r="B1211" s="112">
        <v>20230577</v>
      </c>
      <c r="C1211" s="112" t="s">
        <v>1923</v>
      </c>
      <c r="D1211" s="113">
        <v>0.3836</v>
      </c>
      <c r="E1211" s="113">
        <v>1.6986</v>
      </c>
      <c r="F1211" s="113">
        <v>1.1826</v>
      </c>
      <c r="G1211" s="114">
        <f t="shared" si="95"/>
        <v>60.7604562737643</v>
      </c>
      <c r="H1211" s="115">
        <f>(G1211+G1212+G1213)/3</f>
        <v>60.8383986668208</v>
      </c>
    </row>
    <row r="1212" ht="21" customHeight="1" spans="1:8">
      <c r="A1212" s="116"/>
      <c r="B1212" s="117"/>
      <c r="C1212" s="117"/>
      <c r="D1212" s="113">
        <v>0.3912</v>
      </c>
      <c r="E1212" s="113">
        <v>1.5998</v>
      </c>
      <c r="F1212" s="113">
        <v>1.1262</v>
      </c>
      <c r="G1212" s="114">
        <f t="shared" si="95"/>
        <v>60.8141651497601</v>
      </c>
      <c r="H1212" s="118"/>
    </row>
    <row r="1213" ht="21" customHeight="1" spans="1:8">
      <c r="A1213" s="119"/>
      <c r="B1213" s="120"/>
      <c r="C1213" s="120"/>
      <c r="D1213" s="113">
        <v>0.3764</v>
      </c>
      <c r="E1213" s="113">
        <v>1.901</v>
      </c>
      <c r="F1213" s="113">
        <v>1.3055</v>
      </c>
      <c r="G1213" s="114">
        <f t="shared" si="95"/>
        <v>60.9405745769382</v>
      </c>
      <c r="H1213" s="121"/>
    </row>
    <row r="1214" ht="21" customHeight="1" spans="1:8">
      <c r="A1214" s="111" t="s">
        <v>1322</v>
      </c>
      <c r="B1214" s="112">
        <v>20230578</v>
      </c>
      <c r="C1214" s="112" t="s">
        <v>1926</v>
      </c>
      <c r="D1214" s="113">
        <v>0.5241</v>
      </c>
      <c r="E1214" s="113">
        <v>1.7595</v>
      </c>
      <c r="F1214" s="113">
        <v>1.4975</v>
      </c>
      <c r="G1214" s="114">
        <f t="shared" si="95"/>
        <v>78.7922939938481</v>
      </c>
      <c r="H1214" s="115">
        <f>(G1214+G1215+G1216)/3</f>
        <v>78.9039325827247</v>
      </c>
    </row>
    <row r="1215" ht="21" customHeight="1" spans="1:8">
      <c r="A1215" s="116"/>
      <c r="B1215" s="117"/>
      <c r="C1215" s="117"/>
      <c r="D1215" s="113">
        <v>0.511</v>
      </c>
      <c r="E1215" s="113">
        <v>1.733</v>
      </c>
      <c r="F1215" s="113">
        <v>1.4757</v>
      </c>
      <c r="G1215" s="114">
        <f t="shared" si="95"/>
        <v>78.9443535188216</v>
      </c>
      <c r="H1215" s="118"/>
    </row>
    <row r="1216" ht="21" customHeight="1" spans="1:8">
      <c r="A1216" s="119"/>
      <c r="B1216" s="120"/>
      <c r="C1216" s="120"/>
      <c r="D1216" s="113">
        <v>0.4214</v>
      </c>
      <c r="E1216" s="113">
        <v>1.6528</v>
      </c>
      <c r="F1216" s="113">
        <v>1.3939</v>
      </c>
      <c r="G1216" s="114">
        <f t="shared" si="95"/>
        <v>78.9751502355043</v>
      </c>
      <c r="H1216" s="121"/>
    </row>
    <row r="1217" ht="21" customHeight="1" spans="1:8">
      <c r="A1217" s="111" t="s">
        <v>1282</v>
      </c>
      <c r="B1217" s="112">
        <v>20230584</v>
      </c>
      <c r="C1217" s="112" t="s">
        <v>1923</v>
      </c>
      <c r="D1217" s="113">
        <v>0.4552</v>
      </c>
      <c r="E1217" s="113">
        <v>1.9118</v>
      </c>
      <c r="F1217" s="113">
        <v>1.3543</v>
      </c>
      <c r="G1217" s="114">
        <f t="shared" si="95"/>
        <v>61.7259371138267</v>
      </c>
      <c r="H1217" s="115">
        <f>(G1217+G1218+G1219)/3</f>
        <v>61.7902011371619</v>
      </c>
    </row>
    <row r="1218" ht="21" customHeight="1" spans="1:8">
      <c r="A1218" s="116"/>
      <c r="B1218" s="117"/>
      <c r="C1218" s="117"/>
      <c r="D1218" s="113">
        <v>0.4535</v>
      </c>
      <c r="E1218" s="113">
        <v>1.7444</v>
      </c>
      <c r="F1218" s="113">
        <v>1.2501</v>
      </c>
      <c r="G1218" s="114">
        <f t="shared" si="95"/>
        <v>61.70888527384</v>
      </c>
      <c r="H1218" s="118"/>
    </row>
    <row r="1219" ht="21" customHeight="1" spans="1:8">
      <c r="A1219" s="119"/>
      <c r="B1219" s="120"/>
      <c r="C1219" s="120"/>
      <c r="D1219" s="113">
        <v>0.395</v>
      </c>
      <c r="E1219" s="113">
        <v>1.9148</v>
      </c>
      <c r="F1219" s="113">
        <v>1.3363</v>
      </c>
      <c r="G1219" s="114">
        <f t="shared" si="95"/>
        <v>61.9357810238189</v>
      </c>
      <c r="H1219" s="121"/>
    </row>
    <row r="1220" ht="21" customHeight="1" spans="1:8">
      <c r="A1220" s="111">
        <v>5717</v>
      </c>
      <c r="B1220" s="112">
        <v>20230586</v>
      </c>
      <c r="C1220" s="112" t="s">
        <v>1927</v>
      </c>
      <c r="D1220" s="113">
        <v>0.4636</v>
      </c>
      <c r="E1220" s="113">
        <v>1.7142</v>
      </c>
      <c r="F1220" s="113">
        <v>1.4734</v>
      </c>
      <c r="G1220" s="114">
        <f t="shared" si="95"/>
        <v>80.7452422837038</v>
      </c>
      <c r="H1220" s="115">
        <f>(G1220+G1221+G1222)/3</f>
        <v>80.612575584829</v>
      </c>
    </row>
    <row r="1221" ht="21" customHeight="1" spans="1:8">
      <c r="A1221" s="116"/>
      <c r="B1221" s="117"/>
      <c r="C1221" s="117"/>
      <c r="D1221" s="113">
        <v>0.4074</v>
      </c>
      <c r="E1221" s="113">
        <v>1.2253</v>
      </c>
      <c r="F1221" s="113">
        <v>1.0654</v>
      </c>
      <c r="G1221" s="114">
        <f t="shared" si="95"/>
        <v>80.4499327546155</v>
      </c>
      <c r="H1221" s="118"/>
    </row>
    <row r="1222" ht="21" customHeight="1" spans="1:8">
      <c r="A1222" s="119"/>
      <c r="B1222" s="120"/>
      <c r="C1222" s="120"/>
      <c r="D1222" s="113">
        <v>0.3911</v>
      </c>
      <c r="E1222" s="113">
        <v>1.2564</v>
      </c>
      <c r="F1222" s="113">
        <v>1.0889</v>
      </c>
      <c r="G1222" s="114">
        <f t="shared" si="95"/>
        <v>80.6425517161678</v>
      </c>
      <c r="H1222" s="121"/>
    </row>
    <row r="1223" ht="21" customHeight="1" spans="1:8">
      <c r="A1223" s="111">
        <v>5747</v>
      </c>
      <c r="B1223" s="112">
        <v>20230587</v>
      </c>
      <c r="C1223" s="112" t="s">
        <v>1927</v>
      </c>
      <c r="D1223" s="113">
        <v>0.4118</v>
      </c>
      <c r="E1223" s="113">
        <v>2.2498</v>
      </c>
      <c r="F1223" s="113">
        <v>2.2087</v>
      </c>
      <c r="G1223" s="114">
        <f t="shared" si="95"/>
        <v>97.7638737758433</v>
      </c>
      <c r="H1223" s="115">
        <f>(G1223+G1224+G1225)/3</f>
        <v>97.7668282443103</v>
      </c>
    </row>
    <row r="1224" ht="21" customHeight="1" spans="1:8">
      <c r="A1224" s="116"/>
      <c r="B1224" s="117"/>
      <c r="C1224" s="117"/>
      <c r="D1224" s="113">
        <v>0.3865</v>
      </c>
      <c r="E1224" s="113">
        <v>2.0584</v>
      </c>
      <c r="F1224" s="113">
        <v>2.0211</v>
      </c>
      <c r="G1224" s="114">
        <f t="shared" si="95"/>
        <v>97.7690053232849</v>
      </c>
      <c r="H1224" s="118"/>
    </row>
    <row r="1225" ht="21" customHeight="1" spans="1:8">
      <c r="A1225" s="119"/>
      <c r="B1225" s="120"/>
      <c r="C1225" s="120"/>
      <c r="D1225" s="113">
        <v>0.4235</v>
      </c>
      <c r="E1225" s="113">
        <v>1.8435</v>
      </c>
      <c r="F1225" s="113">
        <v>1.8118</v>
      </c>
      <c r="G1225" s="114">
        <f t="shared" si="95"/>
        <v>97.7676056338028</v>
      </c>
      <c r="H1225" s="121"/>
    </row>
    <row r="1226" ht="21" customHeight="1" spans="1:8">
      <c r="A1226" s="122" t="s">
        <v>1299</v>
      </c>
      <c r="B1226" s="123">
        <v>20230601</v>
      </c>
      <c r="C1226" s="123" t="s">
        <v>1923</v>
      </c>
      <c r="D1226" s="124">
        <v>0.479</v>
      </c>
      <c r="E1226" s="124">
        <v>1.936</v>
      </c>
      <c r="F1226" s="124">
        <v>1.5081</v>
      </c>
      <c r="G1226" s="125">
        <f t="shared" si="95"/>
        <v>70.6314344543583</v>
      </c>
      <c r="H1226" s="126">
        <f>(G1226+G1227+G1228)/3</f>
        <v>70.5040290320652</v>
      </c>
    </row>
    <row r="1227" ht="21" customHeight="1" spans="1:8">
      <c r="A1227" s="127"/>
      <c r="B1227" s="128"/>
      <c r="C1227" s="128"/>
      <c r="D1227" s="124">
        <v>0.5159</v>
      </c>
      <c r="E1227" s="124">
        <v>2.0017</v>
      </c>
      <c r="F1227" s="124">
        <v>1.5621</v>
      </c>
      <c r="G1227" s="125">
        <f t="shared" si="95"/>
        <v>70.4132453896891</v>
      </c>
      <c r="H1227" s="129"/>
    </row>
    <row r="1228" ht="21" customHeight="1" spans="1:8">
      <c r="A1228" s="130"/>
      <c r="B1228" s="131"/>
      <c r="C1228" s="131"/>
      <c r="D1228" s="124">
        <v>0.454</v>
      </c>
      <c r="E1228" s="124">
        <v>1.8853</v>
      </c>
      <c r="F1228" s="124">
        <v>1.4626</v>
      </c>
      <c r="G1228" s="125">
        <f t="shared" si="95"/>
        <v>70.4674072521484</v>
      </c>
      <c r="H1228" s="132"/>
    </row>
    <row r="1229" ht="21" customHeight="1" spans="1:8">
      <c r="A1229" s="111" t="s">
        <v>1279</v>
      </c>
      <c r="B1229" s="112">
        <v>20230602</v>
      </c>
      <c r="C1229" s="112" t="s">
        <v>1923</v>
      </c>
      <c r="D1229" s="113">
        <v>0.4596</v>
      </c>
      <c r="E1229" s="113">
        <v>1.3562</v>
      </c>
      <c r="F1229" s="113">
        <v>1.0537</v>
      </c>
      <c r="G1229" s="114">
        <f t="shared" si="95"/>
        <v>66.2614320767343</v>
      </c>
      <c r="H1229" s="115">
        <f>(G1229+G1230+G1231)/3</f>
        <v>66.2583873856213</v>
      </c>
    </row>
    <row r="1230" ht="21" customHeight="1" spans="1:8">
      <c r="A1230" s="116"/>
      <c r="B1230" s="117"/>
      <c r="C1230" s="117"/>
      <c r="D1230" s="113">
        <v>0.5531</v>
      </c>
      <c r="E1230" s="113">
        <v>1.4723</v>
      </c>
      <c r="F1230" s="113">
        <v>1.1618</v>
      </c>
      <c r="G1230" s="114">
        <f t="shared" si="95"/>
        <v>66.2206266318538</v>
      </c>
      <c r="H1230" s="118"/>
    </row>
    <row r="1231" ht="21" customHeight="1" spans="1:8">
      <c r="A1231" s="119"/>
      <c r="B1231" s="120"/>
      <c r="C1231" s="120"/>
      <c r="D1231" s="113">
        <v>0.4801</v>
      </c>
      <c r="E1231" s="113">
        <v>1.5241</v>
      </c>
      <c r="F1231" s="113">
        <v>1.1722</v>
      </c>
      <c r="G1231" s="114">
        <f t="shared" si="95"/>
        <v>66.2931034482759</v>
      </c>
      <c r="H1231" s="121"/>
    </row>
    <row r="1232" ht="21" customHeight="1" spans="1:8">
      <c r="A1232" s="111" t="s">
        <v>1279</v>
      </c>
      <c r="B1232" s="112">
        <v>20230603</v>
      </c>
      <c r="C1232" s="112" t="s">
        <v>1923</v>
      </c>
      <c r="D1232" s="113">
        <v>0.4846</v>
      </c>
      <c r="E1232" s="113">
        <v>1.5962</v>
      </c>
      <c r="F1232" s="113">
        <v>1.2088</v>
      </c>
      <c r="G1232" s="114">
        <f t="shared" si="95"/>
        <v>65.1493342929111</v>
      </c>
      <c r="H1232" s="115">
        <f>(G1232+G1233+G1234)/3</f>
        <v>65.276373631266</v>
      </c>
    </row>
    <row r="1233" ht="21" customHeight="1" spans="1:8">
      <c r="A1233" s="116"/>
      <c r="B1233" s="117"/>
      <c r="C1233" s="117"/>
      <c r="D1233" s="113">
        <v>0.5026</v>
      </c>
      <c r="E1233" s="113">
        <v>1.7025</v>
      </c>
      <c r="F1233" s="113">
        <v>1.2848</v>
      </c>
      <c r="G1233" s="114">
        <f t="shared" si="95"/>
        <v>65.1887657304775</v>
      </c>
      <c r="H1233" s="118"/>
    </row>
    <row r="1234" ht="21" customHeight="1" spans="1:8">
      <c r="A1234" s="119"/>
      <c r="B1234" s="120"/>
      <c r="C1234" s="120"/>
      <c r="D1234" s="113">
        <v>0.4609</v>
      </c>
      <c r="E1234" s="113">
        <v>1.6971</v>
      </c>
      <c r="F1234" s="113">
        <v>1.2705</v>
      </c>
      <c r="G1234" s="114">
        <f t="shared" si="95"/>
        <v>65.4910208704093</v>
      </c>
      <c r="H1234" s="121"/>
    </row>
    <row r="1235" ht="21" customHeight="1" spans="1:8">
      <c r="A1235" s="111" t="s">
        <v>1279</v>
      </c>
      <c r="B1235" s="112">
        <v>20230604</v>
      </c>
      <c r="C1235" s="112" t="s">
        <v>1923</v>
      </c>
      <c r="D1235" s="113">
        <v>0.4364</v>
      </c>
      <c r="E1235" s="113">
        <v>1.5562</v>
      </c>
      <c r="F1235" s="113">
        <v>1.168</v>
      </c>
      <c r="G1235" s="114">
        <f t="shared" si="95"/>
        <v>65.3330951955706</v>
      </c>
      <c r="H1235" s="115">
        <f>(G1235+G1236+G1237)/3</f>
        <v>65.6349641015303</v>
      </c>
    </row>
    <row r="1236" ht="21" customHeight="1" spans="1:8">
      <c r="A1236" s="116"/>
      <c r="B1236" s="117"/>
      <c r="C1236" s="117"/>
      <c r="D1236" s="113">
        <v>0.4804</v>
      </c>
      <c r="E1236" s="113">
        <v>1.7718</v>
      </c>
      <c r="F1236" s="113">
        <v>1.3315</v>
      </c>
      <c r="G1236" s="114">
        <f t="shared" si="95"/>
        <v>65.9052191420164</v>
      </c>
      <c r="H1236" s="118"/>
    </row>
    <row r="1237" ht="21" customHeight="1" spans="1:8">
      <c r="A1237" s="119"/>
      <c r="B1237" s="120"/>
      <c r="C1237" s="120"/>
      <c r="D1237" s="113">
        <v>0.5365</v>
      </c>
      <c r="E1237" s="113">
        <v>2.0397</v>
      </c>
      <c r="F1237" s="113">
        <v>1.5236</v>
      </c>
      <c r="G1237" s="114">
        <f t="shared" si="95"/>
        <v>65.6665779670037</v>
      </c>
      <c r="H1237" s="121"/>
    </row>
    <row r="1238" ht="21" customHeight="1" spans="1:8">
      <c r="A1238" s="111" t="s">
        <v>1331</v>
      </c>
      <c r="B1238" s="112">
        <v>20230605</v>
      </c>
      <c r="C1238" s="112" t="s">
        <v>1923</v>
      </c>
      <c r="D1238" s="113">
        <v>0.4156</v>
      </c>
      <c r="E1238" s="113">
        <v>2.5194</v>
      </c>
      <c r="F1238" s="113">
        <v>1.6744</v>
      </c>
      <c r="G1238" s="114">
        <f t="shared" si="95"/>
        <v>59.8345850366004</v>
      </c>
      <c r="H1238" s="115">
        <f>(G1238+G1239+G1240)/3</f>
        <v>60.1883889600635</v>
      </c>
    </row>
    <row r="1239" ht="21" customHeight="1" spans="1:8">
      <c r="A1239" s="116"/>
      <c r="B1239" s="117"/>
      <c r="C1239" s="117"/>
      <c r="D1239" s="113">
        <v>0.4682</v>
      </c>
      <c r="E1239" s="113">
        <v>2.3851</v>
      </c>
      <c r="F1239" s="113">
        <v>1.6378</v>
      </c>
      <c r="G1239" s="114">
        <f t="shared" si="95"/>
        <v>61.0151807606031</v>
      </c>
      <c r="H1239" s="118"/>
    </row>
    <row r="1240" ht="21" customHeight="1" spans="1:8">
      <c r="A1240" s="119"/>
      <c r="B1240" s="120"/>
      <c r="C1240" s="120"/>
      <c r="D1240" s="113">
        <v>0.5001</v>
      </c>
      <c r="E1240" s="113">
        <v>2.0883</v>
      </c>
      <c r="F1240" s="113">
        <v>1.4485</v>
      </c>
      <c r="G1240" s="114">
        <f t="shared" si="95"/>
        <v>59.715401082987</v>
      </c>
      <c r="H1240" s="121"/>
    </row>
    <row r="1241" ht="21" customHeight="1" spans="1:8">
      <c r="A1241" s="111" t="s">
        <v>1331</v>
      </c>
      <c r="B1241" s="112">
        <v>20230606</v>
      </c>
      <c r="C1241" s="112" t="s">
        <v>1923</v>
      </c>
      <c r="D1241" s="113">
        <v>0.5252</v>
      </c>
      <c r="E1241" s="113">
        <v>1.4754</v>
      </c>
      <c r="F1241" s="113">
        <v>1.0903</v>
      </c>
      <c r="G1241" s="114">
        <f t="shared" si="95"/>
        <v>59.4716901704904</v>
      </c>
      <c r="H1241" s="115">
        <f>(G1241+G1242+G1243)/3</f>
        <v>59.8339141758423</v>
      </c>
    </row>
    <row r="1242" ht="21" customHeight="1" spans="1:8">
      <c r="A1242" s="116"/>
      <c r="B1242" s="117"/>
      <c r="C1242" s="117"/>
      <c r="D1242" s="113">
        <v>0.5163</v>
      </c>
      <c r="E1242" s="113">
        <v>2.696</v>
      </c>
      <c r="F1242" s="113">
        <v>1.8287</v>
      </c>
      <c r="G1242" s="114">
        <f t="shared" si="95"/>
        <v>60.2101206588062</v>
      </c>
      <c r="H1242" s="118"/>
    </row>
    <row r="1243" ht="21" customHeight="1" spans="1:8">
      <c r="A1243" s="119"/>
      <c r="B1243" s="120"/>
      <c r="C1243" s="120"/>
      <c r="D1243" s="113">
        <v>0.5238</v>
      </c>
      <c r="E1243" s="113">
        <v>2.1343</v>
      </c>
      <c r="F1243" s="113">
        <v>1.4872</v>
      </c>
      <c r="G1243" s="114">
        <f t="shared" si="95"/>
        <v>59.8199316982304</v>
      </c>
      <c r="H1243" s="121"/>
    </row>
    <row r="1244" ht="21" customHeight="1" spans="1:8">
      <c r="A1244" s="111" t="s">
        <v>1290</v>
      </c>
      <c r="B1244" s="112">
        <v>20230607</v>
      </c>
      <c r="C1244" s="112" t="s">
        <v>1923</v>
      </c>
      <c r="D1244" s="113">
        <v>0.4347</v>
      </c>
      <c r="E1244" s="113">
        <v>1.5032</v>
      </c>
      <c r="F1244" s="113">
        <v>1.0757</v>
      </c>
      <c r="G1244" s="114">
        <f t="shared" si="95"/>
        <v>59.9906410856341</v>
      </c>
      <c r="H1244" s="115">
        <f>(G1244+G1245+G1246)/3</f>
        <v>59.9912032457779</v>
      </c>
    </row>
    <row r="1245" ht="21" customHeight="1" spans="1:8">
      <c r="A1245" s="116"/>
      <c r="B1245" s="117"/>
      <c r="C1245" s="117"/>
      <c r="D1245" s="113">
        <v>0.5384</v>
      </c>
      <c r="E1245" s="113">
        <v>1.9319</v>
      </c>
      <c r="F1245" s="113">
        <v>1.3752</v>
      </c>
      <c r="G1245" s="114">
        <f t="shared" si="95"/>
        <v>60.0502332256907</v>
      </c>
      <c r="H1245" s="118"/>
    </row>
    <row r="1246" ht="21" customHeight="1" spans="1:8">
      <c r="A1246" s="119"/>
      <c r="B1246" s="120"/>
      <c r="C1246" s="120"/>
      <c r="D1246" s="113">
        <v>0.5008</v>
      </c>
      <c r="E1246" s="113">
        <v>1.8388</v>
      </c>
      <c r="F1246" s="113">
        <v>1.3027</v>
      </c>
      <c r="G1246" s="114">
        <f t="shared" si="95"/>
        <v>59.932735426009</v>
      </c>
      <c r="H1246" s="121"/>
    </row>
    <row r="1247" ht="21" customHeight="1" spans="1:8">
      <c r="A1247" s="111" t="s">
        <v>1282</v>
      </c>
      <c r="B1247" s="112">
        <v>20230608</v>
      </c>
      <c r="C1247" s="112" t="s">
        <v>1923</v>
      </c>
      <c r="D1247" s="113">
        <v>0.4729</v>
      </c>
      <c r="E1247" s="113">
        <v>1.653</v>
      </c>
      <c r="F1247" s="113">
        <v>1.193</v>
      </c>
      <c r="G1247" s="114">
        <f t="shared" si="95"/>
        <v>61.0202525209728</v>
      </c>
      <c r="H1247" s="115">
        <f>(G1247+G1248+G1249)/3</f>
        <v>61.2122513282625</v>
      </c>
    </row>
    <row r="1248" ht="21" customHeight="1" spans="1:8">
      <c r="A1248" s="116"/>
      <c r="B1248" s="117"/>
      <c r="C1248" s="117"/>
      <c r="D1248" s="113">
        <v>0.4466</v>
      </c>
      <c r="E1248" s="113">
        <v>1.9966</v>
      </c>
      <c r="F1248" s="113">
        <v>1.3893</v>
      </c>
      <c r="G1248" s="114">
        <f t="shared" si="95"/>
        <v>60.8193548387097</v>
      </c>
      <c r="H1248" s="118"/>
    </row>
    <row r="1249" ht="21" customHeight="1" spans="1:8">
      <c r="A1249" s="119"/>
      <c r="B1249" s="120"/>
      <c r="C1249" s="120"/>
      <c r="D1249" s="113">
        <v>0.4924</v>
      </c>
      <c r="E1249" s="113">
        <v>2.1606</v>
      </c>
      <c r="F1249" s="113">
        <v>1.5233</v>
      </c>
      <c r="G1249" s="114">
        <f t="shared" si="95"/>
        <v>61.7971466251049</v>
      </c>
      <c r="H1249" s="121"/>
    </row>
    <row r="1250" ht="21" customHeight="1" spans="1:8">
      <c r="A1250" s="111" t="s">
        <v>1282</v>
      </c>
      <c r="B1250" s="112">
        <v>20230609</v>
      </c>
      <c r="C1250" s="112" t="s">
        <v>1923</v>
      </c>
      <c r="D1250" s="113">
        <v>0.4666</v>
      </c>
      <c r="E1250" s="113">
        <v>1.6958</v>
      </c>
      <c r="F1250" s="113">
        <v>1.2241</v>
      </c>
      <c r="G1250" s="114">
        <f t="shared" si="95"/>
        <v>61.625447445493</v>
      </c>
      <c r="H1250" s="115">
        <f>(G1250+G1251+G1252)/3</f>
        <v>61.209562371293</v>
      </c>
    </row>
    <row r="1251" ht="21" customHeight="1" spans="1:8">
      <c r="A1251" s="116"/>
      <c r="B1251" s="117"/>
      <c r="C1251" s="117"/>
      <c r="D1251" s="113">
        <v>0.4862</v>
      </c>
      <c r="E1251" s="113">
        <v>2.1245</v>
      </c>
      <c r="F1251" s="113">
        <v>1.4578</v>
      </c>
      <c r="G1251" s="114">
        <f t="shared" si="95"/>
        <v>59.3053775254837</v>
      </c>
      <c r="H1251" s="118"/>
    </row>
    <row r="1252" ht="21" customHeight="1" spans="1:8">
      <c r="A1252" s="119"/>
      <c r="B1252" s="120"/>
      <c r="C1252" s="120"/>
      <c r="D1252" s="113">
        <v>0.5388</v>
      </c>
      <c r="E1252" s="113">
        <v>2.1245</v>
      </c>
      <c r="F1252" s="113">
        <v>1.533</v>
      </c>
      <c r="G1252" s="114">
        <f t="shared" si="95"/>
        <v>62.6978621429022</v>
      </c>
      <c r="H1252" s="121"/>
    </row>
    <row r="1253" ht="21" customHeight="1" spans="1:8">
      <c r="A1253" s="111" t="s">
        <v>1282</v>
      </c>
      <c r="B1253" s="112">
        <v>20230610</v>
      </c>
      <c r="C1253" s="112" t="s">
        <v>1923</v>
      </c>
      <c r="D1253" s="113">
        <v>0.4388</v>
      </c>
      <c r="E1253" s="113">
        <v>1.5909</v>
      </c>
      <c r="F1253" s="113">
        <v>1.1412</v>
      </c>
      <c r="G1253" s="114">
        <f t="shared" si="95"/>
        <v>60.9669299539971</v>
      </c>
      <c r="H1253" s="115">
        <f>(G1253+G1254+G1255)/3</f>
        <v>61.1233261342269</v>
      </c>
    </row>
    <row r="1254" ht="21" customHeight="1" spans="1:8">
      <c r="A1254" s="116"/>
      <c r="B1254" s="117"/>
      <c r="C1254" s="117"/>
      <c r="D1254" s="113">
        <v>0.5066</v>
      </c>
      <c r="E1254" s="113">
        <v>1.5463</v>
      </c>
      <c r="F1254" s="113">
        <v>1.1438</v>
      </c>
      <c r="G1254" s="114">
        <f t="shared" si="95"/>
        <v>61.2869096854862</v>
      </c>
      <c r="H1254" s="118"/>
    </row>
    <row r="1255" ht="21" customHeight="1" spans="1:8">
      <c r="A1255" s="119"/>
      <c r="B1255" s="120"/>
      <c r="C1255" s="120"/>
      <c r="D1255" s="113">
        <v>0.4942</v>
      </c>
      <c r="E1255" s="113">
        <v>1.8202</v>
      </c>
      <c r="F1255" s="113">
        <v>1.3046</v>
      </c>
      <c r="G1255" s="114">
        <f t="shared" si="95"/>
        <v>61.1161387631976</v>
      </c>
      <c r="H1255" s="121"/>
    </row>
    <row r="1256" ht="21" customHeight="1" spans="1:8">
      <c r="A1256" s="111" t="s">
        <v>1309</v>
      </c>
      <c r="B1256" s="112">
        <v>20230611</v>
      </c>
      <c r="C1256" s="112" t="s">
        <v>1923</v>
      </c>
      <c r="D1256" s="113">
        <v>0.4396</v>
      </c>
      <c r="E1256" s="113">
        <v>1.679</v>
      </c>
      <c r="F1256" s="113">
        <v>1.171</v>
      </c>
      <c r="G1256" s="114">
        <f t="shared" si="95"/>
        <v>59.0124253671131</v>
      </c>
      <c r="H1256" s="115">
        <f>(G1256+G1257+G1258)/3</f>
        <v>59.1115505485796</v>
      </c>
    </row>
    <row r="1257" ht="21" customHeight="1" spans="1:8">
      <c r="A1257" s="116"/>
      <c r="B1257" s="117"/>
      <c r="C1257" s="117"/>
      <c r="D1257" s="113">
        <v>0.538</v>
      </c>
      <c r="E1257" s="113">
        <v>2.1845</v>
      </c>
      <c r="F1257" s="113">
        <v>1.5111</v>
      </c>
      <c r="G1257" s="114">
        <f t="shared" si="95"/>
        <v>59.1011235955056</v>
      </c>
      <c r="H1257" s="118"/>
    </row>
    <row r="1258" ht="21" customHeight="1" spans="1:8">
      <c r="A1258" s="119"/>
      <c r="B1258" s="120"/>
      <c r="C1258" s="120"/>
      <c r="D1258" s="113">
        <v>0.4827</v>
      </c>
      <c r="E1258" s="113">
        <v>2.2493</v>
      </c>
      <c r="F1258" s="113">
        <v>1.5289</v>
      </c>
      <c r="G1258" s="114">
        <f t="shared" si="95"/>
        <v>59.2211026831201</v>
      </c>
      <c r="H1258" s="121"/>
    </row>
    <row r="1259" ht="21" customHeight="1" spans="1:8">
      <c r="A1259" s="111" t="s">
        <v>1309</v>
      </c>
      <c r="B1259" s="112">
        <v>20230612</v>
      </c>
      <c r="C1259" s="112" t="s">
        <v>1923</v>
      </c>
      <c r="D1259" s="113">
        <v>0.512</v>
      </c>
      <c r="E1259" s="113">
        <v>1.8291</v>
      </c>
      <c r="F1259" s="113">
        <v>1.3026</v>
      </c>
      <c r="G1259" s="114">
        <f t="shared" si="95"/>
        <v>60.0258142889682</v>
      </c>
      <c r="H1259" s="115">
        <f>(G1259+G1260+G1261)/3</f>
        <v>60.2574895428841</v>
      </c>
    </row>
    <row r="1260" ht="21" customHeight="1" spans="1:8">
      <c r="A1260" s="116"/>
      <c r="B1260" s="117"/>
      <c r="C1260" s="117"/>
      <c r="D1260" s="113">
        <v>0.5495</v>
      </c>
      <c r="E1260" s="113">
        <v>1.9281</v>
      </c>
      <c r="F1260" s="113">
        <v>1.3795</v>
      </c>
      <c r="G1260" s="114">
        <f t="shared" si="95"/>
        <v>60.206006093138</v>
      </c>
      <c r="H1260" s="118"/>
    </row>
    <row r="1261" ht="21" customHeight="1" spans="1:8">
      <c r="A1261" s="119"/>
      <c r="B1261" s="120"/>
      <c r="C1261" s="120"/>
      <c r="D1261" s="113">
        <v>0.4989</v>
      </c>
      <c r="E1261" s="113">
        <v>2.0045</v>
      </c>
      <c r="F1261" s="113">
        <v>1.4104</v>
      </c>
      <c r="G1261" s="114">
        <f t="shared" si="95"/>
        <v>60.5406482465462</v>
      </c>
      <c r="H1261" s="121"/>
    </row>
    <row r="1262" ht="21" customHeight="1" spans="1:8">
      <c r="A1262" s="111" t="s">
        <v>1300</v>
      </c>
      <c r="B1262" s="112">
        <v>20230613</v>
      </c>
      <c r="C1262" s="112" t="s">
        <v>1923</v>
      </c>
      <c r="D1262" s="113">
        <v>0.4858</v>
      </c>
      <c r="E1262" s="113">
        <v>1.9155</v>
      </c>
      <c r="F1262" s="113">
        <v>1.5252</v>
      </c>
      <c r="G1262" s="114">
        <f t="shared" si="95"/>
        <v>72.7005665524236</v>
      </c>
      <c r="H1262" s="115">
        <f>(G1262+G1263+G1264)/3</f>
        <v>72.9943112869637</v>
      </c>
    </row>
    <row r="1263" ht="21" customHeight="1" spans="1:8">
      <c r="A1263" s="116"/>
      <c r="B1263" s="117"/>
      <c r="C1263" s="117"/>
      <c r="D1263" s="113">
        <v>0.4765</v>
      </c>
      <c r="E1263" s="113">
        <v>2.0107</v>
      </c>
      <c r="F1263" s="113">
        <v>1.5959</v>
      </c>
      <c r="G1263" s="114">
        <f t="shared" si="95"/>
        <v>72.9631078086299</v>
      </c>
      <c r="H1263" s="118"/>
    </row>
    <row r="1264" ht="21" customHeight="1" spans="1:8">
      <c r="A1264" s="119"/>
      <c r="B1264" s="120"/>
      <c r="C1264" s="120"/>
      <c r="D1264" s="113">
        <v>0.475</v>
      </c>
      <c r="E1264" s="113">
        <v>2.3224</v>
      </c>
      <c r="F1264" s="113">
        <v>1.8295</v>
      </c>
      <c r="G1264" s="114">
        <f t="shared" si="95"/>
        <v>73.3192594998376</v>
      </c>
      <c r="H1264" s="121"/>
    </row>
    <row r="1265" ht="21" customHeight="1" spans="1:8">
      <c r="A1265" s="111" t="s">
        <v>1300</v>
      </c>
      <c r="B1265" s="112">
        <v>20230614</v>
      </c>
      <c r="C1265" s="112" t="s">
        <v>1923</v>
      </c>
      <c r="D1265" s="113">
        <v>0.5003</v>
      </c>
      <c r="E1265" s="113">
        <v>1.8127</v>
      </c>
      <c r="F1265" s="113">
        <v>1.4458</v>
      </c>
      <c r="G1265" s="114">
        <f t="shared" si="95"/>
        <v>72.0435842730875</v>
      </c>
      <c r="H1265" s="115">
        <f>(G1265+G1266+G1267)/3</f>
        <v>72.2943757389476</v>
      </c>
    </row>
    <row r="1266" ht="21" customHeight="1" spans="1:8">
      <c r="A1266" s="116"/>
      <c r="B1266" s="117"/>
      <c r="C1266" s="117"/>
      <c r="D1266" s="113">
        <v>0.5215</v>
      </c>
      <c r="E1266" s="113">
        <v>2.1616</v>
      </c>
      <c r="F1266" s="113">
        <v>1.7092</v>
      </c>
      <c r="G1266" s="114">
        <f t="shared" si="95"/>
        <v>72.4163160782879</v>
      </c>
      <c r="H1266" s="118"/>
    </row>
    <row r="1267" ht="21" customHeight="1" spans="1:8">
      <c r="A1267" s="119"/>
      <c r="B1267" s="120"/>
      <c r="C1267" s="120"/>
      <c r="D1267" s="113">
        <v>0.5091</v>
      </c>
      <c r="E1267" s="113">
        <v>1.9712</v>
      </c>
      <c r="F1267" s="113">
        <v>1.568</v>
      </c>
      <c r="G1267" s="114">
        <f t="shared" si="95"/>
        <v>72.4232268654675</v>
      </c>
      <c r="H1267" s="121"/>
    </row>
    <row r="1268" ht="21" customHeight="1" spans="1:8">
      <c r="A1268" s="111" t="s">
        <v>1313</v>
      </c>
      <c r="B1268" s="112">
        <v>20230615</v>
      </c>
      <c r="C1268" s="112" t="s">
        <v>1923</v>
      </c>
      <c r="D1268" s="113">
        <v>0.4367</v>
      </c>
      <c r="E1268" s="113">
        <v>1.7283</v>
      </c>
      <c r="F1268" s="113">
        <v>1.2265</v>
      </c>
      <c r="G1268" s="114">
        <f t="shared" si="95"/>
        <v>61.1489625270982</v>
      </c>
      <c r="H1268" s="115">
        <f>(G1268+G1269+G1270)/3</f>
        <v>61.2656260219948</v>
      </c>
    </row>
    <row r="1269" ht="21" customHeight="1" spans="1:8">
      <c r="A1269" s="116"/>
      <c r="B1269" s="117"/>
      <c r="C1269" s="117"/>
      <c r="D1269" s="113">
        <v>0.4387</v>
      </c>
      <c r="E1269" s="113">
        <v>1.7263</v>
      </c>
      <c r="F1269" s="113">
        <v>1.2269</v>
      </c>
      <c r="G1269" s="114">
        <f t="shared" si="95"/>
        <v>61.2146629388009</v>
      </c>
      <c r="H1269" s="118"/>
    </row>
    <row r="1270" ht="21" customHeight="1" spans="1:8">
      <c r="A1270" s="119"/>
      <c r="B1270" s="120"/>
      <c r="C1270" s="120"/>
      <c r="D1270" s="113">
        <v>0.43</v>
      </c>
      <c r="E1270" s="113">
        <v>1.8338</v>
      </c>
      <c r="F1270" s="113">
        <v>1.2924</v>
      </c>
      <c r="G1270" s="114">
        <f t="shared" si="95"/>
        <v>61.4332526000855</v>
      </c>
      <c r="H1270" s="121"/>
    </row>
    <row r="1271" ht="21" customHeight="1" spans="1:8">
      <c r="A1271" s="111"/>
      <c r="B1271" s="112">
        <v>20230616</v>
      </c>
      <c r="C1271" s="112" t="s">
        <v>1923</v>
      </c>
      <c r="D1271" s="113">
        <v>0.494</v>
      </c>
      <c r="E1271" s="113">
        <v>1.7268</v>
      </c>
      <c r="F1271" s="113">
        <v>1.2319</v>
      </c>
      <c r="G1271" s="114">
        <f t="shared" si="95"/>
        <v>59.855613238157</v>
      </c>
      <c r="H1271" s="115">
        <f>(G1271+G1272+G1273)/3</f>
        <v>59.9509158195994</v>
      </c>
    </row>
    <row r="1272" ht="21" customHeight="1" spans="1:8">
      <c r="A1272" s="116"/>
      <c r="B1272" s="117"/>
      <c r="C1272" s="117"/>
      <c r="D1272" s="113">
        <v>0.477</v>
      </c>
      <c r="E1272" s="113">
        <v>1.3231</v>
      </c>
      <c r="F1272" s="113">
        <v>0.9808</v>
      </c>
      <c r="G1272" s="114">
        <f t="shared" si="95"/>
        <v>59.5437891502187</v>
      </c>
      <c r="H1272" s="118"/>
    </row>
    <row r="1273" ht="21" customHeight="1" spans="1:8">
      <c r="A1273" s="119"/>
      <c r="B1273" s="120"/>
      <c r="C1273" s="120"/>
      <c r="D1273" s="113">
        <v>0.4608</v>
      </c>
      <c r="E1273" s="113">
        <v>1.3696</v>
      </c>
      <c r="F1273" s="113">
        <v>1.0102</v>
      </c>
      <c r="G1273" s="114">
        <f t="shared" si="95"/>
        <v>60.4533450704225</v>
      </c>
      <c r="H1273" s="121"/>
    </row>
    <row r="1274" ht="21" customHeight="1" spans="1:8">
      <c r="A1274" s="111" t="s">
        <v>1283</v>
      </c>
      <c r="B1274" s="112">
        <v>20230617</v>
      </c>
      <c r="C1274" s="112" t="s">
        <v>1923</v>
      </c>
      <c r="D1274" s="113">
        <v>0.4849</v>
      </c>
      <c r="E1274" s="113">
        <v>1.7556</v>
      </c>
      <c r="F1274" s="113">
        <v>1.2559</v>
      </c>
      <c r="G1274" s="114">
        <f t="shared" si="95"/>
        <v>60.6752183835681</v>
      </c>
      <c r="H1274" s="115">
        <f>(G1274+G1275+G1276)/3</f>
        <v>60.7580734021756</v>
      </c>
    </row>
    <row r="1275" ht="21" customHeight="1" spans="1:8">
      <c r="A1275" s="116"/>
      <c r="B1275" s="117"/>
      <c r="C1275" s="117"/>
      <c r="D1275" s="113">
        <v>0.5201</v>
      </c>
      <c r="E1275" s="113">
        <v>1.3238</v>
      </c>
      <c r="F1275" s="113">
        <v>1.0077</v>
      </c>
      <c r="G1275" s="114">
        <f t="shared" si="95"/>
        <v>60.6694040064701</v>
      </c>
      <c r="H1275" s="118"/>
    </row>
    <row r="1276" ht="21" customHeight="1" spans="1:8">
      <c r="A1276" s="119"/>
      <c r="B1276" s="120"/>
      <c r="C1276" s="120"/>
      <c r="D1276" s="113">
        <v>0.4986</v>
      </c>
      <c r="E1276" s="113">
        <v>1.7443</v>
      </c>
      <c r="F1276" s="113">
        <v>1.2576</v>
      </c>
      <c r="G1276" s="114">
        <f t="shared" si="95"/>
        <v>60.9295978164887</v>
      </c>
      <c r="H1276" s="121"/>
    </row>
    <row r="1277" ht="21" customHeight="1" spans="1:8">
      <c r="A1277" s="111" t="s">
        <v>1284</v>
      </c>
      <c r="B1277" s="112">
        <v>20230618</v>
      </c>
      <c r="C1277" s="112" t="s">
        <v>1927</v>
      </c>
      <c r="D1277" s="113">
        <v>0.5268</v>
      </c>
      <c r="E1277" s="113">
        <v>1.6123</v>
      </c>
      <c r="F1277" s="113">
        <v>1.1866</v>
      </c>
      <c r="G1277" s="114">
        <f t="shared" si="95"/>
        <v>60.7830492860433</v>
      </c>
      <c r="H1277" s="115">
        <f>(G1277+G1278+G1279)/3</f>
        <v>61.1640444986889</v>
      </c>
    </row>
    <row r="1278" ht="21" customHeight="1" spans="1:8">
      <c r="A1278" s="116"/>
      <c r="B1278" s="117"/>
      <c r="C1278" s="117"/>
      <c r="D1278" s="113">
        <v>0.517</v>
      </c>
      <c r="E1278" s="113">
        <v>1.7605</v>
      </c>
      <c r="F1278" s="113">
        <v>1.2781</v>
      </c>
      <c r="G1278" s="114">
        <f t="shared" si="95"/>
        <v>61.2062726176116</v>
      </c>
      <c r="H1278" s="118"/>
    </row>
    <row r="1279" ht="21" customHeight="1" spans="1:8">
      <c r="A1279" s="119"/>
      <c r="B1279" s="120"/>
      <c r="C1279" s="120"/>
      <c r="D1279" s="113">
        <v>0.4532</v>
      </c>
      <c r="E1279" s="113">
        <v>2.0715</v>
      </c>
      <c r="F1279" s="113">
        <v>1.4485</v>
      </c>
      <c r="G1279" s="114">
        <f t="shared" si="95"/>
        <v>61.5028115924118</v>
      </c>
      <c r="H1279" s="121"/>
    </row>
    <row r="1280" ht="21" customHeight="1" spans="1:8">
      <c r="A1280" s="111" t="s">
        <v>1320</v>
      </c>
      <c r="B1280" s="112">
        <v>20230619</v>
      </c>
      <c r="C1280" s="112" t="s">
        <v>1926</v>
      </c>
      <c r="D1280" s="113">
        <v>0.5057</v>
      </c>
      <c r="E1280" s="113">
        <v>1.7634</v>
      </c>
      <c r="F1280" s="113">
        <v>1.3866</v>
      </c>
      <c r="G1280" s="114">
        <f t="shared" si="95"/>
        <v>70.0405502107021</v>
      </c>
      <c r="H1280" s="115">
        <f>(G1280+G1281+G1282)/3</f>
        <v>70.8292903611182</v>
      </c>
    </row>
    <row r="1281" ht="21" customHeight="1" spans="1:8">
      <c r="A1281" s="116"/>
      <c r="B1281" s="117"/>
      <c r="C1281" s="117"/>
      <c r="D1281" s="113">
        <v>0.4824</v>
      </c>
      <c r="E1281" s="113">
        <v>1.7662</v>
      </c>
      <c r="F1281" s="113">
        <v>1.3916</v>
      </c>
      <c r="G1281" s="114">
        <f t="shared" si="95"/>
        <v>70.8210001557875</v>
      </c>
      <c r="H1281" s="118"/>
    </row>
    <row r="1282" ht="21" customHeight="1" spans="1:8">
      <c r="A1282" s="119"/>
      <c r="B1282" s="120"/>
      <c r="C1282" s="120"/>
      <c r="D1282" s="113">
        <v>0.4928</v>
      </c>
      <c r="E1282" s="113">
        <v>1.9882</v>
      </c>
      <c r="F1282" s="113">
        <v>1.5639</v>
      </c>
      <c r="G1282" s="114">
        <f t="shared" si="95"/>
        <v>71.626320716865</v>
      </c>
      <c r="H1282" s="121"/>
    </row>
    <row r="1283" ht="21" customHeight="1" spans="1:8">
      <c r="A1283" s="111" t="s">
        <v>1311</v>
      </c>
      <c r="B1283" s="112">
        <v>20230620</v>
      </c>
      <c r="C1283" s="112" t="s">
        <v>1926</v>
      </c>
      <c r="D1283" s="113">
        <v>0.4806</v>
      </c>
      <c r="E1283" s="113">
        <v>1.5058</v>
      </c>
      <c r="F1283" s="113">
        <v>1.0985</v>
      </c>
      <c r="G1283" s="114">
        <f t="shared" si="95"/>
        <v>60.2711666016387</v>
      </c>
      <c r="H1283" s="115">
        <f>(G1283+G1284+G1285)/3</f>
        <v>60.2024033349994</v>
      </c>
    </row>
    <row r="1284" ht="21" customHeight="1" spans="1:8">
      <c r="A1284" s="116"/>
      <c r="B1284" s="117"/>
      <c r="C1284" s="117"/>
      <c r="D1284" s="113">
        <v>0.499</v>
      </c>
      <c r="E1284" s="113">
        <v>1.5483</v>
      </c>
      <c r="F1284" s="113">
        <v>1.1297</v>
      </c>
      <c r="G1284" s="114">
        <f t="shared" si="95"/>
        <v>60.1067378252168</v>
      </c>
      <c r="H1284" s="118"/>
    </row>
    <row r="1285" ht="21" customHeight="1" spans="1:8">
      <c r="A1285" s="119"/>
      <c r="B1285" s="120"/>
      <c r="C1285" s="120"/>
      <c r="D1285" s="113">
        <v>0.5119</v>
      </c>
      <c r="E1285" s="113">
        <v>1.7417</v>
      </c>
      <c r="F1285" s="113">
        <v>1.2526</v>
      </c>
      <c r="G1285" s="114">
        <f t="shared" si="95"/>
        <v>60.2293055781428</v>
      </c>
      <c r="H1285" s="121"/>
    </row>
    <row r="1286" ht="21" customHeight="1" spans="1:8">
      <c r="A1286" s="111" t="s">
        <v>1314</v>
      </c>
      <c r="B1286" s="112">
        <v>20230621</v>
      </c>
      <c r="C1286" s="112" t="s">
        <v>1926</v>
      </c>
      <c r="D1286" s="113">
        <v>0.496</v>
      </c>
      <c r="E1286" s="113">
        <v>1.6431</v>
      </c>
      <c r="F1286" s="113">
        <v>1.2339</v>
      </c>
      <c r="G1286" s="114">
        <f t="shared" si="95"/>
        <v>64.3274343997908</v>
      </c>
      <c r="H1286" s="115">
        <f>(G1286+G1287+G1288)/3</f>
        <v>64.6558386551366</v>
      </c>
    </row>
    <row r="1287" ht="21" customHeight="1" spans="1:8">
      <c r="A1287" s="116"/>
      <c r="B1287" s="117"/>
      <c r="C1287" s="117"/>
      <c r="D1287" s="113">
        <v>0.541</v>
      </c>
      <c r="E1287" s="113">
        <v>2.2647</v>
      </c>
      <c r="F1287" s="113">
        <v>1.6541</v>
      </c>
      <c r="G1287" s="114">
        <f t="shared" si="95"/>
        <v>64.5762023553983</v>
      </c>
      <c r="H1287" s="118"/>
    </row>
    <row r="1288" ht="21" customHeight="1" spans="1:8">
      <c r="A1288" s="119"/>
      <c r="B1288" s="120"/>
      <c r="C1288" s="120"/>
      <c r="D1288" s="113">
        <v>0.5242</v>
      </c>
      <c r="E1288" s="113">
        <v>2.2462</v>
      </c>
      <c r="F1288" s="113">
        <v>1.6446</v>
      </c>
      <c r="G1288" s="114">
        <f t="shared" si="95"/>
        <v>65.0638792102207</v>
      </c>
      <c r="H1288" s="121"/>
    </row>
    <row r="1289" ht="21" customHeight="1" spans="1:8">
      <c r="A1289" s="111" t="s">
        <v>1314</v>
      </c>
      <c r="B1289" s="112">
        <v>20230622</v>
      </c>
      <c r="C1289" s="112" t="s">
        <v>1926</v>
      </c>
      <c r="D1289" s="113">
        <v>0.5197</v>
      </c>
      <c r="E1289" s="113">
        <v>1.725</v>
      </c>
      <c r="F1289" s="113">
        <v>1.3146</v>
      </c>
      <c r="G1289" s="114">
        <f t="shared" ref="G1289:G1291" si="96">(F1289-D1289)/(E1289-D1289)*100</f>
        <v>65.9503857960674</v>
      </c>
      <c r="H1289" s="115">
        <f>(G1289+G1290+G1291)/3</f>
        <v>66.1772246936011</v>
      </c>
    </row>
    <row r="1290" ht="21" customHeight="1" spans="1:8">
      <c r="A1290" s="116"/>
      <c r="B1290" s="117"/>
      <c r="C1290" s="117"/>
      <c r="D1290" s="113">
        <v>0.4758</v>
      </c>
      <c r="E1290" s="113">
        <v>1.4874</v>
      </c>
      <c r="F1290" s="113">
        <v>1.1482</v>
      </c>
      <c r="G1290" s="114">
        <f t="shared" si="96"/>
        <v>66.4689600632661</v>
      </c>
      <c r="H1290" s="118"/>
    </row>
    <row r="1291" ht="21" customHeight="1" spans="1:8">
      <c r="A1291" s="119"/>
      <c r="B1291" s="120"/>
      <c r="C1291" s="120"/>
      <c r="D1291" s="113">
        <v>0.4667</v>
      </c>
      <c r="E1291" s="113">
        <v>1.4709</v>
      </c>
      <c r="F1291" s="113">
        <v>1.1306</v>
      </c>
      <c r="G1291" s="114">
        <f t="shared" si="96"/>
        <v>66.1123282214698</v>
      </c>
      <c r="H1291" s="121"/>
    </row>
    <row r="1292" ht="21" customHeight="1" spans="1:8">
      <c r="A1292" s="111" t="s">
        <v>1298</v>
      </c>
      <c r="B1292" s="112">
        <v>20230623</v>
      </c>
      <c r="C1292" s="112" t="s">
        <v>1925</v>
      </c>
      <c r="D1292" s="113">
        <v>0.494</v>
      </c>
      <c r="E1292" s="113">
        <v>2.5111</v>
      </c>
      <c r="F1292" s="113">
        <v>2.1103</v>
      </c>
      <c r="G1292" s="114">
        <f t="shared" si="95"/>
        <v>80.1298894452432</v>
      </c>
      <c r="H1292" s="115">
        <f>(G1292+G1293+G1294)/3</f>
        <v>80.5241942308321</v>
      </c>
    </row>
    <row r="1293" ht="21" customHeight="1" spans="1:8">
      <c r="A1293" s="116"/>
      <c r="B1293" s="117"/>
      <c r="C1293" s="117"/>
      <c r="D1293" s="113">
        <v>0.3766</v>
      </c>
      <c r="E1293" s="113">
        <v>1.6432</v>
      </c>
      <c r="F1293" s="113">
        <v>1.3932</v>
      </c>
      <c r="G1293" s="114">
        <f t="shared" si="95"/>
        <v>80.2621190588978</v>
      </c>
      <c r="H1293" s="118"/>
    </row>
    <row r="1294" ht="21" customHeight="1" spans="1:8">
      <c r="A1294" s="119"/>
      <c r="B1294" s="120"/>
      <c r="C1294" s="120"/>
      <c r="D1294" s="113">
        <v>0.5034</v>
      </c>
      <c r="E1294" s="113">
        <v>2.3669</v>
      </c>
      <c r="F1294" s="113">
        <v>2.0162</v>
      </c>
      <c r="G1294" s="114">
        <f t="shared" si="95"/>
        <v>81.1805741883553</v>
      </c>
      <c r="H1294" s="121"/>
    </row>
    <row r="1295" ht="21" customHeight="1" spans="1:8">
      <c r="A1295" s="111" t="s">
        <v>1279</v>
      </c>
      <c r="B1295" s="112">
        <v>20230624</v>
      </c>
      <c r="C1295" s="112" t="s">
        <v>1923</v>
      </c>
      <c r="D1295" s="113">
        <v>0.4717</v>
      </c>
      <c r="E1295" s="113">
        <v>1.6093</v>
      </c>
      <c r="F1295" s="113">
        <v>1.206</v>
      </c>
      <c r="G1295" s="114">
        <f t="shared" si="95"/>
        <v>64.5481715893108</v>
      </c>
      <c r="H1295" s="115">
        <f>(G1295+G1296+G1297)/3</f>
        <v>64.2417913329832</v>
      </c>
    </row>
    <row r="1296" ht="21" customHeight="1" spans="1:8">
      <c r="A1296" s="116"/>
      <c r="B1296" s="117"/>
      <c r="C1296" s="117"/>
      <c r="D1296" s="113">
        <v>0.4869</v>
      </c>
      <c r="E1296" s="113">
        <v>1.414</v>
      </c>
      <c r="F1296" s="113">
        <v>1.0811</v>
      </c>
      <c r="G1296" s="114">
        <f t="shared" si="95"/>
        <v>64.0923309243879</v>
      </c>
      <c r="H1296" s="118"/>
    </row>
    <row r="1297" ht="21" customHeight="1" spans="1:8">
      <c r="A1297" s="119"/>
      <c r="B1297" s="120"/>
      <c r="C1297" s="120"/>
      <c r="D1297" s="113">
        <v>0.5489</v>
      </c>
      <c r="E1297" s="113">
        <v>1.7083</v>
      </c>
      <c r="F1297" s="113">
        <v>1.2919</v>
      </c>
      <c r="G1297" s="114">
        <f t="shared" si="95"/>
        <v>64.084871485251</v>
      </c>
      <c r="H1297" s="121"/>
    </row>
    <row r="1298" ht="21" customHeight="1" spans="1:8">
      <c r="A1298" s="111" t="s">
        <v>1279</v>
      </c>
      <c r="B1298" s="112">
        <v>20230625</v>
      </c>
      <c r="C1298" s="112" t="s">
        <v>1923</v>
      </c>
      <c r="D1298" s="113">
        <v>0.5283</v>
      </c>
      <c r="E1298" s="113">
        <v>1.5201</v>
      </c>
      <c r="F1298" s="113">
        <v>1.1745</v>
      </c>
      <c r="G1298" s="114">
        <f t="shared" si="95"/>
        <v>65.1542649727768</v>
      </c>
      <c r="H1298" s="115">
        <f>(G1298+G1299+G1300)/3</f>
        <v>65.5551324029204</v>
      </c>
    </row>
    <row r="1299" ht="21" customHeight="1" spans="1:8">
      <c r="A1299" s="116"/>
      <c r="B1299" s="117"/>
      <c r="C1299" s="117"/>
      <c r="D1299" s="113">
        <v>0.518</v>
      </c>
      <c r="E1299" s="113">
        <v>2.3468</v>
      </c>
      <c r="F1299" s="113">
        <v>1.7211</v>
      </c>
      <c r="G1299" s="114">
        <f t="shared" si="95"/>
        <v>65.7863079615048</v>
      </c>
      <c r="H1299" s="118"/>
    </row>
    <row r="1300" ht="21" customHeight="1" spans="1:8">
      <c r="A1300" s="119"/>
      <c r="B1300" s="120"/>
      <c r="C1300" s="120"/>
      <c r="D1300" s="113">
        <v>0.5066</v>
      </c>
      <c r="E1300" s="113">
        <v>1.9435</v>
      </c>
      <c r="F1300" s="113">
        <v>1.451</v>
      </c>
      <c r="G1300" s="114">
        <f t="shared" si="95"/>
        <v>65.7248242744798</v>
      </c>
      <c r="H1300" s="121"/>
    </row>
    <row r="1301" ht="21" customHeight="1" spans="1:8">
      <c r="A1301" s="111" t="s">
        <v>1279</v>
      </c>
      <c r="B1301" s="112">
        <v>20230626</v>
      </c>
      <c r="C1301" s="112" t="s">
        <v>1923</v>
      </c>
      <c r="D1301" s="113">
        <v>0.4568</v>
      </c>
      <c r="E1301" s="113">
        <v>1.5318</v>
      </c>
      <c r="F1301" s="113">
        <v>1.1561</v>
      </c>
      <c r="G1301" s="114">
        <f t="shared" si="95"/>
        <v>65.0511627906977</v>
      </c>
      <c r="H1301" s="115">
        <f>(G1301+G1302+G1303)/3</f>
        <v>65.3140872658855</v>
      </c>
    </row>
    <row r="1302" ht="21" customHeight="1" spans="1:8">
      <c r="A1302" s="116"/>
      <c r="B1302" s="117"/>
      <c r="C1302" s="117"/>
      <c r="D1302" s="113">
        <v>0.4703</v>
      </c>
      <c r="E1302" s="113">
        <v>2.0503</v>
      </c>
      <c r="F1302" s="113">
        <v>1.5004</v>
      </c>
      <c r="G1302" s="114">
        <f t="shared" si="95"/>
        <v>65.1962025316456</v>
      </c>
      <c r="H1302" s="118"/>
    </row>
    <row r="1303" ht="21" customHeight="1" spans="1:8">
      <c r="A1303" s="119"/>
      <c r="B1303" s="120"/>
      <c r="C1303" s="120"/>
      <c r="D1303" s="113">
        <v>0.52</v>
      </c>
      <c r="E1303" s="113">
        <v>1.9641</v>
      </c>
      <c r="F1303" s="113">
        <v>1.4687</v>
      </c>
      <c r="G1303" s="114">
        <f t="shared" si="95"/>
        <v>65.6948964753133</v>
      </c>
      <c r="H1303" s="121"/>
    </row>
    <row r="1304" ht="21" customHeight="1" spans="1:8">
      <c r="A1304" s="111" t="s">
        <v>1287</v>
      </c>
      <c r="B1304" s="112">
        <v>20230627</v>
      </c>
      <c r="C1304" s="112" t="s">
        <v>1923</v>
      </c>
      <c r="D1304" s="113">
        <v>0.465</v>
      </c>
      <c r="E1304" s="113">
        <v>2.3463</v>
      </c>
      <c r="F1304" s="113">
        <v>1.6881</v>
      </c>
      <c r="G1304" s="114">
        <f t="shared" si="95"/>
        <v>65.0135544570244</v>
      </c>
      <c r="H1304" s="115">
        <f>(G1304+G1305+G1306)/3</f>
        <v>64.9538120278474</v>
      </c>
    </row>
    <row r="1305" ht="21" customHeight="1" spans="1:8">
      <c r="A1305" s="116"/>
      <c r="B1305" s="117"/>
      <c r="C1305" s="117"/>
      <c r="D1305" s="113">
        <v>0.4774</v>
      </c>
      <c r="E1305" s="113">
        <v>2.3623</v>
      </c>
      <c r="F1305" s="113">
        <v>1.7002</v>
      </c>
      <c r="G1305" s="114">
        <f t="shared" si="95"/>
        <v>64.8734680884928</v>
      </c>
      <c r="H1305" s="118"/>
    </row>
    <row r="1306" ht="21" customHeight="1" spans="1:8">
      <c r="A1306" s="119"/>
      <c r="B1306" s="120"/>
      <c r="C1306" s="120"/>
      <c r="D1306" s="113">
        <v>0.4776</v>
      </c>
      <c r="E1306" s="113">
        <v>2.4513</v>
      </c>
      <c r="F1306" s="113">
        <v>1.76</v>
      </c>
      <c r="G1306" s="114">
        <f t="shared" si="95"/>
        <v>64.974413538025</v>
      </c>
      <c r="H1306" s="121"/>
    </row>
    <row r="1307" ht="21" customHeight="1" spans="1:8">
      <c r="A1307" s="111" t="s">
        <v>1289</v>
      </c>
      <c r="B1307" s="112">
        <v>20230628</v>
      </c>
      <c r="C1307" s="112" t="s">
        <v>1923</v>
      </c>
      <c r="D1307" s="113">
        <v>0.458</v>
      </c>
      <c r="E1307" s="113">
        <v>1.6986</v>
      </c>
      <c r="F1307" s="113">
        <v>1.4109</v>
      </c>
      <c r="G1307" s="114">
        <f t="shared" ref="G1307:G1312" si="97">(F1307-D1307)/(E1307-D1307)*100</f>
        <v>76.8096082540706</v>
      </c>
      <c r="H1307" s="115">
        <f>(G1307+G1308+G1309)/3</f>
        <v>76.8957800745249</v>
      </c>
    </row>
    <row r="1308" ht="21" customHeight="1" spans="1:8">
      <c r="A1308" s="116"/>
      <c r="B1308" s="117"/>
      <c r="C1308" s="117"/>
      <c r="D1308" s="113">
        <v>0.4532</v>
      </c>
      <c r="E1308" s="113">
        <v>1.6408</v>
      </c>
      <c r="F1308" s="113">
        <v>1.3664</v>
      </c>
      <c r="G1308" s="114">
        <f t="shared" si="97"/>
        <v>76.8945772987538</v>
      </c>
      <c r="H1308" s="118"/>
    </row>
    <row r="1309" ht="21" customHeight="1" spans="1:8">
      <c r="A1309" s="119"/>
      <c r="B1309" s="120"/>
      <c r="C1309" s="120"/>
      <c r="D1309" s="113">
        <v>0.4978</v>
      </c>
      <c r="E1309" s="113">
        <v>1.8038</v>
      </c>
      <c r="F1309" s="113">
        <v>1.5032</v>
      </c>
      <c r="G1309" s="114">
        <f t="shared" si="97"/>
        <v>76.9831546707504</v>
      </c>
      <c r="H1309" s="121"/>
    </row>
    <row r="1310" ht="21" customHeight="1" spans="1:8">
      <c r="A1310" s="111" t="s">
        <v>1306</v>
      </c>
      <c r="B1310" s="112">
        <v>20230629</v>
      </c>
      <c r="C1310" s="112" t="s">
        <v>1923</v>
      </c>
      <c r="D1310" s="113">
        <v>0.5272</v>
      </c>
      <c r="E1310" s="113">
        <v>1.4158</v>
      </c>
      <c r="F1310" s="113">
        <v>1.0981</v>
      </c>
      <c r="G1310" s="114">
        <f t="shared" si="97"/>
        <v>64.2471303173532</v>
      </c>
      <c r="H1310" s="115">
        <f>(G1310+G1311+G1312)/3</f>
        <v>64.7499719192158</v>
      </c>
    </row>
    <row r="1311" ht="21" customHeight="1" spans="1:8">
      <c r="A1311" s="116"/>
      <c r="B1311" s="117"/>
      <c r="C1311" s="117"/>
      <c r="D1311" s="113">
        <v>0.5074</v>
      </c>
      <c r="E1311" s="113">
        <v>1.365</v>
      </c>
      <c r="F1311" s="113">
        <v>1.0643</v>
      </c>
      <c r="G1311" s="114">
        <f t="shared" si="97"/>
        <v>64.9370335820896</v>
      </c>
      <c r="H1311" s="118"/>
    </row>
    <row r="1312" ht="21" customHeight="1" spans="1:8">
      <c r="A1312" s="119"/>
      <c r="B1312" s="120"/>
      <c r="C1312" s="120"/>
      <c r="D1312" s="113">
        <v>0.5265</v>
      </c>
      <c r="E1312" s="113">
        <v>1.5759</v>
      </c>
      <c r="F1312" s="113">
        <v>1.2093</v>
      </c>
      <c r="G1312" s="114">
        <f t="shared" si="97"/>
        <v>65.0657518582047</v>
      </c>
      <c r="H1312" s="121"/>
    </row>
    <row r="1313" ht="21" customHeight="1" spans="1:8">
      <c r="A1313" s="111" t="s">
        <v>1290</v>
      </c>
      <c r="B1313" s="112">
        <v>20230630</v>
      </c>
      <c r="C1313" s="112" t="s">
        <v>1923</v>
      </c>
      <c r="D1313" s="113">
        <v>0.4127</v>
      </c>
      <c r="E1313" s="113">
        <v>1.4736</v>
      </c>
      <c r="F1313" s="113">
        <v>1.0375</v>
      </c>
      <c r="G1313" s="114">
        <f t="shared" ref="G1313:G1315" si="98">(F1313-D1313)/(E1313-D1313)*100</f>
        <v>58.893392402677</v>
      </c>
      <c r="H1313" s="115">
        <f>(G1313+G1314+G1315)/3</f>
        <v>59.5084034503032</v>
      </c>
    </row>
    <row r="1314" ht="21" customHeight="1" spans="1:8">
      <c r="A1314" s="116"/>
      <c r="B1314" s="117"/>
      <c r="C1314" s="117"/>
      <c r="D1314" s="113">
        <v>0.4663</v>
      </c>
      <c r="E1314" s="113">
        <v>1.6969</v>
      </c>
      <c r="F1314" s="113">
        <v>1.2015</v>
      </c>
      <c r="G1314" s="114">
        <f t="shared" si="98"/>
        <v>59.7432146920202</v>
      </c>
      <c r="H1314" s="118"/>
    </row>
    <row r="1315" ht="21" customHeight="1" spans="1:8">
      <c r="A1315" s="119"/>
      <c r="B1315" s="120"/>
      <c r="C1315" s="120"/>
      <c r="D1315" s="113">
        <v>0.5012</v>
      </c>
      <c r="E1315" s="113">
        <v>1.6682</v>
      </c>
      <c r="F1315" s="113">
        <v>1.2001</v>
      </c>
      <c r="G1315" s="114">
        <f t="shared" si="98"/>
        <v>59.8886032562125</v>
      </c>
      <c r="H1315" s="121"/>
    </row>
    <row r="1316" ht="21" customHeight="1" spans="1:8">
      <c r="A1316" s="111" t="s">
        <v>1313</v>
      </c>
      <c r="B1316" s="112">
        <v>20230631</v>
      </c>
      <c r="C1316" s="112" t="s">
        <v>1923</v>
      </c>
      <c r="D1316" s="113">
        <v>0.5059</v>
      </c>
      <c r="E1316" s="113">
        <v>1.5432</v>
      </c>
      <c r="F1316" s="113">
        <v>1.1298</v>
      </c>
      <c r="G1316" s="114">
        <f t="shared" ref="G1316:G1362" si="99">(F1316-D1316)/(E1316-D1316)*100</f>
        <v>60.1465342716668</v>
      </c>
      <c r="H1316" s="115">
        <f>(G1316+G1317+G1318)/3</f>
        <v>60.154022213986</v>
      </c>
    </row>
    <row r="1317" ht="21" customHeight="1" spans="1:8">
      <c r="A1317" s="116"/>
      <c r="B1317" s="117"/>
      <c r="C1317" s="117"/>
      <c r="D1317" s="113">
        <v>0.501</v>
      </c>
      <c r="E1317" s="113">
        <v>1.9394</v>
      </c>
      <c r="F1317" s="113">
        <v>1.3692</v>
      </c>
      <c r="G1317" s="114">
        <f t="shared" si="99"/>
        <v>60.3587319243604</v>
      </c>
      <c r="H1317" s="118"/>
    </row>
    <row r="1318" ht="21" customHeight="1" spans="1:8">
      <c r="A1318" s="119"/>
      <c r="B1318" s="120"/>
      <c r="C1318" s="120"/>
      <c r="D1318" s="113">
        <v>0.4949</v>
      </c>
      <c r="E1318" s="113">
        <v>1.9301</v>
      </c>
      <c r="F1318" s="113">
        <v>1.3554</v>
      </c>
      <c r="G1318" s="114">
        <f t="shared" si="99"/>
        <v>59.9568004459309</v>
      </c>
      <c r="H1318" s="121"/>
    </row>
    <row r="1319" ht="21" customHeight="1" spans="1:8">
      <c r="A1319" s="111" t="s">
        <v>1331</v>
      </c>
      <c r="B1319" s="112">
        <v>20230632</v>
      </c>
      <c r="C1319" s="112" t="s">
        <v>1923</v>
      </c>
      <c r="D1319" s="113">
        <v>0.5157</v>
      </c>
      <c r="E1319" s="113">
        <v>1.8733</v>
      </c>
      <c r="F1319" s="113">
        <v>1.3115</v>
      </c>
      <c r="G1319" s="114">
        <f t="shared" si="99"/>
        <v>58.6181496758987</v>
      </c>
      <c r="H1319" s="115">
        <f>(G1319+G1320+G1321)/3</f>
        <v>58.9854530211767</v>
      </c>
    </row>
    <row r="1320" ht="21" customHeight="1" spans="1:8">
      <c r="A1320" s="116"/>
      <c r="B1320" s="117"/>
      <c r="C1320" s="117"/>
      <c r="D1320" s="113">
        <v>0.4583</v>
      </c>
      <c r="E1320" s="113">
        <v>1.632</v>
      </c>
      <c r="F1320" s="113">
        <v>1.1503</v>
      </c>
      <c r="G1320" s="114">
        <f t="shared" si="99"/>
        <v>58.9588480872455</v>
      </c>
      <c r="H1320" s="118"/>
    </row>
    <row r="1321" ht="21" customHeight="1" spans="1:8">
      <c r="A1321" s="119"/>
      <c r="B1321" s="120"/>
      <c r="C1321" s="120"/>
      <c r="D1321" s="113">
        <v>0.4584</v>
      </c>
      <c r="E1321" s="113">
        <v>1.6765</v>
      </c>
      <c r="F1321" s="113">
        <v>1.1817</v>
      </c>
      <c r="G1321" s="114">
        <f t="shared" si="99"/>
        <v>59.3793613003858</v>
      </c>
      <c r="H1321" s="121"/>
    </row>
    <row r="1322" ht="21" customHeight="1" spans="1:8">
      <c r="A1322" s="111" t="s">
        <v>1336</v>
      </c>
      <c r="B1322" s="112">
        <v>20230633</v>
      </c>
      <c r="C1322" s="112" t="s">
        <v>1926</v>
      </c>
      <c r="D1322" s="113">
        <v>0.4499</v>
      </c>
      <c r="E1322" s="113">
        <v>1.498</v>
      </c>
      <c r="F1322" s="113">
        <v>1.0823</v>
      </c>
      <c r="G1322" s="114">
        <f t="shared" si="99"/>
        <v>60.3377540311039</v>
      </c>
      <c r="H1322" s="115">
        <f>(G1322+G1323+G1324)/3</f>
        <v>60.5179528608432</v>
      </c>
    </row>
    <row r="1323" ht="21" customHeight="1" spans="1:8">
      <c r="A1323" s="116"/>
      <c r="B1323" s="117"/>
      <c r="C1323" s="117"/>
      <c r="D1323" s="113">
        <v>0.5187</v>
      </c>
      <c r="E1323" s="113">
        <v>1.7814</v>
      </c>
      <c r="F1323" s="113">
        <v>1.28</v>
      </c>
      <c r="G1323" s="114">
        <f t="shared" si="99"/>
        <v>60.2914389799636</v>
      </c>
      <c r="H1323" s="118"/>
    </row>
    <row r="1324" ht="21" customHeight="1" spans="1:8">
      <c r="A1324" s="119"/>
      <c r="B1324" s="120"/>
      <c r="C1324" s="120"/>
      <c r="D1324" s="113">
        <v>0.3776</v>
      </c>
      <c r="E1324" s="113">
        <v>1.6559</v>
      </c>
      <c r="F1324" s="113">
        <v>1.1564</v>
      </c>
      <c r="G1324" s="114">
        <f t="shared" si="99"/>
        <v>60.9246655714621</v>
      </c>
      <c r="H1324" s="121"/>
    </row>
    <row r="1325" ht="21" customHeight="1" spans="1:8">
      <c r="A1325" s="111" t="s">
        <v>1302</v>
      </c>
      <c r="B1325" s="112">
        <v>20230634</v>
      </c>
      <c r="C1325" s="112" t="s">
        <v>1926</v>
      </c>
      <c r="D1325" s="113">
        <v>0.4748</v>
      </c>
      <c r="E1325" s="113">
        <v>2.004</v>
      </c>
      <c r="F1325" s="113">
        <v>1.5803</v>
      </c>
      <c r="G1325" s="114">
        <f t="shared" si="99"/>
        <v>72.29270206644</v>
      </c>
      <c r="H1325" s="115">
        <f>(G1325+G1326+G1327)/3</f>
        <v>72.4860354269593</v>
      </c>
    </row>
    <row r="1326" ht="21" customHeight="1" spans="1:8">
      <c r="A1326" s="116"/>
      <c r="B1326" s="117"/>
      <c r="C1326" s="117"/>
      <c r="D1326" s="113">
        <v>0.4004</v>
      </c>
      <c r="E1326" s="113">
        <v>2.0832</v>
      </c>
      <c r="F1326" s="113">
        <v>1.6201</v>
      </c>
      <c r="G1326" s="114">
        <f t="shared" si="99"/>
        <v>72.4803898264797</v>
      </c>
      <c r="H1326" s="118"/>
    </row>
    <row r="1327" ht="21" customHeight="1" spans="1:8">
      <c r="A1327" s="119"/>
      <c r="B1327" s="120"/>
      <c r="C1327" s="120"/>
      <c r="D1327" s="113">
        <v>0.5004</v>
      </c>
      <c r="E1327" s="113">
        <v>1.8557</v>
      </c>
      <c r="F1327" s="113">
        <v>1.4855</v>
      </c>
      <c r="G1327" s="114">
        <f t="shared" si="99"/>
        <v>72.6850143879584</v>
      </c>
      <c r="H1327" s="121"/>
    </row>
    <row r="1328" ht="21" customHeight="1" spans="1:8">
      <c r="A1328" s="111" t="s">
        <v>1302</v>
      </c>
      <c r="B1328" s="112">
        <v>20230635</v>
      </c>
      <c r="C1328" s="112" t="s">
        <v>1926</v>
      </c>
      <c r="D1328" s="113">
        <v>0.499</v>
      </c>
      <c r="E1328" s="113">
        <v>1.6708</v>
      </c>
      <c r="F1328" s="113">
        <v>1.339</v>
      </c>
      <c r="G1328" s="114">
        <f t="shared" ref="G1328:G1330" si="100">(F1328-D1328)/(E1328-D1328)*100</f>
        <v>71.6845878136201</v>
      </c>
      <c r="H1328" s="115">
        <f>(G1328+G1329+G1330)/3</f>
        <v>71.9002757287755</v>
      </c>
    </row>
    <row r="1329" ht="21" customHeight="1" spans="1:8">
      <c r="A1329" s="116"/>
      <c r="B1329" s="117"/>
      <c r="C1329" s="117"/>
      <c r="D1329" s="113">
        <v>0.496</v>
      </c>
      <c r="E1329" s="113">
        <v>1.6531</v>
      </c>
      <c r="F1329" s="113">
        <v>1.3277</v>
      </c>
      <c r="G1329" s="114">
        <f t="shared" si="100"/>
        <v>71.8779707890416</v>
      </c>
      <c r="H1329" s="118"/>
    </row>
    <row r="1330" ht="21" customHeight="1" spans="1:8">
      <c r="A1330" s="119"/>
      <c r="B1330" s="120"/>
      <c r="C1330" s="120"/>
      <c r="D1330" s="113">
        <v>0.504</v>
      </c>
      <c r="E1330" s="113">
        <v>2.1385</v>
      </c>
      <c r="F1330" s="113">
        <v>1.6831</v>
      </c>
      <c r="G1330" s="114">
        <f t="shared" si="100"/>
        <v>72.1382685836647</v>
      </c>
      <c r="H1330" s="121"/>
    </row>
    <row r="1331" ht="21" customHeight="1" spans="1:8">
      <c r="A1331" s="111" t="s">
        <v>1311</v>
      </c>
      <c r="B1331" s="112">
        <v>20230636</v>
      </c>
      <c r="C1331" s="112" t="s">
        <v>1926</v>
      </c>
      <c r="D1331" s="113">
        <v>0.4548</v>
      </c>
      <c r="E1331" s="113">
        <v>1.8844</v>
      </c>
      <c r="F1331" s="113">
        <v>1.2996</v>
      </c>
      <c r="G1331" s="114">
        <f t="shared" si="99"/>
        <v>59.0934527140459</v>
      </c>
      <c r="H1331" s="115">
        <f>(G1331+G1332+G1333)/3</f>
        <v>58.7697339013898</v>
      </c>
    </row>
    <row r="1332" ht="21" customHeight="1" spans="1:8">
      <c r="A1332" s="116"/>
      <c r="B1332" s="117"/>
      <c r="C1332" s="117"/>
      <c r="D1332" s="113">
        <v>0.4278</v>
      </c>
      <c r="E1332" s="113">
        <v>1.6224</v>
      </c>
      <c r="F1332" s="113">
        <v>1.1221</v>
      </c>
      <c r="G1332" s="114">
        <f t="shared" si="99"/>
        <v>58.1198727607567</v>
      </c>
      <c r="H1332" s="118"/>
    </row>
    <row r="1333" ht="21" customHeight="1" spans="1:8">
      <c r="A1333" s="119"/>
      <c r="B1333" s="120"/>
      <c r="C1333" s="120"/>
      <c r="D1333" s="113">
        <v>0.5285</v>
      </c>
      <c r="E1333" s="113">
        <v>2.2672</v>
      </c>
      <c r="F1333" s="113">
        <v>1.556</v>
      </c>
      <c r="G1333" s="114">
        <f t="shared" si="99"/>
        <v>59.0958762293668</v>
      </c>
      <c r="H1333" s="121"/>
    </row>
    <row r="1334" ht="21" customHeight="1" spans="1:8">
      <c r="A1334" s="111" t="s">
        <v>1314</v>
      </c>
      <c r="B1334" s="112">
        <v>20230637</v>
      </c>
      <c r="C1334" s="112" t="s">
        <v>1926</v>
      </c>
      <c r="D1334" s="113">
        <v>0.428</v>
      </c>
      <c r="E1334" s="113">
        <v>1.3909</v>
      </c>
      <c r="F1334" s="113">
        <v>1.0556</v>
      </c>
      <c r="G1334" s="114">
        <f t="shared" si="99"/>
        <v>65.1781077993561</v>
      </c>
      <c r="H1334" s="115">
        <f>(G1334+G1335+G1336)/3</f>
        <v>65.2186591089926</v>
      </c>
    </row>
    <row r="1335" ht="21" customHeight="1" spans="1:8">
      <c r="A1335" s="116"/>
      <c r="B1335" s="117"/>
      <c r="C1335" s="117"/>
      <c r="D1335" s="113">
        <v>0.4969</v>
      </c>
      <c r="E1335" s="113">
        <v>1.5296</v>
      </c>
      <c r="F1335" s="113">
        <v>1.1681</v>
      </c>
      <c r="G1335" s="114">
        <f t="shared" si="99"/>
        <v>64.9946741551273</v>
      </c>
      <c r="H1335" s="118"/>
    </row>
    <row r="1336" ht="21" customHeight="1" spans="1:8">
      <c r="A1336" s="119"/>
      <c r="B1336" s="120"/>
      <c r="C1336" s="120"/>
      <c r="D1336" s="113">
        <v>0.4056</v>
      </c>
      <c r="E1336" s="113">
        <v>1.4083</v>
      </c>
      <c r="F1336" s="113">
        <v>1.0622</v>
      </c>
      <c r="G1336" s="114">
        <f t="shared" si="99"/>
        <v>65.4831953724943</v>
      </c>
      <c r="H1336" s="121"/>
    </row>
    <row r="1337" ht="21" customHeight="1" spans="1:8">
      <c r="A1337" s="111" t="s">
        <v>1334</v>
      </c>
      <c r="B1337" s="112">
        <v>20230638</v>
      </c>
      <c r="C1337" s="112" t="s">
        <v>1923</v>
      </c>
      <c r="D1337" s="113">
        <v>0.547</v>
      </c>
      <c r="E1337" s="113">
        <v>2.2876</v>
      </c>
      <c r="F1337" s="113">
        <v>1.8108</v>
      </c>
      <c r="G1337" s="114">
        <f t="shared" si="99"/>
        <v>72.6071469608181</v>
      </c>
      <c r="H1337" s="115">
        <f>(G1337+G1338+G1339)/3</f>
        <v>74.7663899712661</v>
      </c>
    </row>
    <row r="1338" ht="21" customHeight="1" spans="1:8">
      <c r="A1338" s="116"/>
      <c r="B1338" s="117"/>
      <c r="C1338" s="117"/>
      <c r="D1338" s="113">
        <v>0.5062</v>
      </c>
      <c r="E1338" s="113">
        <v>2.2962</v>
      </c>
      <c r="F1338" s="113">
        <v>1.9091</v>
      </c>
      <c r="G1338" s="114">
        <f t="shared" si="99"/>
        <v>78.3743016759777</v>
      </c>
      <c r="H1338" s="118"/>
    </row>
    <row r="1339" ht="21" customHeight="1" spans="1:8">
      <c r="A1339" s="119"/>
      <c r="B1339" s="120"/>
      <c r="C1339" s="120"/>
      <c r="D1339" s="113">
        <v>0.4624</v>
      </c>
      <c r="E1339" s="113">
        <v>2.5548</v>
      </c>
      <c r="F1339" s="113">
        <v>1.9965</v>
      </c>
      <c r="G1339" s="114">
        <f t="shared" si="99"/>
        <v>73.3177212770025</v>
      </c>
      <c r="H1339" s="121"/>
    </row>
    <row r="1340" ht="21" customHeight="1" spans="1:8">
      <c r="A1340" s="111" t="s">
        <v>1334</v>
      </c>
      <c r="B1340" s="112">
        <v>20230639</v>
      </c>
      <c r="C1340" s="112" t="s">
        <v>1923</v>
      </c>
      <c r="D1340" s="113">
        <v>0.4569</v>
      </c>
      <c r="E1340" s="113">
        <v>1.9822</v>
      </c>
      <c r="F1340" s="113">
        <v>1.5915</v>
      </c>
      <c r="G1340" s="114">
        <f t="shared" si="99"/>
        <v>74.3853668130859</v>
      </c>
      <c r="H1340" s="115">
        <f>(G1340+G1341+G1342)/3</f>
        <v>73.4588749849879</v>
      </c>
    </row>
    <row r="1341" ht="21" customHeight="1" spans="1:8">
      <c r="A1341" s="116"/>
      <c r="B1341" s="117"/>
      <c r="C1341" s="117"/>
      <c r="D1341" s="113">
        <v>0.5325</v>
      </c>
      <c r="E1341" s="113">
        <v>1.7447</v>
      </c>
      <c r="F1341" s="113">
        <v>1.4148</v>
      </c>
      <c r="G1341" s="114">
        <f t="shared" si="99"/>
        <v>72.7850189737667</v>
      </c>
      <c r="H1341" s="118"/>
    </row>
    <row r="1342" ht="21" customHeight="1" spans="1:8">
      <c r="A1342" s="119"/>
      <c r="B1342" s="120"/>
      <c r="C1342" s="120"/>
      <c r="D1342" s="113">
        <v>0.5071</v>
      </c>
      <c r="E1342" s="113">
        <v>1.9496</v>
      </c>
      <c r="F1342" s="113">
        <v>1.5631</v>
      </c>
      <c r="G1342" s="114">
        <f t="shared" si="99"/>
        <v>73.2062391681109</v>
      </c>
      <c r="H1342" s="121"/>
    </row>
    <row r="1343" ht="21" customHeight="1" spans="1:8">
      <c r="A1343" s="111" t="s">
        <v>1337</v>
      </c>
      <c r="B1343" s="112">
        <v>20230640</v>
      </c>
      <c r="C1343" s="112" t="s">
        <v>1927</v>
      </c>
      <c r="D1343" s="113">
        <v>0.502</v>
      </c>
      <c r="E1343" s="113">
        <v>1.6227</v>
      </c>
      <c r="F1343" s="113">
        <v>0.9891</v>
      </c>
      <c r="G1343" s="114">
        <f t="shared" si="99"/>
        <v>43.463906487017</v>
      </c>
      <c r="H1343" s="115">
        <f>(G1343+G1344+G1345)/3</f>
        <v>42.1418748391416</v>
      </c>
    </row>
    <row r="1344" ht="21" customHeight="1" spans="1:8">
      <c r="A1344" s="116"/>
      <c r="B1344" s="117"/>
      <c r="C1344" s="117"/>
      <c r="D1344" s="113">
        <v>0.4787</v>
      </c>
      <c r="E1344" s="113">
        <v>1.6806</v>
      </c>
      <c r="F1344" s="113">
        <v>1.0041</v>
      </c>
      <c r="G1344" s="114">
        <f t="shared" si="99"/>
        <v>43.7141193110908</v>
      </c>
      <c r="H1344" s="118"/>
    </row>
    <row r="1345" ht="21" customHeight="1" spans="1:8">
      <c r="A1345" s="119"/>
      <c r="B1345" s="120"/>
      <c r="C1345" s="120"/>
      <c r="D1345" s="113">
        <v>0.5486</v>
      </c>
      <c r="E1345" s="113">
        <v>1.673</v>
      </c>
      <c r="F1345" s="113">
        <v>0.9899</v>
      </c>
      <c r="G1345" s="114">
        <f t="shared" si="99"/>
        <v>39.247598719317</v>
      </c>
      <c r="H1345" s="121"/>
    </row>
    <row r="1346" ht="21" customHeight="1" spans="1:8">
      <c r="A1346" s="111" t="s">
        <v>1312</v>
      </c>
      <c r="B1346" s="112">
        <v>20230641</v>
      </c>
      <c r="C1346" s="112" t="s">
        <v>1926</v>
      </c>
      <c r="D1346" s="113">
        <v>0.4918</v>
      </c>
      <c r="E1346" s="113">
        <v>1.6357</v>
      </c>
      <c r="F1346" s="113">
        <v>1.2896</v>
      </c>
      <c r="G1346" s="114">
        <f t="shared" si="99"/>
        <v>69.7438587289099</v>
      </c>
      <c r="H1346" s="115">
        <f>(G1346+G1347+G1348)/3</f>
        <v>70.3866904070207</v>
      </c>
    </row>
    <row r="1347" ht="21" customHeight="1" spans="1:8">
      <c r="A1347" s="116"/>
      <c r="B1347" s="117"/>
      <c r="C1347" s="117"/>
      <c r="D1347" s="113">
        <v>0.5103</v>
      </c>
      <c r="E1347" s="113">
        <v>1.9399</v>
      </c>
      <c r="F1347" s="113">
        <v>1.508</v>
      </c>
      <c r="G1347" s="114">
        <f t="shared" si="99"/>
        <v>69.7887520984891</v>
      </c>
      <c r="H1347" s="118"/>
    </row>
    <row r="1348" ht="21" customHeight="1" spans="1:8">
      <c r="A1348" s="119"/>
      <c r="B1348" s="120"/>
      <c r="C1348" s="120"/>
      <c r="D1348" s="113">
        <v>0.5186</v>
      </c>
      <c r="E1348" s="113">
        <v>1.9767</v>
      </c>
      <c r="F1348" s="113">
        <v>1.563</v>
      </c>
      <c r="G1348" s="114">
        <f t="shared" si="99"/>
        <v>71.627460393663</v>
      </c>
      <c r="H1348" s="121"/>
    </row>
    <row r="1349" ht="21" customHeight="1" spans="1:8">
      <c r="A1349" s="111" t="s">
        <v>1293</v>
      </c>
      <c r="B1349" s="112">
        <v>20230642</v>
      </c>
      <c r="C1349" s="112" t="s">
        <v>1923</v>
      </c>
      <c r="D1349" s="113">
        <v>0.4931</v>
      </c>
      <c r="E1349" s="113">
        <v>1.5267</v>
      </c>
      <c r="F1349" s="113">
        <v>1.1092</v>
      </c>
      <c r="G1349" s="114">
        <f t="shared" si="99"/>
        <v>59.6071981424149</v>
      </c>
      <c r="H1349" s="115">
        <f>(G1349+G1350+G1351)/3</f>
        <v>59.6684913959585</v>
      </c>
    </row>
    <row r="1350" ht="21" customHeight="1" spans="1:8">
      <c r="A1350" s="116"/>
      <c r="B1350" s="117"/>
      <c r="C1350" s="117"/>
      <c r="D1350" s="113">
        <v>0.4704</v>
      </c>
      <c r="E1350" s="113">
        <v>1.8894</v>
      </c>
      <c r="F1350" s="113">
        <v>1.319</v>
      </c>
      <c r="G1350" s="114">
        <f t="shared" si="99"/>
        <v>59.8026779422128</v>
      </c>
      <c r="H1350" s="118"/>
    </row>
    <row r="1351" ht="21" customHeight="1" spans="1:8">
      <c r="A1351" s="119"/>
      <c r="B1351" s="120"/>
      <c r="C1351" s="120"/>
      <c r="D1351" s="113">
        <v>0.5023</v>
      </c>
      <c r="E1351" s="113">
        <v>1.62</v>
      </c>
      <c r="F1351" s="113">
        <v>1.1684</v>
      </c>
      <c r="G1351" s="114">
        <f t="shared" si="99"/>
        <v>59.5955981032478</v>
      </c>
      <c r="H1351" s="121"/>
    </row>
    <row r="1352" ht="21" customHeight="1" spans="1:8">
      <c r="A1352" s="111" t="s">
        <v>1320</v>
      </c>
      <c r="B1352" s="112">
        <v>20230643</v>
      </c>
      <c r="C1352" s="112" t="s">
        <v>1926</v>
      </c>
      <c r="D1352" s="113">
        <v>0.4603</v>
      </c>
      <c r="E1352" s="113">
        <v>1.6466</v>
      </c>
      <c r="F1352" s="113">
        <v>1.287</v>
      </c>
      <c r="G1352" s="114">
        <f t="shared" si="99"/>
        <v>69.6872629183174</v>
      </c>
      <c r="H1352" s="115">
        <f>(G1352+G1353+G1354)/3</f>
        <v>70.3213752248977</v>
      </c>
    </row>
    <row r="1353" ht="21" customHeight="1" spans="1:8">
      <c r="A1353" s="116"/>
      <c r="B1353" s="117"/>
      <c r="C1353" s="117"/>
      <c r="D1353" s="113">
        <v>0.4716</v>
      </c>
      <c r="E1353" s="113">
        <v>1.9003</v>
      </c>
      <c r="F1353" s="113">
        <v>1.4755</v>
      </c>
      <c r="G1353" s="114">
        <f t="shared" si="99"/>
        <v>70.2666759991601</v>
      </c>
      <c r="H1353" s="118"/>
    </row>
    <row r="1354" ht="21" customHeight="1" spans="1:8">
      <c r="A1354" s="119"/>
      <c r="B1354" s="120"/>
      <c r="C1354" s="120"/>
      <c r="D1354" s="113">
        <v>0.4941</v>
      </c>
      <c r="E1354" s="113">
        <v>2.1433</v>
      </c>
      <c r="F1354" s="113">
        <v>1.6652</v>
      </c>
      <c r="G1354" s="114">
        <f t="shared" si="99"/>
        <v>71.0101867572156</v>
      </c>
      <c r="H1354" s="121"/>
    </row>
    <row r="1355" ht="21" customHeight="1" spans="1:8">
      <c r="A1355" s="111" t="s">
        <v>1293</v>
      </c>
      <c r="B1355" s="112">
        <v>20230644</v>
      </c>
      <c r="C1355" s="112" t="s">
        <v>1923</v>
      </c>
      <c r="D1355" s="113">
        <v>0.4617</v>
      </c>
      <c r="E1355" s="113">
        <v>1.4154</v>
      </c>
      <c r="F1355" s="113">
        <v>1.0365</v>
      </c>
      <c r="G1355" s="114">
        <f t="shared" ref="G1355:G1357" si="101">(F1355-D1355)/(E1355-D1355)*100</f>
        <v>60.2705253224284</v>
      </c>
      <c r="H1355" s="115">
        <f>(G1355+G1356+G1357)/3</f>
        <v>60.39892327886</v>
      </c>
    </row>
    <row r="1356" ht="21" customHeight="1" spans="1:8">
      <c r="A1356" s="116"/>
      <c r="B1356" s="117"/>
      <c r="C1356" s="117"/>
      <c r="D1356" s="113">
        <v>0.4972</v>
      </c>
      <c r="E1356" s="113">
        <v>1.6751</v>
      </c>
      <c r="F1356" s="113">
        <v>1.2087</v>
      </c>
      <c r="G1356" s="114">
        <f t="shared" si="101"/>
        <v>60.4041090075558</v>
      </c>
      <c r="H1356" s="118"/>
    </row>
    <row r="1357" ht="21" customHeight="1" spans="1:8">
      <c r="A1357" s="119"/>
      <c r="B1357" s="120"/>
      <c r="C1357" s="120"/>
      <c r="D1357" s="113">
        <v>0.4928</v>
      </c>
      <c r="E1357" s="113">
        <v>1.9407</v>
      </c>
      <c r="F1357" s="113">
        <v>1.3691</v>
      </c>
      <c r="G1357" s="114">
        <f t="shared" si="101"/>
        <v>60.5221355065958</v>
      </c>
      <c r="H1357" s="121"/>
    </row>
    <row r="1358" ht="21" customHeight="1" spans="1:8">
      <c r="A1358" s="111">
        <v>5717</v>
      </c>
      <c r="B1358" s="133">
        <v>45088</v>
      </c>
      <c r="C1358" s="112" t="s">
        <v>1927</v>
      </c>
      <c r="D1358" s="113">
        <v>0.5486</v>
      </c>
      <c r="E1358" s="113">
        <v>1.7967</v>
      </c>
      <c r="F1358" s="113">
        <v>1.538</v>
      </c>
      <c r="G1358" s="114">
        <f t="shared" si="99"/>
        <v>79.2724941911706</v>
      </c>
      <c r="H1358" s="115">
        <f>(G1358+G1359+G1360)/3</f>
        <v>79.429607555436</v>
      </c>
    </row>
    <row r="1359" ht="21" customHeight="1" spans="1:8">
      <c r="A1359" s="116"/>
      <c r="B1359" s="117"/>
      <c r="C1359" s="117"/>
      <c r="D1359" s="113">
        <v>0.4326</v>
      </c>
      <c r="E1359" s="113">
        <v>1.6275</v>
      </c>
      <c r="F1359" s="113">
        <v>1.3856</v>
      </c>
      <c r="G1359" s="114">
        <f t="shared" si="99"/>
        <v>79.7556280860323</v>
      </c>
      <c r="H1359" s="118"/>
    </row>
    <row r="1360" ht="21" customHeight="1" spans="1:8">
      <c r="A1360" s="119"/>
      <c r="B1360" s="120"/>
      <c r="C1360" s="120"/>
      <c r="D1360" s="113">
        <v>0.558</v>
      </c>
      <c r="E1360" s="113">
        <v>1.586</v>
      </c>
      <c r="F1360" s="113">
        <v>1.3728</v>
      </c>
      <c r="G1360" s="114">
        <f t="shared" si="99"/>
        <v>79.2607003891051</v>
      </c>
      <c r="H1360" s="121"/>
    </row>
    <row r="1361" ht="21" customHeight="1" spans="1:8">
      <c r="A1361" s="111">
        <v>5747</v>
      </c>
      <c r="B1361" s="133">
        <v>45088</v>
      </c>
      <c r="C1361" s="112" t="s">
        <v>1927</v>
      </c>
      <c r="D1361" s="113">
        <v>0.4912</v>
      </c>
      <c r="E1361" s="113">
        <v>1.5653</v>
      </c>
      <c r="F1361" s="113">
        <v>1.5382</v>
      </c>
      <c r="G1361" s="114">
        <f t="shared" si="99"/>
        <v>97.4769574527512</v>
      </c>
      <c r="H1361" s="115">
        <f>(G1361+G1362+G1363)/3</f>
        <v>97.6257631105205</v>
      </c>
    </row>
    <row r="1362" ht="21" customHeight="1" spans="1:8">
      <c r="A1362" s="116"/>
      <c r="B1362" s="117"/>
      <c r="C1362" s="117"/>
      <c r="D1362" s="113">
        <v>0.4283</v>
      </c>
      <c r="E1362" s="113">
        <v>1.7322</v>
      </c>
      <c r="F1362" s="113">
        <v>1.6995</v>
      </c>
      <c r="G1362" s="114">
        <f t="shared" si="99"/>
        <v>97.4921389677122</v>
      </c>
      <c r="H1362" s="118"/>
    </row>
    <row r="1363" ht="21" customHeight="1" spans="1:8">
      <c r="A1363" s="119"/>
      <c r="B1363" s="120"/>
      <c r="C1363" s="120"/>
      <c r="D1363" s="113">
        <v>0.4523</v>
      </c>
      <c r="E1363" s="113">
        <v>1.8291</v>
      </c>
      <c r="F1363" s="113">
        <v>1.8003</v>
      </c>
      <c r="G1363" s="114">
        <f t="shared" ref="G1363:G1426" si="102">(F1363-D1363)/(E1363-D1363)*100</f>
        <v>97.9081929110982</v>
      </c>
      <c r="H1363" s="121"/>
    </row>
    <row r="1364" ht="21" customHeight="1" spans="1:8">
      <c r="A1364" s="111" t="s">
        <v>1290</v>
      </c>
      <c r="B1364" s="112">
        <v>20230645</v>
      </c>
      <c r="C1364" s="112" t="s">
        <v>1923</v>
      </c>
      <c r="D1364" s="113">
        <v>0.5516</v>
      </c>
      <c r="E1364" s="113">
        <v>1.7839</v>
      </c>
      <c r="F1364" s="113">
        <v>1.2901</v>
      </c>
      <c r="G1364" s="114">
        <f t="shared" si="102"/>
        <v>59.928588817658</v>
      </c>
      <c r="H1364" s="115">
        <f>(G1364+G1365+G1366)/3</f>
        <v>59.9063688114161</v>
      </c>
    </row>
    <row r="1365" ht="21" customHeight="1" spans="1:8">
      <c r="A1365" s="116"/>
      <c r="B1365" s="117"/>
      <c r="C1365" s="117"/>
      <c r="D1365" s="113">
        <v>0.4797</v>
      </c>
      <c r="E1365" s="113">
        <v>1.6418</v>
      </c>
      <c r="F1365" s="113">
        <v>1.1763</v>
      </c>
      <c r="G1365" s="114">
        <f t="shared" si="102"/>
        <v>59.9432062645211</v>
      </c>
      <c r="H1365" s="118"/>
    </row>
    <row r="1366" ht="21" customHeight="1" spans="1:8">
      <c r="A1366" s="119"/>
      <c r="B1366" s="120"/>
      <c r="C1366" s="120"/>
      <c r="D1366" s="113">
        <v>0.4921</v>
      </c>
      <c r="E1366" s="113">
        <v>1.3959</v>
      </c>
      <c r="F1366" s="113">
        <v>1.033</v>
      </c>
      <c r="G1366" s="114">
        <f t="shared" si="102"/>
        <v>59.847311352069</v>
      </c>
      <c r="H1366" s="121"/>
    </row>
    <row r="1367" ht="21" customHeight="1" spans="1:8">
      <c r="A1367" s="111" t="s">
        <v>1290</v>
      </c>
      <c r="B1367" s="112">
        <v>20230646</v>
      </c>
      <c r="C1367" s="112" t="s">
        <v>1923</v>
      </c>
      <c r="D1367" s="113">
        <v>0.4699</v>
      </c>
      <c r="E1367" s="113">
        <v>1.4488</v>
      </c>
      <c r="F1367" s="113">
        <v>1.0528</v>
      </c>
      <c r="G1367" s="114">
        <f t="shared" si="102"/>
        <v>59.5464296659516</v>
      </c>
      <c r="H1367" s="115">
        <f>(G1367+G1368+G1369)/3</f>
        <v>60.2530676568125</v>
      </c>
    </row>
    <row r="1368" ht="21" customHeight="1" spans="1:8">
      <c r="A1368" s="116"/>
      <c r="B1368" s="117"/>
      <c r="C1368" s="117"/>
      <c r="D1368" s="113">
        <v>0.4835</v>
      </c>
      <c r="E1368" s="113">
        <v>1.8161</v>
      </c>
      <c r="F1368" s="113">
        <v>1.2852</v>
      </c>
      <c r="G1368" s="114">
        <f t="shared" si="102"/>
        <v>60.160588323578</v>
      </c>
      <c r="H1368" s="118"/>
    </row>
    <row r="1369" ht="21" customHeight="1" spans="1:8">
      <c r="A1369" s="119"/>
      <c r="B1369" s="120"/>
      <c r="C1369" s="120"/>
      <c r="D1369" s="113">
        <v>0.4827</v>
      </c>
      <c r="E1369" s="113">
        <v>1.8969</v>
      </c>
      <c r="F1369" s="113">
        <v>1.3461</v>
      </c>
      <c r="G1369" s="114">
        <f t="shared" si="102"/>
        <v>61.0521849809079</v>
      </c>
      <c r="H1369" s="121"/>
    </row>
    <row r="1370" ht="21" customHeight="1" spans="1:8">
      <c r="A1370" s="111" t="s">
        <v>1296</v>
      </c>
      <c r="B1370" s="112">
        <v>20230647</v>
      </c>
      <c r="C1370" s="112" t="s">
        <v>1924</v>
      </c>
      <c r="D1370" s="113">
        <v>0.5307</v>
      </c>
      <c r="E1370" s="113">
        <v>1.5609</v>
      </c>
      <c r="F1370" s="113">
        <v>1.3461</v>
      </c>
      <c r="G1370" s="114">
        <f t="shared" si="102"/>
        <v>79.1496796738497</v>
      </c>
      <c r="H1370" s="115">
        <f>(G1370+G1371+G1372)/3</f>
        <v>79.3748991289328</v>
      </c>
    </row>
    <row r="1371" ht="21" customHeight="1" spans="1:8">
      <c r="A1371" s="116"/>
      <c r="B1371" s="117"/>
      <c r="C1371" s="117"/>
      <c r="D1371" s="113">
        <v>0.4869</v>
      </c>
      <c r="E1371" s="113">
        <v>1.8875</v>
      </c>
      <c r="F1371" s="113">
        <v>1.5956</v>
      </c>
      <c r="G1371" s="114">
        <f t="shared" si="102"/>
        <v>79.1589318863344</v>
      </c>
      <c r="H1371" s="118"/>
    </row>
    <row r="1372" ht="21" customHeight="1" spans="1:8">
      <c r="A1372" s="119"/>
      <c r="B1372" s="120"/>
      <c r="C1372" s="120"/>
      <c r="D1372" s="113">
        <v>0.526</v>
      </c>
      <c r="E1372" s="113">
        <v>2.0267</v>
      </c>
      <c r="F1372" s="113">
        <v>1.7238</v>
      </c>
      <c r="G1372" s="114">
        <f t="shared" si="102"/>
        <v>79.8160858266142</v>
      </c>
      <c r="H1372" s="121"/>
    </row>
    <row r="1373" ht="21" customHeight="1" spans="1:8">
      <c r="A1373" s="111" t="s">
        <v>1332</v>
      </c>
      <c r="B1373" s="112">
        <v>20230648</v>
      </c>
      <c r="C1373" s="112" t="s">
        <v>1923</v>
      </c>
      <c r="D1373" s="113">
        <v>0.5248</v>
      </c>
      <c r="E1373" s="113">
        <v>1.7701</v>
      </c>
      <c r="F1373" s="113">
        <v>1.2711</v>
      </c>
      <c r="G1373" s="114">
        <f t="shared" si="102"/>
        <v>59.9293342969565</v>
      </c>
      <c r="H1373" s="115">
        <f>(G1373+G1374+G1375)/3</f>
        <v>59.8975443925588</v>
      </c>
    </row>
    <row r="1374" ht="21" customHeight="1" spans="1:8">
      <c r="A1374" s="116"/>
      <c r="B1374" s="117"/>
      <c r="C1374" s="117"/>
      <c r="D1374" s="113">
        <v>0.5326</v>
      </c>
      <c r="E1374" s="113">
        <v>1.7764</v>
      </c>
      <c r="F1374" s="113">
        <v>1.2778</v>
      </c>
      <c r="G1374" s="114">
        <f t="shared" si="102"/>
        <v>59.9131693198263</v>
      </c>
      <c r="H1374" s="118"/>
    </row>
    <row r="1375" ht="21" customHeight="1" spans="1:8">
      <c r="A1375" s="119"/>
      <c r="B1375" s="120"/>
      <c r="C1375" s="120"/>
      <c r="D1375" s="113">
        <v>0.5027</v>
      </c>
      <c r="E1375" s="113">
        <v>1.9306</v>
      </c>
      <c r="F1375" s="113">
        <v>1.3573</v>
      </c>
      <c r="G1375" s="114">
        <f t="shared" si="102"/>
        <v>59.8501295608936</v>
      </c>
      <c r="H1375" s="121"/>
    </row>
    <row r="1376" ht="21" customHeight="1" spans="1:8">
      <c r="A1376" s="111" t="s">
        <v>1284</v>
      </c>
      <c r="B1376" s="112">
        <v>20230649</v>
      </c>
      <c r="C1376" s="112" t="s">
        <v>1926</v>
      </c>
      <c r="D1376" s="113">
        <v>0.4885</v>
      </c>
      <c r="E1376" s="113">
        <v>1.6978</v>
      </c>
      <c r="F1376" s="113">
        <v>1.2078</v>
      </c>
      <c r="G1376" s="114">
        <f t="shared" si="102"/>
        <v>59.4806913090218</v>
      </c>
      <c r="H1376" s="115">
        <f>(G1376+G1377+G1378)/3</f>
        <v>59.3461052352386</v>
      </c>
    </row>
    <row r="1377" ht="21" customHeight="1" spans="1:8">
      <c r="A1377" s="116"/>
      <c r="B1377" s="117"/>
      <c r="C1377" s="117"/>
      <c r="D1377" s="113">
        <v>0.4832</v>
      </c>
      <c r="E1377" s="113">
        <v>1.8146</v>
      </c>
      <c r="F1377" s="113">
        <v>1.2729</v>
      </c>
      <c r="G1377" s="114">
        <f t="shared" si="102"/>
        <v>59.3135045816434</v>
      </c>
      <c r="H1377" s="118"/>
    </row>
    <row r="1378" ht="21" customHeight="1" spans="1:8">
      <c r="A1378" s="119"/>
      <c r="B1378" s="120"/>
      <c r="C1378" s="120"/>
      <c r="D1378" s="113">
        <v>0.4495</v>
      </c>
      <c r="E1378" s="113">
        <v>1.9418</v>
      </c>
      <c r="F1378" s="113">
        <v>1.3336</v>
      </c>
      <c r="G1378" s="114">
        <f t="shared" si="102"/>
        <v>59.2441198150506</v>
      </c>
      <c r="H1378" s="121"/>
    </row>
    <row r="1379" ht="21" customHeight="1" spans="1:8">
      <c r="A1379" s="111" t="s">
        <v>1320</v>
      </c>
      <c r="B1379" s="112">
        <v>20230650</v>
      </c>
      <c r="C1379" s="112" t="s">
        <v>1926</v>
      </c>
      <c r="D1379" s="113">
        <v>0.517</v>
      </c>
      <c r="E1379" s="113">
        <v>1.4954</v>
      </c>
      <c r="F1379" s="113">
        <v>1.2029</v>
      </c>
      <c r="G1379" s="114">
        <f t="shared" si="102"/>
        <v>70.1042518397384</v>
      </c>
      <c r="H1379" s="115">
        <f>(G1379+G1380+G1381)/3</f>
        <v>70.0718244448266</v>
      </c>
    </row>
    <row r="1380" ht="21" customHeight="1" spans="1:8">
      <c r="A1380" s="116"/>
      <c r="B1380" s="117"/>
      <c r="C1380" s="117"/>
      <c r="D1380" s="113">
        <v>0.5518</v>
      </c>
      <c r="E1380" s="113">
        <v>1.7287</v>
      </c>
      <c r="F1380" s="113">
        <v>1.3714</v>
      </c>
      <c r="G1380" s="114">
        <f t="shared" si="102"/>
        <v>69.6405811878664</v>
      </c>
      <c r="H1380" s="118"/>
    </row>
    <row r="1381" ht="21" customHeight="1" spans="1:8">
      <c r="A1381" s="119"/>
      <c r="B1381" s="120"/>
      <c r="C1381" s="120"/>
      <c r="D1381" s="113">
        <v>0.4088</v>
      </c>
      <c r="E1381" s="113">
        <v>1.7644</v>
      </c>
      <c r="F1381" s="113">
        <v>1.3641</v>
      </c>
      <c r="G1381" s="114">
        <f t="shared" si="102"/>
        <v>70.4706403068752</v>
      </c>
      <c r="H1381" s="121"/>
    </row>
    <row r="1382" ht="21" customHeight="1" spans="1:8">
      <c r="A1382" s="111" t="s">
        <v>1286</v>
      </c>
      <c r="B1382" s="112">
        <v>20230651</v>
      </c>
      <c r="C1382" s="112" t="s">
        <v>1923</v>
      </c>
      <c r="D1382" s="113">
        <v>0.5133</v>
      </c>
      <c r="E1382" s="113">
        <v>1.4597</v>
      </c>
      <c r="F1382" s="113">
        <v>1.2219</v>
      </c>
      <c r="G1382" s="114">
        <f t="shared" si="102"/>
        <v>74.8732037193576</v>
      </c>
      <c r="H1382" s="115">
        <f>(G1382+G1383+G1384)/3</f>
        <v>75.0913042949797</v>
      </c>
    </row>
    <row r="1383" ht="21" customHeight="1" spans="1:8">
      <c r="A1383" s="116"/>
      <c r="B1383" s="117"/>
      <c r="C1383" s="117"/>
      <c r="D1383" s="113">
        <v>0.45</v>
      </c>
      <c r="E1383" s="113">
        <v>1.5607</v>
      </c>
      <c r="F1383" s="113">
        <v>1.2767</v>
      </c>
      <c r="G1383" s="114">
        <f t="shared" si="102"/>
        <v>74.4305392995408</v>
      </c>
      <c r="H1383" s="118"/>
    </row>
    <row r="1384" ht="21" customHeight="1" spans="1:8">
      <c r="A1384" s="119"/>
      <c r="B1384" s="120"/>
      <c r="C1384" s="120"/>
      <c r="D1384" s="113">
        <v>0.4818</v>
      </c>
      <c r="E1384" s="113">
        <v>1.93</v>
      </c>
      <c r="F1384" s="113">
        <v>1.582</v>
      </c>
      <c r="G1384" s="114">
        <f t="shared" si="102"/>
        <v>75.9701698660406</v>
      </c>
      <c r="H1384" s="121"/>
    </row>
    <row r="1385" ht="21" customHeight="1" spans="1:8">
      <c r="A1385" s="111" t="s">
        <v>1313</v>
      </c>
      <c r="B1385" s="112">
        <v>20230652</v>
      </c>
      <c r="C1385" s="112" t="s">
        <v>1923</v>
      </c>
      <c r="D1385" s="113">
        <v>0.5343</v>
      </c>
      <c r="E1385" s="113">
        <v>1.6116</v>
      </c>
      <c r="F1385" s="113">
        <v>1.1805</v>
      </c>
      <c r="G1385" s="114">
        <f t="shared" si="102"/>
        <v>59.9832915622389</v>
      </c>
      <c r="H1385" s="115">
        <f>(G1385+G1386+G1387)/3</f>
        <v>60.7150344246992</v>
      </c>
    </row>
    <row r="1386" ht="21" customHeight="1" spans="1:8">
      <c r="A1386" s="116"/>
      <c r="B1386" s="117"/>
      <c r="C1386" s="117"/>
      <c r="D1386" s="113">
        <v>0.5162</v>
      </c>
      <c r="E1386" s="113">
        <v>1.7508</v>
      </c>
      <c r="F1386" s="113">
        <v>1.2689</v>
      </c>
      <c r="G1386" s="114">
        <f t="shared" si="102"/>
        <v>60.9671148550138</v>
      </c>
      <c r="H1386" s="118"/>
    </row>
    <row r="1387" ht="21" customHeight="1" spans="1:8">
      <c r="A1387" s="119"/>
      <c r="B1387" s="120"/>
      <c r="C1387" s="120"/>
      <c r="D1387" s="113">
        <v>0.462</v>
      </c>
      <c r="E1387" s="113">
        <v>1.8046</v>
      </c>
      <c r="F1387" s="113">
        <v>1.2836</v>
      </c>
      <c r="G1387" s="114">
        <f t="shared" si="102"/>
        <v>61.1946968568449</v>
      </c>
      <c r="H1387" s="121"/>
    </row>
    <row r="1388" ht="21" customHeight="1" spans="1:8">
      <c r="A1388" s="111" t="s">
        <v>1338</v>
      </c>
      <c r="B1388" s="112">
        <v>20230653</v>
      </c>
      <c r="C1388" s="112" t="s">
        <v>1926</v>
      </c>
      <c r="D1388" s="113">
        <v>0.4892</v>
      </c>
      <c r="E1388" s="113">
        <v>1.6903</v>
      </c>
      <c r="F1388" s="113">
        <v>1.3241</v>
      </c>
      <c r="G1388" s="114">
        <f t="shared" si="102"/>
        <v>69.5112813254517</v>
      </c>
      <c r="H1388" s="115">
        <f>(G1388+G1389+G1390)/3</f>
        <v>69.4952157295272</v>
      </c>
    </row>
    <row r="1389" ht="21" customHeight="1" spans="1:8">
      <c r="A1389" s="116"/>
      <c r="B1389" s="117"/>
      <c r="C1389" s="117"/>
      <c r="D1389" s="113">
        <v>0.4662</v>
      </c>
      <c r="E1389" s="113">
        <v>1.6384</v>
      </c>
      <c r="F1389" s="113">
        <v>1.2781</v>
      </c>
      <c r="G1389" s="114">
        <f t="shared" si="102"/>
        <v>69.2629244156287</v>
      </c>
      <c r="H1389" s="118"/>
    </row>
    <row r="1390" ht="21" customHeight="1" spans="1:8">
      <c r="A1390" s="119"/>
      <c r="B1390" s="120"/>
      <c r="C1390" s="120"/>
      <c r="D1390" s="113">
        <v>0.4858</v>
      </c>
      <c r="E1390" s="113">
        <v>1.9725</v>
      </c>
      <c r="F1390" s="113">
        <v>1.5222</v>
      </c>
      <c r="G1390" s="114">
        <f t="shared" si="102"/>
        <v>69.7114414475012</v>
      </c>
      <c r="H1390" s="121"/>
    </row>
    <row r="1391" ht="21" customHeight="1" spans="1:8">
      <c r="A1391" s="111" t="s">
        <v>1279</v>
      </c>
      <c r="B1391" s="112">
        <v>20230654</v>
      </c>
      <c r="C1391" s="112" t="s">
        <v>1923</v>
      </c>
      <c r="D1391" s="113">
        <v>0.5377</v>
      </c>
      <c r="E1391" s="113">
        <v>1.9439</v>
      </c>
      <c r="F1391" s="113">
        <v>1.4569</v>
      </c>
      <c r="G1391" s="114">
        <f t="shared" si="102"/>
        <v>65.3676575167117</v>
      </c>
      <c r="H1391" s="115">
        <f>(G1391+G1392+G1393)/3</f>
        <v>65.4600718420682</v>
      </c>
    </row>
    <row r="1392" ht="21" customHeight="1" spans="1:8">
      <c r="A1392" s="116"/>
      <c r="B1392" s="117"/>
      <c r="C1392" s="117"/>
      <c r="D1392" s="113">
        <v>0.4587</v>
      </c>
      <c r="E1392" s="113">
        <v>1.7621</v>
      </c>
      <c r="F1392" s="113">
        <v>1.3139</v>
      </c>
      <c r="G1392" s="114">
        <f t="shared" si="102"/>
        <v>65.6130121221421</v>
      </c>
      <c r="H1392" s="118"/>
    </row>
    <row r="1393" ht="21" customHeight="1" spans="1:8">
      <c r="A1393" s="119"/>
      <c r="B1393" s="120"/>
      <c r="C1393" s="120"/>
      <c r="D1393" s="113">
        <v>0.4965</v>
      </c>
      <c r="E1393" s="113">
        <v>1.8618</v>
      </c>
      <c r="F1393" s="113">
        <v>1.3894</v>
      </c>
      <c r="G1393" s="114">
        <f t="shared" si="102"/>
        <v>65.3995458873508</v>
      </c>
      <c r="H1393" s="121"/>
    </row>
    <row r="1394" ht="21" customHeight="1" spans="1:8">
      <c r="A1394" s="111" t="s">
        <v>1279</v>
      </c>
      <c r="B1394" s="112">
        <v>20230655</v>
      </c>
      <c r="C1394" s="112" t="s">
        <v>1923</v>
      </c>
      <c r="D1394" s="113">
        <v>0.5101</v>
      </c>
      <c r="E1394" s="113">
        <v>1.6215</v>
      </c>
      <c r="F1394" s="113">
        <v>1.2394</v>
      </c>
      <c r="G1394" s="114">
        <f t="shared" si="102"/>
        <v>65.6199388159079</v>
      </c>
      <c r="H1394" s="115">
        <f>(G1394+G1395+G1396)/3</f>
        <v>65.4179443418286</v>
      </c>
    </row>
    <row r="1395" ht="21" customHeight="1" spans="1:8">
      <c r="A1395" s="116"/>
      <c r="B1395" s="117"/>
      <c r="C1395" s="117"/>
      <c r="D1395" s="113">
        <v>0.4818</v>
      </c>
      <c r="E1395" s="113">
        <v>1.6129</v>
      </c>
      <c r="F1395" s="113">
        <v>1.2201</v>
      </c>
      <c r="G1395" s="114">
        <f t="shared" si="102"/>
        <v>65.2727433471842</v>
      </c>
      <c r="H1395" s="118"/>
    </row>
    <row r="1396" ht="21" customHeight="1" spans="1:8">
      <c r="A1396" s="119"/>
      <c r="B1396" s="120"/>
      <c r="C1396" s="120"/>
      <c r="D1396" s="113">
        <v>0.478</v>
      </c>
      <c r="E1396" s="113">
        <v>1.8057</v>
      </c>
      <c r="F1396" s="113">
        <v>1.3458</v>
      </c>
      <c r="G1396" s="114">
        <f t="shared" si="102"/>
        <v>65.3611508623936</v>
      </c>
      <c r="H1396" s="121"/>
    </row>
    <row r="1397" ht="21" customHeight="1" spans="1:8">
      <c r="A1397" s="111" t="s">
        <v>1339</v>
      </c>
      <c r="B1397" s="112">
        <v>20230656</v>
      </c>
      <c r="C1397" s="112" t="s">
        <v>1923</v>
      </c>
      <c r="D1397" s="113">
        <v>0.553</v>
      </c>
      <c r="E1397" s="113">
        <v>1.6388</v>
      </c>
      <c r="F1397" s="113">
        <v>1.1995</v>
      </c>
      <c r="G1397" s="114">
        <f t="shared" si="102"/>
        <v>59.5413519985264</v>
      </c>
      <c r="H1397" s="115">
        <f>(G1397+G1398+G1399)/3</f>
        <v>59.7687565166947</v>
      </c>
    </row>
    <row r="1398" ht="21" customHeight="1" spans="1:8">
      <c r="A1398" s="116"/>
      <c r="B1398" s="117"/>
      <c r="C1398" s="117"/>
      <c r="D1398" s="113">
        <v>0.4435</v>
      </c>
      <c r="E1398" s="113">
        <v>1.8114</v>
      </c>
      <c r="F1398" s="113">
        <v>1.2608</v>
      </c>
      <c r="G1398" s="114">
        <f t="shared" si="102"/>
        <v>59.7485196286278</v>
      </c>
      <c r="H1398" s="118"/>
    </row>
    <row r="1399" ht="21" customHeight="1" spans="1:8">
      <c r="A1399" s="119"/>
      <c r="B1399" s="120"/>
      <c r="C1399" s="120"/>
      <c r="D1399" s="113">
        <v>0.486</v>
      </c>
      <c r="E1399" s="113">
        <v>1.9496</v>
      </c>
      <c r="F1399" s="113">
        <v>1.3644</v>
      </c>
      <c r="G1399" s="114">
        <f t="shared" si="102"/>
        <v>60.0163979229298</v>
      </c>
      <c r="H1399" s="121"/>
    </row>
    <row r="1400" ht="21" customHeight="1" spans="1:8">
      <c r="A1400" s="111" t="s">
        <v>1282</v>
      </c>
      <c r="B1400" s="112">
        <v>20230657</v>
      </c>
      <c r="C1400" s="112" t="s">
        <v>1923</v>
      </c>
      <c r="D1400" s="113">
        <v>0.5162</v>
      </c>
      <c r="E1400" s="113">
        <v>1.8142</v>
      </c>
      <c r="F1400" s="113">
        <v>1.3119</v>
      </c>
      <c r="G1400" s="114">
        <f t="shared" si="102"/>
        <v>61.3020030816641</v>
      </c>
      <c r="H1400" s="115">
        <f>(G1400+G1401+G1402)/3</f>
        <v>61.3426347123583</v>
      </c>
    </row>
    <row r="1401" ht="21" customHeight="1" spans="1:8">
      <c r="A1401" s="116"/>
      <c r="B1401" s="117"/>
      <c r="C1401" s="117"/>
      <c r="D1401" s="113">
        <v>0.4639</v>
      </c>
      <c r="E1401" s="113">
        <v>1.9224</v>
      </c>
      <c r="F1401" s="113">
        <v>1.3531</v>
      </c>
      <c r="G1401" s="114">
        <f t="shared" si="102"/>
        <v>60.9667466575249</v>
      </c>
      <c r="H1401" s="118"/>
    </row>
    <row r="1402" ht="21" customHeight="1" spans="1:8">
      <c r="A1402" s="119"/>
      <c r="B1402" s="120"/>
      <c r="C1402" s="120"/>
      <c r="D1402" s="113">
        <v>0.4821</v>
      </c>
      <c r="E1402" s="113">
        <v>2.0715</v>
      </c>
      <c r="F1402" s="113">
        <v>1.4637</v>
      </c>
      <c r="G1402" s="114">
        <f t="shared" si="102"/>
        <v>61.759154397886</v>
      </c>
      <c r="H1402" s="121"/>
    </row>
    <row r="1403" ht="21" customHeight="1" spans="1:8">
      <c r="A1403" s="111" t="s">
        <v>1282</v>
      </c>
      <c r="B1403" s="112">
        <v>20230658</v>
      </c>
      <c r="C1403" s="112" t="s">
        <v>1923</v>
      </c>
      <c r="D1403" s="113">
        <v>0.4619</v>
      </c>
      <c r="E1403" s="113">
        <v>1.8355</v>
      </c>
      <c r="F1403" s="113">
        <v>1.2944</v>
      </c>
      <c r="G1403" s="114">
        <f t="shared" si="102"/>
        <v>60.6071636575422</v>
      </c>
      <c r="H1403" s="115">
        <f>(G1403+G1404+G1405)/3</f>
        <v>60.860954290601</v>
      </c>
    </row>
    <row r="1404" ht="21" customHeight="1" spans="1:8">
      <c r="A1404" s="116"/>
      <c r="B1404" s="117"/>
      <c r="C1404" s="117"/>
      <c r="D1404" s="113">
        <v>0.4718</v>
      </c>
      <c r="E1404" s="113">
        <v>2.0413</v>
      </c>
      <c r="F1404" s="113">
        <v>1.4284</v>
      </c>
      <c r="G1404" s="114">
        <f t="shared" si="102"/>
        <v>60.9493469257725</v>
      </c>
      <c r="H1404" s="118"/>
    </row>
    <row r="1405" ht="21" customHeight="1" spans="1:8">
      <c r="A1405" s="119"/>
      <c r="B1405" s="120"/>
      <c r="C1405" s="120"/>
      <c r="D1405" s="113">
        <v>0.5396</v>
      </c>
      <c r="E1405" s="113">
        <v>2.1258</v>
      </c>
      <c r="F1405" s="113">
        <v>1.5076</v>
      </c>
      <c r="G1405" s="114">
        <f t="shared" si="102"/>
        <v>61.0263522884882</v>
      </c>
      <c r="H1405" s="121"/>
    </row>
    <row r="1406" ht="21" customHeight="1" spans="1:8">
      <c r="A1406" s="111" t="s">
        <v>1282</v>
      </c>
      <c r="B1406" s="112">
        <v>20230659</v>
      </c>
      <c r="C1406" s="112" t="s">
        <v>1923</v>
      </c>
      <c r="D1406" s="113">
        <v>0.4655</v>
      </c>
      <c r="E1406" s="113">
        <v>2.0666</v>
      </c>
      <c r="F1406" s="113">
        <v>1.453</v>
      </c>
      <c r="G1406" s="114">
        <f t="shared" si="102"/>
        <v>61.6763475110861</v>
      </c>
      <c r="H1406" s="115">
        <f>(G1406+G1407+G1408)/3</f>
        <v>61.9537480739219</v>
      </c>
    </row>
    <row r="1407" ht="21" customHeight="1" spans="1:8">
      <c r="A1407" s="116"/>
      <c r="B1407" s="117"/>
      <c r="C1407" s="117"/>
      <c r="D1407" s="113">
        <v>0.5204</v>
      </c>
      <c r="E1407" s="113">
        <v>2.3032</v>
      </c>
      <c r="F1407" s="113">
        <v>1.6292</v>
      </c>
      <c r="G1407" s="114">
        <f t="shared" si="102"/>
        <v>62.1943010993942</v>
      </c>
      <c r="H1407" s="118"/>
    </row>
    <row r="1408" ht="21" customHeight="1" spans="1:8">
      <c r="A1408" s="119"/>
      <c r="B1408" s="120"/>
      <c r="C1408" s="120"/>
      <c r="D1408" s="113">
        <v>0.4647</v>
      </c>
      <c r="E1408" s="113">
        <v>2.1235</v>
      </c>
      <c r="F1408" s="113">
        <v>1.493</v>
      </c>
      <c r="G1408" s="114">
        <f t="shared" si="102"/>
        <v>61.9905956112853</v>
      </c>
      <c r="H1408" s="121"/>
    </row>
    <row r="1409" ht="21" customHeight="1" spans="1:8">
      <c r="A1409" s="111" t="s">
        <v>1282</v>
      </c>
      <c r="B1409" s="112">
        <v>20230660</v>
      </c>
      <c r="C1409" s="112" t="s">
        <v>1923</v>
      </c>
      <c r="D1409" s="113">
        <v>0.5091</v>
      </c>
      <c r="E1409" s="113">
        <v>1.8587</v>
      </c>
      <c r="F1409" s="113">
        <v>1.3224</v>
      </c>
      <c r="G1409" s="114">
        <f t="shared" si="102"/>
        <v>60.2622999407232</v>
      </c>
      <c r="H1409" s="115">
        <f>(G1409+G1410+G1411)/3</f>
        <v>60.5590629279954</v>
      </c>
    </row>
    <row r="1410" ht="21" customHeight="1" spans="1:8">
      <c r="A1410" s="116"/>
      <c r="B1410" s="117"/>
      <c r="C1410" s="117"/>
      <c r="D1410" s="113">
        <v>0.5124</v>
      </c>
      <c r="E1410" s="113">
        <v>1.9534</v>
      </c>
      <c r="F1410" s="113">
        <v>1.3851</v>
      </c>
      <c r="G1410" s="114">
        <f t="shared" si="102"/>
        <v>60.5621096460791</v>
      </c>
      <c r="H1410" s="118"/>
    </row>
    <row r="1411" ht="21" customHeight="1" spans="1:8">
      <c r="A1411" s="119"/>
      <c r="B1411" s="120"/>
      <c r="C1411" s="120"/>
      <c r="D1411" s="113">
        <v>0.524</v>
      </c>
      <c r="E1411" s="113">
        <v>2.2853</v>
      </c>
      <c r="F1411" s="113">
        <v>1.5958</v>
      </c>
      <c r="G1411" s="114">
        <f t="shared" si="102"/>
        <v>60.8527791971839</v>
      </c>
      <c r="H1411" s="121"/>
    </row>
    <row r="1412" ht="21" customHeight="1" spans="1:8">
      <c r="A1412" s="111" t="s">
        <v>1282</v>
      </c>
      <c r="B1412" s="112">
        <v>20230661</v>
      </c>
      <c r="C1412" s="112" t="s">
        <v>1923</v>
      </c>
      <c r="D1412" s="113">
        <v>0.5146</v>
      </c>
      <c r="E1412" s="113">
        <v>1.7727</v>
      </c>
      <c r="F1412" s="113">
        <v>1.2772</v>
      </c>
      <c r="G1412" s="114">
        <f t="shared" si="102"/>
        <v>60.6152134170575</v>
      </c>
      <c r="H1412" s="115">
        <f>(G1412+G1413+G1414)/3</f>
        <v>60.9628484508438</v>
      </c>
    </row>
    <row r="1413" ht="21" customHeight="1" spans="1:8">
      <c r="A1413" s="116"/>
      <c r="B1413" s="117"/>
      <c r="C1413" s="117"/>
      <c r="D1413" s="113">
        <v>0.4796</v>
      </c>
      <c r="E1413" s="113">
        <v>1.8141</v>
      </c>
      <c r="F1413" s="113">
        <v>1.2886</v>
      </c>
      <c r="G1413" s="114">
        <f t="shared" si="102"/>
        <v>60.6219557886849</v>
      </c>
      <c r="H1413" s="118"/>
    </row>
    <row r="1414" ht="21" customHeight="1" spans="1:8">
      <c r="A1414" s="119"/>
      <c r="B1414" s="120"/>
      <c r="C1414" s="120"/>
      <c r="D1414" s="113">
        <v>0.4441</v>
      </c>
      <c r="E1414" s="113">
        <v>1.5886</v>
      </c>
      <c r="F1414" s="113">
        <v>1.1497</v>
      </c>
      <c r="G1414" s="114">
        <f t="shared" si="102"/>
        <v>61.651376146789</v>
      </c>
      <c r="H1414" s="121"/>
    </row>
    <row r="1415" ht="21" customHeight="1" spans="1:8">
      <c r="A1415" s="111" t="s">
        <v>1302</v>
      </c>
      <c r="B1415" s="112">
        <v>20230662</v>
      </c>
      <c r="C1415" s="112" t="s">
        <v>1926</v>
      </c>
      <c r="D1415" s="113">
        <v>0.4281</v>
      </c>
      <c r="E1415" s="113">
        <v>1.5279</v>
      </c>
      <c r="F1415" s="113">
        <v>1.2125</v>
      </c>
      <c r="G1415" s="114">
        <f t="shared" si="102"/>
        <v>71.3220585561011</v>
      </c>
      <c r="H1415" s="115">
        <f>(G1415+G1416+G1417)/3</f>
        <v>71.1166789069312</v>
      </c>
    </row>
    <row r="1416" ht="21" customHeight="1" spans="1:8">
      <c r="A1416" s="116"/>
      <c r="B1416" s="117"/>
      <c r="C1416" s="117"/>
      <c r="D1416" s="113">
        <v>0.569</v>
      </c>
      <c r="E1416" s="113">
        <v>1.7652</v>
      </c>
      <c r="F1416" s="113">
        <v>1.3957</v>
      </c>
      <c r="G1416" s="114">
        <f t="shared" si="102"/>
        <v>69.110516636014</v>
      </c>
      <c r="H1416" s="118"/>
    </row>
    <row r="1417" ht="21" customHeight="1" spans="1:8">
      <c r="A1417" s="119"/>
      <c r="B1417" s="120"/>
      <c r="C1417" s="120"/>
      <c r="D1417" s="113">
        <v>0.4805</v>
      </c>
      <c r="E1417" s="113">
        <v>2.0531</v>
      </c>
      <c r="F1417" s="113">
        <v>1.6272</v>
      </c>
      <c r="G1417" s="114">
        <f t="shared" si="102"/>
        <v>72.9174615286786</v>
      </c>
      <c r="H1417" s="121"/>
    </row>
    <row r="1418" ht="21" customHeight="1" spans="1:8">
      <c r="A1418" s="111" t="s">
        <v>1302</v>
      </c>
      <c r="B1418" s="112">
        <v>20230663</v>
      </c>
      <c r="C1418" s="112" t="s">
        <v>1926</v>
      </c>
      <c r="D1418" s="113">
        <v>0.4764</v>
      </c>
      <c r="E1418" s="113">
        <v>1.7225</v>
      </c>
      <c r="F1418" s="113">
        <v>1.3736</v>
      </c>
      <c r="G1418" s="114">
        <f t="shared" si="102"/>
        <v>72.0006420030495</v>
      </c>
      <c r="H1418" s="115">
        <f>(G1418+G1419+G1420)/3</f>
        <v>72.1158243147918</v>
      </c>
    </row>
    <row r="1419" ht="21" customHeight="1" spans="1:8">
      <c r="A1419" s="116"/>
      <c r="B1419" s="117"/>
      <c r="C1419" s="117"/>
      <c r="D1419" s="113">
        <v>0.4573</v>
      </c>
      <c r="E1419" s="113">
        <v>1.4327</v>
      </c>
      <c r="F1419" s="113">
        <v>1.1596</v>
      </c>
      <c r="G1419" s="114">
        <f t="shared" si="102"/>
        <v>72.0012302645069</v>
      </c>
      <c r="H1419" s="118"/>
    </row>
    <row r="1420" ht="21" customHeight="1" spans="1:8">
      <c r="A1420" s="119"/>
      <c r="B1420" s="120"/>
      <c r="C1420" s="120"/>
      <c r="D1420" s="113">
        <v>0.4922</v>
      </c>
      <c r="E1420" s="113">
        <v>1.4378</v>
      </c>
      <c r="F1420" s="113">
        <v>1.1763</v>
      </c>
      <c r="G1420" s="114">
        <f t="shared" si="102"/>
        <v>72.3456006768189</v>
      </c>
      <c r="H1420" s="121"/>
    </row>
    <row r="1421" ht="21" customHeight="1" spans="1:8">
      <c r="A1421" s="111" t="s">
        <v>1302</v>
      </c>
      <c r="B1421" s="112">
        <v>20230664</v>
      </c>
      <c r="C1421" s="112" t="s">
        <v>1926</v>
      </c>
      <c r="D1421" s="113">
        <v>0.5426</v>
      </c>
      <c r="E1421" s="113">
        <v>1.5913</v>
      </c>
      <c r="F1421" s="113">
        <v>1.2902</v>
      </c>
      <c r="G1421" s="114">
        <f t="shared" si="102"/>
        <v>71.28826165729</v>
      </c>
      <c r="H1421" s="115">
        <f>(G1421+G1422+G1423)/3</f>
        <v>71.7759637594278</v>
      </c>
    </row>
    <row r="1422" ht="21" customHeight="1" spans="1:8">
      <c r="A1422" s="116"/>
      <c r="B1422" s="117"/>
      <c r="C1422" s="117"/>
      <c r="D1422" s="113">
        <v>0.5019</v>
      </c>
      <c r="E1422" s="113">
        <v>1.5297</v>
      </c>
      <c r="F1422" s="113">
        <v>1.242</v>
      </c>
      <c r="G1422" s="114">
        <f t="shared" si="102"/>
        <v>72.0081727962639</v>
      </c>
      <c r="H1422" s="118"/>
    </row>
    <row r="1423" ht="21" customHeight="1" spans="1:8">
      <c r="A1423" s="119"/>
      <c r="B1423" s="120"/>
      <c r="C1423" s="120"/>
      <c r="D1423" s="113">
        <v>0.4589</v>
      </c>
      <c r="E1423" s="113">
        <v>1.7432</v>
      </c>
      <c r="F1423" s="113">
        <v>1.384</v>
      </c>
      <c r="G1423" s="114">
        <f t="shared" si="102"/>
        <v>72.0314568247294</v>
      </c>
      <c r="H1423" s="121"/>
    </row>
    <row r="1424" ht="21" customHeight="1" spans="1:8">
      <c r="A1424" s="111" t="s">
        <v>1340</v>
      </c>
      <c r="B1424" s="112">
        <v>20230665</v>
      </c>
      <c r="C1424" s="112" t="s">
        <v>1926</v>
      </c>
      <c r="D1424" s="113">
        <v>0.5054</v>
      </c>
      <c r="E1424" s="113">
        <v>1.7433</v>
      </c>
      <c r="F1424" s="113">
        <v>1.3711</v>
      </c>
      <c r="G1424" s="114">
        <f t="shared" si="102"/>
        <v>69.9329509653445</v>
      </c>
      <c r="H1424" s="115">
        <f>(G1424+G1425+G1426)/3</f>
        <v>70.3197995648169</v>
      </c>
    </row>
    <row r="1425" ht="21" customHeight="1" spans="1:8">
      <c r="A1425" s="116"/>
      <c r="B1425" s="117"/>
      <c r="C1425" s="117"/>
      <c r="D1425" s="113">
        <v>0.461</v>
      </c>
      <c r="E1425" s="113">
        <v>1.8742</v>
      </c>
      <c r="F1425" s="113">
        <v>1.4534</v>
      </c>
      <c r="G1425" s="114">
        <f t="shared" si="102"/>
        <v>70.2236060005661</v>
      </c>
      <c r="H1425" s="118"/>
    </row>
    <row r="1426" ht="21" customHeight="1" spans="1:8">
      <c r="A1426" s="119"/>
      <c r="B1426" s="120"/>
      <c r="C1426" s="120"/>
      <c r="D1426" s="113">
        <v>0.5219</v>
      </c>
      <c r="E1426" s="113">
        <v>2.394</v>
      </c>
      <c r="F1426" s="113">
        <v>1.8474</v>
      </c>
      <c r="G1426" s="114">
        <f t="shared" si="102"/>
        <v>70.8028417285401</v>
      </c>
      <c r="H1426" s="121"/>
    </row>
    <row r="1427" ht="21" customHeight="1" spans="1:8">
      <c r="A1427" s="111" t="s">
        <v>1331</v>
      </c>
      <c r="B1427" s="112">
        <v>20230666</v>
      </c>
      <c r="C1427" s="112" t="s">
        <v>1923</v>
      </c>
      <c r="D1427" s="113">
        <v>0.519</v>
      </c>
      <c r="E1427" s="113">
        <v>1.5607</v>
      </c>
      <c r="F1427" s="113">
        <v>1.1411</v>
      </c>
      <c r="G1427" s="114">
        <f>(F1427-D1427)/(E1427-D1427)*100</f>
        <v>59.719688969953</v>
      </c>
      <c r="H1427" s="115">
        <f>(G1427+G1428+G1429)/3</f>
        <v>59.9935344540394</v>
      </c>
    </row>
    <row r="1428" ht="21" customHeight="1" spans="1:8">
      <c r="A1428" s="116"/>
      <c r="B1428" s="117"/>
      <c r="C1428" s="117"/>
      <c r="D1428" s="113">
        <v>0.4945</v>
      </c>
      <c r="E1428" s="113">
        <v>1.5588</v>
      </c>
      <c r="F1428" s="113">
        <v>1.1315</v>
      </c>
      <c r="G1428" s="114">
        <f>(F1428-D1428)/(E1428-D1428)*100</f>
        <v>59.8515456168374</v>
      </c>
      <c r="H1428" s="118"/>
    </row>
    <row r="1429" ht="21" customHeight="1" spans="1:8">
      <c r="A1429" s="119"/>
      <c r="B1429" s="120"/>
      <c r="C1429" s="120"/>
      <c r="D1429" s="113">
        <v>0.5691</v>
      </c>
      <c r="E1429" s="113">
        <v>2.025</v>
      </c>
      <c r="F1429" s="113">
        <v>1.4486</v>
      </c>
      <c r="G1429" s="114">
        <f>(F1429-D1429)/(E1429-D1429)*100</f>
        <v>60.409368775328</v>
      </c>
      <c r="H1429" s="121"/>
    </row>
    <row r="1430" ht="21" customHeight="1" spans="1:8">
      <c r="A1430" s="111" t="s">
        <v>1286</v>
      </c>
      <c r="B1430" s="112">
        <v>20230667</v>
      </c>
      <c r="C1430" s="112" t="s">
        <v>1923</v>
      </c>
      <c r="D1430" s="113">
        <v>0.5645</v>
      </c>
      <c r="E1430" s="113">
        <v>1.3481</v>
      </c>
      <c r="F1430" s="113">
        <v>1.1544</v>
      </c>
      <c r="G1430" s="114">
        <f t="shared" ref="G1430:G1493" si="103">(F1430-D1430)/(E1430-D1430)*100</f>
        <v>75.2807554874936</v>
      </c>
      <c r="H1430" s="115">
        <f>(G1430+G1431+G1432)/3</f>
        <v>75.6565869547902</v>
      </c>
    </row>
    <row r="1431" ht="21" customHeight="1" spans="1:8">
      <c r="A1431" s="116"/>
      <c r="B1431" s="117"/>
      <c r="C1431" s="117"/>
      <c r="D1431" s="113">
        <v>0.4967</v>
      </c>
      <c r="E1431" s="113">
        <v>1.4584</v>
      </c>
      <c r="F1431" s="113">
        <v>1.2243</v>
      </c>
      <c r="G1431" s="114">
        <f t="shared" si="103"/>
        <v>75.6576895081626</v>
      </c>
      <c r="H1431" s="118"/>
    </row>
    <row r="1432" ht="21" customHeight="1" spans="1:8">
      <c r="A1432" s="119"/>
      <c r="B1432" s="120"/>
      <c r="C1432" s="120"/>
      <c r="D1432" s="113">
        <v>0.5025</v>
      </c>
      <c r="E1432" s="113">
        <v>1.4988</v>
      </c>
      <c r="F1432" s="113">
        <v>1.26</v>
      </c>
      <c r="G1432" s="114">
        <f t="shared" si="103"/>
        <v>76.0313158687143</v>
      </c>
      <c r="H1432" s="121"/>
    </row>
    <row r="1433" ht="21" customHeight="1" spans="1:8">
      <c r="A1433" s="111" t="s">
        <v>1284</v>
      </c>
      <c r="B1433" s="112">
        <v>20230668</v>
      </c>
      <c r="C1433" s="112" t="s">
        <v>1926</v>
      </c>
      <c r="D1433" s="113">
        <v>0.4631</v>
      </c>
      <c r="E1433" s="113">
        <v>1.4943</v>
      </c>
      <c r="F1433" s="113">
        <v>1.0826</v>
      </c>
      <c r="G1433" s="114">
        <f t="shared" si="103"/>
        <v>60.0756400310318</v>
      </c>
      <c r="H1433" s="115">
        <f>(G1433+G1434+G1435)/3</f>
        <v>60.2135218873395</v>
      </c>
    </row>
    <row r="1434" ht="21" customHeight="1" spans="1:8">
      <c r="A1434" s="116"/>
      <c r="B1434" s="117"/>
      <c r="C1434" s="117"/>
      <c r="D1434" s="113">
        <v>0.4753</v>
      </c>
      <c r="E1434" s="113">
        <v>1.618</v>
      </c>
      <c r="F1434" s="113">
        <v>1.1619</v>
      </c>
      <c r="G1434" s="114">
        <f t="shared" si="103"/>
        <v>60.0857617922464</v>
      </c>
      <c r="H1434" s="118"/>
    </row>
    <row r="1435" ht="21" customHeight="1" spans="1:8">
      <c r="A1435" s="119"/>
      <c r="B1435" s="120"/>
      <c r="C1435" s="120"/>
      <c r="D1435" s="113">
        <v>0.4863</v>
      </c>
      <c r="E1435" s="113">
        <v>1.9597</v>
      </c>
      <c r="F1435" s="113">
        <v>1.3774</v>
      </c>
      <c r="G1435" s="114">
        <f t="shared" si="103"/>
        <v>60.4791638387403</v>
      </c>
      <c r="H1435" s="121"/>
    </row>
    <row r="1436" ht="21" customHeight="1" spans="1:8">
      <c r="A1436" s="111" t="s">
        <v>1302</v>
      </c>
      <c r="B1436" s="112">
        <v>20230669</v>
      </c>
      <c r="C1436" s="112" t="s">
        <v>1926</v>
      </c>
      <c r="D1436" s="113">
        <v>0.5199</v>
      </c>
      <c r="E1436" s="113">
        <v>1.7828</v>
      </c>
      <c r="F1436" s="113">
        <v>1.4416</v>
      </c>
      <c r="G1436" s="114">
        <f t="shared" si="103"/>
        <v>72.9828173252039</v>
      </c>
      <c r="H1436" s="115">
        <f>(G1436+G1437+G1438)/3</f>
        <v>73.2206634097162</v>
      </c>
    </row>
    <row r="1437" ht="21" customHeight="1" spans="1:8">
      <c r="A1437" s="116"/>
      <c r="B1437" s="117"/>
      <c r="C1437" s="117"/>
      <c r="D1437" s="113">
        <v>0.4878</v>
      </c>
      <c r="E1437" s="113">
        <v>1.7742</v>
      </c>
      <c r="F1437" s="113">
        <v>1.4311</v>
      </c>
      <c r="G1437" s="114">
        <f t="shared" si="103"/>
        <v>73.3286691542288</v>
      </c>
      <c r="H1437" s="118"/>
    </row>
    <row r="1438" ht="21" customHeight="1" spans="1:8">
      <c r="A1438" s="119"/>
      <c r="B1438" s="120"/>
      <c r="C1438" s="120"/>
      <c r="D1438" s="113">
        <v>0.4358</v>
      </c>
      <c r="E1438" s="113">
        <v>1.7559</v>
      </c>
      <c r="F1438" s="113">
        <v>1.4041</v>
      </c>
      <c r="G1438" s="114">
        <f t="shared" si="103"/>
        <v>73.3505037497159</v>
      </c>
      <c r="H1438" s="121"/>
    </row>
    <row r="1439" ht="21" customHeight="1" spans="1:8">
      <c r="A1439" s="111" t="s">
        <v>1302</v>
      </c>
      <c r="B1439" s="112">
        <v>20230670</v>
      </c>
      <c r="C1439" s="112" t="s">
        <v>1926</v>
      </c>
      <c r="D1439" s="113">
        <v>0.5182</v>
      </c>
      <c r="E1439" s="113">
        <v>1.7949</v>
      </c>
      <c r="F1439" s="113">
        <v>1.4443</v>
      </c>
      <c r="G1439" s="114">
        <f t="shared" si="103"/>
        <v>72.538576016292</v>
      </c>
      <c r="H1439" s="115">
        <f>(G1439+G1440+G1441)/3</f>
        <v>72.6298280255104</v>
      </c>
    </row>
    <row r="1440" ht="21" customHeight="1" spans="1:8">
      <c r="A1440" s="116"/>
      <c r="B1440" s="117"/>
      <c r="C1440" s="117"/>
      <c r="D1440" s="113">
        <v>0.4875</v>
      </c>
      <c r="E1440" s="113">
        <v>1.8002</v>
      </c>
      <c r="F1440" s="113">
        <v>1.4465</v>
      </c>
      <c r="G1440" s="114">
        <f t="shared" si="103"/>
        <v>73.0555343947589</v>
      </c>
      <c r="H1440" s="118"/>
    </row>
    <row r="1441" ht="21" customHeight="1" spans="1:8">
      <c r="A1441" s="119"/>
      <c r="B1441" s="120"/>
      <c r="C1441" s="120"/>
      <c r="D1441" s="113">
        <v>0.4722</v>
      </c>
      <c r="E1441" s="113">
        <v>2.1582</v>
      </c>
      <c r="F1441" s="113">
        <v>1.6911</v>
      </c>
      <c r="G1441" s="114">
        <f t="shared" si="103"/>
        <v>72.2953736654804</v>
      </c>
      <c r="H1441" s="121"/>
    </row>
    <row r="1442" ht="21" customHeight="1" spans="1:8">
      <c r="A1442" s="111" t="s">
        <v>1285</v>
      </c>
      <c r="B1442" s="112">
        <v>20230671</v>
      </c>
      <c r="C1442" s="112" t="s">
        <v>1926</v>
      </c>
      <c r="D1442" s="113">
        <v>0.5818</v>
      </c>
      <c r="E1442" s="113">
        <v>1.8753</v>
      </c>
      <c r="F1442" s="113">
        <v>1.4918</v>
      </c>
      <c r="G1442" s="114">
        <f t="shared" si="103"/>
        <v>70.3517587939699</v>
      </c>
      <c r="H1442" s="115">
        <f>(G1442+G1443+G1444)/3</f>
        <v>71.2916193118067</v>
      </c>
    </row>
    <row r="1443" ht="21" customHeight="1" spans="1:8">
      <c r="A1443" s="116"/>
      <c r="B1443" s="117"/>
      <c r="C1443" s="117"/>
      <c r="D1443" s="113">
        <v>0.4995</v>
      </c>
      <c r="E1443" s="113">
        <v>1.9307</v>
      </c>
      <c r="F1443" s="113">
        <v>1.5269</v>
      </c>
      <c r="G1443" s="114">
        <f t="shared" si="103"/>
        <v>71.7859139183902</v>
      </c>
      <c r="H1443" s="118"/>
    </row>
    <row r="1444" ht="21" customHeight="1" spans="1:8">
      <c r="A1444" s="119"/>
      <c r="B1444" s="120"/>
      <c r="C1444" s="120"/>
      <c r="D1444" s="113">
        <v>0.5511</v>
      </c>
      <c r="E1444" s="113">
        <v>2.1157</v>
      </c>
      <c r="F1444" s="113">
        <v>1.6735</v>
      </c>
      <c r="G1444" s="114">
        <f t="shared" si="103"/>
        <v>71.7371852230602</v>
      </c>
      <c r="H1444" s="121"/>
    </row>
    <row r="1445" ht="21" customHeight="1" spans="1:8">
      <c r="A1445" s="111" t="s">
        <v>1320</v>
      </c>
      <c r="B1445" s="112">
        <v>20230672</v>
      </c>
      <c r="C1445" s="112" t="s">
        <v>1926</v>
      </c>
      <c r="D1445" s="113">
        <v>0.4748</v>
      </c>
      <c r="E1445" s="113">
        <v>1.6319</v>
      </c>
      <c r="F1445" s="113">
        <v>1.2654</v>
      </c>
      <c r="G1445" s="114">
        <f t="shared" si="103"/>
        <v>68.3259873822487</v>
      </c>
      <c r="H1445" s="115">
        <f>(G1445+G1446+G1447)/3</f>
        <v>69.2223669276897</v>
      </c>
    </row>
    <row r="1446" ht="21" customHeight="1" spans="1:8">
      <c r="A1446" s="116"/>
      <c r="B1446" s="117"/>
      <c r="C1446" s="117"/>
      <c r="D1446" s="113">
        <v>0.4733</v>
      </c>
      <c r="E1446" s="113">
        <v>2.2968</v>
      </c>
      <c r="F1446" s="113">
        <v>1.7373</v>
      </c>
      <c r="G1446" s="114">
        <f t="shared" si="103"/>
        <v>69.3172470523718</v>
      </c>
      <c r="H1446" s="118"/>
    </row>
    <row r="1447" ht="21" customHeight="1" spans="1:8">
      <c r="A1447" s="119"/>
      <c r="B1447" s="120"/>
      <c r="C1447" s="120"/>
      <c r="D1447" s="113">
        <v>0.518</v>
      </c>
      <c r="E1447" s="113">
        <v>1.9845</v>
      </c>
      <c r="F1447" s="113">
        <v>1.5449</v>
      </c>
      <c r="G1447" s="114">
        <f t="shared" si="103"/>
        <v>70.0238663484487</v>
      </c>
      <c r="H1447" s="121"/>
    </row>
    <row r="1448" ht="21" customHeight="1" spans="1:8">
      <c r="A1448" s="111" t="s">
        <v>1295</v>
      </c>
      <c r="B1448" s="112">
        <v>20230673</v>
      </c>
      <c r="C1448" s="112" t="s">
        <v>1923</v>
      </c>
      <c r="D1448" s="113">
        <v>0.4975</v>
      </c>
      <c r="E1448" s="113">
        <v>1.5981</v>
      </c>
      <c r="F1448" s="113">
        <v>1.2611</v>
      </c>
      <c r="G1448" s="114">
        <f t="shared" si="103"/>
        <v>69.3803379974559</v>
      </c>
      <c r="H1448" s="115">
        <f>(G1448+G1449+G1450)/3</f>
        <v>69.5118983409105</v>
      </c>
    </row>
    <row r="1449" ht="21" customHeight="1" spans="1:8">
      <c r="A1449" s="116"/>
      <c r="B1449" s="117"/>
      <c r="C1449" s="117"/>
      <c r="D1449" s="113">
        <v>0.4562</v>
      </c>
      <c r="E1449" s="113">
        <v>1.4907</v>
      </c>
      <c r="F1449" s="113">
        <v>1.1775</v>
      </c>
      <c r="G1449" s="114">
        <f t="shared" si="103"/>
        <v>69.7245045915901</v>
      </c>
      <c r="H1449" s="118"/>
    </row>
    <row r="1450" ht="21" customHeight="1" spans="1:8">
      <c r="A1450" s="119"/>
      <c r="B1450" s="120"/>
      <c r="C1450" s="120"/>
      <c r="D1450" s="113">
        <v>0.4826</v>
      </c>
      <c r="E1450" s="113">
        <v>1.6475</v>
      </c>
      <c r="F1450" s="113">
        <v>1.2914</v>
      </c>
      <c r="G1450" s="114">
        <f t="shared" si="103"/>
        <v>69.4308524336853</v>
      </c>
      <c r="H1450" s="121"/>
    </row>
    <row r="1451" ht="21" customHeight="1" spans="1:8">
      <c r="A1451" s="111" t="s">
        <v>1308</v>
      </c>
      <c r="B1451" s="112">
        <v>20230674</v>
      </c>
      <c r="C1451" s="112" t="s">
        <v>1926</v>
      </c>
      <c r="D1451" s="113">
        <v>0.5133</v>
      </c>
      <c r="E1451" s="113">
        <v>1.7683</v>
      </c>
      <c r="F1451" s="113">
        <v>1.4172</v>
      </c>
      <c r="G1451" s="114">
        <f t="shared" si="103"/>
        <v>72.0239043824701</v>
      </c>
      <c r="H1451" s="115">
        <f>(G1451+G1452+G1453)/3</f>
        <v>72.0818058742183</v>
      </c>
    </row>
    <row r="1452" ht="21" customHeight="1" spans="1:8">
      <c r="A1452" s="116"/>
      <c r="B1452" s="117"/>
      <c r="C1452" s="117"/>
      <c r="D1452" s="113">
        <v>0.4915</v>
      </c>
      <c r="E1452" s="113">
        <v>1.8419</v>
      </c>
      <c r="F1452" s="113">
        <v>1.4637</v>
      </c>
      <c r="G1452" s="114">
        <f t="shared" si="103"/>
        <v>71.9934834123223</v>
      </c>
      <c r="H1452" s="118"/>
    </row>
    <row r="1453" ht="21" customHeight="1" spans="1:8">
      <c r="A1453" s="119"/>
      <c r="B1453" s="120"/>
      <c r="C1453" s="120"/>
      <c r="D1453" s="113">
        <v>0.4713</v>
      </c>
      <c r="E1453" s="113">
        <v>1.9062</v>
      </c>
      <c r="F1453" s="113">
        <v>1.5077</v>
      </c>
      <c r="G1453" s="114">
        <f t="shared" si="103"/>
        <v>72.2280298278626</v>
      </c>
      <c r="H1453" s="121"/>
    </row>
    <row r="1454" ht="21" customHeight="1" spans="1:8">
      <c r="A1454" s="111" t="s">
        <v>1334</v>
      </c>
      <c r="B1454" s="112">
        <v>20230675</v>
      </c>
      <c r="C1454" s="112" t="s">
        <v>1923</v>
      </c>
      <c r="D1454" s="113">
        <v>0.4651</v>
      </c>
      <c r="E1454" s="113">
        <v>1.8843</v>
      </c>
      <c r="F1454" s="113">
        <v>1.512</v>
      </c>
      <c r="G1454" s="114">
        <f t="shared" si="103"/>
        <v>73.7669109357384</v>
      </c>
      <c r="H1454" s="115">
        <f>(G1454+G1455+G1456)/3</f>
        <v>73.8314994973214</v>
      </c>
    </row>
    <row r="1455" ht="21" customHeight="1" spans="1:8">
      <c r="A1455" s="116"/>
      <c r="B1455" s="117"/>
      <c r="C1455" s="117"/>
      <c r="D1455" s="113">
        <v>0.4961</v>
      </c>
      <c r="E1455" s="113">
        <v>1.8277</v>
      </c>
      <c r="F1455" s="113">
        <v>1.4733</v>
      </c>
      <c r="G1455" s="114">
        <f t="shared" si="103"/>
        <v>73.3854010213277</v>
      </c>
      <c r="H1455" s="118"/>
    </row>
    <row r="1456" ht="21" customHeight="1" spans="1:8">
      <c r="A1456" s="119"/>
      <c r="B1456" s="120"/>
      <c r="C1456" s="120"/>
      <c r="D1456" s="113">
        <v>0.4793</v>
      </c>
      <c r="E1456" s="113">
        <v>2.0983</v>
      </c>
      <c r="F1456" s="113">
        <v>1.6829</v>
      </c>
      <c r="G1456" s="114">
        <f t="shared" si="103"/>
        <v>74.3421865348981</v>
      </c>
      <c r="H1456" s="121"/>
    </row>
    <row r="1457" ht="21" customHeight="1" spans="1:8">
      <c r="A1457" s="111" t="s">
        <v>1282</v>
      </c>
      <c r="B1457" s="112">
        <v>20230676</v>
      </c>
      <c r="C1457" s="112" t="s">
        <v>1923</v>
      </c>
      <c r="D1457" s="113">
        <v>0.4216</v>
      </c>
      <c r="E1457" s="113">
        <v>1.5741</v>
      </c>
      <c r="F1457" s="113">
        <v>1.1219</v>
      </c>
      <c r="G1457" s="114">
        <f t="shared" si="103"/>
        <v>60.763557483731</v>
      </c>
      <c r="H1457" s="115">
        <f>(G1457+G1458+G1459)/3</f>
        <v>61.1490678495132</v>
      </c>
    </row>
    <row r="1458" ht="21" customHeight="1" spans="1:8">
      <c r="A1458" s="116"/>
      <c r="B1458" s="117"/>
      <c r="C1458" s="117"/>
      <c r="D1458" s="113">
        <v>0.5355</v>
      </c>
      <c r="E1458" s="113">
        <v>1.8517</v>
      </c>
      <c r="F1458" s="113">
        <v>1.3374</v>
      </c>
      <c r="G1458" s="114">
        <f t="shared" si="103"/>
        <v>60.9253912779213</v>
      </c>
      <c r="H1458" s="118"/>
    </row>
    <row r="1459" ht="21" customHeight="1" spans="1:8">
      <c r="A1459" s="119"/>
      <c r="B1459" s="120"/>
      <c r="C1459" s="120"/>
      <c r="D1459" s="113">
        <v>0.5346</v>
      </c>
      <c r="E1459" s="113">
        <v>2.2215</v>
      </c>
      <c r="F1459" s="113">
        <v>1.5764</v>
      </c>
      <c r="G1459" s="114">
        <f t="shared" si="103"/>
        <v>61.7582547868872</v>
      </c>
      <c r="H1459" s="121"/>
    </row>
    <row r="1460" ht="21" customHeight="1" spans="1:8">
      <c r="A1460" s="111" t="s">
        <v>1282</v>
      </c>
      <c r="B1460" s="112">
        <v>20230677</v>
      </c>
      <c r="C1460" s="112" t="s">
        <v>1923</v>
      </c>
      <c r="D1460" s="113">
        <v>0.5326</v>
      </c>
      <c r="E1460" s="113">
        <v>1.9376</v>
      </c>
      <c r="F1460" s="113">
        <v>1.3928</v>
      </c>
      <c r="G1460" s="114">
        <f t="shared" si="103"/>
        <v>61.2241992882562</v>
      </c>
      <c r="H1460" s="115">
        <f>(G1460+G1461+G1462)/3</f>
        <v>60.9814079304149</v>
      </c>
    </row>
    <row r="1461" ht="21" customHeight="1" spans="1:8">
      <c r="A1461" s="116"/>
      <c r="B1461" s="117"/>
      <c r="C1461" s="117"/>
      <c r="D1461" s="113">
        <v>0.4623</v>
      </c>
      <c r="E1461" s="113">
        <v>1.7816</v>
      </c>
      <c r="F1461" s="113">
        <v>1.2673</v>
      </c>
      <c r="G1461" s="114">
        <f t="shared" si="103"/>
        <v>61.0172060941408</v>
      </c>
      <c r="H1461" s="118"/>
    </row>
    <row r="1462" ht="21" customHeight="1" spans="1:8">
      <c r="A1462" s="119"/>
      <c r="B1462" s="120"/>
      <c r="C1462" s="120"/>
      <c r="D1462" s="113">
        <v>0.4983</v>
      </c>
      <c r="E1462" s="113">
        <v>1.6195</v>
      </c>
      <c r="F1462" s="113">
        <v>1.1789</v>
      </c>
      <c r="G1462" s="114">
        <f t="shared" si="103"/>
        <v>60.7028184088477</v>
      </c>
      <c r="H1462" s="121"/>
    </row>
    <row r="1463" ht="21" customHeight="1" spans="1:8">
      <c r="A1463" s="111" t="s">
        <v>1279</v>
      </c>
      <c r="B1463" s="112">
        <v>20230678</v>
      </c>
      <c r="C1463" s="112" t="s">
        <v>1923</v>
      </c>
      <c r="D1463" s="113">
        <v>0.4501</v>
      </c>
      <c r="E1463" s="113">
        <v>1.4604</v>
      </c>
      <c r="F1463" s="113">
        <v>1.1164</v>
      </c>
      <c r="G1463" s="114">
        <f t="shared" si="103"/>
        <v>65.950707710581</v>
      </c>
      <c r="H1463" s="115">
        <f>(G1463+G1464+G1465)/3</f>
        <v>68.9596532928016</v>
      </c>
    </row>
    <row r="1464" ht="21" customHeight="1" spans="1:8">
      <c r="A1464" s="116"/>
      <c r="B1464" s="117"/>
      <c r="C1464" s="117"/>
      <c r="D1464" s="113">
        <v>0</v>
      </c>
      <c r="E1464" s="113">
        <v>1.8025</v>
      </c>
      <c r="F1464" s="113">
        <v>1.3475</v>
      </c>
      <c r="G1464" s="114">
        <f t="shared" si="103"/>
        <v>74.7572815533981</v>
      </c>
      <c r="H1464" s="118"/>
    </row>
    <row r="1465" ht="21" customHeight="1" spans="1:8">
      <c r="A1465" s="119"/>
      <c r="B1465" s="120"/>
      <c r="C1465" s="120"/>
      <c r="D1465" s="113">
        <v>0.5259</v>
      </c>
      <c r="E1465" s="113">
        <v>1.6489</v>
      </c>
      <c r="F1465" s="113">
        <v>1.269</v>
      </c>
      <c r="G1465" s="114">
        <f t="shared" si="103"/>
        <v>66.1709706144256</v>
      </c>
      <c r="H1465" s="121"/>
    </row>
    <row r="1466" ht="21" customHeight="1" spans="1:8">
      <c r="A1466" s="111" t="s">
        <v>1279</v>
      </c>
      <c r="B1466" s="112">
        <v>20230679</v>
      </c>
      <c r="C1466" s="112" t="s">
        <v>1923</v>
      </c>
      <c r="D1466" s="113">
        <v>0.4532</v>
      </c>
      <c r="E1466" s="113">
        <v>1.7337</v>
      </c>
      <c r="F1466" s="113">
        <v>1.2958</v>
      </c>
      <c r="G1466" s="114">
        <f t="shared" si="103"/>
        <v>65.8024209293245</v>
      </c>
      <c r="H1466" s="115">
        <f>(G1466+G1467+G1468)/3</f>
        <v>65.8198335225383</v>
      </c>
    </row>
    <row r="1467" ht="21" customHeight="1" spans="1:8">
      <c r="A1467" s="116"/>
      <c r="B1467" s="117"/>
      <c r="C1467" s="117"/>
      <c r="D1467" s="113">
        <v>0.5467</v>
      </c>
      <c r="E1467" s="113">
        <v>1.7232</v>
      </c>
      <c r="F1467" s="113">
        <v>1.3194</v>
      </c>
      <c r="G1467" s="114">
        <f t="shared" si="103"/>
        <v>65.6778580535487</v>
      </c>
      <c r="H1467" s="118"/>
    </row>
    <row r="1468" ht="21" customHeight="1" spans="1:8">
      <c r="A1468" s="119"/>
      <c r="B1468" s="120"/>
      <c r="C1468" s="120"/>
      <c r="D1468" s="113">
        <v>0.5193</v>
      </c>
      <c r="E1468" s="113">
        <v>1.8091</v>
      </c>
      <c r="F1468" s="113">
        <v>1.3703</v>
      </c>
      <c r="G1468" s="114">
        <f t="shared" si="103"/>
        <v>65.9792215847418</v>
      </c>
      <c r="H1468" s="121"/>
    </row>
    <row r="1469" ht="21" customHeight="1" spans="1:8">
      <c r="A1469" s="111" t="s">
        <v>1279</v>
      </c>
      <c r="B1469" s="112">
        <v>20230680</v>
      </c>
      <c r="C1469" s="112" t="s">
        <v>1923</v>
      </c>
      <c r="D1469" s="113">
        <v>0.4599</v>
      </c>
      <c r="E1469" s="113">
        <v>1.7958</v>
      </c>
      <c r="F1469" s="113">
        <v>1.3311</v>
      </c>
      <c r="G1469" s="114">
        <f t="shared" si="103"/>
        <v>65.2144621603413</v>
      </c>
      <c r="H1469" s="115">
        <f>(G1469+G1470+G1471)/3</f>
        <v>65.1086588527265</v>
      </c>
    </row>
    <row r="1470" ht="21" customHeight="1" spans="1:8">
      <c r="A1470" s="116"/>
      <c r="B1470" s="117"/>
      <c r="C1470" s="117"/>
      <c r="D1470" s="113">
        <v>0.5599</v>
      </c>
      <c r="E1470" s="113">
        <v>1.5986</v>
      </c>
      <c r="F1470" s="113">
        <v>1.2361</v>
      </c>
      <c r="G1470" s="114">
        <f t="shared" si="103"/>
        <v>65.10060652739</v>
      </c>
      <c r="H1470" s="118"/>
    </row>
    <row r="1471" ht="21" customHeight="1" spans="1:8">
      <c r="A1471" s="119"/>
      <c r="B1471" s="120"/>
      <c r="C1471" s="120"/>
      <c r="D1471" s="113">
        <v>0.4561</v>
      </c>
      <c r="E1471" s="113">
        <v>1.6479</v>
      </c>
      <c r="F1471" s="113">
        <v>1.2309</v>
      </c>
      <c r="G1471" s="114">
        <f t="shared" si="103"/>
        <v>65.0109078704481</v>
      </c>
      <c r="H1471" s="121"/>
    </row>
    <row r="1472" ht="21" customHeight="1" spans="1:8">
      <c r="A1472" s="111" t="s">
        <v>1309</v>
      </c>
      <c r="B1472" s="112">
        <v>20230681</v>
      </c>
      <c r="C1472" s="112" t="s">
        <v>1923</v>
      </c>
      <c r="D1472" s="113">
        <v>0.4809</v>
      </c>
      <c r="E1472" s="113">
        <v>1.7045</v>
      </c>
      <c r="F1472" s="113">
        <v>1.2135</v>
      </c>
      <c r="G1472" s="114">
        <f t="shared" si="103"/>
        <v>59.8725073553449</v>
      </c>
      <c r="H1472" s="115">
        <f>(G1472+G1473+G1474)/3</f>
        <v>60.0892922018959</v>
      </c>
    </row>
    <row r="1473" ht="21" customHeight="1" spans="1:8">
      <c r="A1473" s="116"/>
      <c r="B1473" s="117"/>
      <c r="C1473" s="117"/>
      <c r="D1473" s="113">
        <v>0.4263</v>
      </c>
      <c r="E1473" s="113">
        <v>1.8994</v>
      </c>
      <c r="F1473" s="113">
        <v>1.3095</v>
      </c>
      <c r="G1473" s="114">
        <f t="shared" si="103"/>
        <v>59.9551965243364</v>
      </c>
      <c r="H1473" s="118"/>
    </row>
    <row r="1474" ht="21" customHeight="1" spans="1:8">
      <c r="A1474" s="119"/>
      <c r="B1474" s="120"/>
      <c r="C1474" s="120"/>
      <c r="D1474" s="113">
        <v>0.51</v>
      </c>
      <c r="E1474" s="113">
        <v>1.9458</v>
      </c>
      <c r="F1474" s="113">
        <v>1.3778</v>
      </c>
      <c r="G1474" s="114">
        <f t="shared" si="103"/>
        <v>60.4401727260064</v>
      </c>
      <c r="H1474" s="121"/>
    </row>
    <row r="1475" ht="21" customHeight="1" spans="1:8">
      <c r="A1475" s="111" t="s">
        <v>1290</v>
      </c>
      <c r="B1475" s="112">
        <v>20230682</v>
      </c>
      <c r="C1475" s="112" t="s">
        <v>1923</v>
      </c>
      <c r="D1475" s="113">
        <v>0.4943</v>
      </c>
      <c r="E1475" s="113">
        <v>1.6404</v>
      </c>
      <c r="F1475" s="113">
        <v>1.1874</v>
      </c>
      <c r="G1475" s="114">
        <f t="shared" si="103"/>
        <v>60.4746531716255</v>
      </c>
      <c r="H1475" s="115">
        <f>(G1475+G1476+G1477)/3</f>
        <v>59.9398655231812</v>
      </c>
    </row>
    <row r="1476" ht="21" customHeight="1" spans="1:8">
      <c r="A1476" s="116"/>
      <c r="B1476" s="117"/>
      <c r="C1476" s="117"/>
      <c r="D1476" s="113">
        <v>0.4778</v>
      </c>
      <c r="E1476" s="113">
        <v>1.5519</v>
      </c>
      <c r="F1476" s="113">
        <v>1.1196</v>
      </c>
      <c r="G1476" s="114">
        <f t="shared" si="103"/>
        <v>59.7523508053254</v>
      </c>
      <c r="H1476" s="118"/>
    </row>
    <row r="1477" ht="25.95" customHeight="1" spans="1:8">
      <c r="A1477" s="119"/>
      <c r="B1477" s="120"/>
      <c r="C1477" s="120"/>
      <c r="D1477" s="113">
        <v>0.5173</v>
      </c>
      <c r="E1477" s="113">
        <v>1.5973</v>
      </c>
      <c r="F1477" s="113">
        <v>1.1609</v>
      </c>
      <c r="G1477" s="114">
        <f t="shared" si="103"/>
        <v>59.5925925925926</v>
      </c>
      <c r="H1477" s="121"/>
    </row>
    <row r="1478" ht="21" customHeight="1" spans="1:8">
      <c r="A1478" s="111" t="s">
        <v>1282</v>
      </c>
      <c r="B1478" s="112">
        <v>20230683</v>
      </c>
      <c r="C1478" s="112" t="s">
        <v>1923</v>
      </c>
      <c r="D1478" s="113">
        <v>0.4969</v>
      </c>
      <c r="E1478" s="113">
        <v>2.0126</v>
      </c>
      <c r="F1478" s="113">
        <v>1.433</v>
      </c>
      <c r="G1478" s="114">
        <f t="shared" si="103"/>
        <v>61.7602427921093</v>
      </c>
      <c r="H1478" s="115">
        <f>(G1478+G1479+G1480)/3</f>
        <v>61.4487275493536</v>
      </c>
    </row>
    <row r="1479" ht="21" customHeight="1" spans="1:8">
      <c r="A1479" s="116"/>
      <c r="B1479" s="117"/>
      <c r="C1479" s="117"/>
      <c r="D1479" s="113">
        <v>0.5133</v>
      </c>
      <c r="E1479" s="113">
        <v>2.0828</v>
      </c>
      <c r="F1479" s="113">
        <v>1.4712</v>
      </c>
      <c r="G1479" s="114">
        <f t="shared" si="103"/>
        <v>61.0321758521822</v>
      </c>
      <c r="H1479" s="118"/>
    </row>
    <row r="1480" ht="21" customHeight="1" spans="1:8">
      <c r="A1480" s="119"/>
      <c r="B1480" s="120"/>
      <c r="C1480" s="120"/>
      <c r="D1480" s="113">
        <v>0.5167</v>
      </c>
      <c r="E1480" s="113">
        <v>2.4269</v>
      </c>
      <c r="F1480" s="113">
        <v>1.6925</v>
      </c>
      <c r="G1480" s="114">
        <f t="shared" si="103"/>
        <v>61.5537640037692</v>
      </c>
      <c r="H1480" s="121"/>
    </row>
    <row r="1481" ht="21" customHeight="1" spans="1:8">
      <c r="A1481" s="111" t="s">
        <v>1282</v>
      </c>
      <c r="B1481" s="112">
        <v>20230684</v>
      </c>
      <c r="C1481" s="112" t="s">
        <v>1923</v>
      </c>
      <c r="D1481" s="113">
        <v>0.4949</v>
      </c>
      <c r="E1481" s="113">
        <v>1.9963</v>
      </c>
      <c r="F1481" s="113">
        <v>1.4174</v>
      </c>
      <c r="G1481" s="114">
        <f t="shared" si="103"/>
        <v>61.4426535233782</v>
      </c>
      <c r="H1481" s="115">
        <f>(G1481+G1482+G1483)/3</f>
        <v>61.2225099316178</v>
      </c>
    </row>
    <row r="1482" ht="21" customHeight="1" spans="1:8">
      <c r="A1482" s="116"/>
      <c r="B1482" s="117"/>
      <c r="C1482" s="117"/>
      <c r="D1482" s="113">
        <v>0.4587</v>
      </c>
      <c r="E1482" s="113">
        <v>1.9877</v>
      </c>
      <c r="F1482" s="113">
        <v>1.4007</v>
      </c>
      <c r="G1482" s="114">
        <f t="shared" si="103"/>
        <v>61.6088947024199</v>
      </c>
      <c r="H1482" s="118"/>
    </row>
    <row r="1483" ht="21" customHeight="1" spans="1:8">
      <c r="A1483" s="119"/>
      <c r="B1483" s="120"/>
      <c r="C1483" s="120"/>
      <c r="D1483" s="113">
        <v>0.4121</v>
      </c>
      <c r="E1483" s="113">
        <v>2.0615</v>
      </c>
      <c r="F1483" s="113">
        <v>1.4119</v>
      </c>
      <c r="G1483" s="114">
        <f t="shared" si="103"/>
        <v>60.6159815690554</v>
      </c>
      <c r="H1483" s="121"/>
    </row>
    <row r="1484" ht="21" customHeight="1" spans="1:8">
      <c r="A1484" s="111" t="s">
        <v>1282</v>
      </c>
      <c r="B1484" s="112">
        <v>20230685</v>
      </c>
      <c r="C1484" s="112" t="s">
        <v>1923</v>
      </c>
      <c r="D1484" s="113">
        <v>0.4641</v>
      </c>
      <c r="E1484" s="113">
        <v>1.7777</v>
      </c>
      <c r="F1484" s="113">
        <v>1.2742</v>
      </c>
      <c r="G1484" s="114">
        <f t="shared" si="103"/>
        <v>61.6702192448234</v>
      </c>
      <c r="H1484" s="115">
        <f>(G1484+G1485+G1486)/3</f>
        <v>61.8673467375235</v>
      </c>
    </row>
    <row r="1485" ht="21" customHeight="1" spans="1:8">
      <c r="A1485" s="116"/>
      <c r="B1485" s="117"/>
      <c r="C1485" s="117"/>
      <c r="D1485" s="113">
        <v>0.5614</v>
      </c>
      <c r="E1485" s="113">
        <v>2.2457</v>
      </c>
      <c r="F1485" s="113">
        <v>1.5944</v>
      </c>
      <c r="G1485" s="114">
        <f t="shared" si="103"/>
        <v>61.3311167844208</v>
      </c>
      <c r="H1485" s="118"/>
    </row>
    <row r="1486" ht="21" customHeight="1" spans="1:8">
      <c r="A1486" s="119"/>
      <c r="B1486" s="120"/>
      <c r="C1486" s="120"/>
      <c r="D1486" s="113">
        <v>0.4945</v>
      </c>
      <c r="E1486" s="113">
        <v>2.1702</v>
      </c>
      <c r="F1486" s="113">
        <v>1.5435</v>
      </c>
      <c r="G1486" s="114">
        <f t="shared" si="103"/>
        <v>62.6007041833264</v>
      </c>
      <c r="H1486" s="121"/>
    </row>
    <row r="1487" ht="21" customHeight="1" spans="1:8">
      <c r="A1487" s="111" t="s">
        <v>1320</v>
      </c>
      <c r="B1487" s="112">
        <v>20230686</v>
      </c>
      <c r="C1487" s="112" t="s">
        <v>1926</v>
      </c>
      <c r="D1487" s="113">
        <v>0.4882</v>
      </c>
      <c r="E1487" s="113">
        <v>2.2429</v>
      </c>
      <c r="F1487" s="113">
        <v>1.7259</v>
      </c>
      <c r="G1487" s="114">
        <f t="shared" si="103"/>
        <v>70.5362740069528</v>
      </c>
      <c r="H1487" s="115">
        <f>(G1487+G1488+G1489)/3</f>
        <v>70.682932508994</v>
      </c>
    </row>
    <row r="1488" ht="21" customHeight="1" spans="1:8">
      <c r="A1488" s="116"/>
      <c r="B1488" s="117"/>
      <c r="C1488" s="117"/>
      <c r="D1488" s="113">
        <v>0.5609</v>
      </c>
      <c r="E1488" s="113">
        <v>2.145</v>
      </c>
      <c r="F1488" s="113">
        <v>1.6765</v>
      </c>
      <c r="G1488" s="114">
        <f t="shared" si="103"/>
        <v>70.42484691623</v>
      </c>
      <c r="H1488" s="118"/>
    </row>
    <row r="1489" ht="21" customHeight="1" spans="1:8">
      <c r="A1489" s="119"/>
      <c r="B1489" s="120"/>
      <c r="C1489" s="120"/>
      <c r="D1489" s="113">
        <v>0.506</v>
      </c>
      <c r="E1489" s="113">
        <v>1.9853</v>
      </c>
      <c r="F1489" s="113">
        <v>1.5576</v>
      </c>
      <c r="G1489" s="114">
        <f t="shared" si="103"/>
        <v>71.0876766037991</v>
      </c>
      <c r="H1489" s="121"/>
    </row>
    <row r="1490" ht="21" customHeight="1" spans="1:8">
      <c r="A1490" s="111" t="s">
        <v>1340</v>
      </c>
      <c r="B1490" s="112">
        <v>20230687</v>
      </c>
      <c r="C1490" s="112" t="s">
        <v>1926</v>
      </c>
      <c r="D1490" s="113">
        <v>0.4562</v>
      </c>
      <c r="E1490" s="113">
        <v>1.5734</v>
      </c>
      <c r="F1490" s="113">
        <v>1.241</v>
      </c>
      <c r="G1490" s="114">
        <f t="shared" si="103"/>
        <v>70.2470461868958</v>
      </c>
      <c r="H1490" s="115">
        <f>(G1490+G1491+G1492)/3</f>
        <v>70.3338843631283</v>
      </c>
    </row>
    <row r="1491" ht="21" customHeight="1" spans="1:8">
      <c r="A1491" s="116"/>
      <c r="B1491" s="117"/>
      <c r="C1491" s="117"/>
      <c r="D1491" s="113">
        <v>0.5895</v>
      </c>
      <c r="E1491" s="113">
        <v>1.8978</v>
      </c>
      <c r="F1491" s="113">
        <v>1.504</v>
      </c>
      <c r="G1491" s="114">
        <f t="shared" si="103"/>
        <v>69.8998700603837</v>
      </c>
      <c r="H1491" s="118"/>
    </row>
    <row r="1492" ht="21" customHeight="1" spans="1:8">
      <c r="A1492" s="119"/>
      <c r="B1492" s="120"/>
      <c r="C1492" s="120"/>
      <c r="D1492" s="113">
        <v>0.5035</v>
      </c>
      <c r="E1492" s="113">
        <v>1.691</v>
      </c>
      <c r="F1492" s="113">
        <v>1.3449</v>
      </c>
      <c r="G1492" s="114">
        <f t="shared" si="103"/>
        <v>70.8547368421053</v>
      </c>
      <c r="H1492" s="121"/>
    </row>
    <row r="1493" ht="21" customHeight="1" spans="1:8">
      <c r="A1493" s="111" t="s">
        <v>1320</v>
      </c>
      <c r="B1493" s="112">
        <v>20230688</v>
      </c>
      <c r="C1493" s="112" t="s">
        <v>1926</v>
      </c>
      <c r="D1493" s="113">
        <v>0.4442</v>
      </c>
      <c r="E1493" s="113">
        <v>1.6974</v>
      </c>
      <c r="F1493" s="113">
        <v>1.3262</v>
      </c>
      <c r="G1493" s="114">
        <f t="shared" si="103"/>
        <v>70.3798276412384</v>
      </c>
      <c r="H1493" s="115">
        <f>(G1493+G1494+G1495)/3</f>
        <v>70.5528799136206</v>
      </c>
    </row>
    <row r="1494" ht="21" customHeight="1" spans="1:8">
      <c r="A1494" s="116"/>
      <c r="B1494" s="117"/>
      <c r="C1494" s="117"/>
      <c r="D1494" s="113">
        <v>0.4726</v>
      </c>
      <c r="E1494" s="113">
        <v>1.8621</v>
      </c>
      <c r="F1494" s="113">
        <v>1.4507</v>
      </c>
      <c r="G1494" s="114">
        <f>(F1494-D1494)/(E1494-D1494)*100</f>
        <v>70.3922274199352</v>
      </c>
      <c r="H1494" s="118"/>
    </row>
    <row r="1495" ht="21" customHeight="1" spans="1:8">
      <c r="A1495" s="119"/>
      <c r="B1495" s="120"/>
      <c r="C1495" s="120"/>
      <c r="D1495" s="113">
        <v>0.5214</v>
      </c>
      <c r="E1495" s="113">
        <v>1.7655</v>
      </c>
      <c r="F1495" s="113">
        <v>1.4033</v>
      </c>
      <c r="G1495" s="114">
        <f>(F1495-D1495)/(E1495-D1495)*100</f>
        <v>70.8865846796881</v>
      </c>
      <c r="H1495" s="121"/>
    </row>
    <row r="1496" ht="21" customHeight="1" spans="1:8">
      <c r="A1496" s="122" t="s">
        <v>1303</v>
      </c>
      <c r="B1496" s="123">
        <v>20230689</v>
      </c>
      <c r="C1496" s="123" t="s">
        <v>1925</v>
      </c>
      <c r="D1496" s="124">
        <v>0.5468</v>
      </c>
      <c r="E1496" s="124">
        <v>1.7815</v>
      </c>
      <c r="F1496" s="124">
        <v>1.4968</v>
      </c>
      <c r="G1496" s="125">
        <f>(F1496-D1496)/(E1496-D1496)*100</f>
        <v>76.9417672309063</v>
      </c>
      <c r="H1496" s="126">
        <f>(G1496+G1497+G1498)/3</f>
        <v>77.1397754405521</v>
      </c>
    </row>
    <row r="1497" ht="21" customHeight="1" spans="1:8">
      <c r="A1497" s="127"/>
      <c r="B1497" s="128"/>
      <c r="C1497" s="128"/>
      <c r="D1497" s="124">
        <v>0.5036</v>
      </c>
      <c r="E1497" s="124">
        <v>1.8326</v>
      </c>
      <c r="F1497" s="124">
        <v>1.5281</v>
      </c>
      <c r="G1497" s="125">
        <f t="shared" ref="G1497:G1551" si="104">(F1497-D1497)/(E1497-D1497)*100</f>
        <v>77.0880361173815</v>
      </c>
      <c r="H1497" s="129"/>
    </row>
    <row r="1498" ht="21" customHeight="1" spans="1:8">
      <c r="A1498" s="130"/>
      <c r="B1498" s="131"/>
      <c r="C1498" s="131"/>
      <c r="D1498" s="124">
        <v>0.4847</v>
      </c>
      <c r="E1498" s="124">
        <v>2.1932</v>
      </c>
      <c r="F1498" s="124">
        <v>1.8069</v>
      </c>
      <c r="G1498" s="125">
        <f t="shared" si="104"/>
        <v>77.3895229733685</v>
      </c>
      <c r="H1498" s="132"/>
    </row>
    <row r="1499" ht="21" customHeight="1" spans="1:8">
      <c r="A1499" s="111" t="s">
        <v>1290</v>
      </c>
      <c r="B1499" s="112">
        <v>20230701</v>
      </c>
      <c r="C1499" s="112" t="s">
        <v>1923</v>
      </c>
      <c r="D1499" s="113">
        <v>0.4976</v>
      </c>
      <c r="E1499" s="113">
        <v>1.5674</v>
      </c>
      <c r="F1499" s="113">
        <v>1.1494</v>
      </c>
      <c r="G1499" s="114">
        <f t="shared" si="104"/>
        <v>60.9272761263788</v>
      </c>
      <c r="H1499" s="115">
        <f>(G1499+G1500+G1501)/3</f>
        <v>60.4894132283756</v>
      </c>
    </row>
    <row r="1500" ht="21" customHeight="1" spans="1:8">
      <c r="A1500" s="116"/>
      <c r="B1500" s="117"/>
      <c r="C1500" s="117"/>
      <c r="D1500" s="113">
        <v>0.4968</v>
      </c>
      <c r="E1500" s="113">
        <v>1.507</v>
      </c>
      <c r="F1500" s="113">
        <v>1.1055</v>
      </c>
      <c r="G1500" s="114">
        <f t="shared" si="104"/>
        <v>60.2553949712928</v>
      </c>
      <c r="H1500" s="118"/>
    </row>
    <row r="1501" ht="21" customHeight="1" spans="1:8">
      <c r="A1501" s="119"/>
      <c r="B1501" s="120"/>
      <c r="C1501" s="120"/>
      <c r="D1501" s="113">
        <v>0.517</v>
      </c>
      <c r="E1501" s="113">
        <v>1.4975</v>
      </c>
      <c r="F1501" s="113">
        <v>1.1081</v>
      </c>
      <c r="G1501" s="114">
        <f t="shared" si="104"/>
        <v>60.2855685874554</v>
      </c>
      <c r="H1501" s="121"/>
    </row>
    <row r="1502" ht="21" customHeight="1" spans="1:8">
      <c r="A1502" s="111" t="s">
        <v>1290</v>
      </c>
      <c r="B1502" s="112">
        <v>20230702</v>
      </c>
      <c r="C1502" s="112" t="s">
        <v>1923</v>
      </c>
      <c r="D1502" s="113">
        <v>0.4723</v>
      </c>
      <c r="E1502" s="113">
        <v>1.9259</v>
      </c>
      <c r="F1502" s="113">
        <v>1.3532</v>
      </c>
      <c r="G1502" s="114">
        <f t="shared" si="104"/>
        <v>60.6012658227848</v>
      </c>
      <c r="H1502" s="115">
        <f>(G1502+G1503+G1504)/3</f>
        <v>60.6356920770131</v>
      </c>
    </row>
    <row r="1503" ht="21" customHeight="1" spans="1:8">
      <c r="A1503" s="116"/>
      <c r="B1503" s="117"/>
      <c r="C1503" s="117"/>
      <c r="D1503" s="113">
        <v>0.4613</v>
      </c>
      <c r="E1503" s="113">
        <v>1.6259</v>
      </c>
      <c r="F1503" s="113">
        <v>1.1671</v>
      </c>
      <c r="G1503" s="114">
        <f t="shared" si="104"/>
        <v>60.6044993989353</v>
      </c>
      <c r="H1503" s="118"/>
    </row>
    <row r="1504" ht="21" customHeight="1" spans="1:8">
      <c r="A1504" s="119"/>
      <c r="B1504" s="120"/>
      <c r="C1504" s="120"/>
      <c r="D1504" s="113">
        <v>0.4556</v>
      </c>
      <c r="E1504" s="113">
        <v>1.7218</v>
      </c>
      <c r="F1504" s="113">
        <v>1.2242</v>
      </c>
      <c r="G1504" s="114">
        <f t="shared" si="104"/>
        <v>60.7013110093192</v>
      </c>
      <c r="H1504" s="121"/>
    </row>
    <row r="1505" ht="21" customHeight="1" spans="1:8">
      <c r="A1505" s="111" t="s">
        <v>1279</v>
      </c>
      <c r="B1505" s="112">
        <v>20230703</v>
      </c>
      <c r="C1505" s="112" t="s">
        <v>1923</v>
      </c>
      <c r="D1505" s="113">
        <v>0.478</v>
      </c>
      <c r="E1505" s="113">
        <v>1.7102</v>
      </c>
      <c r="F1505" s="113">
        <v>1.2984</v>
      </c>
      <c r="G1505" s="114">
        <f t="shared" si="104"/>
        <v>66.5801006330141</v>
      </c>
      <c r="H1505" s="115">
        <f>(G1505+G1506+G1507)/3</f>
        <v>66.855955092605</v>
      </c>
    </row>
    <row r="1506" ht="21" customHeight="1" spans="1:8">
      <c r="A1506" s="116"/>
      <c r="B1506" s="117"/>
      <c r="C1506" s="117"/>
      <c r="D1506" s="113">
        <v>0.4822</v>
      </c>
      <c r="E1506" s="113">
        <v>2.2382</v>
      </c>
      <c r="F1506" s="113">
        <v>1.6554</v>
      </c>
      <c r="G1506" s="114">
        <f t="shared" si="104"/>
        <v>66.8109339407745</v>
      </c>
      <c r="H1506" s="118"/>
    </row>
    <row r="1507" ht="21" customHeight="1" spans="1:8">
      <c r="A1507" s="119"/>
      <c r="B1507" s="120"/>
      <c r="C1507" s="120"/>
      <c r="D1507" s="113">
        <v>0.5519</v>
      </c>
      <c r="E1507" s="113">
        <v>1.826</v>
      </c>
      <c r="F1507" s="113">
        <v>1.4078</v>
      </c>
      <c r="G1507" s="114">
        <f t="shared" si="104"/>
        <v>67.1768307040264</v>
      </c>
      <c r="H1507" s="121"/>
    </row>
    <row r="1508" ht="21" customHeight="1" spans="1:8">
      <c r="A1508" s="111" t="s">
        <v>1299</v>
      </c>
      <c r="B1508" s="112">
        <v>20230704</v>
      </c>
      <c r="C1508" s="112" t="s">
        <v>1923</v>
      </c>
      <c r="D1508" s="113">
        <v>0.4974</v>
      </c>
      <c r="E1508" s="113">
        <v>2.3028</v>
      </c>
      <c r="F1508" s="113">
        <v>1.7717</v>
      </c>
      <c r="G1508" s="114">
        <f t="shared" si="104"/>
        <v>70.5826963553783</v>
      </c>
      <c r="H1508" s="115">
        <f>(G1508+G1509+G1510)/3</f>
        <v>70.5229300391903</v>
      </c>
    </row>
    <row r="1509" ht="21" customHeight="1" spans="1:8">
      <c r="A1509" s="116"/>
      <c r="B1509" s="117"/>
      <c r="C1509" s="117"/>
      <c r="D1509" s="113">
        <v>0.5026</v>
      </c>
      <c r="E1509" s="113">
        <v>1.8917</v>
      </c>
      <c r="F1509" s="113">
        <v>1.4812</v>
      </c>
      <c r="G1509" s="114">
        <f t="shared" si="104"/>
        <v>70.448491829242</v>
      </c>
      <c r="H1509" s="118"/>
    </row>
    <row r="1510" ht="21" customHeight="1" spans="1:8">
      <c r="A1510" s="119"/>
      <c r="B1510" s="120"/>
      <c r="C1510" s="120"/>
      <c r="D1510" s="113">
        <v>0.498</v>
      </c>
      <c r="E1510" s="113">
        <v>1.8224</v>
      </c>
      <c r="F1510" s="113">
        <v>1.4322</v>
      </c>
      <c r="G1510" s="114">
        <f t="shared" si="104"/>
        <v>70.5376019329508</v>
      </c>
      <c r="H1510" s="121"/>
    </row>
    <row r="1511" ht="21" customHeight="1" spans="1:8">
      <c r="A1511" s="111" t="s">
        <v>1279</v>
      </c>
      <c r="B1511" s="112">
        <v>20230705</v>
      </c>
      <c r="C1511" s="112" t="s">
        <v>1923</v>
      </c>
      <c r="D1511" s="113">
        <v>0.4831</v>
      </c>
      <c r="E1511" s="113">
        <v>1.7186</v>
      </c>
      <c r="F1511" s="113">
        <v>1.2974</v>
      </c>
      <c r="G1511" s="114">
        <f t="shared" si="104"/>
        <v>65.908539053015</v>
      </c>
      <c r="H1511" s="115">
        <f>(G1511+G1512+G1513)/3</f>
        <v>66.0668451366724</v>
      </c>
    </row>
    <row r="1512" ht="21" customHeight="1" spans="1:8">
      <c r="A1512" s="116"/>
      <c r="B1512" s="117"/>
      <c r="C1512" s="117"/>
      <c r="D1512" s="113">
        <v>0.469</v>
      </c>
      <c r="E1512" s="113">
        <v>1.5633</v>
      </c>
      <c r="F1512" s="113">
        <v>1.1865</v>
      </c>
      <c r="G1512" s="114">
        <f t="shared" si="104"/>
        <v>65.5670291510555</v>
      </c>
      <c r="H1512" s="118"/>
    </row>
    <row r="1513" ht="21" customHeight="1" spans="1:8">
      <c r="A1513" s="119"/>
      <c r="B1513" s="120"/>
      <c r="C1513" s="120"/>
      <c r="D1513" s="113">
        <v>0.4931</v>
      </c>
      <c r="E1513" s="113">
        <v>1.8653</v>
      </c>
      <c r="F1513" s="113">
        <v>1.4087</v>
      </c>
      <c r="G1513" s="114">
        <f t="shared" si="104"/>
        <v>66.7249672059467</v>
      </c>
      <c r="H1513" s="121"/>
    </row>
    <row r="1514" ht="21" customHeight="1" spans="1:8">
      <c r="A1514" s="111" t="s">
        <v>1334</v>
      </c>
      <c r="B1514" s="112">
        <v>20230706</v>
      </c>
      <c r="C1514" s="112" t="s">
        <v>1926</v>
      </c>
      <c r="D1514" s="113">
        <v>0.4429</v>
      </c>
      <c r="E1514" s="113">
        <v>1.8632</v>
      </c>
      <c r="F1514" s="113">
        <v>1.49</v>
      </c>
      <c r="G1514" s="114">
        <f t="shared" si="104"/>
        <v>73.7238611560938</v>
      </c>
      <c r="H1514" s="115">
        <f>(G1514+G1515+G1516)/3</f>
        <v>73.4888160236062</v>
      </c>
    </row>
    <row r="1515" ht="21" customHeight="1" spans="1:8">
      <c r="A1515" s="116"/>
      <c r="B1515" s="117"/>
      <c r="C1515" s="117"/>
      <c r="D1515" s="113">
        <v>0.4642</v>
      </c>
      <c r="E1515" s="113">
        <v>2.2625</v>
      </c>
      <c r="F1515" s="113">
        <v>1.7817</v>
      </c>
      <c r="G1515" s="114">
        <f t="shared" si="104"/>
        <v>73.2636378802202</v>
      </c>
      <c r="H1515" s="118"/>
    </row>
    <row r="1516" ht="21" customHeight="1" spans="1:8">
      <c r="A1516" s="119"/>
      <c r="B1516" s="120"/>
      <c r="C1516" s="120"/>
      <c r="D1516" s="113">
        <v>0.501</v>
      </c>
      <c r="E1516" s="113">
        <v>2.0805</v>
      </c>
      <c r="F1516" s="113">
        <v>1.6616</v>
      </c>
      <c r="G1516" s="114">
        <f t="shared" si="104"/>
        <v>73.4789490345046</v>
      </c>
      <c r="H1516" s="121"/>
    </row>
    <row r="1517" ht="21" customHeight="1" spans="1:8">
      <c r="A1517" s="111" t="s">
        <v>1313</v>
      </c>
      <c r="B1517" s="112">
        <v>20230707</v>
      </c>
      <c r="C1517" s="112" t="s">
        <v>1923</v>
      </c>
      <c r="D1517" s="113">
        <v>0.4967</v>
      </c>
      <c r="E1517" s="113">
        <v>1.7967</v>
      </c>
      <c r="F1517" s="113">
        <v>1.296</v>
      </c>
      <c r="G1517" s="114">
        <f t="shared" ref="G1517:G1519" si="105">(F1517-D1517)/(E1517-D1517)*100</f>
        <v>61.4846153846154</v>
      </c>
      <c r="H1517" s="115">
        <f>(G1517+G1518+G1519)/3</f>
        <v>61.3706810373816</v>
      </c>
    </row>
    <row r="1518" ht="21" customHeight="1" spans="1:8">
      <c r="A1518" s="116"/>
      <c r="B1518" s="117"/>
      <c r="C1518" s="117"/>
      <c r="D1518" s="113">
        <v>0.5094</v>
      </c>
      <c r="E1518" s="113">
        <v>1.5805</v>
      </c>
      <c r="F1518" s="113">
        <v>1.1667</v>
      </c>
      <c r="G1518" s="114">
        <f t="shared" si="105"/>
        <v>61.3668191578751</v>
      </c>
      <c r="H1518" s="118"/>
    </row>
    <row r="1519" ht="21" customHeight="1" spans="1:8">
      <c r="A1519" s="119"/>
      <c r="B1519" s="120"/>
      <c r="C1519" s="120"/>
      <c r="D1519" s="113">
        <v>0.4804</v>
      </c>
      <c r="E1519" s="113">
        <v>1.4466</v>
      </c>
      <c r="F1519" s="113">
        <v>1.0723</v>
      </c>
      <c r="G1519" s="114">
        <f t="shared" si="105"/>
        <v>61.2606085696543</v>
      </c>
      <c r="H1519" s="121"/>
    </row>
    <row r="1520" ht="21" customHeight="1" spans="1:8">
      <c r="A1520" s="111" t="s">
        <v>1282</v>
      </c>
      <c r="B1520" s="112">
        <v>20230708</v>
      </c>
      <c r="C1520" s="112" t="s">
        <v>1923</v>
      </c>
      <c r="D1520" s="113">
        <v>0.5073</v>
      </c>
      <c r="E1520" s="113">
        <v>2.8374</v>
      </c>
      <c r="F1520" s="113">
        <v>1.9717</v>
      </c>
      <c r="G1520" s="114">
        <f t="shared" si="104"/>
        <v>62.8470881078065</v>
      </c>
      <c r="H1520" s="115">
        <f>(G1520+G1521+G1522)/3</f>
        <v>62.9943888847167</v>
      </c>
    </row>
    <row r="1521" ht="21" customHeight="1" spans="1:8">
      <c r="A1521" s="116"/>
      <c r="B1521" s="117"/>
      <c r="C1521" s="117"/>
      <c r="D1521" s="113">
        <v>0.4926</v>
      </c>
      <c r="E1521" s="113">
        <v>2.3628</v>
      </c>
      <c r="F1521" s="113">
        <v>1.6595</v>
      </c>
      <c r="G1521" s="114">
        <f t="shared" si="104"/>
        <v>62.3943963212491</v>
      </c>
      <c r="H1521" s="118"/>
    </row>
    <row r="1522" ht="21" customHeight="1" spans="1:8">
      <c r="A1522" s="119"/>
      <c r="B1522" s="120"/>
      <c r="C1522" s="120"/>
      <c r="D1522" s="113">
        <v>0.4613</v>
      </c>
      <c r="E1522" s="113">
        <v>2.5502</v>
      </c>
      <c r="F1522" s="113">
        <v>1.7928</v>
      </c>
      <c r="G1522" s="114">
        <f t="shared" si="104"/>
        <v>63.7416822250946</v>
      </c>
      <c r="H1522" s="121"/>
    </row>
    <row r="1523" ht="21" customHeight="1" spans="1:8">
      <c r="A1523" s="111" t="s">
        <v>1282</v>
      </c>
      <c r="B1523" s="112">
        <v>20230709</v>
      </c>
      <c r="C1523" s="112" t="s">
        <v>1923</v>
      </c>
      <c r="D1523" s="113">
        <v>0.4752</v>
      </c>
      <c r="E1523" s="113">
        <v>2.3164</v>
      </c>
      <c r="F1523" s="113">
        <v>1.6235</v>
      </c>
      <c r="G1523" s="114">
        <f t="shared" si="104"/>
        <v>62.3669346078644</v>
      </c>
      <c r="H1523" s="115">
        <f>(G1523+G1524+G1525)/3</f>
        <v>62.2423760441906</v>
      </c>
    </row>
    <row r="1524" ht="21" customHeight="1" spans="1:8">
      <c r="A1524" s="116"/>
      <c r="B1524" s="117"/>
      <c r="C1524" s="117"/>
      <c r="D1524" s="113">
        <v>0.4627</v>
      </c>
      <c r="E1524" s="113">
        <v>1.9316</v>
      </c>
      <c r="F1524" s="113">
        <v>1.3708</v>
      </c>
      <c r="G1524" s="114">
        <f t="shared" si="104"/>
        <v>61.8217713935598</v>
      </c>
      <c r="H1524" s="118"/>
    </row>
    <row r="1525" ht="21" customHeight="1" spans="1:8">
      <c r="A1525" s="119"/>
      <c r="B1525" s="120"/>
      <c r="C1525" s="120"/>
      <c r="D1525" s="113">
        <v>0.4637</v>
      </c>
      <c r="E1525" s="113">
        <v>2.0253</v>
      </c>
      <c r="F1525" s="113">
        <v>1.4403</v>
      </c>
      <c r="G1525" s="114">
        <f t="shared" si="104"/>
        <v>62.5384221311475</v>
      </c>
      <c r="H1525" s="121"/>
    </row>
    <row r="1526" ht="21" customHeight="1" spans="1:8">
      <c r="A1526" s="111" t="s">
        <v>1282</v>
      </c>
      <c r="B1526" s="112">
        <v>20230710</v>
      </c>
      <c r="C1526" s="112" t="s">
        <v>1923</v>
      </c>
      <c r="D1526" s="113">
        <v>0.4934</v>
      </c>
      <c r="E1526" s="113">
        <v>1.7991</v>
      </c>
      <c r="F1526" s="113">
        <v>1.2997</v>
      </c>
      <c r="G1526" s="114">
        <f t="shared" si="104"/>
        <v>61.7523167649537</v>
      </c>
      <c r="H1526" s="115">
        <f>(G1526+G1527+G1528)/3</f>
        <v>61.813274103988</v>
      </c>
    </row>
    <row r="1527" ht="21" customHeight="1" spans="1:8">
      <c r="A1527" s="116"/>
      <c r="B1527" s="117"/>
      <c r="C1527" s="117"/>
      <c r="D1527" s="113">
        <v>0.5071</v>
      </c>
      <c r="E1527" s="113">
        <v>1.7804</v>
      </c>
      <c r="F1527" s="113">
        <v>1.297</v>
      </c>
      <c r="G1527" s="114">
        <f t="shared" si="104"/>
        <v>62.0356553836488</v>
      </c>
      <c r="H1527" s="118"/>
    </row>
    <row r="1528" ht="21" customHeight="1" spans="1:8">
      <c r="A1528" s="119"/>
      <c r="B1528" s="120"/>
      <c r="C1528" s="120"/>
      <c r="D1528" s="113">
        <v>0.5216</v>
      </c>
      <c r="E1528" s="113">
        <v>1.8377</v>
      </c>
      <c r="F1528" s="113">
        <v>1.333</v>
      </c>
      <c r="G1528" s="114">
        <f t="shared" si="104"/>
        <v>61.6518501633614</v>
      </c>
      <c r="H1528" s="121"/>
    </row>
    <row r="1529" ht="21" customHeight="1" spans="1:8">
      <c r="A1529" s="111" t="s">
        <v>1282</v>
      </c>
      <c r="B1529" s="112">
        <v>20230711</v>
      </c>
      <c r="C1529" s="112" t="s">
        <v>1923</v>
      </c>
      <c r="D1529" s="113">
        <v>0.4245</v>
      </c>
      <c r="E1529" s="113">
        <v>1.901</v>
      </c>
      <c r="F1529" s="113">
        <v>1.3349</v>
      </c>
      <c r="G1529" s="114">
        <f t="shared" si="104"/>
        <v>61.6593294954284</v>
      </c>
      <c r="H1529" s="115">
        <f>(G1529+G1530+G1531)/3</f>
        <v>61.2969589589881</v>
      </c>
    </row>
    <row r="1530" ht="21" customHeight="1" spans="1:8">
      <c r="A1530" s="116"/>
      <c r="B1530" s="117"/>
      <c r="C1530" s="117"/>
      <c r="D1530" s="113">
        <v>0.4084</v>
      </c>
      <c r="E1530" s="113">
        <v>1.85</v>
      </c>
      <c r="F1530" s="113">
        <v>1.2873</v>
      </c>
      <c r="G1530" s="114">
        <f t="shared" si="104"/>
        <v>60.9669811320755</v>
      </c>
      <c r="H1530" s="118"/>
    </row>
    <row r="1531" ht="21" customHeight="1" spans="1:8">
      <c r="A1531" s="119"/>
      <c r="B1531" s="120"/>
      <c r="C1531" s="120"/>
      <c r="D1531" s="113">
        <v>0.4524</v>
      </c>
      <c r="E1531" s="113">
        <v>2.306</v>
      </c>
      <c r="F1531" s="113">
        <v>1.588</v>
      </c>
      <c r="G1531" s="114">
        <f t="shared" si="104"/>
        <v>61.2645662494605</v>
      </c>
      <c r="H1531" s="121"/>
    </row>
    <row r="1532" ht="21" customHeight="1" spans="1:8">
      <c r="A1532" s="111" t="s">
        <v>1340</v>
      </c>
      <c r="B1532" s="112">
        <v>20230712</v>
      </c>
      <c r="C1532" s="112" t="s">
        <v>1926</v>
      </c>
      <c r="D1532" s="113">
        <v>0.46</v>
      </c>
      <c r="E1532" s="113">
        <v>2.1588</v>
      </c>
      <c r="F1532" s="113">
        <v>1.672</v>
      </c>
      <c r="G1532" s="114">
        <f t="shared" ref="G1532:G1534" si="106">(F1532-D1532)/(E1532-D1532)*100</f>
        <v>71.3444784553803</v>
      </c>
      <c r="H1532" s="115">
        <f>(G1532+G1533+G1534)/3</f>
        <v>71.2947029706436</v>
      </c>
    </row>
    <row r="1533" ht="21" customHeight="1" spans="1:8">
      <c r="A1533" s="116"/>
      <c r="B1533" s="117"/>
      <c r="C1533" s="117"/>
      <c r="D1533" s="113">
        <v>0.4508</v>
      </c>
      <c r="E1533" s="113">
        <v>1.8759</v>
      </c>
      <c r="F1533" s="113">
        <v>1.4579</v>
      </c>
      <c r="G1533" s="114">
        <f t="shared" si="106"/>
        <v>70.6687250017543</v>
      </c>
      <c r="H1533" s="118"/>
    </row>
    <row r="1534" ht="21" customHeight="1" spans="1:8">
      <c r="A1534" s="119"/>
      <c r="B1534" s="120"/>
      <c r="C1534" s="120"/>
      <c r="D1534" s="113">
        <v>0.5511</v>
      </c>
      <c r="E1534" s="113">
        <v>2.0012</v>
      </c>
      <c r="F1534" s="113">
        <v>1.5933</v>
      </c>
      <c r="G1534" s="114">
        <f t="shared" si="106"/>
        <v>71.8709054547962</v>
      </c>
      <c r="H1534" s="121"/>
    </row>
    <row r="1535" ht="21" customHeight="1" spans="1:8">
      <c r="A1535" s="111" t="s">
        <v>1340</v>
      </c>
      <c r="B1535" s="112">
        <v>20230713</v>
      </c>
      <c r="C1535" s="112" t="s">
        <v>1926</v>
      </c>
      <c r="D1535" s="113">
        <v>0.517</v>
      </c>
      <c r="E1535" s="113">
        <v>2.37</v>
      </c>
      <c r="F1535" s="113">
        <v>1.8582</v>
      </c>
      <c r="G1535" s="114">
        <f t="shared" si="104"/>
        <v>72.379924446843</v>
      </c>
      <c r="H1535" s="115">
        <f>(G1535+G1536+G1537)/3</f>
        <v>72.6318487423955</v>
      </c>
    </row>
    <row r="1536" ht="21" customHeight="1" spans="1:8">
      <c r="A1536" s="116"/>
      <c r="B1536" s="117"/>
      <c r="C1536" s="117"/>
      <c r="D1536" s="113">
        <v>0.5352</v>
      </c>
      <c r="E1536" s="113">
        <v>2.162</v>
      </c>
      <c r="F1536" s="113">
        <v>1.7131</v>
      </c>
      <c r="G1536" s="114">
        <f t="shared" si="104"/>
        <v>72.40595033194</v>
      </c>
      <c r="H1536" s="118"/>
    </row>
    <row r="1537" ht="21" customHeight="1" spans="1:8">
      <c r="A1537" s="119"/>
      <c r="B1537" s="120"/>
      <c r="C1537" s="120"/>
      <c r="D1537" s="113">
        <v>0.5087</v>
      </c>
      <c r="E1537" s="113">
        <v>2.6697</v>
      </c>
      <c r="F1537" s="113">
        <v>2.0886</v>
      </c>
      <c r="G1537" s="114">
        <f t="shared" si="104"/>
        <v>73.1096714484035</v>
      </c>
      <c r="H1537" s="121"/>
    </row>
    <row r="1538" ht="21" customHeight="1" spans="1:8">
      <c r="A1538" s="111" t="s">
        <v>1340</v>
      </c>
      <c r="B1538" s="112">
        <v>20230714</v>
      </c>
      <c r="C1538" s="112" t="s">
        <v>1926</v>
      </c>
      <c r="D1538" s="113">
        <v>0.4603</v>
      </c>
      <c r="E1538" s="113">
        <v>1.5125</v>
      </c>
      <c r="F1538" s="113">
        <v>1.2088</v>
      </c>
      <c r="G1538" s="114">
        <f t="shared" si="104"/>
        <v>71.1366660330736</v>
      </c>
      <c r="H1538" s="115">
        <f>(G1538+G1539+G1540)/3</f>
        <v>70.8366948759852</v>
      </c>
    </row>
    <row r="1539" ht="21" customHeight="1" spans="1:8">
      <c r="A1539" s="116"/>
      <c r="B1539" s="117"/>
      <c r="C1539" s="117"/>
      <c r="D1539" s="113">
        <v>0.5254</v>
      </c>
      <c r="E1539" s="113">
        <v>1.4223</v>
      </c>
      <c r="F1539" s="113">
        <v>1.1564</v>
      </c>
      <c r="G1539" s="114">
        <f t="shared" si="104"/>
        <v>70.3534396253763</v>
      </c>
      <c r="H1539" s="118"/>
    </row>
    <row r="1540" ht="21" customHeight="1" spans="1:8">
      <c r="A1540" s="119"/>
      <c r="B1540" s="120"/>
      <c r="C1540" s="120"/>
      <c r="D1540" s="113">
        <v>0.4549</v>
      </c>
      <c r="E1540" s="113">
        <v>1.4059</v>
      </c>
      <c r="F1540" s="113">
        <v>1.1303</v>
      </c>
      <c r="G1540" s="114">
        <f t="shared" si="104"/>
        <v>71.0199789695058</v>
      </c>
      <c r="H1540" s="121"/>
    </row>
    <row r="1541" ht="21" customHeight="1" spans="1:8">
      <c r="A1541" s="111" t="s">
        <v>1312</v>
      </c>
      <c r="B1541" s="112">
        <v>20230715</v>
      </c>
      <c r="C1541" s="112" t="s">
        <v>1926</v>
      </c>
      <c r="D1541" s="113">
        <v>0.4784</v>
      </c>
      <c r="E1541" s="113">
        <v>2.0111</v>
      </c>
      <c r="F1541" s="113">
        <v>1.5061</v>
      </c>
      <c r="G1541" s="114">
        <f t="shared" si="104"/>
        <v>67.0516082729823</v>
      </c>
      <c r="H1541" s="115">
        <f>(G1541+G1542+G1543)/3</f>
        <v>67.2476790817119</v>
      </c>
    </row>
    <row r="1542" ht="21" customHeight="1" spans="1:8">
      <c r="A1542" s="116"/>
      <c r="B1542" s="117"/>
      <c r="C1542" s="117"/>
      <c r="D1542" s="113">
        <v>0.506</v>
      </c>
      <c r="E1542" s="113">
        <v>1.7718</v>
      </c>
      <c r="F1542" s="113">
        <v>1.3563</v>
      </c>
      <c r="G1542" s="114">
        <f t="shared" si="104"/>
        <v>67.1749091483647</v>
      </c>
      <c r="H1542" s="118"/>
    </row>
    <row r="1543" ht="21" customHeight="1" spans="1:8">
      <c r="A1543" s="119"/>
      <c r="B1543" s="120"/>
      <c r="C1543" s="120"/>
      <c r="D1543" s="113">
        <v>0.4448</v>
      </c>
      <c r="E1543" s="113">
        <v>2.2608</v>
      </c>
      <c r="F1543" s="113">
        <v>1.6709</v>
      </c>
      <c r="G1543" s="114">
        <f t="shared" si="104"/>
        <v>67.5165198237885</v>
      </c>
      <c r="H1543" s="121"/>
    </row>
    <row r="1544" ht="17.4" customHeight="1" spans="1:8">
      <c r="A1544" s="111" t="s">
        <v>1330</v>
      </c>
      <c r="B1544" s="112">
        <v>20230716</v>
      </c>
      <c r="C1544" s="112" t="s">
        <v>1926</v>
      </c>
      <c r="D1544" s="113">
        <v>0.3943</v>
      </c>
      <c r="E1544" s="113">
        <v>1.593</v>
      </c>
      <c r="F1544" s="113">
        <v>1.193</v>
      </c>
      <c r="G1544" s="114">
        <f t="shared" si="104"/>
        <v>66.6305163927588</v>
      </c>
      <c r="H1544" s="115">
        <f>(G1544+G1545+G1546)/3</f>
        <v>66.1735537499234</v>
      </c>
    </row>
    <row r="1545" ht="21" customHeight="1" spans="1:8">
      <c r="A1545" s="116"/>
      <c r="B1545" s="117"/>
      <c r="C1545" s="117"/>
      <c r="D1545" s="113">
        <v>0.5218</v>
      </c>
      <c r="E1545" s="113">
        <v>1.9366</v>
      </c>
      <c r="F1545" s="113">
        <v>1.4528</v>
      </c>
      <c r="G1545" s="114">
        <f t="shared" si="104"/>
        <v>65.8043539722929</v>
      </c>
      <c r="H1545" s="118"/>
    </row>
    <row r="1546" ht="21" customHeight="1" spans="1:8">
      <c r="A1546" s="119"/>
      <c r="B1546" s="120"/>
      <c r="C1546" s="120"/>
      <c r="D1546" s="113">
        <v>0.5356</v>
      </c>
      <c r="E1546" s="113">
        <v>1.8784</v>
      </c>
      <c r="F1546" s="113">
        <v>1.423</v>
      </c>
      <c r="G1546" s="114">
        <f t="shared" si="104"/>
        <v>66.0857908847185</v>
      </c>
      <c r="H1546" s="121"/>
    </row>
    <row r="1547" ht="21" customHeight="1" spans="1:8">
      <c r="A1547" s="111" t="s">
        <v>1930</v>
      </c>
      <c r="B1547" s="112">
        <v>20230717</v>
      </c>
      <c r="C1547" s="112" t="s">
        <v>1926</v>
      </c>
      <c r="D1547" s="113">
        <v>0.4836</v>
      </c>
      <c r="E1547" s="113">
        <v>1.4882</v>
      </c>
      <c r="F1547" s="113">
        <v>1.0749</v>
      </c>
      <c r="G1547" s="114">
        <f t="shared" si="104"/>
        <v>58.8592474616763</v>
      </c>
      <c r="H1547" s="115">
        <f>(G1547+G1548+G1549)/3</f>
        <v>59.351830703365</v>
      </c>
    </row>
    <row r="1548" ht="21" customHeight="1" spans="1:8">
      <c r="A1548" s="116"/>
      <c r="B1548" s="117"/>
      <c r="C1548" s="117"/>
      <c r="D1548" s="113">
        <v>0.4761</v>
      </c>
      <c r="E1548" s="113">
        <v>1.6261</v>
      </c>
      <c r="F1548" s="113">
        <v>1.1584</v>
      </c>
      <c r="G1548" s="114">
        <f t="shared" si="104"/>
        <v>59.3304347826087</v>
      </c>
      <c r="H1548" s="118"/>
    </row>
    <row r="1549" ht="21" customHeight="1" spans="1:8">
      <c r="A1549" s="119"/>
      <c r="B1549" s="120"/>
      <c r="C1549" s="120"/>
      <c r="D1549" s="113">
        <v>0.4674</v>
      </c>
      <c r="E1549" s="113">
        <v>2.5838</v>
      </c>
      <c r="F1549" s="113">
        <v>1.7344</v>
      </c>
      <c r="G1549" s="114">
        <f t="shared" si="104"/>
        <v>59.8658098658099</v>
      </c>
      <c r="H1549" s="121"/>
    </row>
    <row r="1550" ht="21" customHeight="1" spans="1:8">
      <c r="A1550" s="111" t="s">
        <v>1302</v>
      </c>
      <c r="B1550" s="112">
        <v>20230718</v>
      </c>
      <c r="C1550" s="112" t="s">
        <v>1926</v>
      </c>
      <c r="D1550" s="113">
        <v>0.5135</v>
      </c>
      <c r="E1550" s="113">
        <v>2.195</v>
      </c>
      <c r="F1550" s="113">
        <v>1.7457</v>
      </c>
      <c r="G1550" s="114">
        <f t="shared" si="104"/>
        <v>73.2798096937259</v>
      </c>
      <c r="H1550" s="115">
        <f>(G1550+G1551+G1552)/3</f>
        <v>73.2570026907349</v>
      </c>
    </row>
    <row r="1551" ht="21" customHeight="1" spans="1:8">
      <c r="A1551" s="116"/>
      <c r="B1551" s="117"/>
      <c r="C1551" s="117"/>
      <c r="D1551" s="113">
        <v>0.5009</v>
      </c>
      <c r="E1551" s="113">
        <v>1.949</v>
      </c>
      <c r="F1551" s="113">
        <v>1.559</v>
      </c>
      <c r="G1551" s="114">
        <f t="shared" si="104"/>
        <v>73.0681582763621</v>
      </c>
      <c r="H1551" s="118"/>
    </row>
    <row r="1552" ht="21" customHeight="1" spans="1:8">
      <c r="A1552" s="119"/>
      <c r="B1552" s="120"/>
      <c r="C1552" s="120"/>
      <c r="D1552" s="113">
        <v>0.5335</v>
      </c>
      <c r="E1552" s="113">
        <v>2.4137</v>
      </c>
      <c r="F1552" s="113">
        <v>1.914</v>
      </c>
      <c r="G1552" s="114">
        <f t="shared" ref="G1552:G1621" si="107">(F1552-D1552)/(E1552-D1552)*100</f>
        <v>73.4230401021168</v>
      </c>
      <c r="H1552" s="121"/>
    </row>
    <row r="1553" ht="21" customHeight="1" spans="1:8">
      <c r="A1553" s="111" t="s">
        <v>1302</v>
      </c>
      <c r="B1553" s="112">
        <v>20230719</v>
      </c>
      <c r="C1553" s="112" t="s">
        <v>1926</v>
      </c>
      <c r="D1553" s="113">
        <v>0.467</v>
      </c>
      <c r="E1553" s="113">
        <v>1.6989</v>
      </c>
      <c r="F1553" s="113">
        <v>1.3563</v>
      </c>
      <c r="G1553" s="114">
        <f t="shared" si="107"/>
        <v>72.1893010796331</v>
      </c>
      <c r="H1553" s="115">
        <f>(G1553+G1554+G1555)/3</f>
        <v>72.6033426666216</v>
      </c>
    </row>
    <row r="1554" ht="21" customHeight="1" spans="1:8">
      <c r="A1554" s="116"/>
      <c r="B1554" s="117"/>
      <c r="C1554" s="117"/>
      <c r="D1554" s="113">
        <v>0.473</v>
      </c>
      <c r="E1554" s="113">
        <v>1.9471</v>
      </c>
      <c r="F1554" s="113">
        <v>1.5455</v>
      </c>
      <c r="G1554" s="114">
        <f t="shared" si="107"/>
        <v>72.7562580557629</v>
      </c>
      <c r="H1554" s="118"/>
    </row>
    <row r="1555" ht="21" customHeight="1" spans="1:8">
      <c r="A1555" s="119"/>
      <c r="B1555" s="120"/>
      <c r="C1555" s="120"/>
      <c r="D1555" s="113">
        <v>0.479</v>
      </c>
      <c r="E1555" s="113">
        <v>1.844</v>
      </c>
      <c r="F1555" s="113">
        <v>1.4736</v>
      </c>
      <c r="G1555" s="114">
        <f t="shared" si="107"/>
        <v>72.8644688644689</v>
      </c>
      <c r="H1555" s="121"/>
    </row>
    <row r="1556" ht="21" customHeight="1" spans="1:8">
      <c r="A1556" s="111" t="s">
        <v>1302</v>
      </c>
      <c r="B1556" s="112">
        <v>20230720</v>
      </c>
      <c r="C1556" s="112" t="s">
        <v>1926</v>
      </c>
      <c r="D1556" s="113">
        <v>0.4942</v>
      </c>
      <c r="E1556" s="113">
        <v>1.636</v>
      </c>
      <c r="F1556" s="113">
        <v>1.3191</v>
      </c>
      <c r="G1556" s="114">
        <f t="shared" si="107"/>
        <v>72.245577158872</v>
      </c>
      <c r="H1556" s="115">
        <f>(G1556+G1557+G1558)/3</f>
        <v>72.4690361645373</v>
      </c>
    </row>
    <row r="1557" ht="21" customHeight="1" spans="1:8">
      <c r="A1557" s="116"/>
      <c r="B1557" s="117"/>
      <c r="C1557" s="117"/>
      <c r="D1557" s="113">
        <v>0.439</v>
      </c>
      <c r="E1557" s="113">
        <v>1.532</v>
      </c>
      <c r="F1557" s="113">
        <v>1.2305</v>
      </c>
      <c r="G1557" s="114">
        <f t="shared" si="107"/>
        <v>72.4153705397987</v>
      </c>
      <c r="H1557" s="118"/>
    </row>
    <row r="1558" ht="21" customHeight="1" spans="1:8">
      <c r="A1558" s="119"/>
      <c r="B1558" s="120"/>
      <c r="C1558" s="120"/>
      <c r="D1558" s="113">
        <v>0.501</v>
      </c>
      <c r="E1558" s="113">
        <v>1.608</v>
      </c>
      <c r="F1558" s="113">
        <v>1.3063</v>
      </c>
      <c r="G1558" s="114">
        <f t="shared" si="107"/>
        <v>72.7461607949413</v>
      </c>
      <c r="H1558" s="121"/>
    </row>
    <row r="1559" ht="21" customHeight="1" spans="1:8">
      <c r="A1559" s="111" t="s">
        <v>1284</v>
      </c>
      <c r="B1559" s="112">
        <v>20230721</v>
      </c>
      <c r="C1559" s="112" t="s">
        <v>1926</v>
      </c>
      <c r="D1559" s="113">
        <v>0.544</v>
      </c>
      <c r="E1559" s="113">
        <v>1.7178</v>
      </c>
      <c r="F1559" s="113">
        <v>1.2697</v>
      </c>
      <c r="G1559" s="114">
        <f t="shared" si="107"/>
        <v>61.8248423922304</v>
      </c>
      <c r="H1559" s="115">
        <f>(G1559+G1560+G1561)/3</f>
        <v>61.6792285360789</v>
      </c>
    </row>
    <row r="1560" ht="21" customHeight="1" spans="1:8">
      <c r="A1560" s="116"/>
      <c r="B1560" s="117"/>
      <c r="C1560" s="117"/>
      <c r="D1560" s="113">
        <v>0.5126</v>
      </c>
      <c r="E1560" s="113">
        <v>1.9354</v>
      </c>
      <c r="F1560" s="113">
        <v>1.389</v>
      </c>
      <c r="G1560" s="114">
        <f t="shared" si="107"/>
        <v>61.5968512791678</v>
      </c>
      <c r="H1560" s="118"/>
    </row>
    <row r="1561" ht="21" customHeight="1" spans="1:8">
      <c r="A1561" s="119"/>
      <c r="B1561" s="120"/>
      <c r="C1561" s="120"/>
      <c r="D1561" s="113">
        <v>0.495</v>
      </c>
      <c r="E1561" s="113">
        <v>1.6856</v>
      </c>
      <c r="F1561" s="113">
        <v>1.2286</v>
      </c>
      <c r="G1561" s="114">
        <f t="shared" si="107"/>
        <v>61.6159919368386</v>
      </c>
      <c r="H1561" s="121"/>
    </row>
    <row r="1562" ht="21" customHeight="1" spans="1:8">
      <c r="A1562" s="111" t="s">
        <v>1292</v>
      </c>
      <c r="B1562" s="112">
        <v>20230722</v>
      </c>
      <c r="C1562" s="112" t="s">
        <v>1925</v>
      </c>
      <c r="D1562" s="113">
        <v>0.5318</v>
      </c>
      <c r="E1562" s="113">
        <v>2.2318</v>
      </c>
      <c r="F1562" s="113">
        <v>1.8903</v>
      </c>
      <c r="G1562" s="114">
        <f t="shared" si="107"/>
        <v>79.9117647058824</v>
      </c>
      <c r="H1562" s="115">
        <f>(G1562+G1563+G1564)/3</f>
        <v>79.7166925979083</v>
      </c>
    </row>
    <row r="1563" ht="21" customHeight="1" spans="1:8">
      <c r="A1563" s="116"/>
      <c r="B1563" s="117"/>
      <c r="C1563" s="117"/>
      <c r="D1563" s="113">
        <v>0.4452</v>
      </c>
      <c r="E1563" s="113">
        <v>1.8703</v>
      </c>
      <c r="F1563" s="113">
        <v>1.5768</v>
      </c>
      <c r="G1563" s="114">
        <f t="shared" si="107"/>
        <v>79.4049540383131</v>
      </c>
      <c r="H1563" s="118"/>
    </row>
    <row r="1564" ht="21" customHeight="1" spans="1:8">
      <c r="A1564" s="119"/>
      <c r="B1564" s="120"/>
      <c r="C1564" s="120"/>
      <c r="D1564" s="113">
        <v>0.4833</v>
      </c>
      <c r="E1564" s="113">
        <v>2.4276</v>
      </c>
      <c r="F1564" s="113">
        <v>2.0355</v>
      </c>
      <c r="G1564" s="114">
        <f t="shared" si="107"/>
        <v>79.8333590495294</v>
      </c>
      <c r="H1564" s="121"/>
    </row>
    <row r="1565" ht="21" customHeight="1" spans="1:8">
      <c r="A1565" s="111" t="s">
        <v>1314</v>
      </c>
      <c r="B1565" s="112">
        <v>20230723</v>
      </c>
      <c r="C1565" s="112" t="s">
        <v>1926</v>
      </c>
      <c r="D1565" s="113">
        <v>0.4559</v>
      </c>
      <c r="E1565" s="113">
        <v>1.3013</v>
      </c>
      <c r="F1565" s="113">
        <v>1.0086</v>
      </c>
      <c r="G1565" s="114">
        <f t="shared" si="107"/>
        <v>65.3773361722262</v>
      </c>
      <c r="H1565" s="115">
        <f>(G1565+G1566+G1567)/3</f>
        <v>65.3004703002715</v>
      </c>
    </row>
    <row r="1566" ht="21" customHeight="1" spans="1:8">
      <c r="A1566" s="116"/>
      <c r="B1566" s="117"/>
      <c r="C1566" s="117"/>
      <c r="D1566" s="113">
        <v>0.5008</v>
      </c>
      <c r="E1566" s="113">
        <v>1.897</v>
      </c>
      <c r="F1566" s="113">
        <v>1.4168</v>
      </c>
      <c r="G1566" s="114">
        <f t="shared" si="107"/>
        <v>65.6066466122332</v>
      </c>
      <c r="H1566" s="118"/>
    </row>
    <row r="1567" ht="21" customHeight="1" spans="1:8">
      <c r="A1567" s="119"/>
      <c r="B1567" s="120"/>
      <c r="C1567" s="120"/>
      <c r="D1567" s="113">
        <v>0.5244</v>
      </c>
      <c r="E1567" s="113">
        <v>1.7173</v>
      </c>
      <c r="F1567" s="113">
        <v>1.2988</v>
      </c>
      <c r="G1567" s="114">
        <f t="shared" si="107"/>
        <v>64.9174281163551</v>
      </c>
      <c r="H1567" s="121"/>
    </row>
    <row r="1568" ht="21" customHeight="1" spans="1:8">
      <c r="A1568" s="111" t="s">
        <v>1284</v>
      </c>
      <c r="B1568" s="112">
        <v>20230724</v>
      </c>
      <c r="C1568" s="112" t="s">
        <v>1926</v>
      </c>
      <c r="D1568" s="113">
        <v>0.4281</v>
      </c>
      <c r="E1568" s="113">
        <v>1.468</v>
      </c>
      <c r="F1568" s="113">
        <v>1.0529</v>
      </c>
      <c r="G1568" s="114">
        <f t="shared" si="107"/>
        <v>60.0827002596404</v>
      </c>
      <c r="H1568" s="115">
        <f>(G1568+G1569+G1570)/3</f>
        <v>60.1901827142507</v>
      </c>
    </row>
    <row r="1569" ht="21" customHeight="1" spans="1:8">
      <c r="A1569" s="116"/>
      <c r="B1569" s="117"/>
      <c r="C1569" s="117"/>
      <c r="D1569" s="113">
        <v>0.4016</v>
      </c>
      <c r="E1569" s="113">
        <v>1.36</v>
      </c>
      <c r="F1569" s="113">
        <v>0.9788</v>
      </c>
      <c r="G1569" s="114">
        <f t="shared" si="107"/>
        <v>60.2253756260434</v>
      </c>
      <c r="H1569" s="118"/>
    </row>
    <row r="1570" ht="21" customHeight="1" spans="1:8">
      <c r="A1570" s="119"/>
      <c r="B1570" s="120"/>
      <c r="C1570" s="120"/>
      <c r="D1570" s="113">
        <v>0.3759</v>
      </c>
      <c r="E1570" s="113">
        <v>1.4122</v>
      </c>
      <c r="F1570" s="113">
        <v>1.0004</v>
      </c>
      <c r="G1570" s="114">
        <f t="shared" si="107"/>
        <v>60.2624722570684</v>
      </c>
      <c r="H1570" s="121"/>
    </row>
    <row r="1571" ht="21" customHeight="1" spans="1:8">
      <c r="A1571" s="111" t="s">
        <v>1282</v>
      </c>
      <c r="B1571" s="112">
        <v>20230725</v>
      </c>
      <c r="C1571" s="112" t="s">
        <v>1923</v>
      </c>
      <c r="D1571" s="113">
        <v>0.4304</v>
      </c>
      <c r="E1571" s="113">
        <v>1.875</v>
      </c>
      <c r="F1571" s="113">
        <v>1.3137</v>
      </c>
      <c r="G1571" s="114">
        <f t="shared" si="107"/>
        <v>61.1449536203793</v>
      </c>
      <c r="H1571" s="115">
        <f>(G1571+G1572+G1573)/3</f>
        <v>61.3109770399104</v>
      </c>
    </row>
    <row r="1572" ht="21" customHeight="1" spans="1:8">
      <c r="A1572" s="116"/>
      <c r="B1572" s="117"/>
      <c r="C1572" s="117"/>
      <c r="D1572" s="113">
        <v>0.4096</v>
      </c>
      <c r="E1572" s="113">
        <v>2.1683</v>
      </c>
      <c r="F1572" s="113">
        <v>1.4893</v>
      </c>
      <c r="G1572" s="114">
        <f t="shared" si="107"/>
        <v>61.3919372263604</v>
      </c>
      <c r="H1572" s="118"/>
    </row>
    <row r="1573" ht="21" customHeight="1" spans="1:8">
      <c r="A1573" s="119"/>
      <c r="B1573" s="120"/>
      <c r="C1573" s="120"/>
      <c r="D1573" s="113">
        <v>0.4771</v>
      </c>
      <c r="E1573" s="113">
        <v>1.957</v>
      </c>
      <c r="F1573" s="113">
        <v>1.3857</v>
      </c>
      <c r="G1573" s="114">
        <f t="shared" si="107"/>
        <v>61.3960402729914</v>
      </c>
      <c r="H1573" s="121"/>
    </row>
    <row r="1574" ht="21" customHeight="1" spans="1:8">
      <c r="A1574" s="111" t="s">
        <v>1290</v>
      </c>
      <c r="B1574" s="112">
        <v>20230726</v>
      </c>
      <c r="C1574" s="112" t="s">
        <v>1923</v>
      </c>
      <c r="D1574" s="113">
        <v>0.4431</v>
      </c>
      <c r="E1574" s="113">
        <v>1.691</v>
      </c>
      <c r="F1574" s="113">
        <v>1.206</v>
      </c>
      <c r="G1574" s="114">
        <f t="shared" si="107"/>
        <v>61.1347063065951</v>
      </c>
      <c r="H1574" s="115">
        <f>(G1574+G1575+G1576)/3</f>
        <v>61.1707965880062</v>
      </c>
    </row>
    <row r="1575" ht="21" customHeight="1" spans="1:8">
      <c r="A1575" s="116"/>
      <c r="B1575" s="117"/>
      <c r="C1575" s="117"/>
      <c r="D1575" s="113">
        <v>0.3928</v>
      </c>
      <c r="E1575" s="113">
        <v>1.6389</v>
      </c>
      <c r="F1575" s="113">
        <v>1.1565</v>
      </c>
      <c r="G1575" s="114">
        <f t="shared" si="107"/>
        <v>61.2872161142765</v>
      </c>
      <c r="H1575" s="118"/>
    </row>
    <row r="1576" ht="21" customHeight="1" spans="1:8">
      <c r="A1576" s="119"/>
      <c r="B1576" s="120"/>
      <c r="C1576" s="120"/>
      <c r="D1576" s="113">
        <v>0.344</v>
      </c>
      <c r="E1576" s="113">
        <v>1.7434</v>
      </c>
      <c r="F1576" s="113">
        <v>1.1989</v>
      </c>
      <c r="G1576" s="114">
        <f t="shared" si="107"/>
        <v>61.0904673431471</v>
      </c>
      <c r="H1576" s="121"/>
    </row>
    <row r="1577" ht="21" customHeight="1" spans="1:8">
      <c r="A1577" s="111" t="s">
        <v>1293</v>
      </c>
      <c r="B1577" s="112">
        <v>20230727</v>
      </c>
      <c r="C1577" s="112" t="s">
        <v>1923</v>
      </c>
      <c r="D1577" s="113">
        <v>0.4514</v>
      </c>
      <c r="E1577" s="113">
        <v>1.7464</v>
      </c>
      <c r="F1577" s="113">
        <v>1.2164</v>
      </c>
      <c r="G1577" s="114">
        <f t="shared" si="107"/>
        <v>59.0733590733591</v>
      </c>
      <c r="H1577" s="115">
        <f>(G1577+G1578+G1579)/3</f>
        <v>59.0143176909982</v>
      </c>
    </row>
    <row r="1578" ht="21" customHeight="1" spans="1:8">
      <c r="A1578" s="116"/>
      <c r="B1578" s="117"/>
      <c r="C1578" s="117"/>
      <c r="D1578" s="113">
        <v>0.4877</v>
      </c>
      <c r="E1578" s="113">
        <v>1.851</v>
      </c>
      <c r="F1578" s="113">
        <v>1.2928</v>
      </c>
      <c r="G1578" s="114">
        <f t="shared" si="107"/>
        <v>59.055233624294</v>
      </c>
      <c r="H1578" s="118"/>
    </row>
    <row r="1579" ht="21" customHeight="1" spans="1:8">
      <c r="A1579" s="119"/>
      <c r="B1579" s="120"/>
      <c r="C1579" s="120"/>
      <c r="D1579" s="113">
        <v>0.4643</v>
      </c>
      <c r="E1579" s="113">
        <v>2.1481</v>
      </c>
      <c r="F1579" s="113">
        <v>1.4563</v>
      </c>
      <c r="G1579" s="114">
        <f t="shared" si="107"/>
        <v>58.9143603753415</v>
      </c>
      <c r="H1579" s="121"/>
    </row>
    <row r="1580" ht="21" customHeight="1" spans="1:8">
      <c r="A1580" s="111" t="s">
        <v>1342</v>
      </c>
      <c r="B1580" s="112">
        <v>20230728</v>
      </c>
      <c r="C1580" s="112" t="s">
        <v>1926</v>
      </c>
      <c r="D1580" s="113"/>
      <c r="E1580" s="113"/>
      <c r="F1580" s="113"/>
      <c r="G1580" s="114" t="e">
        <f t="shared" si="107"/>
        <v>#DIV/0!</v>
      </c>
      <c r="H1580" s="115" t="e">
        <f>(G1580+G1581+G1582)/3</f>
        <v>#DIV/0!</v>
      </c>
    </row>
    <row r="1581" ht="21" customHeight="1" spans="1:8">
      <c r="A1581" s="116"/>
      <c r="B1581" s="117"/>
      <c r="C1581" s="117"/>
      <c r="D1581" s="113"/>
      <c r="E1581" s="113"/>
      <c r="F1581" s="113"/>
      <c r="G1581" s="114" t="e">
        <f t="shared" si="107"/>
        <v>#DIV/0!</v>
      </c>
      <c r="H1581" s="118"/>
    </row>
    <row r="1582" ht="21" customHeight="1" spans="1:8">
      <c r="A1582" s="119"/>
      <c r="B1582" s="120"/>
      <c r="C1582" s="120"/>
      <c r="D1582" s="113"/>
      <c r="E1582" s="113"/>
      <c r="F1582" s="113"/>
      <c r="G1582" s="114" t="e">
        <f t="shared" si="107"/>
        <v>#DIV/0!</v>
      </c>
      <c r="H1582" s="121"/>
    </row>
    <row r="1583" ht="21" customHeight="1" spans="1:8">
      <c r="A1583" s="111" t="s">
        <v>1290</v>
      </c>
      <c r="B1583" s="112">
        <v>20230729</v>
      </c>
      <c r="C1583" s="112" t="s">
        <v>1923</v>
      </c>
      <c r="D1583" s="113">
        <v>0.463</v>
      </c>
      <c r="E1583" s="113">
        <v>1.5476</v>
      </c>
      <c r="F1583" s="113">
        <v>1.1168</v>
      </c>
      <c r="G1583" s="114">
        <f t="shared" si="107"/>
        <v>60.2802876636548</v>
      </c>
      <c r="H1583" s="115">
        <f>(G1583+G1584+G1585)/3</f>
        <v>60.1899837802825</v>
      </c>
    </row>
    <row r="1584" ht="21" customHeight="1" spans="1:8">
      <c r="A1584" s="116"/>
      <c r="B1584" s="117"/>
      <c r="C1584" s="117"/>
      <c r="D1584" s="113">
        <v>0.4213</v>
      </c>
      <c r="E1584" s="113">
        <v>1.601</v>
      </c>
      <c r="F1584" s="113">
        <v>1.1312</v>
      </c>
      <c r="G1584" s="114">
        <f t="shared" si="107"/>
        <v>60.1763160125456</v>
      </c>
      <c r="H1584" s="118"/>
    </row>
    <row r="1585" ht="21" customHeight="1" spans="1:8">
      <c r="A1585" s="119"/>
      <c r="B1585" s="120"/>
      <c r="C1585" s="120"/>
      <c r="D1585" s="113">
        <v>0.4772</v>
      </c>
      <c r="E1585" s="113">
        <v>2.0123</v>
      </c>
      <c r="F1585" s="113">
        <v>1.4</v>
      </c>
      <c r="G1585" s="114">
        <f t="shared" si="107"/>
        <v>60.1133476646472</v>
      </c>
      <c r="H1585" s="121"/>
    </row>
    <row r="1586" ht="21" customHeight="1" spans="1:8">
      <c r="A1586" s="111" t="s">
        <v>1283</v>
      </c>
      <c r="B1586" s="112">
        <v>20230730</v>
      </c>
      <c r="C1586" s="112" t="s">
        <v>1923</v>
      </c>
      <c r="D1586" s="113">
        <v>0.4996</v>
      </c>
      <c r="E1586" s="113">
        <v>2.2729</v>
      </c>
      <c r="F1586" s="113">
        <v>1.5977</v>
      </c>
      <c r="G1586" s="114">
        <f t="shared" si="107"/>
        <v>61.9240963176</v>
      </c>
      <c r="H1586" s="115">
        <f>(G1586+G1587+G1588)/3</f>
        <v>61.1637721685644</v>
      </c>
    </row>
    <row r="1587" ht="21" customHeight="1" spans="1:8">
      <c r="A1587" s="116"/>
      <c r="B1587" s="117"/>
      <c r="C1587" s="117"/>
      <c r="D1587" s="113">
        <v>0.4423</v>
      </c>
      <c r="E1587" s="113">
        <v>1.8542</v>
      </c>
      <c r="F1587" s="113">
        <v>1.297</v>
      </c>
      <c r="G1587" s="114">
        <f t="shared" si="107"/>
        <v>60.5354486861676</v>
      </c>
      <c r="H1587" s="118"/>
    </row>
    <row r="1588" ht="21" customHeight="1" spans="1:8">
      <c r="A1588" s="119"/>
      <c r="B1588" s="120"/>
      <c r="C1588" s="120"/>
      <c r="D1588" s="113">
        <v>0.4241</v>
      </c>
      <c r="E1588" s="113">
        <v>1.6705</v>
      </c>
      <c r="F1588" s="113">
        <v>1.1848</v>
      </c>
      <c r="G1588" s="114">
        <f t="shared" si="107"/>
        <v>61.0317715019255</v>
      </c>
      <c r="H1588" s="121"/>
    </row>
    <row r="1589" ht="21" customHeight="1" spans="1:8">
      <c r="A1589" s="111" t="s">
        <v>1343</v>
      </c>
      <c r="B1589" s="112">
        <v>20230731</v>
      </c>
      <c r="C1589" s="112" t="s">
        <v>1923</v>
      </c>
      <c r="D1589" s="113">
        <v>0.4572</v>
      </c>
      <c r="E1589" s="113">
        <v>1.7851</v>
      </c>
      <c r="F1589" s="113">
        <v>1.2185</v>
      </c>
      <c r="G1589" s="114">
        <f t="shared" si="107"/>
        <v>57.3311243316515</v>
      </c>
      <c r="H1589" s="115">
        <f>(G1589+G1590+G1591)/3</f>
        <v>57.6332712511768</v>
      </c>
    </row>
    <row r="1590" ht="21" customHeight="1" spans="1:8">
      <c r="A1590" s="116"/>
      <c r="B1590" s="117"/>
      <c r="C1590" s="117"/>
      <c r="D1590" s="113">
        <v>0.3471</v>
      </c>
      <c r="E1590" s="113">
        <v>2.4818</v>
      </c>
      <c r="F1590" s="113">
        <v>1.5846</v>
      </c>
      <c r="G1590" s="114">
        <f t="shared" si="107"/>
        <v>57.9706750363049</v>
      </c>
      <c r="H1590" s="118"/>
    </row>
    <row r="1591" ht="21" customHeight="1" spans="1:8">
      <c r="A1591" s="119"/>
      <c r="B1591" s="120"/>
      <c r="C1591" s="120"/>
      <c r="D1591" s="113">
        <v>0.4206</v>
      </c>
      <c r="E1591" s="113">
        <v>2.3948</v>
      </c>
      <c r="F1591" s="113">
        <v>1.5577</v>
      </c>
      <c r="G1591" s="114">
        <f t="shared" si="107"/>
        <v>57.5980143855739</v>
      </c>
      <c r="H1591" s="121"/>
    </row>
    <row r="1592" ht="21" customHeight="1" spans="1:8">
      <c r="A1592" s="111" t="s">
        <v>1332</v>
      </c>
      <c r="B1592" s="112">
        <v>20230732</v>
      </c>
      <c r="C1592" s="112" t="s">
        <v>1923</v>
      </c>
      <c r="D1592" s="113">
        <v>0.434</v>
      </c>
      <c r="E1592" s="113">
        <v>1.398</v>
      </c>
      <c r="F1592" s="113">
        <v>1.021</v>
      </c>
      <c r="G1592" s="114">
        <f t="shared" si="107"/>
        <v>60.8921161825726</v>
      </c>
      <c r="H1592" s="115">
        <f>(G1592+G1593+G1594)/3</f>
        <v>60.8082477126022</v>
      </c>
    </row>
    <row r="1593" ht="21" customHeight="1" spans="1:8">
      <c r="A1593" s="116"/>
      <c r="B1593" s="117"/>
      <c r="C1593" s="117"/>
      <c r="D1593" s="113">
        <v>0.4873</v>
      </c>
      <c r="E1593" s="113">
        <v>1.7091</v>
      </c>
      <c r="F1593" s="113">
        <v>1.2288</v>
      </c>
      <c r="G1593" s="114">
        <f t="shared" si="107"/>
        <v>60.689147159928</v>
      </c>
      <c r="H1593" s="118"/>
    </row>
    <row r="1594" ht="21" customHeight="1" spans="1:8">
      <c r="A1594" s="119"/>
      <c r="B1594" s="120"/>
      <c r="C1594" s="120"/>
      <c r="D1594" s="113">
        <v>0.4156</v>
      </c>
      <c r="E1594" s="113">
        <v>1.549</v>
      </c>
      <c r="F1594" s="113">
        <v>1.1052</v>
      </c>
      <c r="G1594" s="114">
        <f t="shared" si="107"/>
        <v>60.8434797953062</v>
      </c>
      <c r="H1594" s="121"/>
    </row>
    <row r="1595" ht="21" customHeight="1" spans="1:8">
      <c r="A1595" s="111" t="s">
        <v>1345</v>
      </c>
      <c r="B1595" s="112">
        <v>20230733</v>
      </c>
      <c r="C1595" s="112" t="s">
        <v>1923</v>
      </c>
      <c r="D1595" s="113">
        <v>0.4255</v>
      </c>
      <c r="E1595" s="113">
        <v>1.8028</v>
      </c>
      <c r="F1595" s="113">
        <v>1.2132</v>
      </c>
      <c r="G1595" s="114">
        <f t="shared" si="107"/>
        <v>57.1916067668627</v>
      </c>
      <c r="H1595" s="115">
        <f>(G1595+G1596+G1597)/3</f>
        <v>57.2173847779256</v>
      </c>
    </row>
    <row r="1596" ht="21" customHeight="1" spans="1:8">
      <c r="A1596" s="116"/>
      <c r="B1596" s="117"/>
      <c r="C1596" s="117"/>
      <c r="D1596" s="113">
        <v>0.413</v>
      </c>
      <c r="E1596" s="113">
        <v>1.8962</v>
      </c>
      <c r="F1596" s="113">
        <v>1.2594</v>
      </c>
      <c r="G1596" s="114">
        <f t="shared" si="107"/>
        <v>57.0658036677454</v>
      </c>
      <c r="H1596" s="118"/>
    </row>
    <row r="1597" ht="21" customHeight="1" spans="1:8">
      <c r="A1597" s="119"/>
      <c r="B1597" s="120"/>
      <c r="C1597" s="120"/>
      <c r="D1597" s="113">
        <v>0.4084</v>
      </c>
      <c r="E1597" s="113">
        <v>1.9</v>
      </c>
      <c r="F1597" s="113">
        <v>1.2645</v>
      </c>
      <c r="G1597" s="114">
        <f t="shared" si="107"/>
        <v>57.3947438991687</v>
      </c>
      <c r="H1597" s="121"/>
    </row>
    <row r="1598" ht="21" customHeight="1" spans="1:8">
      <c r="A1598" s="111" t="s">
        <v>1282</v>
      </c>
      <c r="B1598" s="112">
        <v>20230734</v>
      </c>
      <c r="C1598" s="112" t="s">
        <v>1923</v>
      </c>
      <c r="D1598" s="113">
        <v>0.4964</v>
      </c>
      <c r="E1598" s="113">
        <v>1.8535</v>
      </c>
      <c r="F1598" s="113">
        <v>1.323</v>
      </c>
      <c r="G1598" s="114">
        <f t="shared" si="107"/>
        <v>60.9092918723749</v>
      </c>
      <c r="H1598" s="115">
        <f>(G1598+G1599+G1600)/3</f>
        <v>60.8082985667425</v>
      </c>
    </row>
    <row r="1599" ht="21" customHeight="1" spans="1:8">
      <c r="A1599" s="116"/>
      <c r="B1599" s="117"/>
      <c r="C1599" s="117"/>
      <c r="D1599" s="113">
        <v>0.3794</v>
      </c>
      <c r="E1599" s="113">
        <v>1.506</v>
      </c>
      <c r="F1599" s="113">
        <v>1.0648</v>
      </c>
      <c r="G1599" s="114">
        <f t="shared" si="107"/>
        <v>60.837919403515</v>
      </c>
      <c r="H1599" s="118"/>
    </row>
    <row r="1600" ht="21" customHeight="1" spans="1:8">
      <c r="A1600" s="119"/>
      <c r="B1600" s="120"/>
      <c r="C1600" s="120"/>
      <c r="D1600" s="113">
        <v>0.4381</v>
      </c>
      <c r="E1600" s="113">
        <v>1.5212</v>
      </c>
      <c r="F1600" s="113">
        <v>1.0953</v>
      </c>
      <c r="G1600" s="114">
        <f t="shared" si="107"/>
        <v>60.6776844243375</v>
      </c>
      <c r="H1600" s="121"/>
    </row>
    <row r="1601" ht="21" customHeight="1" spans="1:8">
      <c r="A1601" s="111" t="s">
        <v>1282</v>
      </c>
      <c r="B1601" s="112">
        <v>20230735</v>
      </c>
      <c r="C1601" s="112" t="s">
        <v>1923</v>
      </c>
      <c r="D1601" s="113">
        <v>0.4502</v>
      </c>
      <c r="E1601" s="113">
        <v>2.0259</v>
      </c>
      <c r="F1601" s="113">
        <v>1.4299</v>
      </c>
      <c r="G1601" s="114">
        <f t="shared" si="107"/>
        <v>62.1755410293838</v>
      </c>
      <c r="H1601" s="115">
        <f>(G1601+G1602+G1603)/3</f>
        <v>62.3343878481303</v>
      </c>
    </row>
    <row r="1602" ht="21" customHeight="1" spans="1:8">
      <c r="A1602" s="116"/>
      <c r="B1602" s="117"/>
      <c r="C1602" s="117"/>
      <c r="D1602" s="113">
        <v>0.4546</v>
      </c>
      <c r="E1602" s="113">
        <v>1.9325</v>
      </c>
      <c r="F1602" s="113">
        <v>1.3708</v>
      </c>
      <c r="G1602" s="114">
        <f t="shared" si="107"/>
        <v>61.9933689694837</v>
      </c>
      <c r="H1602" s="118"/>
    </row>
    <row r="1603" ht="21" customHeight="1" spans="1:8">
      <c r="A1603" s="119"/>
      <c r="B1603" s="120"/>
      <c r="C1603" s="120"/>
      <c r="D1603" s="113">
        <v>0.4522</v>
      </c>
      <c r="E1603" s="113">
        <v>2.2996</v>
      </c>
      <c r="F1603" s="113">
        <v>1.613</v>
      </c>
      <c r="G1603" s="114">
        <f t="shared" si="107"/>
        <v>62.8342535455234</v>
      </c>
      <c r="H1603" s="121"/>
    </row>
    <row r="1604" ht="21" customHeight="1" spans="1:8">
      <c r="A1604" s="111" t="s">
        <v>1282</v>
      </c>
      <c r="B1604" s="112">
        <v>20230736</v>
      </c>
      <c r="C1604" s="112" t="s">
        <v>1923</v>
      </c>
      <c r="D1604" s="113">
        <v>0.4131</v>
      </c>
      <c r="E1604" s="113">
        <v>1.7025</v>
      </c>
      <c r="F1604" s="113">
        <v>1.2123</v>
      </c>
      <c r="G1604" s="114">
        <f t="shared" si="107"/>
        <v>61.9823173569102</v>
      </c>
      <c r="H1604" s="115">
        <f>(G1604+G1605+G1606)/3</f>
        <v>62.2132968730179</v>
      </c>
    </row>
    <row r="1605" ht="21" customHeight="1" spans="1:8">
      <c r="A1605" s="116"/>
      <c r="B1605" s="117"/>
      <c r="C1605" s="117"/>
      <c r="D1605" s="113">
        <v>0.4829</v>
      </c>
      <c r="E1605" s="113">
        <v>2.023</v>
      </c>
      <c r="F1605" s="113">
        <v>1.4414</v>
      </c>
      <c r="G1605" s="114">
        <f t="shared" si="107"/>
        <v>62.2362184273748</v>
      </c>
      <c r="H1605" s="118"/>
    </row>
    <row r="1606" ht="21" customHeight="1" spans="1:8">
      <c r="A1606" s="119"/>
      <c r="B1606" s="120"/>
      <c r="C1606" s="120"/>
      <c r="D1606" s="113">
        <v>0.4354</v>
      </c>
      <c r="E1606" s="113">
        <v>2.0725</v>
      </c>
      <c r="F1606" s="113">
        <v>1.4573</v>
      </c>
      <c r="G1606" s="114">
        <f t="shared" si="107"/>
        <v>62.4213548347688</v>
      </c>
      <c r="H1606" s="121"/>
    </row>
    <row r="1607" ht="21" customHeight="1" spans="1:8">
      <c r="A1607" s="111" t="s">
        <v>1282</v>
      </c>
      <c r="B1607" s="112">
        <v>20230737</v>
      </c>
      <c r="C1607" s="112" t="s">
        <v>1923</v>
      </c>
      <c r="D1607" s="113">
        <v>0.5224</v>
      </c>
      <c r="E1607" s="113">
        <v>2.2413</v>
      </c>
      <c r="F1607" s="113">
        <v>1.5834</v>
      </c>
      <c r="G1607" s="114">
        <f t="shared" si="107"/>
        <v>61.7255221362499</v>
      </c>
      <c r="H1607" s="115">
        <f>(G1607+G1608+G1609)/3</f>
        <v>62.0420557725465</v>
      </c>
    </row>
    <row r="1608" ht="21" customHeight="1" spans="1:8">
      <c r="A1608" s="116"/>
      <c r="B1608" s="117"/>
      <c r="C1608" s="117"/>
      <c r="D1608" s="113">
        <v>0.4798</v>
      </c>
      <c r="E1608" s="113">
        <v>1.8711</v>
      </c>
      <c r="F1608" s="113">
        <v>1.3456</v>
      </c>
      <c r="G1608" s="114">
        <f t="shared" si="107"/>
        <v>62.2295694674046</v>
      </c>
      <c r="H1608" s="118"/>
    </row>
    <row r="1609" ht="21" customHeight="1" spans="1:8">
      <c r="A1609" s="119"/>
      <c r="B1609" s="120"/>
      <c r="C1609" s="120"/>
      <c r="D1609" s="113">
        <v>0.4149</v>
      </c>
      <c r="E1609" s="113">
        <v>1.84</v>
      </c>
      <c r="F1609" s="113">
        <v>1.3009</v>
      </c>
      <c r="G1609" s="114">
        <f t="shared" si="107"/>
        <v>62.171075713985</v>
      </c>
      <c r="H1609" s="121"/>
    </row>
    <row r="1610" ht="21" customHeight="1" spans="1:8">
      <c r="A1610" s="111" t="s">
        <v>1282</v>
      </c>
      <c r="B1610" s="112">
        <v>20230738</v>
      </c>
      <c r="C1610" s="112" t="s">
        <v>1923</v>
      </c>
      <c r="D1610" s="113">
        <v>0.4195</v>
      </c>
      <c r="E1610" s="113">
        <v>1.9122</v>
      </c>
      <c r="F1610" s="113">
        <v>1.3454</v>
      </c>
      <c r="G1610" s="114">
        <f t="shared" si="107"/>
        <v>62.0285388892611</v>
      </c>
      <c r="H1610" s="115">
        <f>(G1610+G1611+G1612)/3</f>
        <v>62.0146502035079</v>
      </c>
    </row>
    <row r="1611" ht="21" customHeight="1" spans="1:8">
      <c r="A1611" s="116"/>
      <c r="B1611" s="117"/>
      <c r="C1611" s="117"/>
      <c r="D1611" s="113">
        <v>0.3826</v>
      </c>
      <c r="E1611" s="113">
        <v>1.7266</v>
      </c>
      <c r="F1611" s="113">
        <v>1.2148</v>
      </c>
      <c r="G1611" s="114">
        <f t="shared" si="107"/>
        <v>61.9196428571429</v>
      </c>
      <c r="H1611" s="118"/>
    </row>
    <row r="1612" ht="21" customHeight="1" spans="1:8">
      <c r="A1612" s="119"/>
      <c r="B1612" s="120"/>
      <c r="C1612" s="120"/>
      <c r="D1612" s="113">
        <v>0.3836</v>
      </c>
      <c r="E1612" s="113">
        <v>1.7473</v>
      </c>
      <c r="F1612" s="113">
        <v>1.2304</v>
      </c>
      <c r="G1612" s="114">
        <f t="shared" si="107"/>
        <v>62.0957688641197</v>
      </c>
      <c r="H1612" s="121"/>
    </row>
    <row r="1613" ht="21" customHeight="1" spans="1:8">
      <c r="A1613" s="111" t="s">
        <v>1309</v>
      </c>
      <c r="B1613" s="112">
        <v>20230739</v>
      </c>
      <c r="C1613" s="112" t="s">
        <v>1923</v>
      </c>
      <c r="D1613" s="113">
        <v>0.4479</v>
      </c>
      <c r="E1613" s="113">
        <v>1.8548</v>
      </c>
      <c r="F1613" s="113">
        <v>1.3094</v>
      </c>
      <c r="G1613" s="114">
        <f t="shared" si="107"/>
        <v>61.2339185443173</v>
      </c>
      <c r="H1613" s="115">
        <f>(G1613+G1614+G1615)/3</f>
        <v>61.34773853823</v>
      </c>
    </row>
    <row r="1614" ht="21" customHeight="1" spans="1:8">
      <c r="A1614" s="116"/>
      <c r="B1614" s="117"/>
      <c r="C1614" s="117"/>
      <c r="D1614" s="113">
        <v>0.4957</v>
      </c>
      <c r="E1614" s="113">
        <v>2.0298</v>
      </c>
      <c r="F1614" s="113">
        <v>1.4369</v>
      </c>
      <c r="G1614" s="114">
        <f t="shared" si="107"/>
        <v>61.3519327292875</v>
      </c>
      <c r="H1614" s="118"/>
    </row>
    <row r="1615" ht="21" customHeight="1" spans="1:8">
      <c r="A1615" s="119"/>
      <c r="B1615" s="120"/>
      <c r="C1615" s="120"/>
      <c r="D1615" s="113">
        <v>0.4008</v>
      </c>
      <c r="E1615" s="113">
        <v>2.0133</v>
      </c>
      <c r="F1615" s="113">
        <v>1.3918</v>
      </c>
      <c r="G1615" s="114">
        <f t="shared" si="107"/>
        <v>61.4573643410853</v>
      </c>
      <c r="H1615" s="121"/>
    </row>
    <row r="1616" ht="21" customHeight="1" spans="1:8">
      <c r="A1616" s="111" t="s">
        <v>1334</v>
      </c>
      <c r="B1616" s="112">
        <v>20230740</v>
      </c>
      <c r="C1616" s="112" t="s">
        <v>1923</v>
      </c>
      <c r="D1616" s="113">
        <v>0.4668</v>
      </c>
      <c r="E1616" s="113">
        <v>1.9227</v>
      </c>
      <c r="F1616" s="113">
        <v>1.5246</v>
      </c>
      <c r="G1616" s="114">
        <f t="shared" si="107"/>
        <v>72.6560890171028</v>
      </c>
      <c r="H1616" s="115">
        <f>(G1616+G1617+G1618)/3</f>
        <v>72.7679925837089</v>
      </c>
    </row>
    <row r="1617" ht="21" customHeight="1" spans="1:8">
      <c r="A1617" s="116"/>
      <c r="B1617" s="117"/>
      <c r="C1617" s="117"/>
      <c r="D1617" s="113">
        <v>0.4171</v>
      </c>
      <c r="E1617" s="113">
        <v>2.2078</v>
      </c>
      <c r="F1617" s="113">
        <v>1.72</v>
      </c>
      <c r="G1617" s="114">
        <f t="shared" si="107"/>
        <v>72.7592561568102</v>
      </c>
      <c r="H1617" s="118"/>
    </row>
    <row r="1618" ht="21" customHeight="1" spans="1:8">
      <c r="A1618" s="119"/>
      <c r="B1618" s="120"/>
      <c r="C1618" s="120"/>
      <c r="D1618" s="113">
        <v>0.4088</v>
      </c>
      <c r="E1618" s="113">
        <v>1.9694</v>
      </c>
      <c r="F1618" s="113">
        <v>1.5463</v>
      </c>
      <c r="G1618" s="114">
        <f t="shared" si="107"/>
        <v>72.8886325772139</v>
      </c>
      <c r="H1618" s="121"/>
    </row>
    <row r="1619" ht="21" customHeight="1" spans="1:8">
      <c r="A1619" s="111" t="s">
        <v>1314</v>
      </c>
      <c r="B1619" s="112">
        <v>20230741</v>
      </c>
      <c r="C1619" s="112" t="s">
        <v>1926</v>
      </c>
      <c r="D1619" s="113">
        <v>0.5174</v>
      </c>
      <c r="E1619" s="113">
        <v>1.4512</v>
      </c>
      <c r="F1619" s="113">
        <v>1.1338</v>
      </c>
      <c r="G1619" s="114">
        <f t="shared" si="107"/>
        <v>66.0098522167488</v>
      </c>
      <c r="H1619" s="115">
        <f>(G1619+G1620+G1621)/3</f>
        <v>65.8373348159451</v>
      </c>
    </row>
    <row r="1620" ht="21" customHeight="1" spans="1:8">
      <c r="A1620" s="116"/>
      <c r="B1620" s="117"/>
      <c r="C1620" s="117"/>
      <c r="D1620" s="113">
        <v>0.4481</v>
      </c>
      <c r="E1620" s="113">
        <v>1.4891</v>
      </c>
      <c r="F1620" s="113">
        <v>1.1316</v>
      </c>
      <c r="G1620" s="114">
        <f t="shared" si="107"/>
        <v>65.6580211335255</v>
      </c>
      <c r="H1620" s="118"/>
    </row>
    <row r="1621" ht="21" customHeight="1" spans="1:8">
      <c r="A1621" s="119"/>
      <c r="B1621" s="120"/>
      <c r="C1621" s="120"/>
      <c r="D1621" s="113">
        <v>0.5064</v>
      </c>
      <c r="E1621" s="113">
        <v>1.556</v>
      </c>
      <c r="F1621" s="113">
        <v>1.1975</v>
      </c>
      <c r="G1621" s="114">
        <f t="shared" si="107"/>
        <v>65.844131097561</v>
      </c>
      <c r="H1621" s="121"/>
    </row>
    <row r="1622" ht="21" customHeight="1" spans="1:8">
      <c r="A1622" s="111" t="s">
        <v>1308</v>
      </c>
      <c r="B1622" s="112">
        <v>20230742</v>
      </c>
      <c r="C1622" s="112" t="s">
        <v>1926</v>
      </c>
      <c r="D1622" s="113">
        <v>0.4114</v>
      </c>
      <c r="E1622" s="113">
        <v>1.2836</v>
      </c>
      <c r="F1622" s="113">
        <v>1.0317</v>
      </c>
      <c r="G1622" s="114">
        <f t="shared" ref="G1622:G1686" si="108">(F1622-D1622)/(E1622-D1622)*100</f>
        <v>71.1190094015134</v>
      </c>
      <c r="H1622" s="115">
        <f>(G1622+G1623+G1624)/3</f>
        <v>71.1732057517616</v>
      </c>
    </row>
    <row r="1623" ht="21" customHeight="1" spans="1:8">
      <c r="A1623" s="116"/>
      <c r="B1623" s="117"/>
      <c r="C1623" s="117"/>
      <c r="D1623" s="113">
        <v>0.3961</v>
      </c>
      <c r="E1623" s="113">
        <v>1.601</v>
      </c>
      <c r="F1623" s="113">
        <v>1.255</v>
      </c>
      <c r="G1623" s="114">
        <f t="shared" si="108"/>
        <v>71.2839239770935</v>
      </c>
      <c r="H1623" s="118"/>
    </row>
    <row r="1624" ht="21" customHeight="1" spans="1:8">
      <c r="A1624" s="119"/>
      <c r="B1624" s="120"/>
      <c r="C1624" s="120"/>
      <c r="D1624" s="113">
        <v>0.4376</v>
      </c>
      <c r="E1624" s="113">
        <v>1.7934</v>
      </c>
      <c r="F1624" s="113">
        <v>1.4018</v>
      </c>
      <c r="G1624" s="114">
        <f t="shared" si="108"/>
        <v>71.116683876678</v>
      </c>
      <c r="H1624" s="121"/>
    </row>
    <row r="1625" ht="21" customHeight="1" spans="1:8">
      <c r="A1625" s="111" t="s">
        <v>1324</v>
      </c>
      <c r="B1625" s="112">
        <v>20230743</v>
      </c>
      <c r="C1625" s="112" t="s">
        <v>1923</v>
      </c>
      <c r="D1625" s="113">
        <v>0.4881</v>
      </c>
      <c r="E1625" s="113">
        <v>1.5627</v>
      </c>
      <c r="F1625" s="113">
        <v>1.1494</v>
      </c>
      <c r="G1625" s="114">
        <f t="shared" si="108"/>
        <v>61.5391773683231</v>
      </c>
      <c r="H1625" s="115">
        <f>(G1625+G1626+G1627)/3</f>
        <v>61.7657005219291</v>
      </c>
    </row>
    <row r="1626" ht="21" customHeight="1" spans="1:8">
      <c r="A1626" s="116"/>
      <c r="B1626" s="117"/>
      <c r="C1626" s="117"/>
      <c r="D1626" s="113">
        <v>0.5178</v>
      </c>
      <c r="E1626" s="113">
        <v>1.6299</v>
      </c>
      <c r="F1626" s="113">
        <v>1.206</v>
      </c>
      <c r="G1626" s="114">
        <f t="shared" si="108"/>
        <v>61.8829241974643</v>
      </c>
      <c r="H1626" s="118"/>
    </row>
    <row r="1627" ht="21" customHeight="1" spans="1:8">
      <c r="A1627" s="119"/>
      <c r="B1627" s="120"/>
      <c r="C1627" s="120"/>
      <c r="D1627" s="113">
        <v>0.4171</v>
      </c>
      <c r="E1627" s="113">
        <v>1.5371</v>
      </c>
      <c r="F1627" s="113">
        <v>1.1101</v>
      </c>
      <c r="G1627" s="114">
        <f t="shared" si="108"/>
        <v>61.875</v>
      </c>
      <c r="H1627" s="121"/>
    </row>
    <row r="1628" ht="21" customHeight="1" spans="1:8">
      <c r="A1628" s="111" t="s">
        <v>1302</v>
      </c>
      <c r="B1628" s="112">
        <v>20230744</v>
      </c>
      <c r="C1628" s="112" t="s">
        <v>1926</v>
      </c>
      <c r="D1628" s="113">
        <v>0.4108</v>
      </c>
      <c r="E1628" s="113">
        <v>1.5455</v>
      </c>
      <c r="F1628" s="113">
        <v>1.2306</v>
      </c>
      <c r="G1628" s="114">
        <f t="shared" si="108"/>
        <v>72.2481713228166</v>
      </c>
      <c r="H1628" s="115">
        <f>(G1628+G1629+G1630)/3</f>
        <v>72.3689741485518</v>
      </c>
    </row>
    <row r="1629" ht="21" customHeight="1" spans="1:8">
      <c r="A1629" s="116"/>
      <c r="B1629" s="117"/>
      <c r="C1629" s="117"/>
      <c r="D1629" s="113">
        <v>0.4678</v>
      </c>
      <c r="E1629" s="113">
        <v>1.5636</v>
      </c>
      <c r="F1629" s="113">
        <v>1.2609</v>
      </c>
      <c r="G1629" s="114">
        <f t="shared" si="108"/>
        <v>72.376346048549</v>
      </c>
      <c r="H1629" s="118"/>
    </row>
    <row r="1630" ht="21" customHeight="1" spans="1:8">
      <c r="A1630" s="119"/>
      <c r="B1630" s="120"/>
      <c r="C1630" s="120"/>
      <c r="D1630" s="113">
        <v>0.4598</v>
      </c>
      <c r="E1630" s="113">
        <v>1.6107</v>
      </c>
      <c r="F1630" s="113">
        <v>1.294</v>
      </c>
      <c r="G1630" s="114">
        <f t="shared" si="108"/>
        <v>72.4824050742897</v>
      </c>
      <c r="H1630" s="121"/>
    </row>
    <row r="1631" ht="21" customHeight="1" spans="1:8">
      <c r="A1631" s="111" t="s">
        <v>1309</v>
      </c>
      <c r="B1631" s="112">
        <v>20230745</v>
      </c>
      <c r="C1631" s="112" t="s">
        <v>1923</v>
      </c>
      <c r="D1631" s="113">
        <v>0.4215</v>
      </c>
      <c r="E1631" s="113">
        <v>1.596</v>
      </c>
      <c r="F1631" s="113">
        <v>1.128</v>
      </c>
      <c r="G1631" s="114">
        <f t="shared" si="108"/>
        <v>60.1532567049808</v>
      </c>
      <c r="H1631" s="115">
        <f>(G1631+G1632+G1633)/3</f>
        <v>59.7700921770178</v>
      </c>
    </row>
    <row r="1632" ht="21" customHeight="1" spans="1:8">
      <c r="A1632" s="116"/>
      <c r="B1632" s="117"/>
      <c r="C1632" s="117"/>
      <c r="D1632" s="113">
        <v>0.4692</v>
      </c>
      <c r="E1632" s="113">
        <v>1.5526</v>
      </c>
      <c r="F1632" s="113">
        <v>1.1019</v>
      </c>
      <c r="G1632" s="114">
        <f t="shared" si="108"/>
        <v>58.3994831087318</v>
      </c>
      <c r="H1632" s="118"/>
    </row>
    <row r="1633" ht="21" customHeight="1" spans="1:8">
      <c r="A1633" s="119"/>
      <c r="B1633" s="120"/>
      <c r="C1633" s="120"/>
      <c r="D1633" s="113">
        <v>0.4614</v>
      </c>
      <c r="E1633" s="113">
        <v>2.0138</v>
      </c>
      <c r="F1633" s="113">
        <v>1.4046</v>
      </c>
      <c r="G1633" s="114">
        <f t="shared" si="108"/>
        <v>60.7575367173409</v>
      </c>
      <c r="H1633" s="121"/>
    </row>
    <row r="1634" ht="21" customHeight="1" spans="1:8">
      <c r="A1634" s="111" t="s">
        <v>1285</v>
      </c>
      <c r="B1634" s="112">
        <v>20230746</v>
      </c>
      <c r="C1634" s="112" t="s">
        <v>1926</v>
      </c>
      <c r="D1634" s="113">
        <v>0.4447</v>
      </c>
      <c r="E1634" s="113">
        <v>1.6949</v>
      </c>
      <c r="F1634" s="113">
        <v>1.3374</v>
      </c>
      <c r="G1634" s="114">
        <f t="shared" si="108"/>
        <v>71.4045752679571</v>
      </c>
      <c r="H1634" s="115">
        <f>(G1634+G1635+G1636)/3</f>
        <v>71.7449273347081</v>
      </c>
    </row>
    <row r="1635" ht="21" customHeight="1" spans="1:8">
      <c r="A1635" s="116"/>
      <c r="B1635" s="117"/>
      <c r="C1635" s="117"/>
      <c r="D1635" s="113">
        <v>0.4266</v>
      </c>
      <c r="E1635" s="113">
        <v>2.1336</v>
      </c>
      <c r="F1635" s="113">
        <v>1.6545</v>
      </c>
      <c r="G1635" s="114">
        <f t="shared" si="108"/>
        <v>71.9332161687171</v>
      </c>
      <c r="H1635" s="118"/>
    </row>
    <row r="1636" ht="21" customHeight="1" spans="1:8">
      <c r="A1636" s="119"/>
      <c r="B1636" s="120"/>
      <c r="C1636" s="120"/>
      <c r="D1636" s="113">
        <v>0.4858</v>
      </c>
      <c r="E1636" s="113">
        <v>1.8216</v>
      </c>
      <c r="F1636" s="113">
        <v>1.4462</v>
      </c>
      <c r="G1636" s="114">
        <f t="shared" si="108"/>
        <v>71.8969905674502</v>
      </c>
      <c r="H1636" s="121"/>
    </row>
    <row r="1637" ht="21" customHeight="1" spans="1:8">
      <c r="A1637" s="111" t="s">
        <v>1293</v>
      </c>
      <c r="B1637" s="112">
        <v>20230747</v>
      </c>
      <c r="C1637" s="112" t="s">
        <v>1923</v>
      </c>
      <c r="D1637" s="113">
        <v>0.4723</v>
      </c>
      <c r="E1637" s="113">
        <v>2.4116</v>
      </c>
      <c r="F1637" s="113">
        <v>1.6449</v>
      </c>
      <c r="G1637" s="114">
        <f t="shared" si="108"/>
        <v>60.4651162790698</v>
      </c>
      <c r="H1637" s="115">
        <f>(G1637+G1638+G1639)/3</f>
        <v>60.6651197452467</v>
      </c>
    </row>
    <row r="1638" ht="21" customHeight="1" spans="1:8">
      <c r="A1638" s="116"/>
      <c r="B1638" s="117"/>
      <c r="C1638" s="117"/>
      <c r="D1638" s="113">
        <v>0.4917</v>
      </c>
      <c r="E1638" s="113">
        <v>1.9576</v>
      </c>
      <c r="F1638" s="113">
        <v>1.3781</v>
      </c>
      <c r="G1638" s="114">
        <f t="shared" si="108"/>
        <v>60.4679718943994</v>
      </c>
      <c r="H1638" s="118"/>
    </row>
    <row r="1639" ht="21" customHeight="1" spans="1:8">
      <c r="A1639" s="119"/>
      <c r="B1639" s="120"/>
      <c r="C1639" s="120"/>
      <c r="D1639" s="113">
        <v>0.4241</v>
      </c>
      <c r="E1639" s="113">
        <v>2.0621</v>
      </c>
      <c r="F1639" s="113">
        <v>1.4243</v>
      </c>
      <c r="G1639" s="114">
        <f t="shared" si="108"/>
        <v>61.0622710622711</v>
      </c>
      <c r="H1639" s="121"/>
    </row>
    <row r="1640" ht="21" customHeight="1" spans="1:8">
      <c r="A1640" s="111" t="s">
        <v>1279</v>
      </c>
      <c r="B1640" s="112">
        <v>20230748</v>
      </c>
      <c r="C1640" s="112" t="s">
        <v>1923</v>
      </c>
      <c r="D1640" s="113">
        <v>0.477</v>
      </c>
      <c r="E1640" s="113">
        <v>2.0299</v>
      </c>
      <c r="F1640" s="113">
        <v>1.5019</v>
      </c>
      <c r="G1640" s="114">
        <f t="shared" si="108"/>
        <v>65.999098460944</v>
      </c>
      <c r="H1640" s="115">
        <f>(G1640+G1641+G1642)/3</f>
        <v>66.2506927700802</v>
      </c>
    </row>
    <row r="1641" ht="21" customHeight="1" spans="1:8">
      <c r="A1641" s="116"/>
      <c r="B1641" s="117"/>
      <c r="C1641" s="117"/>
      <c r="D1641" s="113">
        <v>0.4338</v>
      </c>
      <c r="E1641" s="113">
        <v>1.8899</v>
      </c>
      <c r="F1641" s="113">
        <v>1.3982</v>
      </c>
      <c r="G1641" s="114">
        <f t="shared" si="108"/>
        <v>66.231714854749</v>
      </c>
      <c r="H1641" s="118"/>
    </row>
    <row r="1642" ht="21" customHeight="1" spans="1:8">
      <c r="A1642" s="119"/>
      <c r="B1642" s="120"/>
      <c r="C1642" s="120"/>
      <c r="D1642" s="113">
        <v>0.4349</v>
      </c>
      <c r="E1642" s="113">
        <v>1.627</v>
      </c>
      <c r="F1642" s="113">
        <v>1.2279</v>
      </c>
      <c r="G1642" s="114">
        <f t="shared" si="108"/>
        <v>66.5212649945474</v>
      </c>
      <c r="H1642" s="121"/>
    </row>
    <row r="1643" ht="21" customHeight="1" spans="1:8">
      <c r="A1643" s="111" t="s">
        <v>1306</v>
      </c>
      <c r="B1643" s="112">
        <v>20230749</v>
      </c>
      <c r="C1643" s="112" t="s">
        <v>1923</v>
      </c>
      <c r="D1643" s="113">
        <v>0.4134</v>
      </c>
      <c r="E1643" s="113">
        <v>1.4185</v>
      </c>
      <c r="F1643" s="113">
        <v>1.0706</v>
      </c>
      <c r="G1643" s="114">
        <f t="shared" si="108"/>
        <v>65.3865287036116</v>
      </c>
      <c r="H1643" s="115">
        <f>(G1643+G1644+G1645)/3</f>
        <v>65.4176914819237</v>
      </c>
    </row>
    <row r="1644" ht="21" customHeight="1" spans="1:8">
      <c r="A1644" s="116"/>
      <c r="B1644" s="117"/>
      <c r="C1644" s="117"/>
      <c r="D1644" s="113">
        <v>0.3523</v>
      </c>
      <c r="E1644" s="113">
        <v>1.471</v>
      </c>
      <c r="F1644" s="113">
        <v>1.0835</v>
      </c>
      <c r="G1644" s="114">
        <f t="shared" si="108"/>
        <v>65.3615804058282</v>
      </c>
      <c r="H1644" s="118"/>
    </row>
    <row r="1645" ht="21" customHeight="1" spans="1:8">
      <c r="A1645" s="119"/>
      <c r="B1645" s="120"/>
      <c r="C1645" s="120"/>
      <c r="D1645" s="113">
        <v>0.3908</v>
      </c>
      <c r="E1645" s="113">
        <v>1.4582</v>
      </c>
      <c r="F1645" s="113">
        <v>1.09</v>
      </c>
      <c r="G1645" s="114">
        <f t="shared" si="108"/>
        <v>65.5049653363313</v>
      </c>
      <c r="H1645" s="121"/>
    </row>
    <row r="1646" ht="21" customHeight="1" spans="1:8">
      <c r="A1646" s="111" t="s">
        <v>1332</v>
      </c>
      <c r="B1646" s="112">
        <v>20230750</v>
      </c>
      <c r="C1646" s="112" t="s">
        <v>1923</v>
      </c>
      <c r="D1646" s="113">
        <v>0.4639</v>
      </c>
      <c r="E1646" s="113">
        <v>1.8806</v>
      </c>
      <c r="F1646" s="113">
        <v>1.331</v>
      </c>
      <c r="G1646" s="114">
        <f t="shared" si="108"/>
        <v>61.2056186913249</v>
      </c>
      <c r="H1646" s="115">
        <f>(G1646+G1647+G1648)/3</f>
        <v>60.7970777673153</v>
      </c>
    </row>
    <row r="1647" ht="21" customHeight="1" spans="1:8">
      <c r="A1647" s="116"/>
      <c r="B1647" s="117"/>
      <c r="C1647" s="117"/>
      <c r="D1647" s="113">
        <v>0.4044</v>
      </c>
      <c r="E1647" s="113">
        <v>1.4481</v>
      </c>
      <c r="F1647" s="113">
        <v>1.0358</v>
      </c>
      <c r="G1647" s="114">
        <f t="shared" si="108"/>
        <v>60.4963112005366</v>
      </c>
      <c r="H1647" s="118"/>
    </row>
    <row r="1648" ht="21" customHeight="1" spans="1:8">
      <c r="A1648" s="119"/>
      <c r="B1648" s="120"/>
      <c r="C1648" s="120"/>
      <c r="D1648" s="113">
        <v>0.4371</v>
      </c>
      <c r="E1648" s="113">
        <v>1.8095</v>
      </c>
      <c r="F1648" s="113">
        <v>1.27</v>
      </c>
      <c r="G1648" s="114">
        <f t="shared" si="108"/>
        <v>60.6893034100845</v>
      </c>
      <c r="H1648" s="121"/>
    </row>
    <row r="1649" ht="21" customHeight="1" spans="1:8">
      <c r="A1649" s="111" t="s">
        <v>1282</v>
      </c>
      <c r="B1649" s="112">
        <v>20230751</v>
      </c>
      <c r="C1649" s="112" t="s">
        <v>1923</v>
      </c>
      <c r="D1649" s="113">
        <v>0.4783</v>
      </c>
      <c r="E1649" s="113">
        <v>2.1598</v>
      </c>
      <c r="F1649" s="113">
        <v>1.5257</v>
      </c>
      <c r="G1649" s="114">
        <f t="shared" si="108"/>
        <v>62.2896223609872</v>
      </c>
      <c r="H1649" s="115">
        <f>(G1649+G1650+G1651)/3</f>
        <v>62.2348161848422</v>
      </c>
    </row>
    <row r="1650" ht="21" customHeight="1" spans="1:8">
      <c r="A1650" s="116"/>
      <c r="B1650" s="117"/>
      <c r="C1650" s="117"/>
      <c r="D1650" s="113">
        <v>0.4786</v>
      </c>
      <c r="E1650" s="113">
        <v>1.76</v>
      </c>
      <c r="F1650" s="113">
        <v>1.2703</v>
      </c>
      <c r="G1650" s="114">
        <f t="shared" si="108"/>
        <v>61.7839862650226</v>
      </c>
      <c r="H1650" s="118"/>
    </row>
    <row r="1651" ht="21" customHeight="1" spans="1:8">
      <c r="A1651" s="119"/>
      <c r="B1651" s="120"/>
      <c r="C1651" s="120"/>
      <c r="D1651" s="113">
        <v>0.4922</v>
      </c>
      <c r="E1651" s="113">
        <v>2.059</v>
      </c>
      <c r="F1651" s="113">
        <v>1.4735</v>
      </c>
      <c r="G1651" s="114">
        <f t="shared" si="108"/>
        <v>62.6308399285167</v>
      </c>
      <c r="H1651" s="121"/>
    </row>
    <row r="1652" ht="21" customHeight="1" spans="1:8">
      <c r="A1652" s="111" t="s">
        <v>1282</v>
      </c>
      <c r="B1652" s="112">
        <v>20230752</v>
      </c>
      <c r="C1652" s="112" t="s">
        <v>1923</v>
      </c>
      <c r="D1652" s="113">
        <v>0.3889</v>
      </c>
      <c r="E1652" s="113">
        <v>1.6906</v>
      </c>
      <c r="F1652" s="113">
        <v>1.1901</v>
      </c>
      <c r="G1652" s="114">
        <f t="shared" si="108"/>
        <v>61.5502804025505</v>
      </c>
      <c r="H1652" s="115">
        <f>(G1652+G1653+G1654)/3</f>
        <v>61.9267338163109</v>
      </c>
    </row>
    <row r="1653" ht="21" customHeight="1" spans="1:8">
      <c r="A1653" s="116"/>
      <c r="B1653" s="117"/>
      <c r="C1653" s="117"/>
      <c r="D1653" s="113">
        <v>0.4341</v>
      </c>
      <c r="E1653" s="113">
        <v>2.0221</v>
      </c>
      <c r="F1653" s="113">
        <v>1.4269</v>
      </c>
      <c r="G1653" s="114">
        <f t="shared" si="108"/>
        <v>62.5188916876574</v>
      </c>
      <c r="H1653" s="118"/>
    </row>
    <row r="1654" ht="21" customHeight="1" spans="1:8">
      <c r="A1654" s="119"/>
      <c r="B1654" s="120"/>
      <c r="C1654" s="120"/>
      <c r="D1654" s="113">
        <v>0.3356</v>
      </c>
      <c r="E1654" s="113">
        <v>1.7219</v>
      </c>
      <c r="F1654" s="113">
        <v>1.1911</v>
      </c>
      <c r="G1654" s="114">
        <f t="shared" si="108"/>
        <v>61.7110293587247</v>
      </c>
      <c r="H1654" s="121"/>
    </row>
    <row r="1655" ht="21" customHeight="1" spans="1:8">
      <c r="A1655" s="111" t="s">
        <v>1296</v>
      </c>
      <c r="B1655" s="112">
        <v>20230753</v>
      </c>
      <c r="C1655" s="112" t="s">
        <v>1924</v>
      </c>
      <c r="D1655" s="113">
        <v>0.3802</v>
      </c>
      <c r="E1655" s="113">
        <v>1.3286</v>
      </c>
      <c r="F1655" s="113">
        <v>1.1436</v>
      </c>
      <c r="G1655" s="114">
        <f t="shared" si="108"/>
        <v>80.4934626739772</v>
      </c>
      <c r="H1655" s="115">
        <f>(G1655+G1656+G1657)/3</f>
        <v>80.8385136203189</v>
      </c>
    </row>
    <row r="1656" ht="21" customHeight="1" spans="1:8">
      <c r="A1656" s="116"/>
      <c r="B1656" s="117"/>
      <c r="C1656" s="117"/>
      <c r="D1656" s="113">
        <v>0.3961</v>
      </c>
      <c r="E1656" s="113">
        <v>1.3477</v>
      </c>
      <c r="F1656" s="113">
        <v>1.1645</v>
      </c>
      <c r="G1656" s="114">
        <f t="shared" si="108"/>
        <v>80.7482135350988</v>
      </c>
      <c r="H1656" s="118"/>
    </row>
    <row r="1657" ht="21" customHeight="1" spans="1:8">
      <c r="A1657" s="119"/>
      <c r="B1657" s="120"/>
      <c r="C1657" s="120"/>
      <c r="D1657" s="113">
        <v>0.5056</v>
      </c>
      <c r="E1657" s="113">
        <v>1.7365</v>
      </c>
      <c r="F1657" s="113">
        <v>1.506</v>
      </c>
      <c r="G1657" s="114">
        <f t="shared" si="108"/>
        <v>81.2738646518807</v>
      </c>
      <c r="H1657" s="121"/>
    </row>
    <row r="1658" ht="21" customHeight="1" spans="1:8">
      <c r="A1658" s="111" t="s">
        <v>1302</v>
      </c>
      <c r="B1658" s="112">
        <v>20230754</v>
      </c>
      <c r="C1658" s="112" t="s">
        <v>1926</v>
      </c>
      <c r="D1658" s="113">
        <v>0.3615</v>
      </c>
      <c r="E1658" s="113">
        <v>1.3206</v>
      </c>
      <c r="F1658" s="113">
        <v>1.0541</v>
      </c>
      <c r="G1658" s="114">
        <f t="shared" si="108"/>
        <v>72.2135335210093</v>
      </c>
      <c r="H1658" s="115">
        <f>(G1658+G1659+G1660)/3</f>
        <v>71.6292212205306</v>
      </c>
    </row>
    <row r="1659" ht="21" customHeight="1" spans="1:8">
      <c r="A1659" s="116"/>
      <c r="B1659" s="117"/>
      <c r="C1659" s="117"/>
      <c r="D1659" s="113">
        <v>0.336</v>
      </c>
      <c r="E1659" s="113">
        <v>1.4526</v>
      </c>
      <c r="F1659" s="113">
        <v>1.1316</v>
      </c>
      <c r="G1659" s="114">
        <f t="shared" si="108"/>
        <v>71.2520150456744</v>
      </c>
      <c r="H1659" s="118"/>
    </row>
    <row r="1660" ht="21" customHeight="1" spans="1:8">
      <c r="A1660" s="119"/>
      <c r="B1660" s="120"/>
      <c r="C1660" s="120"/>
      <c r="D1660" s="113">
        <v>0.354</v>
      </c>
      <c r="E1660" s="113">
        <v>1.6816</v>
      </c>
      <c r="F1660" s="113">
        <v>1.3022</v>
      </c>
      <c r="G1660" s="114">
        <f t="shared" si="108"/>
        <v>71.4221150949081</v>
      </c>
      <c r="H1660" s="121"/>
    </row>
    <row r="1661" ht="21" customHeight="1" spans="1:8">
      <c r="A1661" s="111" t="s">
        <v>1330</v>
      </c>
      <c r="B1661" s="112">
        <v>20230755</v>
      </c>
      <c r="C1661" s="112" t="s">
        <v>1926</v>
      </c>
      <c r="D1661" s="113">
        <v>0.5356</v>
      </c>
      <c r="E1661" s="113">
        <v>1.452</v>
      </c>
      <c r="F1661" s="113">
        <v>1.1441</v>
      </c>
      <c r="G1661" s="114">
        <f t="shared" si="108"/>
        <v>66.4011348756002</v>
      </c>
      <c r="H1661" s="115">
        <f>(G1661+G1662+G1663)/3</f>
        <v>66.4146662088821</v>
      </c>
    </row>
    <row r="1662" ht="21" customHeight="1" spans="1:8">
      <c r="A1662" s="116"/>
      <c r="B1662" s="117"/>
      <c r="C1662" s="117"/>
      <c r="D1662" s="113">
        <v>0.523</v>
      </c>
      <c r="E1662" s="113">
        <v>1.5481</v>
      </c>
      <c r="F1662" s="113">
        <v>1.2025</v>
      </c>
      <c r="G1662" s="114">
        <f t="shared" si="108"/>
        <v>66.2862159789289</v>
      </c>
      <c r="H1662" s="118"/>
    </row>
    <row r="1663" ht="21" customHeight="1" spans="1:8">
      <c r="A1663" s="119"/>
      <c r="B1663" s="120"/>
      <c r="C1663" s="120"/>
      <c r="D1663" s="113">
        <v>0.4043</v>
      </c>
      <c r="E1663" s="113">
        <v>1.798</v>
      </c>
      <c r="F1663" s="113">
        <v>1.3319</v>
      </c>
      <c r="G1663" s="114">
        <f t="shared" si="108"/>
        <v>66.5566477721174</v>
      </c>
      <c r="H1663" s="121"/>
    </row>
    <row r="1664" ht="21" customHeight="1" spans="1:8">
      <c r="A1664" s="111" t="s">
        <v>1340</v>
      </c>
      <c r="B1664" s="112">
        <v>20230756</v>
      </c>
      <c r="C1664" s="112" t="s">
        <v>1926</v>
      </c>
      <c r="D1664" s="113">
        <v>0.4767</v>
      </c>
      <c r="E1664" s="113">
        <v>1.7142</v>
      </c>
      <c r="F1664" s="113">
        <v>1.3492</v>
      </c>
      <c r="G1664" s="114">
        <f t="shared" si="108"/>
        <v>70.5050505050505</v>
      </c>
      <c r="H1664" s="115">
        <f>(G1664+G1665+G1666)/3</f>
        <v>70.4345098078633</v>
      </c>
    </row>
    <row r="1665" ht="21" customHeight="1" spans="1:8">
      <c r="A1665" s="116"/>
      <c r="B1665" s="117"/>
      <c r="C1665" s="117"/>
      <c r="D1665" s="113">
        <v>0.4128</v>
      </c>
      <c r="E1665" s="113">
        <v>1.3908</v>
      </c>
      <c r="F1665" s="113">
        <v>1.1024</v>
      </c>
      <c r="G1665" s="114">
        <f t="shared" si="108"/>
        <v>70.5112474437628</v>
      </c>
      <c r="H1665" s="118"/>
    </row>
    <row r="1666" ht="21" customHeight="1" spans="1:8">
      <c r="A1666" s="119"/>
      <c r="B1666" s="120"/>
      <c r="C1666" s="120"/>
      <c r="D1666" s="113">
        <v>0.4355</v>
      </c>
      <c r="E1666" s="113">
        <v>1.2641</v>
      </c>
      <c r="F1666" s="113">
        <v>1.0179</v>
      </c>
      <c r="G1666" s="114">
        <f t="shared" si="108"/>
        <v>70.2872314747767</v>
      </c>
      <c r="H1666" s="121"/>
    </row>
    <row r="1667" ht="21" customHeight="1" spans="1:8">
      <c r="A1667" s="111" t="s">
        <v>1282</v>
      </c>
      <c r="B1667" s="112">
        <v>20230757</v>
      </c>
      <c r="C1667" s="112" t="s">
        <v>1923</v>
      </c>
      <c r="D1667" s="113">
        <v>0.4517</v>
      </c>
      <c r="E1667" s="113">
        <v>1.5029</v>
      </c>
      <c r="F1667" s="113">
        <v>1.1052</v>
      </c>
      <c r="G1667" s="114">
        <f t="shared" si="108"/>
        <v>62.1670471841705</v>
      </c>
      <c r="H1667" s="115">
        <f>(G1667+G1668+G1669)/3</f>
        <v>61.8246284761993</v>
      </c>
    </row>
    <row r="1668" ht="21" customHeight="1" spans="1:8">
      <c r="A1668" s="116"/>
      <c r="B1668" s="117"/>
      <c r="C1668" s="117"/>
      <c r="D1668" s="113">
        <v>0.3292</v>
      </c>
      <c r="E1668" s="113">
        <v>1.7718</v>
      </c>
      <c r="F1668" s="113">
        <v>1.2141</v>
      </c>
      <c r="G1668" s="114">
        <f t="shared" si="108"/>
        <v>61.3406349646472</v>
      </c>
      <c r="H1668" s="118"/>
    </row>
    <row r="1669" ht="21" customHeight="1" spans="1:8">
      <c r="A1669" s="119"/>
      <c r="B1669" s="120"/>
      <c r="C1669" s="120"/>
      <c r="D1669" s="113">
        <v>0.4798</v>
      </c>
      <c r="E1669" s="113">
        <v>1.6811</v>
      </c>
      <c r="F1669" s="113">
        <v>1.2242</v>
      </c>
      <c r="G1669" s="114">
        <f t="shared" si="108"/>
        <v>61.9662032797802</v>
      </c>
      <c r="H1669" s="121"/>
    </row>
    <row r="1670" ht="21" customHeight="1" spans="1:8">
      <c r="A1670" s="111" t="s">
        <v>1296</v>
      </c>
      <c r="B1670" s="112">
        <v>20230758</v>
      </c>
      <c r="C1670" s="112" t="s">
        <v>1924</v>
      </c>
      <c r="D1670" s="113">
        <v>0.405</v>
      </c>
      <c r="E1670" s="113">
        <v>1.2692</v>
      </c>
      <c r="F1670" s="113">
        <v>1.0965</v>
      </c>
      <c r="G1670" s="114">
        <f t="shared" si="108"/>
        <v>80.0161999537144</v>
      </c>
      <c r="H1670" s="115">
        <f>(G1670+G1671+G1672)/3</f>
        <v>80.0393383053624</v>
      </c>
    </row>
    <row r="1671" ht="21" customHeight="1" spans="1:8">
      <c r="A1671" s="116"/>
      <c r="B1671" s="117"/>
      <c r="C1671" s="117"/>
      <c r="D1671" s="113">
        <v>0.3891</v>
      </c>
      <c r="E1671" s="113">
        <v>1.3466</v>
      </c>
      <c r="F1671" s="113">
        <v>1.1551</v>
      </c>
      <c r="G1671" s="114">
        <f t="shared" si="108"/>
        <v>80</v>
      </c>
      <c r="H1671" s="118"/>
    </row>
    <row r="1672" ht="21" customHeight="1" spans="1:8">
      <c r="A1672" s="119"/>
      <c r="B1672" s="120"/>
      <c r="C1672" s="120"/>
      <c r="D1672" s="113">
        <v>0.3537</v>
      </c>
      <c r="E1672" s="113">
        <v>1.2573</v>
      </c>
      <c r="F1672" s="113">
        <v>1.0775</v>
      </c>
      <c r="G1672" s="114">
        <f t="shared" si="108"/>
        <v>80.1018149623727</v>
      </c>
      <c r="H1672" s="121"/>
    </row>
    <row r="1673" ht="21" customHeight="1" spans="1:8">
      <c r="A1673" s="111" t="s">
        <v>1302</v>
      </c>
      <c r="B1673" s="112">
        <v>20230759</v>
      </c>
      <c r="C1673" s="112" t="s">
        <v>1926</v>
      </c>
      <c r="D1673" s="113">
        <v>0.3963</v>
      </c>
      <c r="E1673" s="113">
        <v>1.3141</v>
      </c>
      <c r="F1673" s="113">
        <v>1.072</v>
      </c>
      <c r="G1673" s="114">
        <f t="shared" si="108"/>
        <v>73.6217040749619</v>
      </c>
      <c r="H1673" s="115">
        <f>(G1673+G1674+G1675)/3</f>
        <v>71.4663795219017</v>
      </c>
    </row>
    <row r="1674" ht="21" customHeight="1" spans="1:8">
      <c r="A1674" s="116"/>
      <c r="B1674" s="117"/>
      <c r="C1674" s="117"/>
      <c r="D1674" s="113">
        <v>0.4433</v>
      </c>
      <c r="E1674" s="113">
        <v>1.3544</v>
      </c>
      <c r="F1674" s="113">
        <v>1.0865</v>
      </c>
      <c r="G1674" s="114">
        <f t="shared" si="108"/>
        <v>70.59598287784</v>
      </c>
      <c r="H1674" s="118"/>
    </row>
    <row r="1675" ht="21" customHeight="1" spans="1:8">
      <c r="A1675" s="119"/>
      <c r="B1675" s="120"/>
      <c r="C1675" s="120"/>
      <c r="D1675" s="113">
        <v>0.3928</v>
      </c>
      <c r="E1675" s="113">
        <v>1.3848</v>
      </c>
      <c r="F1675" s="113">
        <v>1.089</v>
      </c>
      <c r="G1675" s="114">
        <f t="shared" si="108"/>
        <v>70.1814516129032</v>
      </c>
      <c r="H1675" s="121"/>
    </row>
    <row r="1676" ht="21" customHeight="1" spans="1:8">
      <c r="A1676" s="111" t="s">
        <v>1337</v>
      </c>
      <c r="B1676" s="112">
        <v>20230760</v>
      </c>
      <c r="C1676" s="112" t="s">
        <v>1927</v>
      </c>
      <c r="D1676" s="113">
        <v>0.4222</v>
      </c>
      <c r="E1676" s="113">
        <v>1.6062</v>
      </c>
      <c r="F1676" s="113">
        <v>1.0141</v>
      </c>
      <c r="G1676" s="114">
        <f t="shared" si="108"/>
        <v>49.991554054054</v>
      </c>
      <c r="H1676" s="115">
        <f>(G1676+G1677+G1678)/3</f>
        <v>50.7182800728942</v>
      </c>
    </row>
    <row r="1677" ht="21" customHeight="1" spans="1:8">
      <c r="A1677" s="116"/>
      <c r="B1677" s="117"/>
      <c r="C1677" s="117"/>
      <c r="D1677" s="113">
        <v>0.3882</v>
      </c>
      <c r="E1677" s="113">
        <v>1.0576</v>
      </c>
      <c r="F1677" s="113">
        <v>0.7304</v>
      </c>
      <c r="G1677" s="114">
        <f t="shared" si="108"/>
        <v>51.1204063340305</v>
      </c>
      <c r="H1677" s="118"/>
    </row>
    <row r="1678" ht="21" customHeight="1" spans="1:8">
      <c r="A1678" s="119"/>
      <c r="B1678" s="120"/>
      <c r="C1678" s="120"/>
      <c r="D1678" s="113">
        <v>0.3995</v>
      </c>
      <c r="E1678" s="113">
        <v>1.344</v>
      </c>
      <c r="F1678" s="113">
        <v>0.8816</v>
      </c>
      <c r="G1678" s="114">
        <f t="shared" si="108"/>
        <v>51.0428798305982</v>
      </c>
      <c r="H1678" s="121"/>
    </row>
    <row r="1679" ht="21" customHeight="1" spans="1:8">
      <c r="A1679" s="111" t="s">
        <v>1279</v>
      </c>
      <c r="B1679" s="112">
        <v>20230761</v>
      </c>
      <c r="C1679" s="112" t="s">
        <v>1923</v>
      </c>
      <c r="D1679" s="113">
        <v>0.5327</v>
      </c>
      <c r="E1679" s="113">
        <v>2.1594</v>
      </c>
      <c r="F1679" s="113">
        <v>1.6182</v>
      </c>
      <c r="G1679" s="114">
        <f t="shared" si="108"/>
        <v>66.7301899551239</v>
      </c>
      <c r="H1679" s="115">
        <f>(G1679+G1680+G1681)/3</f>
        <v>66.6081045425108</v>
      </c>
    </row>
    <row r="1680" ht="21" customHeight="1" spans="1:8">
      <c r="A1680" s="116"/>
      <c r="B1680" s="117"/>
      <c r="C1680" s="117"/>
      <c r="D1680" s="113">
        <v>0.4061</v>
      </c>
      <c r="E1680" s="113">
        <v>2.1058</v>
      </c>
      <c r="F1680" s="113">
        <v>1.5307</v>
      </c>
      <c r="G1680" s="114">
        <f t="shared" si="108"/>
        <v>66.1646172854033</v>
      </c>
      <c r="H1680" s="118"/>
    </row>
    <row r="1681" ht="22.95" customHeight="1" spans="1:8">
      <c r="A1681" s="119"/>
      <c r="B1681" s="120"/>
      <c r="C1681" s="120"/>
      <c r="D1681" s="113">
        <v>0.3701</v>
      </c>
      <c r="E1681" s="113">
        <v>1.6383</v>
      </c>
      <c r="F1681" s="113">
        <v>1.2189</v>
      </c>
      <c r="G1681" s="114">
        <f t="shared" si="108"/>
        <v>66.9295063870052</v>
      </c>
      <c r="H1681" s="121"/>
    </row>
    <row r="1682" ht="22.95" customHeight="1" spans="1:8">
      <c r="A1682" s="111" t="s">
        <v>1279</v>
      </c>
      <c r="B1682" s="112">
        <v>20230762</v>
      </c>
      <c r="C1682" s="112" t="s">
        <v>1923</v>
      </c>
      <c r="D1682" s="113">
        <v>0.4486</v>
      </c>
      <c r="E1682" s="113">
        <v>1.6234</v>
      </c>
      <c r="F1682" s="113">
        <v>1.2181</v>
      </c>
      <c r="G1682" s="114">
        <f t="shared" si="108"/>
        <v>65.5005107252298</v>
      </c>
      <c r="H1682" s="115">
        <f>(G1682+G1683+G1684)/3</f>
        <v>65.2299533779856</v>
      </c>
    </row>
    <row r="1683" ht="22.95" customHeight="1" spans="1:8">
      <c r="A1683" s="116"/>
      <c r="B1683" s="117"/>
      <c r="C1683" s="117"/>
      <c r="D1683" s="113">
        <v>0.4535</v>
      </c>
      <c r="E1683" s="113">
        <v>1.5244</v>
      </c>
      <c r="F1683" s="113">
        <v>1.1511</v>
      </c>
      <c r="G1683" s="114">
        <f t="shared" si="108"/>
        <v>65.1414697917639</v>
      </c>
      <c r="H1683" s="118"/>
    </row>
    <row r="1684" ht="22.95" customHeight="1" spans="1:8">
      <c r="A1684" s="119"/>
      <c r="B1684" s="120"/>
      <c r="C1684" s="120"/>
      <c r="D1684" s="113">
        <v>0.4729</v>
      </c>
      <c r="E1684" s="113">
        <v>1.4963</v>
      </c>
      <c r="F1684" s="113">
        <v>1.1386</v>
      </c>
      <c r="G1684" s="114">
        <f t="shared" si="108"/>
        <v>65.0478796169631</v>
      </c>
      <c r="H1684" s="121"/>
    </row>
    <row r="1685" ht="21" customHeight="1" spans="1:8">
      <c r="A1685" s="111" t="s">
        <v>1332</v>
      </c>
      <c r="B1685" s="112">
        <v>20230763</v>
      </c>
      <c r="C1685" s="112" t="s">
        <v>1923</v>
      </c>
      <c r="D1685" s="113">
        <v>0.447</v>
      </c>
      <c r="E1685" s="113">
        <v>1.6581</v>
      </c>
      <c r="F1685" s="113">
        <v>1.1778</v>
      </c>
      <c r="G1685" s="114">
        <f t="shared" si="108"/>
        <v>60.3418379985137</v>
      </c>
      <c r="H1685" s="115">
        <f>(G1685+G1686+G1687)/3</f>
        <v>60.5430103913923</v>
      </c>
    </row>
    <row r="1686" ht="21" customHeight="1" spans="1:8">
      <c r="A1686" s="116"/>
      <c r="B1686" s="117"/>
      <c r="C1686" s="117"/>
      <c r="D1686" s="113">
        <v>0.4472</v>
      </c>
      <c r="E1686" s="113">
        <v>1.6864</v>
      </c>
      <c r="F1686" s="113">
        <v>1.1966</v>
      </c>
      <c r="G1686" s="114">
        <f t="shared" si="108"/>
        <v>60.4744996772111</v>
      </c>
      <c r="H1686" s="118"/>
    </row>
    <row r="1687" ht="21" customHeight="1" spans="1:8">
      <c r="A1687" s="119"/>
      <c r="B1687" s="120"/>
      <c r="C1687" s="120"/>
      <c r="D1687" s="113">
        <v>0.3786</v>
      </c>
      <c r="E1687" s="113">
        <v>1.6706</v>
      </c>
      <c r="F1687" s="113">
        <v>1.1643</v>
      </c>
      <c r="G1687" s="114">
        <f>(F1687-D1687)/(E1687-D1687)*100</f>
        <v>60.812693498452</v>
      </c>
      <c r="H1687" s="121"/>
    </row>
    <row r="1688" ht="21" customHeight="1" spans="1:8">
      <c r="A1688" s="111" t="s">
        <v>1282</v>
      </c>
      <c r="B1688" s="112">
        <v>20230764</v>
      </c>
      <c r="C1688" s="112" t="s">
        <v>1923</v>
      </c>
      <c r="D1688" s="113">
        <v>0.4205</v>
      </c>
      <c r="E1688" s="113">
        <v>1.6018</v>
      </c>
      <c r="F1688" s="113">
        <v>1.1455</v>
      </c>
      <c r="G1688" s="114">
        <f>(F1688-D1688)/(E1688-D1688)*100</f>
        <v>61.3730635740286</v>
      </c>
      <c r="H1688" s="115">
        <f>(G1688+G1689+G1690)/3</f>
        <v>61.1498506650396</v>
      </c>
    </row>
    <row r="1689" ht="21" customHeight="1" spans="1:8">
      <c r="A1689" s="116"/>
      <c r="B1689" s="117"/>
      <c r="C1689" s="117"/>
      <c r="D1689" s="113">
        <v>0.3919</v>
      </c>
      <c r="E1689" s="113">
        <v>1.6309</v>
      </c>
      <c r="F1689" s="113">
        <v>1.1483</v>
      </c>
      <c r="G1689" s="114">
        <f t="shared" ref="G1689:G1758" si="109">(F1689-D1689)/(E1689-D1689)*100</f>
        <v>61.0492332526231</v>
      </c>
      <c r="H1689" s="118"/>
    </row>
    <row r="1690" ht="21" customHeight="1" spans="1:8">
      <c r="A1690" s="119"/>
      <c r="B1690" s="120"/>
      <c r="C1690" s="120"/>
      <c r="D1690" s="113">
        <v>0.4214</v>
      </c>
      <c r="E1690" s="113">
        <v>1.8193</v>
      </c>
      <c r="F1690" s="113">
        <v>1.2745</v>
      </c>
      <c r="G1690" s="114">
        <f t="shared" si="109"/>
        <v>61.027255168467</v>
      </c>
      <c r="H1690" s="121"/>
    </row>
    <row r="1691" ht="21" customHeight="1" spans="1:8">
      <c r="A1691" s="111" t="s">
        <v>1312</v>
      </c>
      <c r="B1691" s="112">
        <v>20230765</v>
      </c>
      <c r="C1691" s="112" t="s">
        <v>1926</v>
      </c>
      <c r="D1691" s="113">
        <v>0.4121</v>
      </c>
      <c r="E1691" s="113">
        <v>1.2663</v>
      </c>
      <c r="F1691" s="113">
        <v>0.9691</v>
      </c>
      <c r="G1691" s="114">
        <f t="shared" si="109"/>
        <v>65.2072114258956</v>
      </c>
      <c r="H1691" s="115">
        <f>(G1691+G1692+G1693)/3</f>
        <v>65.8058455604567</v>
      </c>
    </row>
    <row r="1692" ht="21" customHeight="1" spans="1:8">
      <c r="A1692" s="116"/>
      <c r="B1692" s="117"/>
      <c r="C1692" s="117"/>
      <c r="D1692" s="113">
        <v>0.3899</v>
      </c>
      <c r="E1692" s="113">
        <v>1.6417</v>
      </c>
      <c r="F1692" s="113">
        <v>1.2109</v>
      </c>
      <c r="G1692" s="114">
        <f t="shared" si="109"/>
        <v>65.5855567982106</v>
      </c>
      <c r="H1692" s="118"/>
    </row>
    <row r="1693" ht="21" customHeight="1" spans="1:8">
      <c r="A1693" s="119"/>
      <c r="B1693" s="120"/>
      <c r="C1693" s="120"/>
      <c r="D1693" s="113">
        <v>0.4389</v>
      </c>
      <c r="E1693" s="113">
        <v>1.9505</v>
      </c>
      <c r="F1693" s="113">
        <v>1.446</v>
      </c>
      <c r="G1693" s="114">
        <f t="shared" si="109"/>
        <v>66.6247684572638</v>
      </c>
      <c r="H1693" s="121"/>
    </row>
    <row r="1694" ht="21" customHeight="1" spans="1:8">
      <c r="A1694" s="122" t="s">
        <v>1284</v>
      </c>
      <c r="B1694" s="123">
        <v>20230766</v>
      </c>
      <c r="C1694" s="123" t="s">
        <v>1926</v>
      </c>
      <c r="D1694" s="124">
        <v>0.427</v>
      </c>
      <c r="E1694" s="124">
        <v>1.5668</v>
      </c>
      <c r="F1694" s="124">
        <v>1.125</v>
      </c>
      <c r="G1694" s="125">
        <f t="shared" si="109"/>
        <v>61.2388138269872</v>
      </c>
      <c r="H1694" s="126">
        <f>(G1694+G1695+G1696)/3</f>
        <v>61.6018953688931</v>
      </c>
    </row>
    <row r="1695" ht="21" customHeight="1" spans="1:8">
      <c r="A1695" s="127"/>
      <c r="B1695" s="128"/>
      <c r="C1695" s="128"/>
      <c r="D1695" s="124">
        <v>0.4141</v>
      </c>
      <c r="E1695" s="124">
        <v>2.2972</v>
      </c>
      <c r="F1695" s="124">
        <v>1.5712</v>
      </c>
      <c r="G1695" s="125">
        <f t="shared" si="109"/>
        <v>61.4465509001115</v>
      </c>
      <c r="H1695" s="129"/>
    </row>
    <row r="1696" ht="21" customHeight="1" spans="1:8">
      <c r="A1696" s="130"/>
      <c r="B1696" s="131"/>
      <c r="C1696" s="131"/>
      <c r="D1696" s="124">
        <v>0.3973</v>
      </c>
      <c r="E1696" s="124">
        <v>1.9282</v>
      </c>
      <c r="F1696" s="124">
        <v>1.3483</v>
      </c>
      <c r="G1696" s="125">
        <f t="shared" si="109"/>
        <v>62.1203213795806</v>
      </c>
      <c r="H1696" s="132"/>
    </row>
    <row r="1697" ht="21" customHeight="1" spans="1:8">
      <c r="A1697" s="111" t="s">
        <v>1290</v>
      </c>
      <c r="B1697" s="112">
        <v>20230801</v>
      </c>
      <c r="C1697" s="112" t="s">
        <v>1923</v>
      </c>
      <c r="D1697" s="113">
        <v>0.3912</v>
      </c>
      <c r="E1697" s="113">
        <v>1.6861</v>
      </c>
      <c r="F1697" s="113">
        <v>1.1821</v>
      </c>
      <c r="G1697" s="114">
        <f t="shared" si="109"/>
        <v>61.0780755270677</v>
      </c>
      <c r="H1697" s="115">
        <f>(G1697+G1698+G1699)/3</f>
        <v>60.7773599872645</v>
      </c>
    </row>
    <row r="1698" ht="21" customHeight="1" spans="1:8">
      <c r="A1698" s="116"/>
      <c r="B1698" s="117"/>
      <c r="C1698" s="117"/>
      <c r="D1698" s="113">
        <v>0.3861</v>
      </c>
      <c r="E1698" s="113">
        <v>1.7233</v>
      </c>
      <c r="F1698" s="113">
        <v>1.1944</v>
      </c>
      <c r="G1698" s="114">
        <f t="shared" si="109"/>
        <v>60.4472031109782</v>
      </c>
      <c r="H1698" s="118"/>
    </row>
    <row r="1699" ht="21" customHeight="1" spans="1:8">
      <c r="A1699" s="119"/>
      <c r="B1699" s="120"/>
      <c r="C1699" s="120"/>
      <c r="D1699" s="113">
        <v>0.4382</v>
      </c>
      <c r="E1699" s="113">
        <v>2.1908</v>
      </c>
      <c r="F1699" s="113">
        <v>1.5039</v>
      </c>
      <c r="G1699" s="114">
        <f t="shared" si="109"/>
        <v>60.8068013237476</v>
      </c>
      <c r="H1699" s="121"/>
    </row>
    <row r="1700" ht="21" customHeight="1" spans="1:8">
      <c r="A1700" s="111" t="s">
        <v>1305</v>
      </c>
      <c r="B1700" s="112">
        <v>20230802</v>
      </c>
      <c r="C1700" s="112" t="s">
        <v>1923</v>
      </c>
      <c r="D1700" s="113">
        <v>0.4238</v>
      </c>
      <c r="E1700" s="113">
        <v>1.5943</v>
      </c>
      <c r="F1700" s="113">
        <v>1.4268</v>
      </c>
      <c r="G1700" s="114">
        <f t="shared" si="109"/>
        <v>85.6898761213157</v>
      </c>
      <c r="H1700" s="115">
        <f>(G1700+G1701+G1702)/3</f>
        <v>85.9211331601762</v>
      </c>
    </row>
    <row r="1701" ht="21" customHeight="1" spans="1:8">
      <c r="A1701" s="116"/>
      <c r="B1701" s="117"/>
      <c r="C1701" s="117"/>
      <c r="D1701" s="113">
        <v>0.4202</v>
      </c>
      <c r="E1701" s="113">
        <v>2.0839</v>
      </c>
      <c r="F1701" s="113">
        <v>1.8506</v>
      </c>
      <c r="G1701" s="114">
        <f t="shared" si="109"/>
        <v>85.9770391296508</v>
      </c>
      <c r="H1701" s="118"/>
    </row>
    <row r="1702" ht="21" customHeight="1" spans="1:8">
      <c r="A1702" s="119"/>
      <c r="B1702" s="120"/>
      <c r="C1702" s="120"/>
      <c r="D1702" s="113">
        <v>0.4472</v>
      </c>
      <c r="E1702" s="113">
        <v>2.3273</v>
      </c>
      <c r="F1702" s="113">
        <v>2.0659</v>
      </c>
      <c r="G1702" s="114">
        <f t="shared" si="109"/>
        <v>86.0964842295623</v>
      </c>
      <c r="H1702" s="121"/>
    </row>
    <row r="1703" ht="21" customHeight="1" spans="1:8">
      <c r="A1703" s="111" t="s">
        <v>1313</v>
      </c>
      <c r="B1703" s="112">
        <v>20230803</v>
      </c>
      <c r="C1703" s="112" t="s">
        <v>1923</v>
      </c>
      <c r="D1703" s="113">
        <v>0.5412</v>
      </c>
      <c r="E1703" s="113">
        <v>1.6772</v>
      </c>
      <c r="F1703" s="113">
        <v>1.2337</v>
      </c>
      <c r="G1703" s="114">
        <f t="shared" si="109"/>
        <v>60.9595070422535</v>
      </c>
      <c r="H1703" s="115">
        <f>(G1703+G1704+G1705)/3</f>
        <v>61.064330480934</v>
      </c>
    </row>
    <row r="1704" ht="21" customHeight="1" spans="1:8">
      <c r="A1704" s="116"/>
      <c r="B1704" s="117"/>
      <c r="C1704" s="117"/>
      <c r="D1704" s="113">
        <v>0.5458</v>
      </c>
      <c r="E1704" s="113">
        <v>1.6738</v>
      </c>
      <c r="F1704" s="113">
        <v>1.2318</v>
      </c>
      <c r="G1704" s="114">
        <f t="shared" si="109"/>
        <v>60.8156028368794</v>
      </c>
      <c r="H1704" s="118"/>
    </row>
    <row r="1705" ht="21" customHeight="1" spans="1:8">
      <c r="A1705" s="119"/>
      <c r="B1705" s="120"/>
      <c r="C1705" s="120"/>
      <c r="D1705" s="113">
        <v>0.5146</v>
      </c>
      <c r="E1705" s="113">
        <v>2.0648</v>
      </c>
      <c r="F1705" s="113">
        <v>1.4667</v>
      </c>
      <c r="G1705" s="114">
        <f t="shared" si="109"/>
        <v>61.4178815636692</v>
      </c>
      <c r="H1705" s="121"/>
    </row>
    <row r="1706" ht="21" customHeight="1" spans="1:8">
      <c r="A1706" s="111" t="s">
        <v>1282</v>
      </c>
      <c r="B1706" s="112">
        <v>20230804</v>
      </c>
      <c r="C1706" s="112" t="s">
        <v>1923</v>
      </c>
      <c r="D1706" s="113">
        <v>0.4247</v>
      </c>
      <c r="E1706" s="113">
        <v>1.776</v>
      </c>
      <c r="F1706" s="113">
        <v>1.2654</v>
      </c>
      <c r="G1706" s="114">
        <f t="shared" si="109"/>
        <v>62.2141641382373</v>
      </c>
      <c r="H1706" s="115">
        <f>(G1706+G1707+G1708)/3</f>
        <v>61.9057143136127</v>
      </c>
    </row>
    <row r="1707" ht="21" customHeight="1" spans="1:8">
      <c r="A1707" s="116"/>
      <c r="B1707" s="117"/>
      <c r="C1707" s="117"/>
      <c r="D1707" s="113">
        <v>0.4242</v>
      </c>
      <c r="E1707" s="113">
        <v>1.7925</v>
      </c>
      <c r="F1707" s="113">
        <v>1.2623</v>
      </c>
      <c r="G1707" s="114">
        <f t="shared" si="109"/>
        <v>61.2511876050574</v>
      </c>
      <c r="H1707" s="118"/>
    </row>
    <row r="1708" ht="21" customHeight="1" spans="1:8">
      <c r="A1708" s="119"/>
      <c r="B1708" s="120"/>
      <c r="C1708" s="120"/>
      <c r="D1708" s="113">
        <v>0.3388</v>
      </c>
      <c r="E1708" s="113">
        <v>1.8043</v>
      </c>
      <c r="F1708" s="113">
        <v>1.2511</v>
      </c>
      <c r="G1708" s="114">
        <f t="shared" si="109"/>
        <v>62.2517911975435</v>
      </c>
      <c r="H1708" s="121"/>
    </row>
    <row r="1709" ht="21" customHeight="1" spans="1:8">
      <c r="A1709" s="111" t="s">
        <v>1340</v>
      </c>
      <c r="B1709" s="112">
        <v>20230805</v>
      </c>
      <c r="C1709" s="112" t="s">
        <v>1926</v>
      </c>
      <c r="D1709" s="113">
        <v>0.4275</v>
      </c>
      <c r="E1709" s="113">
        <v>1.5817</v>
      </c>
      <c r="F1709" s="113">
        <v>1.2248</v>
      </c>
      <c r="G1709" s="114">
        <f t="shared" si="109"/>
        <v>69.0781493675273</v>
      </c>
      <c r="H1709" s="115">
        <f>(G1709+G1710+G1711)/3</f>
        <v>69.8737221362843</v>
      </c>
    </row>
    <row r="1710" ht="21" customHeight="1" spans="1:8">
      <c r="A1710" s="116"/>
      <c r="B1710" s="117"/>
      <c r="C1710" s="117"/>
      <c r="D1710" s="113">
        <v>0.4326</v>
      </c>
      <c r="E1710" s="113">
        <v>2.2236</v>
      </c>
      <c r="F1710" s="113">
        <v>1.7005</v>
      </c>
      <c r="G1710" s="114">
        <f t="shared" si="109"/>
        <v>70.7928531546622</v>
      </c>
      <c r="H1710" s="118"/>
    </row>
    <row r="1711" ht="21" customHeight="1" spans="1:8">
      <c r="A1711" s="119"/>
      <c r="B1711" s="120"/>
      <c r="C1711" s="120"/>
      <c r="D1711" s="113">
        <v>0.4313</v>
      </c>
      <c r="E1711" s="113">
        <v>1.8042</v>
      </c>
      <c r="F1711" s="113">
        <v>1.3889</v>
      </c>
      <c r="G1711" s="114">
        <f t="shared" si="109"/>
        <v>69.7501638866633</v>
      </c>
      <c r="H1711" s="121"/>
    </row>
    <row r="1712" ht="21" customHeight="1" spans="1:8">
      <c r="A1712" s="111" t="s">
        <v>1284</v>
      </c>
      <c r="B1712" s="112">
        <v>20230806</v>
      </c>
      <c r="C1712" s="112" t="s">
        <v>1926</v>
      </c>
      <c r="D1712" s="113">
        <v>0.3652</v>
      </c>
      <c r="E1712" s="113">
        <v>1.5138</v>
      </c>
      <c r="F1712" s="113">
        <v>1.0647</v>
      </c>
      <c r="G1712" s="114">
        <f t="shared" si="109"/>
        <v>60.9002263625283</v>
      </c>
      <c r="H1712" s="115">
        <f>(G1712+G1713+G1714)/3</f>
        <v>61.2462141157645</v>
      </c>
    </row>
    <row r="1713" ht="21" customHeight="1" spans="1:8">
      <c r="A1713" s="116"/>
      <c r="B1713" s="117"/>
      <c r="C1713" s="117"/>
      <c r="D1713" s="113">
        <v>0.3987</v>
      </c>
      <c r="E1713" s="113">
        <v>1.5173</v>
      </c>
      <c r="F1713" s="113">
        <v>1.0828</v>
      </c>
      <c r="G1713" s="114">
        <f t="shared" si="109"/>
        <v>61.1568031467906</v>
      </c>
      <c r="H1713" s="118"/>
    </row>
    <row r="1714" ht="21" customHeight="1" spans="1:8">
      <c r="A1714" s="119"/>
      <c r="B1714" s="120"/>
      <c r="C1714" s="120"/>
      <c r="D1714" s="113">
        <v>0.3833</v>
      </c>
      <c r="E1714" s="113">
        <v>1.8664</v>
      </c>
      <c r="F1714" s="113">
        <v>1.2981</v>
      </c>
      <c r="G1714" s="114">
        <f t="shared" si="109"/>
        <v>61.6816128379745</v>
      </c>
      <c r="H1714" s="121"/>
    </row>
    <row r="1715" ht="21" customHeight="1" spans="1:8">
      <c r="A1715" s="111" t="s">
        <v>1282</v>
      </c>
      <c r="B1715" s="112">
        <v>20230807</v>
      </c>
      <c r="C1715" s="112" t="s">
        <v>1923</v>
      </c>
      <c r="D1715" s="113">
        <v>0.3393</v>
      </c>
      <c r="E1715" s="113">
        <v>1.6838</v>
      </c>
      <c r="F1715" s="113">
        <v>1.1616</v>
      </c>
      <c r="G1715" s="114">
        <f t="shared" si="109"/>
        <v>61.160282632949</v>
      </c>
      <c r="H1715" s="115">
        <f>(G1715+G1716+G1717)/3</f>
        <v>61.6220224633497</v>
      </c>
    </row>
    <row r="1716" ht="21" customHeight="1" spans="1:8">
      <c r="A1716" s="116"/>
      <c r="B1716" s="117"/>
      <c r="C1716" s="117"/>
      <c r="D1716" s="113">
        <v>0.4762</v>
      </c>
      <c r="E1716" s="113">
        <v>1.9566</v>
      </c>
      <c r="F1716" s="113">
        <v>1.3866</v>
      </c>
      <c r="G1716" s="114">
        <f t="shared" si="109"/>
        <v>61.4968927316941</v>
      </c>
      <c r="H1716" s="118"/>
    </row>
    <row r="1717" ht="21" customHeight="1" spans="1:8">
      <c r="A1717" s="119"/>
      <c r="B1717" s="120"/>
      <c r="C1717" s="120"/>
      <c r="D1717" s="113">
        <v>0.3965</v>
      </c>
      <c r="E1717" s="113">
        <v>1.8135</v>
      </c>
      <c r="F1717" s="113">
        <v>1.278</v>
      </c>
      <c r="G1717" s="114">
        <f t="shared" si="109"/>
        <v>62.2088920254058</v>
      </c>
      <c r="H1717" s="121"/>
    </row>
    <row r="1718" ht="21" customHeight="1" spans="1:8">
      <c r="A1718" s="111" t="s">
        <v>1336</v>
      </c>
      <c r="B1718" s="112">
        <v>20230808</v>
      </c>
      <c r="C1718" s="112" t="s">
        <v>1923</v>
      </c>
      <c r="D1718" s="113">
        <v>0.4943</v>
      </c>
      <c r="E1718" s="113">
        <v>1.562</v>
      </c>
      <c r="F1718" s="113">
        <v>1.1305</v>
      </c>
      <c r="G1718" s="114">
        <f t="shared" si="109"/>
        <v>59.5860260372764</v>
      </c>
      <c r="H1718" s="115">
        <f>(G1718+G1719+G1720)/3</f>
        <v>59.7744465184444</v>
      </c>
    </row>
    <row r="1719" ht="21" customHeight="1" spans="1:8">
      <c r="A1719" s="116"/>
      <c r="B1719" s="117"/>
      <c r="C1719" s="117"/>
      <c r="D1719" s="113">
        <v>0.5305</v>
      </c>
      <c r="E1719" s="113">
        <v>1.6394</v>
      </c>
      <c r="F1719" s="113">
        <v>1.1951</v>
      </c>
      <c r="G1719" s="114">
        <f t="shared" si="109"/>
        <v>59.9332672017315</v>
      </c>
      <c r="H1719" s="118"/>
    </row>
    <row r="1720" ht="21" customHeight="1" spans="1:8">
      <c r="A1720" s="119"/>
      <c r="B1720" s="120"/>
      <c r="C1720" s="120"/>
      <c r="D1720" s="113">
        <v>0.5006</v>
      </c>
      <c r="E1720" s="113">
        <v>2.0724</v>
      </c>
      <c r="F1720" s="113">
        <v>1.4406</v>
      </c>
      <c r="G1720" s="114">
        <f t="shared" si="109"/>
        <v>59.8040463163252</v>
      </c>
      <c r="H1720" s="121"/>
    </row>
    <row r="1721" ht="21" customHeight="1" spans="1:8">
      <c r="A1721" s="111" t="s">
        <v>1302</v>
      </c>
      <c r="B1721" s="112">
        <v>20230809</v>
      </c>
      <c r="C1721" s="112" t="s">
        <v>1926</v>
      </c>
      <c r="D1721" s="113">
        <v>0.4562</v>
      </c>
      <c r="E1721" s="113">
        <v>1.4441</v>
      </c>
      <c r="F1721" s="113">
        <v>1.1747</v>
      </c>
      <c r="G1721" s="114">
        <f t="shared" si="109"/>
        <v>72.7300334041907</v>
      </c>
      <c r="H1721" s="115">
        <f>(G1721+G1722+G1723)/3</f>
        <v>73.0750014311456</v>
      </c>
    </row>
    <row r="1722" ht="21" customHeight="1" spans="1:8">
      <c r="A1722" s="116"/>
      <c r="B1722" s="117"/>
      <c r="C1722" s="117"/>
      <c r="D1722" s="113">
        <v>0.4158</v>
      </c>
      <c r="E1722" s="113">
        <v>1.6854</v>
      </c>
      <c r="F1722" s="113">
        <v>1.3441</v>
      </c>
      <c r="G1722" s="114">
        <f t="shared" si="109"/>
        <v>73.1175173282924</v>
      </c>
      <c r="H1722" s="118"/>
    </row>
    <row r="1723" ht="21" customHeight="1" spans="1:8">
      <c r="A1723" s="119"/>
      <c r="B1723" s="120"/>
      <c r="C1723" s="120"/>
      <c r="D1723" s="113">
        <v>0.4272</v>
      </c>
      <c r="E1723" s="113">
        <v>1.7569</v>
      </c>
      <c r="F1723" s="113">
        <v>1.4029</v>
      </c>
      <c r="G1723" s="114">
        <f t="shared" si="109"/>
        <v>73.3774535609536</v>
      </c>
      <c r="H1723" s="121"/>
    </row>
    <row r="1724" ht="21" customHeight="1" spans="1:8">
      <c r="A1724" s="111" t="s">
        <v>1282</v>
      </c>
      <c r="B1724" s="112">
        <v>20230810</v>
      </c>
      <c r="C1724" s="112" t="s">
        <v>1923</v>
      </c>
      <c r="D1724" s="113">
        <v>0.504</v>
      </c>
      <c r="E1724" s="113">
        <v>1.9218</v>
      </c>
      <c r="F1724" s="113">
        <v>1.385</v>
      </c>
      <c r="G1724" s="114">
        <f t="shared" si="109"/>
        <v>62.138524474538</v>
      </c>
      <c r="H1724" s="115">
        <f>(G1724+G1725+G1726)/3</f>
        <v>62.8303599461275</v>
      </c>
    </row>
    <row r="1725" ht="21" customHeight="1" spans="1:8">
      <c r="A1725" s="116"/>
      <c r="B1725" s="117"/>
      <c r="C1725" s="117"/>
      <c r="D1725" s="113">
        <v>0.4226</v>
      </c>
      <c r="E1725" s="113">
        <v>1.9058</v>
      </c>
      <c r="F1725" s="113">
        <v>1.3499</v>
      </c>
      <c r="G1725" s="114">
        <f t="shared" si="109"/>
        <v>62.5202265372168</v>
      </c>
      <c r="H1725" s="118"/>
    </row>
    <row r="1726" ht="21" customHeight="1" spans="1:8">
      <c r="A1726" s="119"/>
      <c r="B1726" s="120"/>
      <c r="C1726" s="120"/>
      <c r="D1726" s="113">
        <v>0.4929</v>
      </c>
      <c r="E1726" s="113">
        <v>2.3346</v>
      </c>
      <c r="F1726" s="113">
        <v>1.6685</v>
      </c>
      <c r="G1726" s="114">
        <f t="shared" si="109"/>
        <v>63.8323288266276</v>
      </c>
      <c r="H1726" s="121"/>
    </row>
    <row r="1727" ht="21" customHeight="1" spans="1:8">
      <c r="A1727" s="111" t="s">
        <v>1302</v>
      </c>
      <c r="B1727" s="112">
        <v>20230811</v>
      </c>
      <c r="C1727" s="112" t="s">
        <v>1926</v>
      </c>
      <c r="D1727" s="113">
        <v>0.3931</v>
      </c>
      <c r="E1727" s="113">
        <v>1.7637</v>
      </c>
      <c r="F1727" s="113">
        <v>1.3813</v>
      </c>
      <c r="G1727" s="114">
        <f t="shared" si="109"/>
        <v>72.0998103020575</v>
      </c>
      <c r="H1727" s="115">
        <f>(G1727+G1728+G1729)/3</f>
        <v>72.1895951936972</v>
      </c>
    </row>
    <row r="1728" ht="21" customHeight="1" spans="1:8">
      <c r="A1728" s="116"/>
      <c r="B1728" s="117"/>
      <c r="C1728" s="117"/>
      <c r="D1728" s="113">
        <v>0.4132</v>
      </c>
      <c r="E1728" s="113">
        <v>2.2204</v>
      </c>
      <c r="F1728" s="113">
        <v>1.7203</v>
      </c>
      <c r="G1728" s="114">
        <f t="shared" si="109"/>
        <v>72.3273572377158</v>
      </c>
      <c r="H1728" s="118"/>
    </row>
    <row r="1729" ht="21" customHeight="1" spans="1:8">
      <c r="A1729" s="119"/>
      <c r="B1729" s="120"/>
      <c r="C1729" s="120"/>
      <c r="D1729" s="113">
        <v>0.4178</v>
      </c>
      <c r="E1729" s="113">
        <v>1.686</v>
      </c>
      <c r="F1729" s="113">
        <v>1.3327</v>
      </c>
      <c r="G1729" s="114">
        <f t="shared" si="109"/>
        <v>72.1416180413184</v>
      </c>
      <c r="H1729" s="121"/>
    </row>
    <row r="1730" ht="21" customHeight="1" spans="1:8">
      <c r="A1730" s="111" t="s">
        <v>1295</v>
      </c>
      <c r="B1730" s="112">
        <v>20230812</v>
      </c>
      <c r="C1730" s="112" t="s">
        <v>1923</v>
      </c>
      <c r="D1730" s="113">
        <v>0.5494</v>
      </c>
      <c r="E1730" s="113">
        <v>1.722</v>
      </c>
      <c r="F1730" s="113">
        <v>1.3604</v>
      </c>
      <c r="G1730" s="114">
        <f t="shared" si="109"/>
        <v>69.1625447723009</v>
      </c>
      <c r="H1730" s="115">
        <f>(G1730+G1731+G1732)/3</f>
        <v>69.4684618437641</v>
      </c>
    </row>
    <row r="1731" ht="21" customHeight="1" spans="1:8">
      <c r="A1731" s="116"/>
      <c r="B1731" s="117"/>
      <c r="C1731" s="117"/>
      <c r="D1731" s="113">
        <v>0.5349</v>
      </c>
      <c r="E1731" s="113">
        <v>1.9486</v>
      </c>
      <c r="F1731" s="113">
        <v>1.5166</v>
      </c>
      <c r="G1731" s="114">
        <f t="shared" si="109"/>
        <v>69.4418900756879</v>
      </c>
      <c r="H1731" s="118"/>
    </row>
    <row r="1732" ht="21" customHeight="1" spans="1:8">
      <c r="A1732" s="119"/>
      <c r="B1732" s="120"/>
      <c r="C1732" s="120"/>
      <c r="D1732" s="113">
        <v>0.5254</v>
      </c>
      <c r="E1732" s="113">
        <v>1.8718</v>
      </c>
      <c r="F1732" s="113">
        <v>1.4652</v>
      </c>
      <c r="G1732" s="114">
        <f t="shared" si="109"/>
        <v>69.8009506833036</v>
      </c>
      <c r="H1732" s="121"/>
    </row>
    <row r="1733" ht="21" customHeight="1" spans="1:8">
      <c r="A1733" s="111" t="s">
        <v>1346</v>
      </c>
      <c r="B1733" s="112">
        <v>20230813</v>
      </c>
      <c r="C1733" s="112" t="s">
        <v>1923</v>
      </c>
      <c r="D1733" s="113">
        <v>0.427</v>
      </c>
      <c r="E1733" s="113">
        <v>1.8213</v>
      </c>
      <c r="F1733" s="113">
        <v>1.1891</v>
      </c>
      <c r="G1733" s="114">
        <f t="shared" si="109"/>
        <v>54.6582514523417</v>
      </c>
      <c r="H1733" s="115">
        <f>(G1733+G1734+G1735)/3</f>
        <v>55.3552184410528</v>
      </c>
    </row>
    <row r="1734" ht="21" customHeight="1" spans="1:8">
      <c r="A1734" s="116"/>
      <c r="B1734" s="117"/>
      <c r="C1734" s="117"/>
      <c r="D1734" s="113">
        <v>0.5048</v>
      </c>
      <c r="E1734" s="113">
        <v>1.9153</v>
      </c>
      <c r="F1734" s="113">
        <v>1.2876</v>
      </c>
      <c r="G1734" s="114">
        <f t="shared" si="109"/>
        <v>55.49805033676</v>
      </c>
      <c r="H1734" s="118"/>
    </row>
    <row r="1735" ht="21" customHeight="1" spans="1:8">
      <c r="A1735" s="119"/>
      <c r="B1735" s="120"/>
      <c r="C1735" s="120"/>
      <c r="D1735" s="113">
        <v>0.44</v>
      </c>
      <c r="E1735" s="113">
        <v>1.9977</v>
      </c>
      <c r="F1735" s="113">
        <v>1.3109</v>
      </c>
      <c r="G1735" s="114">
        <f t="shared" si="109"/>
        <v>55.9093535340566</v>
      </c>
      <c r="H1735" s="121"/>
    </row>
    <row r="1736" ht="21" customHeight="1" spans="1:8">
      <c r="A1736" s="111" t="s">
        <v>1279</v>
      </c>
      <c r="B1736" s="112">
        <v>20230814</v>
      </c>
      <c r="C1736" s="112" t="s">
        <v>1923</v>
      </c>
      <c r="D1736" s="113">
        <v>0.4273</v>
      </c>
      <c r="E1736" s="113">
        <v>1.7354</v>
      </c>
      <c r="F1736" s="113">
        <v>1.2825</v>
      </c>
      <c r="G1736" s="114">
        <f t="shared" si="109"/>
        <v>65.377264735112</v>
      </c>
      <c r="H1736" s="115">
        <f>(G1736+G1737+G1738)/3</f>
        <v>65.3841902591883</v>
      </c>
    </row>
    <row r="1737" ht="21" customHeight="1" spans="1:8">
      <c r="A1737" s="116"/>
      <c r="B1737" s="117"/>
      <c r="C1737" s="117"/>
      <c r="D1737" s="113">
        <v>0.4203</v>
      </c>
      <c r="E1737" s="113">
        <v>1.6589</v>
      </c>
      <c r="F1737" s="113">
        <v>1.2291</v>
      </c>
      <c r="G1737" s="114">
        <f t="shared" si="109"/>
        <v>65.2995317293719</v>
      </c>
      <c r="H1737" s="118"/>
    </row>
    <row r="1738" ht="21" customHeight="1" spans="1:8">
      <c r="A1738" s="119"/>
      <c r="B1738" s="120"/>
      <c r="C1738" s="120"/>
      <c r="D1738" s="113">
        <v>0.4771</v>
      </c>
      <c r="E1738" s="113">
        <v>1.9074</v>
      </c>
      <c r="F1738" s="113">
        <v>1.4136</v>
      </c>
      <c r="G1738" s="114">
        <f t="shared" si="109"/>
        <v>65.4757743130812</v>
      </c>
      <c r="H1738" s="121"/>
    </row>
    <row r="1739" ht="21" customHeight="1" spans="1:8">
      <c r="A1739" s="111" t="s">
        <v>1300</v>
      </c>
      <c r="B1739" s="112">
        <v>20230815</v>
      </c>
      <c r="C1739" s="112" t="s">
        <v>1923</v>
      </c>
      <c r="D1739" s="113">
        <v>0.3948</v>
      </c>
      <c r="E1739" s="113">
        <v>1.9548</v>
      </c>
      <c r="F1739" s="113">
        <v>1.5262</v>
      </c>
      <c r="G1739" s="114">
        <f t="shared" si="109"/>
        <v>72.525641025641</v>
      </c>
      <c r="H1739" s="115">
        <f>(G1739+G1740+G1741)/3</f>
        <v>72.6201508256177</v>
      </c>
    </row>
    <row r="1740" ht="21" customHeight="1" spans="1:8">
      <c r="A1740" s="116"/>
      <c r="B1740" s="117"/>
      <c r="C1740" s="117"/>
      <c r="D1740" s="113">
        <v>0.3618</v>
      </c>
      <c r="E1740" s="113">
        <v>1.9558</v>
      </c>
      <c r="F1740" s="113">
        <v>1.5155</v>
      </c>
      <c r="G1740" s="114">
        <f t="shared" si="109"/>
        <v>72.3776662484316</v>
      </c>
      <c r="H1740" s="118"/>
    </row>
    <row r="1741" ht="21" customHeight="1" spans="1:8">
      <c r="A1741" s="119"/>
      <c r="B1741" s="120"/>
      <c r="C1741" s="120"/>
      <c r="D1741" s="113">
        <v>0.4017</v>
      </c>
      <c r="E1741" s="113">
        <v>2.2288</v>
      </c>
      <c r="F1741" s="113">
        <v>1.7347</v>
      </c>
      <c r="G1741" s="114">
        <f t="shared" si="109"/>
        <v>72.9571452027804</v>
      </c>
      <c r="H1741" s="121"/>
    </row>
    <row r="1742" ht="21" customHeight="1" spans="1:8">
      <c r="A1742" s="111" t="s">
        <v>1279</v>
      </c>
      <c r="B1742" s="112">
        <v>20230816</v>
      </c>
      <c r="C1742" s="112" t="s">
        <v>1923</v>
      </c>
      <c r="D1742" s="113">
        <v>0.473</v>
      </c>
      <c r="E1742" s="113">
        <v>1.4989</v>
      </c>
      <c r="F1742" s="113">
        <v>1.1377</v>
      </c>
      <c r="G1742" s="114">
        <f t="shared" si="109"/>
        <v>64.7918900477629</v>
      </c>
      <c r="H1742" s="115">
        <f>(G1742+G1743+G1744)/3</f>
        <v>65.2467984001276</v>
      </c>
    </row>
    <row r="1743" ht="21" customHeight="1" spans="1:8">
      <c r="A1743" s="116"/>
      <c r="B1743" s="117"/>
      <c r="C1743" s="117"/>
      <c r="D1743" s="113">
        <v>0.4897</v>
      </c>
      <c r="E1743" s="113">
        <v>1.6233</v>
      </c>
      <c r="F1743" s="113">
        <v>1.228</v>
      </c>
      <c r="G1743" s="114">
        <f t="shared" si="109"/>
        <v>65.1287932251235</v>
      </c>
      <c r="H1743" s="118"/>
    </row>
    <row r="1744" ht="21" customHeight="1" spans="1:8">
      <c r="A1744" s="119"/>
      <c r="B1744" s="120"/>
      <c r="C1744" s="120"/>
      <c r="D1744" s="113">
        <v>0.5202</v>
      </c>
      <c r="E1744" s="113">
        <v>1.756</v>
      </c>
      <c r="F1744" s="113">
        <v>1.3336</v>
      </c>
      <c r="G1744" s="114">
        <f t="shared" si="109"/>
        <v>65.8197119274963</v>
      </c>
      <c r="H1744" s="121"/>
    </row>
    <row r="1745" ht="21" customHeight="1" spans="1:8">
      <c r="A1745" s="111" t="s">
        <v>1279</v>
      </c>
      <c r="B1745" s="112">
        <v>20230817</v>
      </c>
      <c r="C1745" s="112" t="s">
        <v>1923</v>
      </c>
      <c r="D1745" s="113">
        <v>0.5209</v>
      </c>
      <c r="E1745" s="113">
        <v>1.4857</v>
      </c>
      <c r="F1745" s="113">
        <v>1.1594</v>
      </c>
      <c r="G1745" s="114">
        <f t="shared" si="109"/>
        <v>66.1795190713101</v>
      </c>
      <c r="H1745" s="115">
        <f>(G1745+G1746+G1747)/3</f>
        <v>66.3049230945229</v>
      </c>
    </row>
    <row r="1746" ht="21" customHeight="1" spans="1:8">
      <c r="A1746" s="116"/>
      <c r="B1746" s="117"/>
      <c r="C1746" s="117"/>
      <c r="D1746" s="113">
        <v>0.4635</v>
      </c>
      <c r="E1746" s="113">
        <v>1.4542</v>
      </c>
      <c r="F1746" s="113">
        <v>1.1148</v>
      </c>
      <c r="G1746" s="114">
        <f t="shared" si="109"/>
        <v>65.7413949732512</v>
      </c>
      <c r="H1746" s="118"/>
    </row>
    <row r="1747" ht="21" customHeight="1" spans="1:8">
      <c r="A1747" s="119"/>
      <c r="B1747" s="120"/>
      <c r="C1747" s="120"/>
      <c r="D1747" s="113">
        <v>0.5265</v>
      </c>
      <c r="E1747" s="113">
        <v>1.7796</v>
      </c>
      <c r="F1747" s="113">
        <v>1.366</v>
      </c>
      <c r="G1747" s="114">
        <f t="shared" si="109"/>
        <v>66.9938552390073</v>
      </c>
      <c r="H1747" s="121"/>
    </row>
    <row r="1748" ht="21" customHeight="1" spans="1:8">
      <c r="A1748" s="111" t="s">
        <v>1279</v>
      </c>
      <c r="B1748" s="112">
        <v>20230818</v>
      </c>
      <c r="C1748" s="112" t="s">
        <v>1923</v>
      </c>
      <c r="D1748" s="113">
        <v>0.4458</v>
      </c>
      <c r="E1748" s="113">
        <v>1.45</v>
      </c>
      <c r="F1748" s="113">
        <v>1.1061</v>
      </c>
      <c r="G1748" s="114">
        <f t="shared" si="109"/>
        <v>65.75383389763</v>
      </c>
      <c r="H1748" s="115">
        <f>(G1748+G1749+G1750)/3</f>
        <v>65.4744111395284</v>
      </c>
    </row>
    <row r="1749" ht="21" customHeight="1" spans="1:8">
      <c r="A1749" s="116"/>
      <c r="B1749" s="117"/>
      <c r="C1749" s="117"/>
      <c r="D1749" s="113">
        <v>0.5238</v>
      </c>
      <c r="E1749" s="113">
        <v>1.7137</v>
      </c>
      <c r="F1749" s="113">
        <v>1.3019</v>
      </c>
      <c r="G1749" s="114">
        <f t="shared" si="109"/>
        <v>65.39204975208</v>
      </c>
      <c r="H1749" s="118"/>
    </row>
    <row r="1750" ht="21" customHeight="1" spans="1:8">
      <c r="A1750" s="119"/>
      <c r="B1750" s="120"/>
      <c r="C1750" s="120"/>
      <c r="D1750" s="113">
        <v>0.5076</v>
      </c>
      <c r="E1750" s="113">
        <v>1.8056</v>
      </c>
      <c r="F1750" s="113">
        <v>1.3549</v>
      </c>
      <c r="G1750" s="114">
        <f t="shared" si="109"/>
        <v>65.2773497688752</v>
      </c>
      <c r="H1750" s="121"/>
    </row>
    <row r="1751" ht="21" customHeight="1" spans="1:8">
      <c r="A1751" s="111" t="s">
        <v>1279</v>
      </c>
      <c r="B1751" s="112">
        <v>20230819</v>
      </c>
      <c r="C1751" s="112" t="s">
        <v>1923</v>
      </c>
      <c r="D1751" s="113">
        <v>0.4745</v>
      </c>
      <c r="E1751" s="113">
        <v>1.731</v>
      </c>
      <c r="F1751" s="113">
        <v>1.2954</v>
      </c>
      <c r="G1751" s="114">
        <f t="shared" si="109"/>
        <v>65.3322721846399</v>
      </c>
      <c r="H1751" s="115">
        <f>(G1751+G1752+G1753)/3</f>
        <v>66.0495827786247</v>
      </c>
    </row>
    <row r="1752" ht="21" customHeight="1" spans="1:8">
      <c r="A1752" s="116"/>
      <c r="B1752" s="117"/>
      <c r="C1752" s="117"/>
      <c r="D1752" s="113">
        <v>0.5147</v>
      </c>
      <c r="E1752" s="113">
        <v>2.4291</v>
      </c>
      <c r="F1752" s="113">
        <v>1.7857</v>
      </c>
      <c r="G1752" s="114">
        <f t="shared" si="109"/>
        <v>66.3915587129127</v>
      </c>
      <c r="H1752" s="118"/>
    </row>
    <row r="1753" ht="21" customHeight="1" spans="1:8">
      <c r="A1753" s="119"/>
      <c r="B1753" s="120"/>
      <c r="C1753" s="120"/>
      <c r="D1753" s="113">
        <v>0.5254</v>
      </c>
      <c r="E1753" s="113">
        <v>2.0697</v>
      </c>
      <c r="F1753" s="113">
        <v>1.5512</v>
      </c>
      <c r="G1753" s="114">
        <f t="shared" si="109"/>
        <v>66.4249174383216</v>
      </c>
      <c r="H1753" s="121"/>
    </row>
    <row r="1754" ht="21" customHeight="1" spans="1:8">
      <c r="A1754" s="111" t="s">
        <v>1290</v>
      </c>
      <c r="B1754" s="112">
        <v>20230820</v>
      </c>
      <c r="C1754" s="112" t="s">
        <v>1923</v>
      </c>
      <c r="D1754" s="113">
        <v>0.4768</v>
      </c>
      <c r="E1754" s="113">
        <v>1.5378</v>
      </c>
      <c r="F1754" s="113">
        <v>1.122</v>
      </c>
      <c r="G1754" s="114">
        <f t="shared" si="109"/>
        <v>60.8105560791706</v>
      </c>
      <c r="H1754" s="115">
        <f>(G1754+G1755+G1756)/3</f>
        <v>61.1770943424703</v>
      </c>
    </row>
    <row r="1755" ht="21" customHeight="1" spans="1:8">
      <c r="A1755" s="116"/>
      <c r="B1755" s="117"/>
      <c r="C1755" s="117"/>
      <c r="D1755" s="113">
        <v>0.4807</v>
      </c>
      <c r="E1755" s="113">
        <v>1.5868</v>
      </c>
      <c r="F1755" s="113">
        <v>1.1566</v>
      </c>
      <c r="G1755" s="114">
        <f t="shared" si="109"/>
        <v>61.106590724166</v>
      </c>
      <c r="H1755" s="118"/>
    </row>
    <row r="1756" ht="21" customHeight="1" spans="1:8">
      <c r="A1756" s="119"/>
      <c r="B1756" s="120"/>
      <c r="C1756" s="120"/>
      <c r="D1756" s="113">
        <v>0.5166</v>
      </c>
      <c r="E1756" s="113">
        <v>2.1125</v>
      </c>
      <c r="F1756" s="113">
        <v>1.4999</v>
      </c>
      <c r="G1756" s="114">
        <f t="shared" si="109"/>
        <v>61.6141362240742</v>
      </c>
      <c r="H1756" s="121"/>
    </row>
    <row r="1757" ht="21" customHeight="1" spans="1:8">
      <c r="A1757" s="111" t="s">
        <v>1290</v>
      </c>
      <c r="B1757" s="112">
        <v>20230821</v>
      </c>
      <c r="C1757" s="112" t="s">
        <v>1923</v>
      </c>
      <c r="D1757" s="113">
        <v>0.4964</v>
      </c>
      <c r="E1757" s="113">
        <v>2.1445</v>
      </c>
      <c r="F1757" s="113">
        <v>1.4833</v>
      </c>
      <c r="G1757" s="114">
        <f t="shared" si="109"/>
        <v>59.8810751774771</v>
      </c>
      <c r="H1757" s="115">
        <f>(G1757+G1758+G1759)/3</f>
        <v>60.1912878452559</v>
      </c>
    </row>
    <row r="1758" ht="21" customHeight="1" spans="1:8">
      <c r="A1758" s="116"/>
      <c r="B1758" s="117"/>
      <c r="C1758" s="117"/>
      <c r="D1758" s="113">
        <v>0.529</v>
      </c>
      <c r="E1758" s="113">
        <v>1.7342</v>
      </c>
      <c r="F1758" s="113">
        <v>1.2505</v>
      </c>
      <c r="G1758" s="114">
        <f t="shared" si="109"/>
        <v>59.8655824759376</v>
      </c>
      <c r="H1758" s="118"/>
    </row>
    <row r="1759" ht="21" customHeight="1" spans="1:8">
      <c r="A1759" s="119"/>
      <c r="B1759" s="120"/>
      <c r="C1759" s="120"/>
      <c r="D1759" s="113">
        <v>0.4759</v>
      </c>
      <c r="E1759" s="113">
        <v>2.1079</v>
      </c>
      <c r="F1759" s="113">
        <v>1.4686</v>
      </c>
      <c r="G1759" s="114">
        <f t="shared" ref="G1759" si="110">(F1759-D1759)/(E1759-D1759)*100</f>
        <v>60.8272058823529</v>
      </c>
      <c r="H1759" s="121"/>
    </row>
    <row r="1760" ht="21" customHeight="1" spans="1:8">
      <c r="A1760" s="111" t="s">
        <v>1295</v>
      </c>
      <c r="B1760" s="112">
        <v>20230822</v>
      </c>
      <c r="C1760" s="112" t="s">
        <v>1923</v>
      </c>
      <c r="D1760" s="113">
        <v>0.4122</v>
      </c>
      <c r="E1760" s="113">
        <v>1.8954</v>
      </c>
      <c r="F1760" s="113">
        <v>1.45</v>
      </c>
      <c r="G1760" s="114">
        <f t="shared" ref="G1760:G1762" si="111">(F1760-D1760)/(E1760-D1760)*100</f>
        <v>69.970334412082</v>
      </c>
      <c r="H1760" s="115">
        <f>(G1760+G1761+G1762)/3</f>
        <v>69.8526222307035</v>
      </c>
    </row>
    <row r="1761" ht="21" customHeight="1" spans="1:8">
      <c r="A1761" s="116"/>
      <c r="B1761" s="117"/>
      <c r="C1761" s="117"/>
      <c r="D1761" s="113">
        <v>0.5004</v>
      </c>
      <c r="E1761" s="113">
        <v>1.8953</v>
      </c>
      <c r="F1761" s="113">
        <v>1.4748</v>
      </c>
      <c r="G1761" s="114">
        <f t="shared" si="111"/>
        <v>69.8544698544699</v>
      </c>
      <c r="H1761" s="118"/>
    </row>
    <row r="1762" ht="21" customHeight="1" spans="1:8">
      <c r="A1762" s="119"/>
      <c r="B1762" s="120"/>
      <c r="C1762" s="120"/>
      <c r="D1762" s="113">
        <v>0.4289</v>
      </c>
      <c r="E1762" s="113">
        <v>1.8562</v>
      </c>
      <c r="F1762" s="113">
        <v>1.4242</v>
      </c>
      <c r="G1762" s="114">
        <f t="shared" si="111"/>
        <v>69.7330624255587</v>
      </c>
      <c r="H1762" s="121"/>
    </row>
    <row r="1763" ht="21" customHeight="1" spans="1:8">
      <c r="A1763" s="111" t="s">
        <v>1295</v>
      </c>
      <c r="B1763" s="112">
        <v>20230823</v>
      </c>
      <c r="C1763" s="112" t="s">
        <v>1923</v>
      </c>
      <c r="D1763" s="113">
        <v>0.5308</v>
      </c>
      <c r="E1763" s="113">
        <v>1.8272</v>
      </c>
      <c r="F1763" s="113">
        <v>1.4277</v>
      </c>
      <c r="G1763" s="114">
        <f t="shared" ref="G1763:G1771" si="112">(F1763-D1763)/(E1763-D1763)*100</f>
        <v>69.1838938599198</v>
      </c>
      <c r="H1763" s="115">
        <f t="shared" ref="H1763" si="113">(G1763+G1764+G1765)/3</f>
        <v>69.316186243412</v>
      </c>
    </row>
    <row r="1764" ht="21" customHeight="1" spans="1:8">
      <c r="A1764" s="116"/>
      <c r="B1764" s="117"/>
      <c r="C1764" s="117"/>
      <c r="D1764" s="113">
        <v>0.5114</v>
      </c>
      <c r="E1764" s="113">
        <v>2.1842</v>
      </c>
      <c r="F1764" s="113">
        <v>1.671</v>
      </c>
      <c r="G1764" s="114">
        <f t="shared" si="112"/>
        <v>69.3208990913439</v>
      </c>
      <c r="H1764" s="118"/>
    </row>
    <row r="1765" ht="21" customHeight="1" spans="1:8">
      <c r="A1765" s="119"/>
      <c r="B1765" s="120"/>
      <c r="C1765" s="120"/>
      <c r="D1765" s="113">
        <v>0.5472</v>
      </c>
      <c r="E1765" s="113">
        <v>1.7751</v>
      </c>
      <c r="F1765" s="113">
        <v>1.3999</v>
      </c>
      <c r="G1765" s="114">
        <f t="shared" si="112"/>
        <v>69.4437657789722</v>
      </c>
      <c r="H1765" s="121"/>
    </row>
    <row r="1766" ht="21" customHeight="1" spans="1:8">
      <c r="A1766" s="111" t="s">
        <v>1282</v>
      </c>
      <c r="B1766" s="112">
        <v>20230824</v>
      </c>
      <c r="C1766" s="112" t="s">
        <v>1923</v>
      </c>
      <c r="D1766" s="113">
        <v>0.4563</v>
      </c>
      <c r="E1766" s="113">
        <v>1.9745</v>
      </c>
      <c r="F1766" s="113">
        <v>1.3808</v>
      </c>
      <c r="G1766" s="114">
        <f t="shared" ref="G1766:G1768" si="114">(F1766-D1766)/(E1766-D1766)*100</f>
        <v>60.8944803056251</v>
      </c>
      <c r="H1766" s="115">
        <f t="shared" ref="H1766" si="115">(G1766+G1767+G1768)/3</f>
        <v>61.1591457779229</v>
      </c>
    </row>
    <row r="1767" ht="21" customHeight="1" spans="1:8">
      <c r="A1767" s="116"/>
      <c r="B1767" s="117"/>
      <c r="C1767" s="117"/>
      <c r="D1767" s="113">
        <v>0.4675</v>
      </c>
      <c r="E1767" s="113">
        <v>1.7123</v>
      </c>
      <c r="F1767" s="113">
        <v>1.2314</v>
      </c>
      <c r="G1767" s="114">
        <f t="shared" si="114"/>
        <v>61.3672879177378</v>
      </c>
      <c r="H1767" s="118"/>
    </row>
    <row r="1768" ht="21" customHeight="1" spans="1:8">
      <c r="A1768" s="119"/>
      <c r="B1768" s="120"/>
      <c r="C1768" s="120"/>
      <c r="D1768" s="113">
        <v>0.4966</v>
      </c>
      <c r="E1768" s="113">
        <v>2.3244</v>
      </c>
      <c r="F1768" s="113">
        <v>1.6155</v>
      </c>
      <c r="G1768" s="114">
        <f t="shared" si="114"/>
        <v>61.215669110406</v>
      </c>
      <c r="H1768" s="121"/>
    </row>
    <row r="1769" ht="21" customHeight="1" spans="1:8">
      <c r="A1769" s="111" t="s">
        <v>1282</v>
      </c>
      <c r="B1769" s="112">
        <v>20230825</v>
      </c>
      <c r="C1769" s="112" t="s">
        <v>1923</v>
      </c>
      <c r="D1769" s="113">
        <v>0.5292</v>
      </c>
      <c r="E1769" s="113">
        <v>1.8828</v>
      </c>
      <c r="F1769" s="113">
        <v>1.3549</v>
      </c>
      <c r="G1769" s="114">
        <f t="shared" si="112"/>
        <v>61.0002955082742</v>
      </c>
      <c r="H1769" s="115">
        <f t="shared" ref="H1769" si="116">(G1769+G1770+G1771)/3</f>
        <v>61.2864302349189</v>
      </c>
    </row>
    <row r="1770" ht="21" customHeight="1" spans="1:8">
      <c r="A1770" s="116"/>
      <c r="B1770" s="117"/>
      <c r="C1770" s="117"/>
      <c r="D1770" s="113">
        <v>0.5245</v>
      </c>
      <c r="E1770" s="113">
        <v>2.0523</v>
      </c>
      <c r="F1770" s="113">
        <v>1.452</v>
      </c>
      <c r="G1770" s="114">
        <f t="shared" si="112"/>
        <v>60.7082078806127</v>
      </c>
      <c r="H1770" s="118"/>
    </row>
    <row r="1771" ht="21" customHeight="1" spans="1:8">
      <c r="A1771" s="119"/>
      <c r="B1771" s="120"/>
      <c r="C1771" s="120"/>
      <c r="D1771" s="113">
        <v>0.4835</v>
      </c>
      <c r="E1771" s="113">
        <v>1.8616</v>
      </c>
      <c r="F1771" s="113">
        <v>1.34</v>
      </c>
      <c r="G1771" s="114">
        <f t="shared" si="112"/>
        <v>62.1507873158697</v>
      </c>
      <c r="H1771" s="121"/>
    </row>
    <row r="1772" ht="21" customHeight="1" spans="1:8">
      <c r="A1772" s="111" t="s">
        <v>1282</v>
      </c>
      <c r="B1772" s="112">
        <v>20230826</v>
      </c>
      <c r="C1772" s="112" t="s">
        <v>1923</v>
      </c>
      <c r="D1772" s="113">
        <v>0.4999</v>
      </c>
      <c r="E1772" s="113">
        <v>1.7025</v>
      </c>
      <c r="F1772" s="113">
        <v>1.2302</v>
      </c>
      <c r="G1772" s="114">
        <f t="shared" ref="G1772:G1835" si="117">(F1772-D1772)/(E1772-D1772)*100</f>
        <v>60.7267586895061</v>
      </c>
      <c r="H1772" s="115">
        <f t="shared" ref="H1772:H1835" si="118">(G1772+G1773+G1774)/3</f>
        <v>61.3636300628897</v>
      </c>
    </row>
    <row r="1773" ht="21" customHeight="1" spans="1:8">
      <c r="A1773" s="116"/>
      <c r="B1773" s="117"/>
      <c r="C1773" s="117"/>
      <c r="D1773" s="113">
        <v>0.5185</v>
      </c>
      <c r="E1773" s="113">
        <v>1.9257</v>
      </c>
      <c r="F1773" s="113">
        <v>1.3858</v>
      </c>
      <c r="G1773" s="114">
        <f t="shared" si="117"/>
        <v>61.6330301307561</v>
      </c>
      <c r="H1773" s="118"/>
    </row>
    <row r="1774" ht="21" customHeight="1" spans="1:8">
      <c r="A1774" s="119"/>
      <c r="B1774" s="120"/>
      <c r="C1774" s="120"/>
      <c r="D1774" s="113">
        <v>0.5004</v>
      </c>
      <c r="E1774" s="113">
        <v>2.0058</v>
      </c>
      <c r="F1774" s="113">
        <v>1.4297</v>
      </c>
      <c r="G1774" s="114">
        <f t="shared" si="117"/>
        <v>61.7311013684071</v>
      </c>
      <c r="H1774" s="121"/>
    </row>
    <row r="1775" ht="21" customHeight="1" spans="1:8">
      <c r="A1775" s="111" t="s">
        <v>1282</v>
      </c>
      <c r="B1775" s="112">
        <v>20230827</v>
      </c>
      <c r="C1775" s="112" t="s">
        <v>1923</v>
      </c>
      <c r="D1775" s="113">
        <v>0.4637</v>
      </c>
      <c r="E1775" s="113">
        <v>1.5092</v>
      </c>
      <c r="F1775" s="113">
        <v>1.1077</v>
      </c>
      <c r="G1775" s="114">
        <f t="shared" si="117"/>
        <v>61.5973218555715</v>
      </c>
      <c r="H1775" s="115">
        <f t="shared" ref="H1775:H1838" si="119">(G1775+G1776+G1777)/3</f>
        <v>61.15851139989</v>
      </c>
    </row>
    <row r="1776" ht="21" customHeight="1" spans="1:8">
      <c r="A1776" s="116"/>
      <c r="B1776" s="117"/>
      <c r="C1776" s="117"/>
      <c r="D1776" s="113">
        <v>0.4906</v>
      </c>
      <c r="E1776" s="113">
        <v>1.7283</v>
      </c>
      <c r="F1776" s="113">
        <v>1.2419</v>
      </c>
      <c r="G1776" s="114">
        <f t="shared" si="117"/>
        <v>60.7013007998707</v>
      </c>
      <c r="H1776" s="118"/>
    </row>
    <row r="1777" ht="21" customHeight="1" spans="1:8">
      <c r="A1777" s="119"/>
      <c r="B1777" s="120"/>
      <c r="C1777" s="120"/>
      <c r="D1777" s="113">
        <v>0.5344</v>
      </c>
      <c r="E1777" s="113">
        <v>1.8684</v>
      </c>
      <c r="F1777" s="113">
        <v>1.3505</v>
      </c>
      <c r="G1777" s="114">
        <f t="shared" si="117"/>
        <v>61.1769115442279</v>
      </c>
      <c r="H1777" s="121"/>
    </row>
    <row r="1778" ht="21" customHeight="1" spans="1:8">
      <c r="A1778" s="111" t="s">
        <v>1282</v>
      </c>
      <c r="B1778" s="112">
        <v>20230828</v>
      </c>
      <c r="C1778" s="112" t="s">
        <v>1923</v>
      </c>
      <c r="D1778" s="113">
        <v>0.5194</v>
      </c>
      <c r="E1778" s="113">
        <v>2.0996</v>
      </c>
      <c r="F1778" s="113">
        <v>1.4927</v>
      </c>
      <c r="G1778" s="114">
        <f t="shared" si="117"/>
        <v>61.5934691811163</v>
      </c>
      <c r="H1778" s="115">
        <f t="shared" ref="H1778" si="120">(G1778+G1779+G1780)/3</f>
        <v>62.0399676975737</v>
      </c>
    </row>
    <row r="1779" ht="21" customHeight="1" spans="1:8">
      <c r="A1779" s="116"/>
      <c r="B1779" s="117"/>
      <c r="C1779" s="117"/>
      <c r="D1779" s="113">
        <v>0.4763</v>
      </c>
      <c r="E1779" s="113">
        <v>2.0135</v>
      </c>
      <c r="F1779" s="113">
        <v>1.4374</v>
      </c>
      <c r="G1779" s="114">
        <f t="shared" si="117"/>
        <v>62.5227686703097</v>
      </c>
      <c r="H1779" s="118"/>
    </row>
    <row r="1780" ht="21" customHeight="1" spans="1:8">
      <c r="A1780" s="119"/>
      <c r="B1780" s="120"/>
      <c r="C1780" s="120"/>
      <c r="D1780" s="113">
        <v>0.4917</v>
      </c>
      <c r="E1780" s="113">
        <v>2.1287</v>
      </c>
      <c r="F1780" s="113">
        <v>1.5067</v>
      </c>
      <c r="G1780" s="114">
        <f t="shared" si="117"/>
        <v>62.0036652412951</v>
      </c>
      <c r="H1780" s="121"/>
    </row>
    <row r="1781" ht="21" customHeight="1" spans="1:8">
      <c r="A1781" s="111" t="s">
        <v>1332</v>
      </c>
      <c r="B1781" s="112">
        <v>20230829</v>
      </c>
      <c r="C1781" s="112" t="s">
        <v>1923</v>
      </c>
      <c r="D1781" s="113">
        <v>0.527</v>
      </c>
      <c r="E1781" s="113">
        <v>1.5818</v>
      </c>
      <c r="F1781" s="113">
        <v>1.1663</v>
      </c>
      <c r="G1781" s="114">
        <f t="shared" si="117"/>
        <v>60.6086461888509</v>
      </c>
      <c r="H1781" s="115">
        <f t="shared" si="118"/>
        <v>60.3282761906533</v>
      </c>
    </row>
    <row r="1782" ht="21" customHeight="1" spans="1:8">
      <c r="A1782" s="116"/>
      <c r="B1782" s="117"/>
      <c r="C1782" s="117"/>
      <c r="D1782" s="113">
        <v>0.49</v>
      </c>
      <c r="E1782" s="113">
        <v>1.5218</v>
      </c>
      <c r="F1782" s="113">
        <v>1.1115</v>
      </c>
      <c r="G1782" s="114">
        <f t="shared" si="117"/>
        <v>60.2345415778252</v>
      </c>
      <c r="H1782" s="118"/>
    </row>
    <row r="1783" ht="21" customHeight="1" spans="1:8">
      <c r="A1783" s="119"/>
      <c r="B1783" s="120"/>
      <c r="C1783" s="120"/>
      <c r="D1783" s="113">
        <v>0.5486</v>
      </c>
      <c r="E1783" s="113">
        <v>1.8053</v>
      </c>
      <c r="F1783" s="113">
        <v>1.3044</v>
      </c>
      <c r="G1783" s="114">
        <f t="shared" si="117"/>
        <v>60.1416408052837</v>
      </c>
      <c r="H1783" s="121"/>
    </row>
    <row r="1784" ht="21" customHeight="1" spans="1:8">
      <c r="A1784" s="111" t="s">
        <v>1332</v>
      </c>
      <c r="B1784" s="112">
        <v>20230830</v>
      </c>
      <c r="C1784" s="112" t="s">
        <v>1923</v>
      </c>
      <c r="D1784" s="113">
        <v>0.4714</v>
      </c>
      <c r="E1784" s="113">
        <v>1.4039</v>
      </c>
      <c r="F1784" s="113">
        <v>1.0372</v>
      </c>
      <c r="G1784" s="114">
        <f t="shared" si="117"/>
        <v>60.6756032171582</v>
      </c>
      <c r="H1784" s="115">
        <f t="shared" si="119"/>
        <v>60.7313140295416</v>
      </c>
    </row>
    <row r="1785" ht="21" customHeight="1" spans="1:8">
      <c r="A1785" s="116"/>
      <c r="B1785" s="117"/>
      <c r="C1785" s="117"/>
      <c r="D1785" s="113">
        <v>0.5196</v>
      </c>
      <c r="E1785" s="113">
        <v>1.8549</v>
      </c>
      <c r="F1785" s="113">
        <v>1.3312</v>
      </c>
      <c r="G1785" s="114">
        <f t="shared" si="117"/>
        <v>60.7803489852468</v>
      </c>
      <c r="H1785" s="118"/>
    </row>
    <row r="1786" ht="21" customHeight="1" spans="1:8">
      <c r="A1786" s="119"/>
      <c r="B1786" s="120"/>
      <c r="C1786" s="120"/>
      <c r="D1786" s="113">
        <v>0.453</v>
      </c>
      <c r="E1786" s="113">
        <v>1.7186</v>
      </c>
      <c r="F1786" s="113">
        <v>1.2217</v>
      </c>
      <c r="G1786" s="114">
        <f t="shared" si="117"/>
        <v>60.73798988622</v>
      </c>
      <c r="H1786" s="121"/>
    </row>
    <row r="1787" ht="21" customHeight="1" spans="1:8">
      <c r="A1787" s="111" t="s">
        <v>1313</v>
      </c>
      <c r="B1787" s="112">
        <v>20230831</v>
      </c>
      <c r="C1787" s="112" t="s">
        <v>1923</v>
      </c>
      <c r="D1787" s="113">
        <v>0.5306</v>
      </c>
      <c r="E1787" s="113">
        <v>1.692</v>
      </c>
      <c r="F1787" s="113">
        <v>1.2381</v>
      </c>
      <c r="G1787" s="114">
        <f t="shared" si="117"/>
        <v>60.9178577578784</v>
      </c>
      <c r="H1787" s="115">
        <f t="shared" ref="H1787" si="121">(G1787+G1788+G1789)/3</f>
        <v>61.0606638491288</v>
      </c>
    </row>
    <row r="1788" ht="21" customHeight="1" spans="1:8">
      <c r="A1788" s="116"/>
      <c r="B1788" s="117"/>
      <c r="C1788" s="117"/>
      <c r="D1788" s="113">
        <v>0.5211</v>
      </c>
      <c r="E1788" s="113">
        <v>1.9595</v>
      </c>
      <c r="F1788" s="113">
        <v>1.3976</v>
      </c>
      <c r="G1788" s="114">
        <f t="shared" si="117"/>
        <v>60.9357619577308</v>
      </c>
      <c r="H1788" s="118"/>
    </row>
    <row r="1789" ht="21" customHeight="1" spans="1:8">
      <c r="A1789" s="119"/>
      <c r="B1789" s="120"/>
      <c r="C1789" s="120"/>
      <c r="D1789" s="113">
        <v>0.4847</v>
      </c>
      <c r="E1789" s="113">
        <v>1.909</v>
      </c>
      <c r="F1789" s="113">
        <v>1.3582</v>
      </c>
      <c r="G1789" s="114">
        <f t="shared" si="117"/>
        <v>61.328371831777</v>
      </c>
      <c r="H1789" s="121"/>
    </row>
    <row r="1790" ht="21" customHeight="1" spans="1:8">
      <c r="A1790" s="111" t="s">
        <v>1339</v>
      </c>
      <c r="B1790" s="112">
        <v>20230832</v>
      </c>
      <c r="C1790" s="112" t="s">
        <v>1923</v>
      </c>
      <c r="D1790" s="113">
        <v>0.5569</v>
      </c>
      <c r="E1790" s="113">
        <v>1.7313</v>
      </c>
      <c r="F1790" s="113">
        <v>1.247</v>
      </c>
      <c r="G1790" s="114">
        <f t="shared" si="117"/>
        <v>58.7619209809264</v>
      </c>
      <c r="H1790" s="115">
        <f t="shared" si="118"/>
        <v>59.4443219106822</v>
      </c>
    </row>
    <row r="1791" ht="21" customHeight="1" spans="1:8">
      <c r="A1791" s="116"/>
      <c r="B1791" s="117"/>
      <c r="C1791" s="117"/>
      <c r="D1791" s="113">
        <v>0.5202</v>
      </c>
      <c r="E1791" s="113">
        <v>1.91</v>
      </c>
      <c r="F1791" s="113">
        <v>1.3481</v>
      </c>
      <c r="G1791" s="114">
        <f t="shared" si="117"/>
        <v>59.569722262196</v>
      </c>
      <c r="H1791" s="118"/>
    </row>
    <row r="1792" ht="21" customHeight="1" spans="1:8">
      <c r="A1792" s="119"/>
      <c r="B1792" s="120"/>
      <c r="C1792" s="120"/>
      <c r="D1792" s="113">
        <v>0.5303</v>
      </c>
      <c r="E1792" s="113">
        <v>2.0426</v>
      </c>
      <c r="F1792" s="113">
        <v>1.4377</v>
      </c>
      <c r="G1792" s="114">
        <f t="shared" si="117"/>
        <v>60.0013224889241</v>
      </c>
      <c r="H1792" s="121"/>
    </row>
    <row r="1793" ht="21" customHeight="1" spans="1:8">
      <c r="A1793" s="111" t="s">
        <v>1335</v>
      </c>
      <c r="B1793" s="112">
        <v>20230833</v>
      </c>
      <c r="C1793" s="112" t="s">
        <v>1923</v>
      </c>
      <c r="D1793" s="113">
        <v>0.5168</v>
      </c>
      <c r="E1793" s="113">
        <v>1.5886</v>
      </c>
      <c r="F1793" s="113">
        <v>1.1687</v>
      </c>
      <c r="G1793" s="114">
        <f t="shared" si="117"/>
        <v>60.8229147228961</v>
      </c>
      <c r="H1793" s="115">
        <f t="shared" si="119"/>
        <v>61.1533738203029</v>
      </c>
    </row>
    <row r="1794" ht="21" customHeight="1" spans="1:8">
      <c r="A1794" s="116"/>
      <c r="B1794" s="117"/>
      <c r="C1794" s="117"/>
      <c r="D1794" s="113">
        <v>0.4716</v>
      </c>
      <c r="E1794" s="113">
        <v>1.6381</v>
      </c>
      <c r="F1794" s="113">
        <v>1.1813</v>
      </c>
      <c r="G1794" s="114">
        <f t="shared" si="117"/>
        <v>60.8401200171453</v>
      </c>
      <c r="H1794" s="118"/>
    </row>
    <row r="1795" ht="21" customHeight="1" spans="1:8">
      <c r="A1795" s="119"/>
      <c r="B1795" s="120"/>
      <c r="C1795" s="120"/>
      <c r="D1795" s="113">
        <v>0.4897</v>
      </c>
      <c r="E1795" s="113">
        <v>1.6705</v>
      </c>
      <c r="F1795" s="113">
        <v>1.2194</v>
      </c>
      <c r="G1795" s="114">
        <f t="shared" si="117"/>
        <v>61.7970867208672</v>
      </c>
      <c r="H1795" s="121"/>
    </row>
    <row r="1796" ht="21" customHeight="1" spans="1:8">
      <c r="A1796" s="111" t="s">
        <v>1331</v>
      </c>
      <c r="B1796" s="112">
        <v>20230834</v>
      </c>
      <c r="C1796" s="112" t="s">
        <v>1923</v>
      </c>
      <c r="D1796" s="113">
        <v>0.5176</v>
      </c>
      <c r="E1796" s="113">
        <v>2.0283</v>
      </c>
      <c r="F1796" s="113">
        <v>1.4307</v>
      </c>
      <c r="G1796" s="114">
        <f t="shared" si="117"/>
        <v>60.4421791222612</v>
      </c>
      <c r="H1796" s="115">
        <f t="shared" ref="H1796" si="122">(G1796+G1797+G1798)/3</f>
        <v>60.9430723749397</v>
      </c>
    </row>
    <row r="1797" ht="21" customHeight="1" spans="1:8">
      <c r="A1797" s="116"/>
      <c r="B1797" s="117"/>
      <c r="C1797" s="117"/>
      <c r="D1797" s="113">
        <v>0.481</v>
      </c>
      <c r="E1797" s="113">
        <v>2.3483</v>
      </c>
      <c r="F1797" s="113">
        <v>1.6308</v>
      </c>
      <c r="G1797" s="114">
        <f t="shared" si="117"/>
        <v>61.5755368714186</v>
      </c>
      <c r="H1797" s="118"/>
    </row>
    <row r="1798" ht="21" customHeight="1" spans="1:8">
      <c r="A1798" s="119"/>
      <c r="B1798" s="120"/>
      <c r="C1798" s="120"/>
      <c r="D1798" s="113">
        <v>0.4813</v>
      </c>
      <c r="E1798" s="113">
        <v>1.8516</v>
      </c>
      <c r="F1798" s="113">
        <v>1.3146</v>
      </c>
      <c r="G1798" s="114">
        <f t="shared" si="117"/>
        <v>60.8115011311392</v>
      </c>
      <c r="H1798" s="121"/>
    </row>
    <row r="1799" ht="21" customHeight="1" spans="1:8">
      <c r="A1799" s="111" t="s">
        <v>1320</v>
      </c>
      <c r="B1799" s="112">
        <v>20230835</v>
      </c>
      <c r="C1799" s="112" t="s">
        <v>1926</v>
      </c>
      <c r="D1799" s="113">
        <v>0.4983</v>
      </c>
      <c r="E1799" s="113">
        <v>1.572</v>
      </c>
      <c r="F1799" s="113">
        <v>1.2634</v>
      </c>
      <c r="G1799" s="114">
        <f t="shared" si="117"/>
        <v>71.2582658098165</v>
      </c>
      <c r="H1799" s="115">
        <f t="shared" si="118"/>
        <v>72.0595999386152</v>
      </c>
    </row>
    <row r="1800" ht="21" customHeight="1" spans="1:8">
      <c r="A1800" s="116"/>
      <c r="B1800" s="117"/>
      <c r="C1800" s="117"/>
      <c r="D1800" s="113">
        <v>0.5135</v>
      </c>
      <c r="E1800" s="113">
        <v>2.1687</v>
      </c>
      <c r="F1800" s="113">
        <v>1.7149</v>
      </c>
      <c r="G1800" s="114">
        <f t="shared" si="117"/>
        <v>72.5833736104398</v>
      </c>
      <c r="H1800" s="118"/>
    </row>
    <row r="1801" ht="21" customHeight="1" spans="1:8">
      <c r="A1801" s="119"/>
      <c r="B1801" s="120"/>
      <c r="C1801" s="120"/>
      <c r="D1801" s="113">
        <v>0.5428</v>
      </c>
      <c r="E1801" s="113">
        <v>2.3022</v>
      </c>
      <c r="F1801" s="113">
        <v>1.8155</v>
      </c>
      <c r="G1801" s="114">
        <f t="shared" si="117"/>
        <v>72.3371603955894</v>
      </c>
      <c r="H1801" s="121"/>
    </row>
    <row r="1802" ht="21" customHeight="1" spans="1:8">
      <c r="A1802" s="111" t="s">
        <v>1320</v>
      </c>
      <c r="B1802" s="112">
        <v>20230836</v>
      </c>
      <c r="C1802" s="112" t="s">
        <v>1926</v>
      </c>
      <c r="D1802" s="113">
        <v>0.498</v>
      </c>
      <c r="E1802" s="113">
        <v>1.6881</v>
      </c>
      <c r="F1802" s="113">
        <v>1.3442</v>
      </c>
      <c r="G1802" s="114">
        <f t="shared" si="117"/>
        <v>71.103268632888</v>
      </c>
      <c r="H1802" s="115">
        <f t="shared" si="119"/>
        <v>71.8483810368829</v>
      </c>
    </row>
    <row r="1803" ht="21" customHeight="1" spans="1:8">
      <c r="A1803" s="116"/>
      <c r="B1803" s="117"/>
      <c r="C1803" s="117"/>
      <c r="D1803" s="113">
        <v>0.5476</v>
      </c>
      <c r="E1803" s="113">
        <v>2.1308</v>
      </c>
      <c r="F1803" s="113">
        <v>1.6874</v>
      </c>
      <c r="G1803" s="114">
        <f t="shared" si="117"/>
        <v>71.9934310257706</v>
      </c>
      <c r="H1803" s="118"/>
    </row>
    <row r="1804" ht="21" customHeight="1" spans="1:8">
      <c r="A1804" s="119"/>
      <c r="B1804" s="120"/>
      <c r="C1804" s="120"/>
      <c r="D1804" s="113">
        <v>0.4616</v>
      </c>
      <c r="E1804" s="113">
        <v>1.9842</v>
      </c>
      <c r="F1804" s="113">
        <v>1.5647</v>
      </c>
      <c r="G1804" s="114">
        <f t="shared" si="117"/>
        <v>72.44844345199</v>
      </c>
      <c r="H1804" s="121"/>
    </row>
    <row r="1805" ht="21" customHeight="1" spans="1:8">
      <c r="A1805" s="111" t="s">
        <v>1320</v>
      </c>
      <c r="B1805" s="112">
        <v>20230837</v>
      </c>
      <c r="C1805" s="112" t="s">
        <v>1926</v>
      </c>
      <c r="D1805" s="113">
        <v>0.4979</v>
      </c>
      <c r="E1805" s="113">
        <v>1.6352</v>
      </c>
      <c r="F1805" s="113">
        <v>1.3146</v>
      </c>
      <c r="G1805" s="114">
        <f t="shared" si="117"/>
        <v>71.8104282071573</v>
      </c>
      <c r="H1805" s="115">
        <f t="shared" ref="H1805" si="123">(G1805+G1806+G1807)/3</f>
        <v>72.4025077761031</v>
      </c>
    </row>
    <row r="1806" ht="21" customHeight="1" spans="1:8">
      <c r="A1806" s="116"/>
      <c r="B1806" s="117"/>
      <c r="C1806" s="117"/>
      <c r="D1806" s="113">
        <v>0.4678</v>
      </c>
      <c r="E1806" s="113">
        <v>2.2026</v>
      </c>
      <c r="F1806" s="113">
        <v>1.7288</v>
      </c>
      <c r="G1806" s="114">
        <f t="shared" si="117"/>
        <v>72.6884943509338</v>
      </c>
      <c r="H1806" s="118"/>
    </row>
    <row r="1807" ht="21" customHeight="1" spans="1:8">
      <c r="A1807" s="119"/>
      <c r="B1807" s="120"/>
      <c r="C1807" s="120"/>
      <c r="D1807" s="113">
        <v>0.509</v>
      </c>
      <c r="E1807" s="113">
        <v>2.067</v>
      </c>
      <c r="F1807" s="113">
        <v>1.6418</v>
      </c>
      <c r="G1807" s="114">
        <f t="shared" si="117"/>
        <v>72.7086007702182</v>
      </c>
      <c r="H1807" s="121"/>
    </row>
    <row r="1808" ht="21" customHeight="1" spans="1:8">
      <c r="A1808" s="111" t="s">
        <v>1308</v>
      </c>
      <c r="B1808" s="112">
        <v>20230838</v>
      </c>
      <c r="C1808" s="112" t="s">
        <v>1923</v>
      </c>
      <c r="D1808" s="113">
        <v>0.4903</v>
      </c>
      <c r="E1808" s="113">
        <v>1.6401</v>
      </c>
      <c r="F1808" s="113">
        <v>1.3003</v>
      </c>
      <c r="G1808" s="114">
        <f t="shared" si="117"/>
        <v>70.447034266829</v>
      </c>
      <c r="H1808" s="115">
        <f t="shared" si="118"/>
        <v>70.7772900219011</v>
      </c>
    </row>
    <row r="1809" ht="21" customHeight="1" spans="1:8">
      <c r="A1809" s="116"/>
      <c r="B1809" s="117"/>
      <c r="C1809" s="117"/>
      <c r="D1809" s="113">
        <v>0.4578</v>
      </c>
      <c r="E1809" s="113">
        <v>1.5878</v>
      </c>
      <c r="F1809" s="113">
        <v>1.2611</v>
      </c>
      <c r="G1809" s="114">
        <f t="shared" si="117"/>
        <v>71.0884955752212</v>
      </c>
      <c r="H1809" s="118"/>
    </row>
    <row r="1810" ht="21" customHeight="1" spans="1:8">
      <c r="A1810" s="119"/>
      <c r="B1810" s="120"/>
      <c r="C1810" s="120"/>
      <c r="D1810" s="113">
        <v>0.4854</v>
      </c>
      <c r="E1810" s="113">
        <v>1.9609</v>
      </c>
      <c r="F1810" s="113">
        <v>1.53</v>
      </c>
      <c r="G1810" s="114">
        <f t="shared" si="117"/>
        <v>70.796340223653</v>
      </c>
      <c r="H1810" s="121"/>
    </row>
    <row r="1811" ht="21" customHeight="1" spans="1:8">
      <c r="A1811" s="111" t="s">
        <v>1302</v>
      </c>
      <c r="B1811" s="112">
        <v>20230839</v>
      </c>
      <c r="C1811" s="112" t="s">
        <v>1926</v>
      </c>
      <c r="D1811" s="113">
        <v>0.5303</v>
      </c>
      <c r="E1811" s="113">
        <v>1.5833</v>
      </c>
      <c r="F1811" s="113">
        <v>1.287</v>
      </c>
      <c r="G1811" s="114">
        <f t="shared" si="117"/>
        <v>71.8613485280152</v>
      </c>
      <c r="H1811" s="115">
        <f t="shared" si="119"/>
        <v>72.2583401236293</v>
      </c>
    </row>
    <row r="1812" ht="21" customHeight="1" spans="1:8">
      <c r="A1812" s="116"/>
      <c r="B1812" s="117"/>
      <c r="C1812" s="117"/>
      <c r="D1812" s="113">
        <v>0.5274</v>
      </c>
      <c r="E1812" s="113">
        <v>1.5958</v>
      </c>
      <c r="F1812" s="113">
        <v>1.3</v>
      </c>
      <c r="G1812" s="114">
        <f t="shared" si="117"/>
        <v>72.3137401722201</v>
      </c>
      <c r="H1812" s="118"/>
    </row>
    <row r="1813" ht="21" customHeight="1" spans="1:8">
      <c r="A1813" s="119"/>
      <c r="B1813" s="120"/>
      <c r="C1813" s="120"/>
      <c r="D1813" s="113">
        <v>0.487</v>
      </c>
      <c r="E1813" s="113">
        <v>1.6578</v>
      </c>
      <c r="F1813" s="113">
        <v>1.337</v>
      </c>
      <c r="G1813" s="114">
        <f t="shared" si="117"/>
        <v>72.5999316706526</v>
      </c>
      <c r="H1813" s="121"/>
    </row>
    <row r="1814" ht="21" customHeight="1" spans="1:8">
      <c r="A1814" s="111" t="s">
        <v>1302</v>
      </c>
      <c r="B1814" s="112">
        <v>20230840</v>
      </c>
      <c r="C1814" s="112" t="s">
        <v>1926</v>
      </c>
      <c r="D1814" s="113">
        <v>0.5132</v>
      </c>
      <c r="E1814" s="113">
        <v>1.588</v>
      </c>
      <c r="F1814" s="113">
        <v>1.2893</v>
      </c>
      <c r="G1814" s="114">
        <f t="shared" si="117"/>
        <v>72.2087830294008</v>
      </c>
      <c r="H1814" s="115">
        <f t="shared" ref="H1814" si="124">(G1814+G1815+G1816)/3</f>
        <v>72.4813614982996</v>
      </c>
    </row>
    <row r="1815" ht="21" customHeight="1" spans="1:8">
      <c r="A1815" s="116"/>
      <c r="B1815" s="117"/>
      <c r="C1815" s="117"/>
      <c r="D1815" s="113">
        <v>0.5214</v>
      </c>
      <c r="E1815" s="113">
        <v>2.1583</v>
      </c>
      <c r="F1815" s="113">
        <v>1.713</v>
      </c>
      <c r="G1815" s="114">
        <f t="shared" si="117"/>
        <v>72.7961390433136</v>
      </c>
      <c r="H1815" s="118"/>
    </row>
    <row r="1816" ht="21" customHeight="1" spans="1:8">
      <c r="A1816" s="119"/>
      <c r="B1816" s="120"/>
      <c r="C1816" s="120"/>
      <c r="D1816" s="113">
        <v>0.474</v>
      </c>
      <c r="E1816" s="113">
        <v>1.7109</v>
      </c>
      <c r="F1816" s="113">
        <v>1.37</v>
      </c>
      <c r="G1816" s="114">
        <f t="shared" si="117"/>
        <v>72.4391624221845</v>
      </c>
      <c r="H1816" s="121"/>
    </row>
    <row r="1817" ht="21" customHeight="1" spans="1:8">
      <c r="A1817" s="111" t="s">
        <v>1285</v>
      </c>
      <c r="B1817" s="112">
        <v>20230841</v>
      </c>
      <c r="C1817" s="112" t="s">
        <v>1926</v>
      </c>
      <c r="D1817" s="113">
        <v>0.455</v>
      </c>
      <c r="E1817" s="113">
        <v>1.6897</v>
      </c>
      <c r="F1817" s="113">
        <v>1.3391</v>
      </c>
      <c r="G1817" s="114">
        <f t="shared" si="117"/>
        <v>71.6044383250992</v>
      </c>
      <c r="H1817" s="115">
        <f t="shared" si="118"/>
        <v>71.7270851916592</v>
      </c>
    </row>
    <row r="1818" ht="21" customHeight="1" spans="1:8">
      <c r="A1818" s="116"/>
      <c r="B1818" s="117"/>
      <c r="C1818" s="117"/>
      <c r="D1818" s="113">
        <v>0.48</v>
      </c>
      <c r="E1818" s="113">
        <v>1.5855</v>
      </c>
      <c r="F1818" s="113">
        <v>1.2665</v>
      </c>
      <c r="G1818" s="114">
        <f t="shared" si="117"/>
        <v>71.1442786069652</v>
      </c>
      <c r="H1818" s="118"/>
    </row>
    <row r="1819" ht="21" customHeight="1" spans="1:8">
      <c r="A1819" s="119"/>
      <c r="B1819" s="120"/>
      <c r="C1819" s="120"/>
      <c r="D1819" s="113">
        <v>0.5357</v>
      </c>
      <c r="E1819" s="113">
        <v>2.0625</v>
      </c>
      <c r="F1819" s="113">
        <v>1.6416</v>
      </c>
      <c r="G1819" s="114">
        <f t="shared" si="117"/>
        <v>72.4325386429133</v>
      </c>
      <c r="H1819" s="121"/>
    </row>
    <row r="1820" ht="21" customHeight="1" spans="1:8">
      <c r="A1820" s="111" t="s">
        <v>1312</v>
      </c>
      <c r="B1820" s="112">
        <v>20230842</v>
      </c>
      <c r="C1820" s="112" t="s">
        <v>1926</v>
      </c>
      <c r="D1820" s="113">
        <v>0.4686</v>
      </c>
      <c r="E1820" s="113">
        <v>1.6502</v>
      </c>
      <c r="F1820" s="113">
        <v>1.256</v>
      </c>
      <c r="G1820" s="114">
        <f t="shared" si="117"/>
        <v>66.6384563303994</v>
      </c>
      <c r="H1820" s="115">
        <f t="shared" si="119"/>
        <v>67.1660195288039</v>
      </c>
    </row>
    <row r="1821" ht="21" customHeight="1" spans="1:8">
      <c r="A1821" s="116"/>
      <c r="B1821" s="117"/>
      <c r="C1821" s="117"/>
      <c r="D1821" s="113">
        <v>0.4565</v>
      </c>
      <c r="E1821" s="113">
        <v>1.6439</v>
      </c>
      <c r="F1821" s="113">
        <v>1.2584</v>
      </c>
      <c r="G1821" s="114">
        <f t="shared" si="117"/>
        <v>67.5341081354219</v>
      </c>
      <c r="H1821" s="118"/>
    </row>
    <row r="1822" ht="21" customHeight="1" spans="1:8">
      <c r="A1822" s="119"/>
      <c r="B1822" s="120"/>
      <c r="C1822" s="120"/>
      <c r="D1822" s="113">
        <v>0.475</v>
      </c>
      <c r="E1822" s="113">
        <v>1.6741</v>
      </c>
      <c r="F1822" s="113">
        <v>1.2823</v>
      </c>
      <c r="G1822" s="114">
        <f t="shared" si="117"/>
        <v>67.3254941205904</v>
      </c>
      <c r="H1822" s="121"/>
    </row>
    <row r="1823" ht="21" customHeight="1" spans="1:8">
      <c r="A1823" s="111" t="s">
        <v>1340</v>
      </c>
      <c r="B1823" s="112">
        <v>20230843</v>
      </c>
      <c r="C1823" s="112" t="s">
        <v>1926</v>
      </c>
      <c r="D1823" s="113">
        <v>0.4958</v>
      </c>
      <c r="E1823" s="113">
        <v>1.6116</v>
      </c>
      <c r="F1823" s="113">
        <v>1.2766</v>
      </c>
      <c r="G1823" s="114">
        <f t="shared" si="117"/>
        <v>69.9766983330346</v>
      </c>
      <c r="H1823" s="115">
        <f t="shared" ref="H1823" si="125">(G1823+G1824+G1825)/3</f>
        <v>70.485871379487</v>
      </c>
    </row>
    <row r="1824" ht="21" customHeight="1" spans="1:8">
      <c r="A1824" s="116"/>
      <c r="B1824" s="117"/>
      <c r="C1824" s="117"/>
      <c r="D1824" s="113">
        <v>0.5378</v>
      </c>
      <c r="E1824" s="113">
        <v>1.5565</v>
      </c>
      <c r="F1824" s="113">
        <v>1.2606</v>
      </c>
      <c r="G1824" s="114">
        <f t="shared" si="117"/>
        <v>70.9531756159812</v>
      </c>
      <c r="H1824" s="118"/>
    </row>
    <row r="1825" ht="21" customHeight="1" spans="1:8">
      <c r="A1825" s="119"/>
      <c r="B1825" s="120"/>
      <c r="C1825" s="120"/>
      <c r="D1825" s="113">
        <v>0.5087</v>
      </c>
      <c r="E1825" s="113">
        <v>1.6172</v>
      </c>
      <c r="F1825" s="113">
        <v>1.2905</v>
      </c>
      <c r="G1825" s="114">
        <f t="shared" si="117"/>
        <v>70.5277401894452</v>
      </c>
      <c r="H1825" s="121"/>
    </row>
    <row r="1826" ht="21" customHeight="1" spans="1:8">
      <c r="A1826" s="111" t="s">
        <v>1293</v>
      </c>
      <c r="B1826" s="112">
        <v>20230844</v>
      </c>
      <c r="C1826" s="112" t="s">
        <v>1923</v>
      </c>
      <c r="D1826" s="113">
        <v>0.5184</v>
      </c>
      <c r="E1826" s="113">
        <v>1.979</v>
      </c>
      <c r="F1826" s="113">
        <v>1.3956</v>
      </c>
      <c r="G1826" s="114">
        <f t="shared" si="117"/>
        <v>60.0575106120772</v>
      </c>
      <c r="H1826" s="115">
        <f t="shared" si="118"/>
        <v>60.4127888263912</v>
      </c>
    </row>
    <row r="1827" ht="21" customHeight="1" spans="1:8">
      <c r="A1827" s="116"/>
      <c r="B1827" s="117"/>
      <c r="C1827" s="117"/>
      <c r="D1827" s="113">
        <v>0.5307</v>
      </c>
      <c r="E1827" s="113">
        <v>2.4647</v>
      </c>
      <c r="F1827" s="113">
        <v>1.7043</v>
      </c>
      <c r="G1827" s="114">
        <f t="shared" si="117"/>
        <v>60.6825232678387</v>
      </c>
      <c r="H1827" s="118"/>
    </row>
    <row r="1828" ht="21" customHeight="1" spans="1:8">
      <c r="A1828" s="119"/>
      <c r="B1828" s="120"/>
      <c r="C1828" s="120"/>
      <c r="D1828" s="113">
        <v>0.4226</v>
      </c>
      <c r="E1828" s="113">
        <v>2.0119</v>
      </c>
      <c r="F1828" s="113">
        <v>1.3841</v>
      </c>
      <c r="G1828" s="114">
        <f t="shared" si="117"/>
        <v>60.4983325992576</v>
      </c>
      <c r="H1828" s="121"/>
    </row>
    <row r="1829" ht="21" customHeight="1" spans="1:8">
      <c r="A1829" s="111" t="s">
        <v>1334</v>
      </c>
      <c r="B1829" s="112">
        <v>20230845</v>
      </c>
      <c r="C1829" s="112" t="s">
        <v>1923</v>
      </c>
      <c r="D1829" s="113">
        <v>0.5201</v>
      </c>
      <c r="E1829" s="113">
        <v>1.8576</v>
      </c>
      <c r="F1829" s="113">
        <v>1.5005</v>
      </c>
      <c r="G1829" s="114">
        <f t="shared" si="117"/>
        <v>73.3009345794392</v>
      </c>
      <c r="H1829" s="115">
        <f t="shared" si="119"/>
        <v>73.7943629471223</v>
      </c>
    </row>
    <row r="1830" ht="21" customHeight="1" spans="1:8">
      <c r="A1830" s="116"/>
      <c r="B1830" s="117"/>
      <c r="C1830" s="117"/>
      <c r="D1830" s="113">
        <v>0.5475</v>
      </c>
      <c r="E1830" s="113">
        <v>1.8365</v>
      </c>
      <c r="F1830" s="113">
        <v>1.5008</v>
      </c>
      <c r="G1830" s="114">
        <f t="shared" si="117"/>
        <v>73.9565554693561</v>
      </c>
      <c r="H1830" s="118"/>
    </row>
    <row r="1831" ht="21" customHeight="1" spans="1:8">
      <c r="A1831" s="119"/>
      <c r="B1831" s="120"/>
      <c r="C1831" s="120"/>
      <c r="D1831" s="113">
        <v>0.4166</v>
      </c>
      <c r="E1831" s="113">
        <v>1.9405</v>
      </c>
      <c r="F1831" s="113">
        <v>1.5462</v>
      </c>
      <c r="G1831" s="114">
        <f t="shared" si="117"/>
        <v>74.1255987925717</v>
      </c>
      <c r="H1831" s="121"/>
    </row>
    <row r="1832" ht="21" customHeight="1" spans="1:8">
      <c r="A1832" s="111" t="s">
        <v>1279</v>
      </c>
      <c r="B1832" s="112">
        <v>20230846</v>
      </c>
      <c r="C1832" s="112" t="s">
        <v>1923</v>
      </c>
      <c r="D1832" s="113">
        <v>0.4834</v>
      </c>
      <c r="E1832" s="113">
        <v>1.4967</v>
      </c>
      <c r="F1832" s="113">
        <v>1.1456</v>
      </c>
      <c r="G1832" s="114">
        <f t="shared" si="117"/>
        <v>65.3508339090102</v>
      </c>
      <c r="H1832" s="115">
        <f t="shared" ref="H1832" si="126">(G1832+G1833+G1834)/3</f>
        <v>65.6606459641418</v>
      </c>
    </row>
    <row r="1833" ht="21" customHeight="1" spans="1:8">
      <c r="A1833" s="116"/>
      <c r="B1833" s="117"/>
      <c r="C1833" s="117"/>
      <c r="D1833" s="113">
        <v>0.4886</v>
      </c>
      <c r="E1833" s="113">
        <v>1.4618</v>
      </c>
      <c r="F1833" s="113">
        <v>1.1272</v>
      </c>
      <c r="G1833" s="114">
        <f t="shared" si="117"/>
        <v>65.6185778873818</v>
      </c>
      <c r="H1833" s="118"/>
    </row>
    <row r="1834" ht="21" customHeight="1" spans="1:8">
      <c r="A1834" s="119"/>
      <c r="B1834" s="120"/>
      <c r="C1834" s="120"/>
      <c r="D1834" s="113">
        <v>0.4943</v>
      </c>
      <c r="E1834" s="113">
        <v>1.6918</v>
      </c>
      <c r="F1834" s="113">
        <v>1.2848</v>
      </c>
      <c r="G1834" s="114">
        <f t="shared" si="117"/>
        <v>66.0125260960334</v>
      </c>
      <c r="H1834" s="121"/>
    </row>
    <row r="1835" ht="21" customHeight="1" spans="1:8">
      <c r="A1835" s="111" t="s">
        <v>1299</v>
      </c>
      <c r="B1835" s="112">
        <v>20230847</v>
      </c>
      <c r="C1835" s="112" t="s">
        <v>1923</v>
      </c>
      <c r="D1835" s="113">
        <v>0.5273</v>
      </c>
      <c r="E1835" s="113">
        <v>2.0664</v>
      </c>
      <c r="F1835" s="113">
        <v>1.615</v>
      </c>
      <c r="G1835" s="114">
        <f t="shared" si="117"/>
        <v>70.6711714638425</v>
      </c>
      <c r="H1835" s="115">
        <f t="shared" si="118"/>
        <v>70.6451791025215</v>
      </c>
    </row>
    <row r="1836" ht="21" customHeight="1" spans="1:8">
      <c r="A1836" s="116"/>
      <c r="B1836" s="117"/>
      <c r="C1836" s="117"/>
      <c r="D1836" s="113">
        <v>0.4626</v>
      </c>
      <c r="E1836" s="113">
        <v>2.1161</v>
      </c>
      <c r="F1836" s="113">
        <v>1.6346</v>
      </c>
      <c r="G1836" s="114">
        <f t="shared" ref="G1836:G1899" si="127">(F1836-D1836)/(E1836-D1836)*100</f>
        <v>70.8799516177805</v>
      </c>
      <c r="H1836" s="118"/>
    </row>
    <row r="1837" ht="21" customHeight="1" spans="1:8">
      <c r="A1837" s="119"/>
      <c r="B1837" s="120"/>
      <c r="C1837" s="120"/>
      <c r="D1837" s="113">
        <v>0.5268</v>
      </c>
      <c r="E1837" s="113">
        <v>2.0564</v>
      </c>
      <c r="F1837" s="113">
        <v>1.6034</v>
      </c>
      <c r="G1837" s="114">
        <f t="shared" si="127"/>
        <v>70.3844142259414</v>
      </c>
      <c r="H1837" s="121"/>
    </row>
    <row r="1838" ht="21" customHeight="1" spans="1:8">
      <c r="A1838" s="111" t="s">
        <v>1289</v>
      </c>
      <c r="B1838" s="112">
        <v>20230848</v>
      </c>
      <c r="C1838" s="112" t="s">
        <v>1923</v>
      </c>
      <c r="D1838" s="113">
        <v>0.5135</v>
      </c>
      <c r="E1838" s="113">
        <v>1.8132</v>
      </c>
      <c r="F1838" s="113">
        <v>1.515</v>
      </c>
      <c r="G1838" s="114">
        <f t="shared" si="127"/>
        <v>77.0562437485574</v>
      </c>
      <c r="H1838" s="115">
        <f t="shared" si="119"/>
        <v>77.1698261456689</v>
      </c>
    </row>
    <row r="1839" ht="21" customHeight="1" spans="1:8">
      <c r="A1839" s="116"/>
      <c r="B1839" s="117"/>
      <c r="C1839" s="117"/>
      <c r="D1839" s="113">
        <v>0.4942</v>
      </c>
      <c r="E1839" s="113">
        <v>1.5979</v>
      </c>
      <c r="F1839" s="113">
        <v>1.3461</v>
      </c>
      <c r="G1839" s="114">
        <f t="shared" si="127"/>
        <v>77.1858294826493</v>
      </c>
      <c r="H1839" s="118"/>
    </row>
    <row r="1840" ht="21" customHeight="1" spans="1:8">
      <c r="A1840" s="119"/>
      <c r="B1840" s="120"/>
      <c r="C1840" s="120"/>
      <c r="D1840" s="113">
        <v>0.4768</v>
      </c>
      <c r="E1840" s="113">
        <v>1.5871</v>
      </c>
      <c r="F1840" s="113">
        <v>1.3347</v>
      </c>
      <c r="G1840" s="114">
        <f t="shared" si="127"/>
        <v>77.2674052058002</v>
      </c>
      <c r="H1840" s="121"/>
    </row>
    <row r="1841" ht="21" customHeight="1" spans="1:8">
      <c r="A1841" s="111" t="s">
        <v>1308</v>
      </c>
      <c r="B1841" s="112">
        <v>20230849</v>
      </c>
      <c r="C1841" s="112" t="s">
        <v>1926</v>
      </c>
      <c r="D1841" s="113">
        <v>0.4736</v>
      </c>
      <c r="E1841" s="113">
        <v>2.1457</v>
      </c>
      <c r="F1841" s="113">
        <v>1.6406</v>
      </c>
      <c r="G1841" s="114">
        <f t="shared" si="127"/>
        <v>69.7924765265235</v>
      </c>
      <c r="H1841" s="115">
        <f t="shared" ref="H1841" si="128">(G1841+G1842+G1843)/3</f>
        <v>70.2223890419795</v>
      </c>
    </row>
    <row r="1842" ht="21" customHeight="1" spans="1:8">
      <c r="A1842" s="116"/>
      <c r="B1842" s="117"/>
      <c r="C1842" s="117"/>
      <c r="D1842" s="113">
        <v>0.536</v>
      </c>
      <c r="E1842" s="113">
        <v>2.1743</v>
      </c>
      <c r="F1842" s="113">
        <v>1.6862</v>
      </c>
      <c r="G1842" s="114">
        <f t="shared" si="127"/>
        <v>70.2069218091925</v>
      </c>
      <c r="H1842" s="118"/>
    </row>
    <row r="1843" ht="21" customHeight="1" spans="1:8">
      <c r="A1843" s="119"/>
      <c r="B1843" s="120"/>
      <c r="C1843" s="120"/>
      <c r="D1843" s="113">
        <v>0.4935</v>
      </c>
      <c r="E1843" s="113">
        <v>2.1872</v>
      </c>
      <c r="F1843" s="113">
        <v>1.6904</v>
      </c>
      <c r="G1843" s="114">
        <f t="shared" si="127"/>
        <v>70.6677687902226</v>
      </c>
      <c r="H1843" s="121"/>
    </row>
    <row r="1844" ht="21" customHeight="1" spans="1:8">
      <c r="A1844" s="111" t="s">
        <v>1282</v>
      </c>
      <c r="B1844" s="112">
        <v>20230850</v>
      </c>
      <c r="C1844" s="112" t="s">
        <v>1923</v>
      </c>
      <c r="D1844" s="113">
        <v>0.4939</v>
      </c>
      <c r="E1844" s="113">
        <v>2.1676</v>
      </c>
      <c r="F1844" s="113">
        <v>1.519</v>
      </c>
      <c r="G1844" s="114">
        <f t="shared" si="127"/>
        <v>61.2475354006094</v>
      </c>
      <c r="H1844" s="115">
        <f t="shared" ref="H1844:H1892" si="129">(G1844+G1845+G1846)/3</f>
        <v>61.6839833575924</v>
      </c>
    </row>
    <row r="1845" ht="21" customHeight="1" spans="1:8">
      <c r="A1845" s="116"/>
      <c r="B1845" s="117"/>
      <c r="C1845" s="117"/>
      <c r="D1845" s="113">
        <v>0.5158</v>
      </c>
      <c r="E1845" s="113">
        <v>1.9216</v>
      </c>
      <c r="F1845" s="113">
        <v>1.3894</v>
      </c>
      <c r="G1845" s="114">
        <f t="shared" si="127"/>
        <v>62.1425522833974</v>
      </c>
      <c r="H1845" s="118"/>
    </row>
    <row r="1846" ht="21" customHeight="1" spans="1:8">
      <c r="A1846" s="119"/>
      <c r="B1846" s="120"/>
      <c r="C1846" s="120"/>
      <c r="D1846" s="113">
        <v>0.5372</v>
      </c>
      <c r="E1846" s="113">
        <v>2.133</v>
      </c>
      <c r="F1846" s="113">
        <v>1.5212</v>
      </c>
      <c r="G1846" s="114">
        <f t="shared" si="127"/>
        <v>61.6618623887705</v>
      </c>
      <c r="H1846" s="121"/>
    </row>
    <row r="1847" ht="21" customHeight="1" spans="1:8">
      <c r="A1847" s="111" t="s">
        <v>1290</v>
      </c>
      <c r="B1847" s="112">
        <v>20230851</v>
      </c>
      <c r="C1847" s="112" t="s">
        <v>1923</v>
      </c>
      <c r="D1847" s="113">
        <v>0.5307</v>
      </c>
      <c r="E1847" s="113">
        <v>1.8396</v>
      </c>
      <c r="F1847" s="113">
        <v>1.3255</v>
      </c>
      <c r="G1847" s="114">
        <f t="shared" si="127"/>
        <v>60.7227442890977</v>
      </c>
      <c r="H1847" s="115">
        <f t="shared" ref="H1847:H1895" si="130">(G1847+G1848+G1849)/3</f>
        <v>60.7717028338281</v>
      </c>
    </row>
    <row r="1848" ht="21" customHeight="1" spans="1:8">
      <c r="A1848" s="116"/>
      <c r="B1848" s="117"/>
      <c r="C1848" s="117"/>
      <c r="D1848" s="113">
        <v>0.4429</v>
      </c>
      <c r="E1848" s="113">
        <v>1.9212</v>
      </c>
      <c r="F1848" s="113">
        <v>1.3492</v>
      </c>
      <c r="G1848" s="114">
        <f t="shared" si="127"/>
        <v>61.3069065818846</v>
      </c>
      <c r="H1848" s="118"/>
    </row>
    <row r="1849" ht="21" customHeight="1" spans="1:8">
      <c r="A1849" s="119"/>
      <c r="B1849" s="120"/>
      <c r="C1849" s="120"/>
      <c r="D1849" s="113">
        <v>0.5463</v>
      </c>
      <c r="E1849" s="113">
        <v>1.5482</v>
      </c>
      <c r="F1849" s="113">
        <v>1.1503</v>
      </c>
      <c r="G1849" s="114">
        <f t="shared" si="127"/>
        <v>60.2854576305021</v>
      </c>
      <c r="H1849" s="121"/>
    </row>
    <row r="1850" ht="21" customHeight="1" spans="1:8">
      <c r="A1850" s="111" t="s">
        <v>1334</v>
      </c>
      <c r="B1850" s="112">
        <v>20230852</v>
      </c>
      <c r="C1850" s="112" t="s">
        <v>1923</v>
      </c>
      <c r="D1850" s="113">
        <v>0.4579</v>
      </c>
      <c r="E1850" s="113">
        <v>1.7359</v>
      </c>
      <c r="F1850" s="113">
        <v>1.3848</v>
      </c>
      <c r="G1850" s="114">
        <f t="shared" si="127"/>
        <v>72.527386541471</v>
      </c>
      <c r="H1850" s="115">
        <f t="shared" ref="H1850" si="131">(G1850+G1851+G1852)/3</f>
        <v>72.7726435687814</v>
      </c>
    </row>
    <row r="1851" ht="21" customHeight="1" spans="1:8">
      <c r="A1851" s="116"/>
      <c r="B1851" s="117"/>
      <c r="C1851" s="117"/>
      <c r="D1851" s="113">
        <v>0.4973</v>
      </c>
      <c r="E1851" s="113">
        <v>1.9616</v>
      </c>
      <c r="F1851" s="113">
        <v>1.5601</v>
      </c>
      <c r="G1851" s="114">
        <f t="shared" si="127"/>
        <v>72.5807553097043</v>
      </c>
      <c r="H1851" s="118"/>
    </row>
    <row r="1852" ht="21" customHeight="1" spans="1:8">
      <c r="A1852" s="119"/>
      <c r="B1852" s="120"/>
      <c r="C1852" s="120"/>
      <c r="D1852" s="113">
        <v>0.5093</v>
      </c>
      <c r="E1852" s="113">
        <v>2.058</v>
      </c>
      <c r="F1852" s="113">
        <v>1.6431</v>
      </c>
      <c r="G1852" s="114">
        <f t="shared" si="127"/>
        <v>73.2097888551689</v>
      </c>
      <c r="H1852" s="121"/>
    </row>
    <row r="1853" ht="21" customHeight="1" spans="1:8">
      <c r="A1853" s="111" t="s">
        <v>1286</v>
      </c>
      <c r="B1853" s="112">
        <v>20230853</v>
      </c>
      <c r="C1853" s="112" t="s">
        <v>1923</v>
      </c>
      <c r="D1853" s="113">
        <v>0.5078</v>
      </c>
      <c r="E1853" s="113">
        <v>1.5953</v>
      </c>
      <c r="F1853" s="113">
        <v>1.3025</v>
      </c>
      <c r="G1853" s="114">
        <f t="shared" si="127"/>
        <v>73.0758620689655</v>
      </c>
      <c r="H1853" s="115">
        <f t="shared" si="129"/>
        <v>73.233841874193</v>
      </c>
    </row>
    <row r="1854" ht="21" customHeight="1" spans="1:8">
      <c r="A1854" s="116"/>
      <c r="B1854" s="117"/>
      <c r="C1854" s="117"/>
      <c r="D1854" s="113">
        <v>0.4992</v>
      </c>
      <c r="E1854" s="113">
        <v>1.6165</v>
      </c>
      <c r="F1854" s="113">
        <v>1.3183</v>
      </c>
      <c r="G1854" s="114">
        <f t="shared" si="127"/>
        <v>73.3106596258838</v>
      </c>
      <c r="H1854" s="118"/>
    </row>
    <row r="1855" ht="21" customHeight="1" spans="1:8">
      <c r="A1855" s="119"/>
      <c r="B1855" s="120"/>
      <c r="C1855" s="120"/>
      <c r="D1855" s="113">
        <v>0.4828</v>
      </c>
      <c r="E1855" s="113">
        <v>1.7558</v>
      </c>
      <c r="F1855" s="113">
        <v>1.4161</v>
      </c>
      <c r="G1855" s="114">
        <f t="shared" si="127"/>
        <v>73.3150039277298</v>
      </c>
      <c r="H1855" s="121"/>
    </row>
    <row r="1856" ht="21" customHeight="1" spans="1:8">
      <c r="A1856" s="111" t="s">
        <v>1284</v>
      </c>
      <c r="B1856" s="112">
        <v>20230854</v>
      </c>
      <c r="C1856" s="112" t="s">
        <v>1926</v>
      </c>
      <c r="D1856" s="113">
        <v>0.4812</v>
      </c>
      <c r="E1856" s="113">
        <v>1.8471</v>
      </c>
      <c r="F1856" s="113">
        <v>1.3164</v>
      </c>
      <c r="G1856" s="114">
        <f t="shared" si="127"/>
        <v>61.1464968152866</v>
      </c>
      <c r="H1856" s="115">
        <f t="shared" si="130"/>
        <v>61.5454785279693</v>
      </c>
    </row>
    <row r="1857" ht="21" customHeight="1" spans="1:8">
      <c r="A1857" s="116"/>
      <c r="B1857" s="117"/>
      <c r="C1857" s="117"/>
      <c r="D1857" s="113">
        <v>0.4699</v>
      </c>
      <c r="E1857" s="113">
        <v>1.759</v>
      </c>
      <c r="F1857" s="113">
        <v>1.2648</v>
      </c>
      <c r="G1857" s="114">
        <f t="shared" si="127"/>
        <v>61.6631758591265</v>
      </c>
      <c r="H1857" s="118"/>
    </row>
    <row r="1858" ht="21" customHeight="1" spans="1:8">
      <c r="A1858" s="119"/>
      <c r="B1858" s="120"/>
      <c r="C1858" s="120"/>
      <c r="D1858" s="113">
        <v>0.4687</v>
      </c>
      <c r="E1858" s="113">
        <v>1.5493</v>
      </c>
      <c r="F1858" s="113">
        <v>1.1368</v>
      </c>
      <c r="G1858" s="114">
        <f t="shared" si="127"/>
        <v>61.8267629094947</v>
      </c>
      <c r="H1858" s="121"/>
    </row>
    <row r="1859" ht="21" customHeight="1" spans="1:8">
      <c r="A1859" s="111" t="s">
        <v>1292</v>
      </c>
      <c r="B1859" s="112">
        <v>20230855</v>
      </c>
      <c r="C1859" s="112" t="s">
        <v>1925</v>
      </c>
      <c r="D1859" s="113">
        <v>0.4958</v>
      </c>
      <c r="E1859" s="113">
        <v>1.6424</v>
      </c>
      <c r="F1859" s="113">
        <v>1.4005</v>
      </c>
      <c r="G1859" s="114">
        <f t="shared" si="127"/>
        <v>78.9028431885575</v>
      </c>
      <c r="H1859" s="115">
        <f t="shared" ref="H1859" si="132">(G1859+G1860+G1861)/3</f>
        <v>78.9471643767486</v>
      </c>
    </row>
    <row r="1860" ht="21" customHeight="1" spans="1:8">
      <c r="A1860" s="116"/>
      <c r="B1860" s="117"/>
      <c r="C1860" s="117"/>
      <c r="D1860" s="113">
        <v>0.4715</v>
      </c>
      <c r="E1860" s="113">
        <v>1.4273</v>
      </c>
      <c r="F1860" s="113">
        <v>1.2233</v>
      </c>
      <c r="G1860" s="114">
        <f t="shared" si="127"/>
        <v>78.6566227244193</v>
      </c>
      <c r="H1860" s="118"/>
    </row>
    <row r="1861" ht="21" customHeight="1" spans="1:8">
      <c r="A1861" s="119"/>
      <c r="B1861" s="120"/>
      <c r="C1861" s="120"/>
      <c r="D1861" s="113">
        <v>0.4889</v>
      </c>
      <c r="E1861" s="113">
        <v>1.7675</v>
      </c>
      <c r="F1861" s="113">
        <v>1.5026</v>
      </c>
      <c r="G1861" s="114">
        <f t="shared" si="127"/>
        <v>79.2820272172689</v>
      </c>
      <c r="H1861" s="121"/>
    </row>
    <row r="1862" ht="21" customHeight="1" spans="1:8">
      <c r="A1862" s="111" t="s">
        <v>1303</v>
      </c>
      <c r="B1862" s="112">
        <v>20230856</v>
      </c>
      <c r="C1862" s="112" t="s">
        <v>1925</v>
      </c>
      <c r="D1862" s="113">
        <v>0.5582</v>
      </c>
      <c r="E1862" s="113">
        <v>1.5532</v>
      </c>
      <c r="F1862" s="113">
        <v>1.324</v>
      </c>
      <c r="G1862" s="114">
        <f t="shared" si="127"/>
        <v>76.964824120603</v>
      </c>
      <c r="H1862" s="115">
        <f t="shared" si="129"/>
        <v>77.2541268090129</v>
      </c>
    </row>
    <row r="1863" ht="21" customHeight="1" spans="1:8">
      <c r="A1863" s="116"/>
      <c r="B1863" s="117"/>
      <c r="C1863" s="117"/>
      <c r="D1863" s="113">
        <v>0.4989</v>
      </c>
      <c r="E1863" s="113">
        <v>1.9934</v>
      </c>
      <c r="F1863" s="113">
        <v>1.6541</v>
      </c>
      <c r="G1863" s="114">
        <f t="shared" si="127"/>
        <v>77.2967547674807</v>
      </c>
      <c r="H1863" s="118"/>
    </row>
    <row r="1864" ht="21" customHeight="1" spans="1:8">
      <c r="A1864" s="119"/>
      <c r="B1864" s="120"/>
      <c r="C1864" s="120"/>
      <c r="D1864" s="113">
        <v>0.5171</v>
      </c>
      <c r="E1864" s="113">
        <v>1.7647</v>
      </c>
      <c r="F1864" s="113">
        <v>1.484</v>
      </c>
      <c r="G1864" s="114">
        <f t="shared" si="127"/>
        <v>77.5008015389548</v>
      </c>
      <c r="H1864" s="121"/>
    </row>
    <row r="1865" ht="21" customHeight="1" spans="1:8">
      <c r="A1865" s="111" t="s">
        <v>1282</v>
      </c>
      <c r="B1865" s="112">
        <v>20230857</v>
      </c>
      <c r="C1865" s="112" t="s">
        <v>1923</v>
      </c>
      <c r="D1865" s="113">
        <v>0.5046</v>
      </c>
      <c r="E1865" s="113">
        <v>1.452</v>
      </c>
      <c r="F1865" s="113">
        <v>1.0858</v>
      </c>
      <c r="G1865" s="114">
        <f t="shared" si="127"/>
        <v>61.3468439940891</v>
      </c>
      <c r="H1865" s="115">
        <f t="shared" si="130"/>
        <v>61.0117915798933</v>
      </c>
    </row>
    <row r="1866" ht="21" customHeight="1" spans="1:8">
      <c r="A1866" s="116"/>
      <c r="B1866" s="117"/>
      <c r="C1866" s="117"/>
      <c r="D1866" s="113">
        <v>0.5285</v>
      </c>
      <c r="E1866" s="113">
        <v>2.0053</v>
      </c>
      <c r="F1866" s="113">
        <v>1.4285</v>
      </c>
      <c r="G1866" s="114">
        <f t="shared" si="127"/>
        <v>60.9425785482124</v>
      </c>
      <c r="H1866" s="118"/>
    </row>
    <row r="1867" ht="21" customHeight="1" spans="1:8">
      <c r="A1867" s="119"/>
      <c r="B1867" s="120"/>
      <c r="C1867" s="120"/>
      <c r="D1867" s="113">
        <v>0.4933</v>
      </c>
      <c r="E1867" s="113">
        <v>1.5309</v>
      </c>
      <c r="F1867" s="113">
        <v>1.1236</v>
      </c>
      <c r="G1867" s="114">
        <f t="shared" si="127"/>
        <v>60.7459521973786</v>
      </c>
      <c r="H1867" s="121"/>
    </row>
    <row r="1868" ht="21" customHeight="1" spans="1:8">
      <c r="A1868" s="111" t="s">
        <v>1302</v>
      </c>
      <c r="B1868" s="112">
        <v>20230858</v>
      </c>
      <c r="C1868" s="112" t="s">
        <v>1926</v>
      </c>
      <c r="D1868" s="113">
        <v>0.4388</v>
      </c>
      <c r="E1868" s="113">
        <v>1.4946</v>
      </c>
      <c r="F1868" s="113">
        <v>1.1905</v>
      </c>
      <c r="G1868" s="114">
        <f t="shared" si="127"/>
        <v>71.1971964387194</v>
      </c>
      <c r="H1868" s="115">
        <f t="shared" ref="H1868" si="133">(G1868+G1869+G1870)/3</f>
        <v>71.8290647015392</v>
      </c>
    </row>
    <row r="1869" ht="21" customHeight="1" spans="1:8">
      <c r="A1869" s="116"/>
      <c r="B1869" s="117"/>
      <c r="C1869" s="117"/>
      <c r="D1869" s="113">
        <v>0.4903</v>
      </c>
      <c r="E1869" s="113">
        <v>2.0634</v>
      </c>
      <c r="F1869" s="113">
        <v>1.6303</v>
      </c>
      <c r="G1869" s="114">
        <f t="shared" si="127"/>
        <v>72.4683745470727</v>
      </c>
      <c r="H1869" s="118"/>
    </row>
    <row r="1870" ht="21" customHeight="1" spans="1:8">
      <c r="A1870" s="119"/>
      <c r="B1870" s="120"/>
      <c r="C1870" s="120"/>
      <c r="D1870" s="113">
        <v>0.4936</v>
      </c>
      <c r="E1870" s="113">
        <v>1.5767</v>
      </c>
      <c r="F1870" s="113">
        <v>1.2715</v>
      </c>
      <c r="G1870" s="114">
        <f t="shared" si="127"/>
        <v>71.8216231188256</v>
      </c>
      <c r="H1870" s="121"/>
    </row>
    <row r="1871" ht="21" customHeight="1" spans="1:8">
      <c r="A1871" s="111">
        <v>5747</v>
      </c>
      <c r="B1871" s="133">
        <v>45153</v>
      </c>
      <c r="C1871" s="112" t="s">
        <v>1927</v>
      </c>
      <c r="D1871" s="113">
        <v>0.5346</v>
      </c>
      <c r="E1871" s="113">
        <v>1.7257</v>
      </c>
      <c r="F1871" s="113">
        <v>1.698</v>
      </c>
      <c r="G1871" s="114">
        <f t="shared" si="127"/>
        <v>97.6744186046512</v>
      </c>
      <c r="H1871" s="115">
        <f t="shared" si="129"/>
        <v>97.6464134805984</v>
      </c>
    </row>
    <row r="1872" ht="21" customHeight="1" spans="1:8">
      <c r="A1872" s="116"/>
      <c r="B1872" s="117"/>
      <c r="C1872" s="117"/>
      <c r="D1872" s="113">
        <v>0.4792</v>
      </c>
      <c r="E1872" s="113">
        <v>2.1095</v>
      </c>
      <c r="F1872" s="113">
        <v>2.0677</v>
      </c>
      <c r="G1872" s="114">
        <f t="shared" si="127"/>
        <v>97.4360547138563</v>
      </c>
      <c r="H1872" s="118"/>
    </row>
    <row r="1873" ht="21" customHeight="1" spans="1:8">
      <c r="A1873" s="119"/>
      <c r="B1873" s="120"/>
      <c r="C1873" s="120"/>
      <c r="D1873" s="113">
        <v>0.5175</v>
      </c>
      <c r="E1873" s="113">
        <v>1.9775</v>
      </c>
      <c r="F1873" s="113">
        <v>1.9458</v>
      </c>
      <c r="G1873" s="114">
        <f t="shared" si="127"/>
        <v>97.8287671232877</v>
      </c>
      <c r="H1873" s="121"/>
    </row>
    <row r="1874" ht="21" customHeight="1" spans="1:8">
      <c r="A1874" s="111" t="s">
        <v>1302</v>
      </c>
      <c r="B1874" s="112">
        <v>20230859</v>
      </c>
      <c r="C1874" s="112" t="s">
        <v>1926</v>
      </c>
      <c r="D1874" s="113">
        <v>0.5285</v>
      </c>
      <c r="E1874" s="113">
        <v>1.8876</v>
      </c>
      <c r="F1874" s="113">
        <v>1.5159</v>
      </c>
      <c r="G1874" s="114">
        <f t="shared" si="127"/>
        <v>72.6510190567287</v>
      </c>
      <c r="H1874" s="115">
        <f t="shared" si="130"/>
        <v>72.5140025956487</v>
      </c>
    </row>
    <row r="1875" ht="21" customHeight="1" spans="1:8">
      <c r="A1875" s="116"/>
      <c r="B1875" s="117"/>
      <c r="C1875" s="117"/>
      <c r="D1875" s="113">
        <v>0.5373</v>
      </c>
      <c r="E1875" s="113">
        <v>2.0642</v>
      </c>
      <c r="F1875" s="113">
        <v>1.6315</v>
      </c>
      <c r="G1875" s="114">
        <f t="shared" si="127"/>
        <v>71.6615364463946</v>
      </c>
      <c r="H1875" s="118"/>
    </row>
    <row r="1876" ht="21" customHeight="1" spans="1:8">
      <c r="A1876" s="119"/>
      <c r="B1876" s="120"/>
      <c r="C1876" s="120"/>
      <c r="D1876" s="113">
        <v>0.513</v>
      </c>
      <c r="E1876" s="113">
        <v>2.0083</v>
      </c>
      <c r="F1876" s="113">
        <v>1.608</v>
      </c>
      <c r="G1876" s="114">
        <f t="shared" si="127"/>
        <v>73.2294522838226</v>
      </c>
      <c r="H1876" s="121"/>
    </row>
    <row r="1877" ht="21" customHeight="1" spans="1:8">
      <c r="A1877" s="111" t="s">
        <v>1304</v>
      </c>
      <c r="B1877" s="112">
        <v>20230860</v>
      </c>
      <c r="C1877" s="112" t="s">
        <v>1924</v>
      </c>
      <c r="D1877" s="113">
        <v>0.4636</v>
      </c>
      <c r="E1877" s="113">
        <v>1.4854</v>
      </c>
      <c r="F1877" s="113">
        <v>1.0873</v>
      </c>
      <c r="G1877" s="114">
        <f t="shared" si="127"/>
        <v>61.0393423370522</v>
      </c>
      <c r="H1877" s="115">
        <f t="shared" ref="H1877" si="134">(G1877+G1878+G1879)/3</f>
        <v>61.0803012274558</v>
      </c>
    </row>
    <row r="1878" ht="21" customHeight="1" spans="1:8">
      <c r="A1878" s="116"/>
      <c r="B1878" s="117"/>
      <c r="C1878" s="117"/>
      <c r="D1878" s="113">
        <v>0.4485</v>
      </c>
      <c r="E1878" s="113">
        <v>1.4568</v>
      </c>
      <c r="F1878" s="113">
        <v>1.0613</v>
      </c>
      <c r="G1878" s="114">
        <f t="shared" si="127"/>
        <v>60.7755628285232</v>
      </c>
      <c r="H1878" s="118"/>
    </row>
    <row r="1879" ht="21" customHeight="1" spans="1:8">
      <c r="A1879" s="119"/>
      <c r="B1879" s="120"/>
      <c r="C1879" s="120"/>
      <c r="D1879" s="113">
        <v>0.5088</v>
      </c>
      <c r="E1879" s="113">
        <v>1.4527</v>
      </c>
      <c r="F1879" s="113">
        <v>1.0886</v>
      </c>
      <c r="G1879" s="114">
        <f t="shared" si="127"/>
        <v>61.425998516792</v>
      </c>
      <c r="H1879" s="121"/>
    </row>
    <row r="1880" ht="21" customHeight="1" spans="1:8">
      <c r="A1880" s="111" t="s">
        <v>1332</v>
      </c>
      <c r="B1880" s="112">
        <v>20230861</v>
      </c>
      <c r="C1880" s="112" t="s">
        <v>1923</v>
      </c>
      <c r="D1880" s="113">
        <v>0.4864</v>
      </c>
      <c r="E1880" s="113">
        <v>1.7235</v>
      </c>
      <c r="F1880" s="113">
        <v>1.2475</v>
      </c>
      <c r="G1880" s="114">
        <f t="shared" si="127"/>
        <v>61.5229164982621</v>
      </c>
      <c r="H1880" s="115">
        <f t="shared" si="129"/>
        <v>61.6676798162596</v>
      </c>
    </row>
    <row r="1881" ht="21" customHeight="1" spans="1:8">
      <c r="A1881" s="116"/>
      <c r="B1881" s="117"/>
      <c r="C1881" s="117"/>
      <c r="D1881" s="113">
        <v>0.4923</v>
      </c>
      <c r="E1881" s="113">
        <v>1.6676</v>
      </c>
      <c r="F1881" s="113">
        <v>1.2158</v>
      </c>
      <c r="G1881" s="114">
        <f t="shared" si="127"/>
        <v>61.5587509572024</v>
      </c>
      <c r="H1881" s="118"/>
    </row>
    <row r="1882" ht="21" customHeight="1" spans="1:8">
      <c r="A1882" s="119"/>
      <c r="B1882" s="120"/>
      <c r="C1882" s="120"/>
      <c r="D1882" s="113">
        <v>0.4804</v>
      </c>
      <c r="E1882" s="113">
        <v>1.8565</v>
      </c>
      <c r="F1882" s="113">
        <v>1.3325</v>
      </c>
      <c r="G1882" s="114">
        <f t="shared" si="127"/>
        <v>61.9213719933144</v>
      </c>
      <c r="H1882" s="121"/>
    </row>
    <row r="1883" ht="21" customHeight="1" spans="1:8">
      <c r="A1883" s="111" t="s">
        <v>1340</v>
      </c>
      <c r="B1883" s="112">
        <v>20230862</v>
      </c>
      <c r="C1883" s="112" t="s">
        <v>1923</v>
      </c>
      <c r="D1883" s="113">
        <v>0.4512</v>
      </c>
      <c r="E1883" s="113">
        <v>1.4283</v>
      </c>
      <c r="F1883" s="113">
        <v>1.131</v>
      </c>
      <c r="G1883" s="114">
        <f t="shared" si="127"/>
        <v>69.5732268959165</v>
      </c>
      <c r="H1883" s="115">
        <f t="shared" si="130"/>
        <v>69.8913922919666</v>
      </c>
    </row>
    <row r="1884" ht="21" customHeight="1" spans="1:8">
      <c r="A1884" s="116"/>
      <c r="B1884" s="117"/>
      <c r="C1884" s="117"/>
      <c r="D1884" s="113">
        <v>0.4811</v>
      </c>
      <c r="E1884" s="113">
        <v>1.6612</v>
      </c>
      <c r="F1884" s="113">
        <v>1.3014</v>
      </c>
      <c r="G1884" s="114">
        <f t="shared" si="127"/>
        <v>69.5110583848826</v>
      </c>
      <c r="H1884" s="118"/>
    </row>
    <row r="1885" ht="21" customHeight="1" spans="1:8">
      <c r="A1885" s="119"/>
      <c r="B1885" s="120"/>
      <c r="C1885" s="120"/>
      <c r="D1885" s="113">
        <v>0.4925</v>
      </c>
      <c r="E1885" s="113">
        <v>1.9131</v>
      </c>
      <c r="F1885" s="113">
        <v>1.4953</v>
      </c>
      <c r="G1885" s="114">
        <f t="shared" si="127"/>
        <v>70.5898915951007</v>
      </c>
      <c r="H1885" s="121"/>
    </row>
    <row r="1886" ht="21" customHeight="1" spans="1:8">
      <c r="A1886" s="111" t="s">
        <v>1293</v>
      </c>
      <c r="B1886" s="112">
        <v>20230863</v>
      </c>
      <c r="C1886" s="112" t="s">
        <v>1923</v>
      </c>
      <c r="D1886" s="113">
        <v>0.4866</v>
      </c>
      <c r="E1886" s="113">
        <v>1.9396</v>
      </c>
      <c r="F1886" s="113">
        <v>1.3533</v>
      </c>
      <c r="G1886" s="114">
        <f t="shared" si="127"/>
        <v>59.6490020646937</v>
      </c>
      <c r="H1886" s="115">
        <f t="shared" si="130"/>
        <v>59.7551482980286</v>
      </c>
    </row>
    <row r="1887" ht="21" customHeight="1" spans="1:8">
      <c r="A1887" s="116"/>
      <c r="B1887" s="117"/>
      <c r="C1887" s="117"/>
      <c r="D1887" s="113">
        <v>0.4775</v>
      </c>
      <c r="E1887" s="113">
        <v>1.7329</v>
      </c>
      <c r="F1887" s="113">
        <v>1.2299</v>
      </c>
      <c r="G1887" s="114">
        <f t="shared" si="127"/>
        <v>59.9330890552812</v>
      </c>
      <c r="H1887" s="118"/>
    </row>
    <row r="1888" ht="21" customHeight="1" spans="1:8">
      <c r="A1888" s="119"/>
      <c r="B1888" s="120"/>
      <c r="C1888" s="120"/>
      <c r="D1888" s="113">
        <v>0.5206</v>
      </c>
      <c r="E1888" s="113">
        <v>1.4175</v>
      </c>
      <c r="F1888" s="113">
        <v>1.0559</v>
      </c>
      <c r="G1888" s="114">
        <f t="shared" si="127"/>
        <v>59.6833537741108</v>
      </c>
      <c r="H1888" s="121"/>
    </row>
    <row r="1889" ht="21" customHeight="1" spans="1:8">
      <c r="A1889" s="111" t="s">
        <v>1337</v>
      </c>
      <c r="B1889" s="112">
        <v>20230864</v>
      </c>
      <c r="C1889" s="112" t="s">
        <v>1927</v>
      </c>
      <c r="D1889" s="113">
        <v>0.4651</v>
      </c>
      <c r="E1889" s="113">
        <v>1.4819</v>
      </c>
      <c r="F1889" s="113">
        <v>0.9095</v>
      </c>
      <c r="G1889" s="114">
        <f t="shared" si="127"/>
        <v>43.705743509048</v>
      </c>
      <c r="H1889" s="115">
        <f t="shared" ref="H1889" si="135">(G1889+G1890+G1891)/3</f>
        <v>43.7798085617962</v>
      </c>
    </row>
    <row r="1890" ht="21" customHeight="1" spans="1:8">
      <c r="A1890" s="116"/>
      <c r="B1890" s="117"/>
      <c r="C1890" s="117"/>
      <c r="D1890" s="113">
        <v>0.5153</v>
      </c>
      <c r="E1890" s="113">
        <v>1.6106</v>
      </c>
      <c r="F1890" s="113">
        <v>0.9904</v>
      </c>
      <c r="G1890" s="114">
        <f t="shared" si="127"/>
        <v>43.3762439514288</v>
      </c>
      <c r="H1890" s="118"/>
    </row>
    <row r="1891" ht="21" customHeight="1" spans="1:8">
      <c r="A1891" s="119"/>
      <c r="B1891" s="120"/>
      <c r="C1891" s="120"/>
      <c r="D1891" s="113">
        <v>0.4338</v>
      </c>
      <c r="E1891" s="113">
        <v>2.0202</v>
      </c>
      <c r="F1891" s="113">
        <v>1.1359</v>
      </c>
      <c r="G1891" s="114">
        <f t="shared" si="127"/>
        <v>44.2574382249117</v>
      </c>
      <c r="H1891" s="121"/>
    </row>
    <row r="1892" ht="21" customHeight="1" spans="1:8">
      <c r="A1892" s="111" t="s">
        <v>1279</v>
      </c>
      <c r="B1892" s="112">
        <v>20230865</v>
      </c>
      <c r="C1892" s="112" t="s">
        <v>1923</v>
      </c>
      <c r="D1892" s="113">
        <v>0.4664</v>
      </c>
      <c r="E1892" s="113">
        <v>1.3988</v>
      </c>
      <c r="F1892" s="113">
        <v>1.0782</v>
      </c>
      <c r="G1892" s="114">
        <f t="shared" si="127"/>
        <v>65.6156156156156</v>
      </c>
      <c r="H1892" s="115">
        <f t="shared" si="129"/>
        <v>65.6549415621584</v>
      </c>
    </row>
    <row r="1893" ht="21" customHeight="1" spans="1:8">
      <c r="A1893" s="116"/>
      <c r="B1893" s="117"/>
      <c r="C1893" s="117"/>
      <c r="D1893" s="113">
        <v>0.4553</v>
      </c>
      <c r="E1893" s="113">
        <v>1.5799</v>
      </c>
      <c r="F1893" s="113">
        <v>1.1921</v>
      </c>
      <c r="G1893" s="114">
        <f t="shared" si="127"/>
        <v>65.5166281344478</v>
      </c>
      <c r="H1893" s="118"/>
    </row>
    <row r="1894" ht="21" customHeight="1" spans="1:8">
      <c r="A1894" s="119"/>
      <c r="B1894" s="120"/>
      <c r="C1894" s="120"/>
      <c r="D1894" s="113">
        <v>0.4809</v>
      </c>
      <c r="E1894" s="113">
        <v>1.2562</v>
      </c>
      <c r="F1894" s="113">
        <v>0.9913</v>
      </c>
      <c r="G1894" s="114">
        <f t="shared" si="127"/>
        <v>65.8325809364117</v>
      </c>
      <c r="H1894" s="121"/>
    </row>
    <row r="1895" ht="21" customHeight="1" spans="1:8">
      <c r="A1895" s="111" t="s">
        <v>1279</v>
      </c>
      <c r="B1895" s="112">
        <v>20230866</v>
      </c>
      <c r="C1895" s="112" t="s">
        <v>1923</v>
      </c>
      <c r="D1895" s="113">
        <v>0.5063</v>
      </c>
      <c r="E1895" s="113">
        <v>1.7543</v>
      </c>
      <c r="F1895" s="113">
        <v>1.3144</v>
      </c>
      <c r="G1895" s="114">
        <f t="shared" si="127"/>
        <v>64.7516025641026</v>
      </c>
      <c r="H1895" s="115">
        <f t="shared" si="130"/>
        <v>64.7290890158916</v>
      </c>
    </row>
    <row r="1896" ht="21" customHeight="1" spans="1:8">
      <c r="A1896" s="116"/>
      <c r="B1896" s="117"/>
      <c r="C1896" s="117"/>
      <c r="D1896" s="113">
        <v>0.4518</v>
      </c>
      <c r="E1896" s="113">
        <v>1.5677</v>
      </c>
      <c r="F1896" s="113">
        <v>1.1727</v>
      </c>
      <c r="G1896" s="114">
        <f t="shared" si="127"/>
        <v>64.6025629536697</v>
      </c>
      <c r="H1896" s="118"/>
    </row>
    <row r="1897" ht="21" customHeight="1" spans="1:8">
      <c r="A1897" s="119"/>
      <c r="B1897" s="120"/>
      <c r="C1897" s="120"/>
      <c r="D1897" s="113">
        <v>0.514</v>
      </c>
      <c r="E1897" s="113">
        <v>1.952</v>
      </c>
      <c r="F1897" s="113">
        <v>1.4463</v>
      </c>
      <c r="G1897" s="114">
        <f t="shared" si="127"/>
        <v>64.8331015299026</v>
      </c>
      <c r="H1897" s="121"/>
    </row>
    <row r="1898" ht="21" customHeight="1" spans="1:8">
      <c r="A1898" s="111" t="s">
        <v>1279</v>
      </c>
      <c r="B1898" s="112">
        <v>20230867</v>
      </c>
      <c r="C1898" s="112" t="s">
        <v>1923</v>
      </c>
      <c r="D1898" s="113">
        <v>0.4994</v>
      </c>
      <c r="E1898" s="113">
        <v>1.5009</v>
      </c>
      <c r="F1898" s="113">
        <v>1.1415</v>
      </c>
      <c r="G1898" s="114">
        <f t="shared" si="127"/>
        <v>64.1138292561158</v>
      </c>
      <c r="H1898" s="115">
        <f t="shared" ref="H1898" si="136">(G1898+G1899+G1900)/3</f>
        <v>64.0631162571688</v>
      </c>
    </row>
    <row r="1899" ht="21" customHeight="1" spans="1:8">
      <c r="A1899" s="116"/>
      <c r="B1899" s="117"/>
      <c r="C1899" s="117"/>
      <c r="D1899" s="113">
        <v>0.443</v>
      </c>
      <c r="E1899" s="113">
        <v>1.6119</v>
      </c>
      <c r="F1899" s="113">
        <v>1.1929</v>
      </c>
      <c r="G1899" s="114">
        <f t="shared" si="127"/>
        <v>64.1543331337155</v>
      </c>
      <c r="H1899" s="118"/>
    </row>
    <row r="1900" ht="21" customHeight="1" spans="1:8">
      <c r="A1900" s="119"/>
      <c r="B1900" s="120"/>
      <c r="C1900" s="120"/>
      <c r="D1900" s="113">
        <v>0.4818</v>
      </c>
      <c r="E1900" s="113">
        <v>1.9181</v>
      </c>
      <c r="F1900" s="113">
        <v>1.3999</v>
      </c>
      <c r="G1900" s="114">
        <f t="shared" ref="G1900:G1963" si="137">(F1900-D1900)/(E1900-D1900)*100</f>
        <v>63.9211863816751</v>
      </c>
      <c r="H1900" s="121"/>
    </row>
    <row r="1901" ht="21" customHeight="1" spans="1:8">
      <c r="A1901" s="111" t="s">
        <v>1300</v>
      </c>
      <c r="B1901" s="112">
        <v>20230868</v>
      </c>
      <c r="C1901" s="112" t="s">
        <v>1923</v>
      </c>
      <c r="D1901" s="113">
        <v>0.54</v>
      </c>
      <c r="E1901" s="113">
        <v>2.3467</v>
      </c>
      <c r="F1901" s="113">
        <v>1.856</v>
      </c>
      <c r="G1901" s="114">
        <f t="shared" si="137"/>
        <v>72.839984502131</v>
      </c>
      <c r="H1901" s="115">
        <f t="shared" ref="H1901" si="138">(G1901+G1902+G1903)/3</f>
        <v>72.7112848456337</v>
      </c>
    </row>
    <row r="1902" ht="21" customHeight="1" spans="1:8">
      <c r="A1902" s="116"/>
      <c r="B1902" s="117"/>
      <c r="C1902" s="117"/>
      <c r="D1902" s="113">
        <v>0.5018</v>
      </c>
      <c r="E1902" s="113">
        <v>2.2878</v>
      </c>
      <c r="F1902" s="113">
        <v>1.7962</v>
      </c>
      <c r="G1902" s="114">
        <f t="shared" si="137"/>
        <v>72.474804031355</v>
      </c>
      <c r="H1902" s="118"/>
    </row>
    <row r="1903" ht="21" customHeight="1" spans="1:8">
      <c r="A1903" s="119"/>
      <c r="B1903" s="120"/>
      <c r="C1903" s="120"/>
      <c r="D1903" s="113">
        <v>0.5212</v>
      </c>
      <c r="E1903" s="113">
        <v>1.8681</v>
      </c>
      <c r="F1903" s="113">
        <v>1.502</v>
      </c>
      <c r="G1903" s="114">
        <f t="shared" si="137"/>
        <v>72.8190660034152</v>
      </c>
      <c r="H1903" s="121"/>
    </row>
    <row r="1904" ht="21" customHeight="1" spans="1:8">
      <c r="A1904" s="111" t="s">
        <v>1300</v>
      </c>
      <c r="B1904" s="112">
        <v>20230869</v>
      </c>
      <c r="C1904" s="112" t="s">
        <v>1923</v>
      </c>
      <c r="D1904" s="113">
        <v>0.4522</v>
      </c>
      <c r="E1904" s="113">
        <v>1.6729</v>
      </c>
      <c r="F1904" s="113">
        <v>1.3364</v>
      </c>
      <c r="G1904" s="114">
        <f t="shared" si="137"/>
        <v>72.4338494306545</v>
      </c>
      <c r="H1904" s="115">
        <f t="shared" ref="H1904:H1970" si="139">(G1904+G1905+G1906)/3</f>
        <v>72.2567211966683</v>
      </c>
    </row>
    <row r="1905" ht="21" customHeight="1" spans="1:8">
      <c r="A1905" s="116"/>
      <c r="B1905" s="117"/>
      <c r="C1905" s="117"/>
      <c r="D1905" s="113">
        <v>0.474</v>
      </c>
      <c r="E1905" s="113">
        <v>1.9039</v>
      </c>
      <c r="F1905" s="113">
        <v>1.5057</v>
      </c>
      <c r="G1905" s="114">
        <f t="shared" si="137"/>
        <v>72.1518987341772</v>
      </c>
      <c r="H1905" s="118"/>
    </row>
    <row r="1906" ht="21" customHeight="1" spans="1:8">
      <c r="A1906" s="119"/>
      <c r="B1906" s="120"/>
      <c r="C1906" s="120"/>
      <c r="D1906" s="113">
        <v>0.4711</v>
      </c>
      <c r="E1906" s="113">
        <v>2.1022</v>
      </c>
      <c r="F1906" s="113">
        <v>1.6485</v>
      </c>
      <c r="G1906" s="114">
        <f t="shared" si="137"/>
        <v>72.1844154251732</v>
      </c>
      <c r="H1906" s="121"/>
    </row>
    <row r="1907" ht="21" customHeight="1" spans="1:8">
      <c r="A1907" s="111" t="s">
        <v>1332</v>
      </c>
      <c r="B1907" s="112">
        <v>20230870</v>
      </c>
      <c r="C1907" s="112" t="s">
        <v>1923</v>
      </c>
      <c r="D1907" s="113">
        <v>0.5623</v>
      </c>
      <c r="E1907" s="113">
        <v>1.7364</v>
      </c>
      <c r="F1907" s="113">
        <v>1.2776</v>
      </c>
      <c r="G1907" s="114">
        <f t="shared" si="137"/>
        <v>60.9232603696448</v>
      </c>
      <c r="H1907" s="115">
        <f t="shared" si="139"/>
        <v>61.350437943125</v>
      </c>
    </row>
    <row r="1908" ht="21" customHeight="1" spans="1:8">
      <c r="A1908" s="116"/>
      <c r="B1908" s="117"/>
      <c r="C1908" s="117"/>
      <c r="D1908" s="113">
        <v>0.4936</v>
      </c>
      <c r="E1908" s="113">
        <v>1.6196</v>
      </c>
      <c r="F1908" s="113">
        <v>1.1817</v>
      </c>
      <c r="G1908" s="114">
        <f t="shared" si="137"/>
        <v>61.1101243339254</v>
      </c>
      <c r="H1908" s="118"/>
    </row>
    <row r="1909" ht="21" customHeight="1" spans="1:8">
      <c r="A1909" s="119"/>
      <c r="B1909" s="120"/>
      <c r="C1909" s="120"/>
      <c r="D1909" s="113">
        <v>0.5378</v>
      </c>
      <c r="E1909" s="113">
        <v>2.1999</v>
      </c>
      <c r="F1909" s="113">
        <v>1.5686</v>
      </c>
      <c r="G1909" s="114">
        <f t="shared" si="137"/>
        <v>62.0179291258047</v>
      </c>
      <c r="H1909" s="121"/>
    </row>
    <row r="1910" ht="21" customHeight="1" spans="1:8">
      <c r="A1910" s="111" t="s">
        <v>1332</v>
      </c>
      <c r="B1910" s="112">
        <v>20230871</v>
      </c>
      <c r="C1910" s="112" t="s">
        <v>1923</v>
      </c>
      <c r="D1910" s="113">
        <v>0.4969</v>
      </c>
      <c r="E1910" s="113">
        <v>1.5403</v>
      </c>
      <c r="F1910" s="113">
        <v>1.1339</v>
      </c>
      <c r="G1910" s="114">
        <f t="shared" si="137"/>
        <v>61.0504121142419</v>
      </c>
      <c r="H1910" s="115">
        <f t="shared" si="139"/>
        <v>60.9270109790588</v>
      </c>
    </row>
    <row r="1911" ht="21" customHeight="1" spans="1:8">
      <c r="A1911" s="116"/>
      <c r="B1911" s="117"/>
      <c r="C1911" s="117"/>
      <c r="D1911" s="113">
        <v>0.5361</v>
      </c>
      <c r="E1911" s="113">
        <v>1.7755</v>
      </c>
      <c r="F1911" s="113">
        <v>1.2901</v>
      </c>
      <c r="G1911" s="114">
        <f t="shared" si="137"/>
        <v>60.8358883330644</v>
      </c>
      <c r="H1911" s="118"/>
    </row>
    <row r="1912" ht="21" customHeight="1" spans="1:8">
      <c r="A1912" s="119"/>
      <c r="B1912" s="120"/>
      <c r="C1912" s="120"/>
      <c r="D1912" s="113">
        <v>0.447</v>
      </c>
      <c r="E1912" s="113">
        <v>1.6563</v>
      </c>
      <c r="F1912" s="113">
        <v>1.1834</v>
      </c>
      <c r="G1912" s="114">
        <f t="shared" si="137"/>
        <v>60.8947324898702</v>
      </c>
      <c r="H1912" s="121"/>
    </row>
    <row r="1913" ht="21" customHeight="1" spans="1:8">
      <c r="A1913" s="111" t="s">
        <v>1290</v>
      </c>
      <c r="B1913" s="112">
        <v>20230872</v>
      </c>
      <c r="C1913" s="112" t="s">
        <v>1923</v>
      </c>
      <c r="D1913" s="113">
        <v>0.5086</v>
      </c>
      <c r="E1913" s="113">
        <v>1.8766</v>
      </c>
      <c r="F1913" s="113">
        <v>1.3287</v>
      </c>
      <c r="G1913" s="114">
        <f t="shared" si="137"/>
        <v>59.9488304093567</v>
      </c>
      <c r="H1913" s="115">
        <f t="shared" si="139"/>
        <v>59.9767360734993</v>
      </c>
    </row>
    <row r="1914" ht="21" customHeight="1" spans="1:8">
      <c r="A1914" s="116"/>
      <c r="B1914" s="117"/>
      <c r="C1914" s="117"/>
      <c r="D1914" s="113">
        <v>0.5123</v>
      </c>
      <c r="E1914" s="113">
        <v>2.4801</v>
      </c>
      <c r="F1914" s="113">
        <v>1.6951</v>
      </c>
      <c r="G1914" s="114">
        <f t="shared" si="137"/>
        <v>60.1077345258665</v>
      </c>
      <c r="H1914" s="118"/>
    </row>
    <row r="1915" ht="21" customHeight="1" spans="1:8">
      <c r="A1915" s="119"/>
      <c r="B1915" s="120"/>
      <c r="C1915" s="120"/>
      <c r="D1915" s="113">
        <v>0.4665</v>
      </c>
      <c r="E1915" s="113">
        <v>1.7011</v>
      </c>
      <c r="F1915" s="113">
        <v>1.2057</v>
      </c>
      <c r="G1915" s="114">
        <f t="shared" si="137"/>
        <v>59.8736432852746</v>
      </c>
      <c r="H1915" s="121"/>
    </row>
    <row r="1916" ht="21" customHeight="1" spans="1:8">
      <c r="A1916" s="111" t="s">
        <v>1290</v>
      </c>
      <c r="B1916" s="112">
        <v>20230873</v>
      </c>
      <c r="C1916" s="112" t="s">
        <v>1923</v>
      </c>
      <c r="D1916" s="113">
        <v>0.513</v>
      </c>
      <c r="E1916" s="113">
        <v>1.829</v>
      </c>
      <c r="F1916" s="113">
        <v>1.3076</v>
      </c>
      <c r="G1916" s="114">
        <f t="shared" si="137"/>
        <v>60.3799392097265</v>
      </c>
      <c r="H1916" s="115">
        <f t="shared" si="139"/>
        <v>60.8368980714003</v>
      </c>
    </row>
    <row r="1917" ht="21" customHeight="1" spans="1:8">
      <c r="A1917" s="116"/>
      <c r="B1917" s="117"/>
      <c r="C1917" s="117"/>
      <c r="D1917" s="113">
        <v>0.5011</v>
      </c>
      <c r="E1917" s="113">
        <v>2.1627</v>
      </c>
      <c r="F1917" s="113">
        <v>1.519</v>
      </c>
      <c r="G1917" s="114">
        <f t="shared" si="137"/>
        <v>61.2602311025518</v>
      </c>
      <c r="H1917" s="118"/>
    </row>
    <row r="1918" ht="21" customHeight="1" spans="1:8">
      <c r="A1918" s="119"/>
      <c r="B1918" s="120"/>
      <c r="C1918" s="120"/>
      <c r="D1918" s="113">
        <v>0.5664</v>
      </c>
      <c r="E1918" s="113">
        <v>2.834</v>
      </c>
      <c r="F1918" s="113">
        <v>1.9467</v>
      </c>
      <c r="G1918" s="114">
        <f t="shared" si="137"/>
        <v>60.8705239019227</v>
      </c>
      <c r="H1918" s="121"/>
    </row>
    <row r="1919" ht="21" customHeight="1" spans="1:8">
      <c r="A1919" s="111" t="s">
        <v>1283</v>
      </c>
      <c r="B1919" s="112">
        <v>20230874</v>
      </c>
      <c r="C1919" s="112" t="s">
        <v>1923</v>
      </c>
      <c r="D1919" s="113">
        <v>0.4788</v>
      </c>
      <c r="E1919" s="113">
        <v>1.6137</v>
      </c>
      <c r="F1919" s="113">
        <v>1.158</v>
      </c>
      <c r="G1919" s="114">
        <f t="shared" si="137"/>
        <v>59.8466825270949</v>
      </c>
      <c r="H1919" s="115">
        <f t="shared" si="139"/>
        <v>59.8884599604194</v>
      </c>
    </row>
    <row r="1920" ht="21" customHeight="1" spans="1:8">
      <c r="A1920" s="116"/>
      <c r="B1920" s="117"/>
      <c r="C1920" s="117"/>
      <c r="D1920" s="113">
        <v>0.4768</v>
      </c>
      <c r="E1920" s="113">
        <v>1.6696</v>
      </c>
      <c r="F1920" s="113">
        <v>1.1903</v>
      </c>
      <c r="G1920" s="114">
        <f t="shared" si="137"/>
        <v>59.8172367538565</v>
      </c>
      <c r="H1920" s="118"/>
    </row>
    <row r="1921" ht="21" customHeight="1" spans="1:8">
      <c r="A1921" s="119"/>
      <c r="B1921" s="120"/>
      <c r="C1921" s="120"/>
      <c r="D1921" s="113">
        <v>0.503</v>
      </c>
      <c r="E1921" s="113">
        <v>1.8723</v>
      </c>
      <c r="F1921" s="113">
        <v>1.3246</v>
      </c>
      <c r="G1921" s="114">
        <f t="shared" si="137"/>
        <v>60.0014606003067</v>
      </c>
      <c r="H1921" s="121"/>
    </row>
    <row r="1922" ht="21" customHeight="1" spans="1:8">
      <c r="A1922" s="111" t="s">
        <v>1331</v>
      </c>
      <c r="B1922" s="112">
        <v>20230875</v>
      </c>
      <c r="C1922" s="112" t="s">
        <v>1923</v>
      </c>
      <c r="D1922" s="113">
        <v>0.4917</v>
      </c>
      <c r="E1922" s="113">
        <v>1.7</v>
      </c>
      <c r="F1922" s="113">
        <v>1.2184</v>
      </c>
      <c r="G1922" s="114">
        <f t="shared" si="137"/>
        <v>60.1423487544484</v>
      </c>
      <c r="H1922" s="115">
        <f t="shared" si="139"/>
        <v>60.1762750956042</v>
      </c>
    </row>
    <row r="1923" ht="21" customHeight="1" spans="1:8">
      <c r="A1923" s="116"/>
      <c r="B1923" s="117"/>
      <c r="C1923" s="117"/>
      <c r="D1923" s="113">
        <v>0.5656</v>
      </c>
      <c r="E1923" s="113">
        <v>2.0263</v>
      </c>
      <c r="F1923" s="113">
        <v>1.4418</v>
      </c>
      <c r="G1923" s="114">
        <f t="shared" si="137"/>
        <v>59.9849387280071</v>
      </c>
      <c r="H1923" s="118"/>
    </row>
    <row r="1924" ht="21" customHeight="1" spans="1:8">
      <c r="A1924" s="119"/>
      <c r="B1924" s="120"/>
      <c r="C1924" s="120"/>
      <c r="D1924" s="113">
        <v>0.5176</v>
      </c>
      <c r="E1924" s="113">
        <v>1.9222</v>
      </c>
      <c r="F1924" s="113">
        <v>1.366</v>
      </c>
      <c r="G1924" s="114">
        <f t="shared" si="137"/>
        <v>60.4015378043571</v>
      </c>
      <c r="H1924" s="121"/>
    </row>
    <row r="1925" ht="21" customHeight="1" spans="1:8">
      <c r="A1925" s="111" t="s">
        <v>1282</v>
      </c>
      <c r="B1925" s="112">
        <v>20230876</v>
      </c>
      <c r="C1925" s="112" t="s">
        <v>1923</v>
      </c>
      <c r="D1925" s="113">
        <v>0.478</v>
      </c>
      <c r="E1925" s="113">
        <v>2.0284</v>
      </c>
      <c r="F1925" s="113">
        <v>1.4342</v>
      </c>
      <c r="G1925" s="114">
        <f t="shared" si="137"/>
        <v>61.6744066047472</v>
      </c>
      <c r="H1925" s="115">
        <f t="shared" si="139"/>
        <v>61.6872606706007</v>
      </c>
    </row>
    <row r="1926" ht="21" customHeight="1" spans="1:8">
      <c r="A1926" s="116"/>
      <c r="B1926" s="117"/>
      <c r="C1926" s="117"/>
      <c r="D1926" s="113">
        <v>0.534</v>
      </c>
      <c r="E1926" s="113">
        <v>1.9012</v>
      </c>
      <c r="F1926" s="113">
        <v>1.3682</v>
      </c>
      <c r="G1926" s="114">
        <f t="shared" si="137"/>
        <v>61.0152135751902</v>
      </c>
      <c r="H1926" s="118"/>
    </row>
    <row r="1927" ht="21" customHeight="1" spans="1:8">
      <c r="A1927" s="119"/>
      <c r="B1927" s="120"/>
      <c r="C1927" s="120"/>
      <c r="D1927" s="113">
        <v>0.4129</v>
      </c>
      <c r="E1927" s="113">
        <v>1.9676</v>
      </c>
      <c r="F1927" s="113">
        <v>1.3826</v>
      </c>
      <c r="G1927" s="114">
        <f t="shared" si="137"/>
        <v>62.3721618318647</v>
      </c>
      <c r="H1927" s="121"/>
    </row>
    <row r="1928" ht="21" customHeight="1" spans="1:8">
      <c r="A1928" s="111" t="s">
        <v>1282</v>
      </c>
      <c r="B1928" s="112">
        <v>20230877</v>
      </c>
      <c r="C1928" s="112" t="s">
        <v>1923</v>
      </c>
      <c r="D1928" s="113">
        <v>0.5261</v>
      </c>
      <c r="E1928" s="113">
        <v>1.9893</v>
      </c>
      <c r="F1928" s="113">
        <v>1.4219</v>
      </c>
      <c r="G1928" s="114">
        <f t="shared" si="137"/>
        <v>61.2219792236195</v>
      </c>
      <c r="H1928" s="115">
        <f t="shared" si="139"/>
        <v>61.5225886470222</v>
      </c>
    </row>
    <row r="1929" ht="21" customHeight="1" spans="1:8">
      <c r="A1929" s="116"/>
      <c r="B1929" s="117"/>
      <c r="C1929" s="117"/>
      <c r="D1929" s="113">
        <v>0.4551</v>
      </c>
      <c r="E1929" s="113">
        <v>1.6534</v>
      </c>
      <c r="F1929" s="113">
        <v>1.1908</v>
      </c>
      <c r="G1929" s="114">
        <f t="shared" si="137"/>
        <v>61.3953100225319</v>
      </c>
      <c r="H1929" s="118"/>
    </row>
    <row r="1930" ht="21" customHeight="1" spans="1:8">
      <c r="A1930" s="119"/>
      <c r="B1930" s="120"/>
      <c r="C1930" s="120"/>
      <c r="D1930" s="113">
        <v>0.4789</v>
      </c>
      <c r="E1930" s="113">
        <v>1.9893</v>
      </c>
      <c r="F1930" s="113">
        <v>1.4146</v>
      </c>
      <c r="G1930" s="114">
        <f t="shared" si="137"/>
        <v>61.9504766949153</v>
      </c>
      <c r="H1930" s="121"/>
    </row>
    <row r="1931" ht="21" customHeight="1" spans="1:8">
      <c r="A1931" s="111" t="s">
        <v>1282</v>
      </c>
      <c r="B1931" s="112">
        <v>20230878</v>
      </c>
      <c r="C1931" s="112" t="s">
        <v>1923</v>
      </c>
      <c r="D1931" s="113">
        <v>0.513</v>
      </c>
      <c r="E1931" s="113">
        <v>1.959</v>
      </c>
      <c r="F1931" s="113">
        <v>1.4028</v>
      </c>
      <c r="G1931" s="114">
        <f t="shared" si="137"/>
        <v>61.5352697095436</v>
      </c>
      <c r="H1931" s="115">
        <f t="shared" si="139"/>
        <v>61.150985520001</v>
      </c>
    </row>
    <row r="1932" ht="21" customHeight="1" spans="1:8">
      <c r="A1932" s="116"/>
      <c r="B1932" s="117"/>
      <c r="C1932" s="117"/>
      <c r="D1932" s="113">
        <v>0.5387</v>
      </c>
      <c r="E1932" s="113">
        <v>2.1488</v>
      </c>
      <c r="F1932" s="113">
        <v>1.5197</v>
      </c>
      <c r="G1932" s="114">
        <f t="shared" si="137"/>
        <v>60.9278926774735</v>
      </c>
      <c r="H1932" s="118"/>
    </row>
    <row r="1933" ht="21" customHeight="1" spans="1:8">
      <c r="A1933" s="119"/>
      <c r="B1933" s="120"/>
      <c r="C1933" s="120"/>
      <c r="D1933" s="113">
        <v>0.4864</v>
      </c>
      <c r="E1933" s="113">
        <v>2.2403</v>
      </c>
      <c r="F1933" s="113">
        <v>1.5561</v>
      </c>
      <c r="G1933" s="114">
        <f t="shared" si="137"/>
        <v>60.9897941729859</v>
      </c>
      <c r="H1933" s="121"/>
    </row>
    <row r="1934" ht="21" customHeight="1" spans="1:8">
      <c r="A1934" s="111" t="s">
        <v>1340</v>
      </c>
      <c r="B1934" s="112">
        <v>20230879</v>
      </c>
      <c r="C1934" s="112" t="s">
        <v>1926</v>
      </c>
      <c r="D1934" s="113">
        <v>0.3968</v>
      </c>
      <c r="E1934" s="113">
        <v>1.6474</v>
      </c>
      <c r="F1934" s="113">
        <v>1.2757</v>
      </c>
      <c r="G1934" s="114">
        <f t="shared" si="137"/>
        <v>70.2782664321126</v>
      </c>
      <c r="H1934" s="115">
        <f t="shared" si="139"/>
        <v>70.6745431772922</v>
      </c>
    </row>
    <row r="1935" ht="21" customHeight="1" spans="1:8">
      <c r="A1935" s="116"/>
      <c r="B1935" s="117"/>
      <c r="C1935" s="117"/>
      <c r="D1935" s="113">
        <v>0.4936</v>
      </c>
      <c r="E1935" s="113">
        <v>1.7452</v>
      </c>
      <c r="F1935" s="113">
        <v>1.38</v>
      </c>
      <c r="G1935" s="114">
        <f t="shared" si="137"/>
        <v>70.8213486736976</v>
      </c>
      <c r="H1935" s="118"/>
    </row>
    <row r="1936" ht="21" customHeight="1" spans="1:8">
      <c r="A1936" s="119"/>
      <c r="B1936" s="120"/>
      <c r="C1936" s="120"/>
      <c r="D1936" s="113">
        <v>0.5544</v>
      </c>
      <c r="E1936" s="113">
        <v>2.1626</v>
      </c>
      <c r="F1936" s="113">
        <v>1.695</v>
      </c>
      <c r="G1936" s="114">
        <f t="shared" si="137"/>
        <v>70.9240144260664</v>
      </c>
      <c r="H1936" s="121"/>
    </row>
    <row r="1937" ht="21" customHeight="1" spans="1:8">
      <c r="A1937" s="111" t="s">
        <v>1340</v>
      </c>
      <c r="B1937" s="112">
        <v>20230880</v>
      </c>
      <c r="C1937" s="112" t="s">
        <v>1926</v>
      </c>
      <c r="D1937" s="113">
        <v>0.4409</v>
      </c>
      <c r="E1937" s="113">
        <v>1.3273</v>
      </c>
      <c r="F1937" s="113">
        <v>1.0728</v>
      </c>
      <c r="G1937" s="114">
        <f t="shared" si="137"/>
        <v>71.288357400722</v>
      </c>
      <c r="H1937" s="115">
        <f t="shared" si="139"/>
        <v>71.8378991092167</v>
      </c>
    </row>
    <row r="1938" ht="21" customHeight="1" spans="1:8">
      <c r="A1938" s="116"/>
      <c r="B1938" s="117"/>
      <c r="C1938" s="117"/>
      <c r="D1938" s="113">
        <v>0.437</v>
      </c>
      <c r="E1938" s="113">
        <v>1.6533</v>
      </c>
      <c r="F1938" s="113">
        <v>1.3137</v>
      </c>
      <c r="G1938" s="114">
        <f t="shared" si="137"/>
        <v>72.0792567623119</v>
      </c>
      <c r="H1938" s="118"/>
    </row>
    <row r="1939" ht="21" customHeight="1" spans="1:8">
      <c r="A1939" s="119"/>
      <c r="B1939" s="120"/>
      <c r="C1939" s="120"/>
      <c r="D1939" s="113">
        <v>0.4926</v>
      </c>
      <c r="E1939" s="113">
        <v>1.7768</v>
      </c>
      <c r="F1939" s="113">
        <v>1.4191</v>
      </c>
      <c r="G1939" s="114">
        <f t="shared" si="137"/>
        <v>72.1460831646161</v>
      </c>
      <c r="H1939" s="121"/>
    </row>
    <row r="1940" ht="21" customHeight="1" spans="1:8">
      <c r="A1940" s="111" t="s">
        <v>1285</v>
      </c>
      <c r="B1940" s="112">
        <v>20230881</v>
      </c>
      <c r="C1940" s="112" t="s">
        <v>1926</v>
      </c>
      <c r="D1940" s="113">
        <v>0.516</v>
      </c>
      <c r="E1940" s="113">
        <v>2.1194</v>
      </c>
      <c r="F1940" s="113">
        <v>1.6485</v>
      </c>
      <c r="G1940" s="114">
        <f t="shared" si="137"/>
        <v>70.6311587875764</v>
      </c>
      <c r="H1940" s="115">
        <f t="shared" si="139"/>
        <v>71.2735844063053</v>
      </c>
    </row>
    <row r="1941" ht="21" customHeight="1" spans="1:8">
      <c r="A1941" s="116"/>
      <c r="B1941" s="117"/>
      <c r="C1941" s="117"/>
      <c r="D1941" s="113">
        <v>0.534</v>
      </c>
      <c r="E1941" s="113">
        <v>2.1336</v>
      </c>
      <c r="F1941" s="113">
        <v>1.6814</v>
      </c>
      <c r="G1941" s="114">
        <f t="shared" si="137"/>
        <v>71.730432608152</v>
      </c>
      <c r="H1941" s="118"/>
    </row>
    <row r="1942" ht="21" customHeight="1" spans="1:8">
      <c r="A1942" s="119"/>
      <c r="B1942" s="120"/>
      <c r="C1942" s="120"/>
      <c r="D1942" s="113">
        <v>0.5311</v>
      </c>
      <c r="E1942" s="113">
        <v>2.1656</v>
      </c>
      <c r="F1942" s="113">
        <v>1.6991</v>
      </c>
      <c r="G1942" s="114">
        <f t="shared" si="137"/>
        <v>71.4591618231875</v>
      </c>
      <c r="H1942" s="121"/>
    </row>
    <row r="1943" ht="21" customHeight="1" spans="1:8">
      <c r="A1943" s="111" t="s">
        <v>1330</v>
      </c>
      <c r="B1943" s="112">
        <v>20230882</v>
      </c>
      <c r="C1943" s="112" t="s">
        <v>1926</v>
      </c>
      <c r="D1943" s="113">
        <v>0.4558</v>
      </c>
      <c r="E1943" s="113">
        <v>1.7926</v>
      </c>
      <c r="F1943" s="113">
        <v>1.3241</v>
      </c>
      <c r="G1943" s="114">
        <f t="shared" si="137"/>
        <v>64.9536205864752</v>
      </c>
      <c r="H1943" s="115">
        <f t="shared" si="139"/>
        <v>65.0322813203506</v>
      </c>
    </row>
    <row r="1944" ht="21" customHeight="1" spans="1:8">
      <c r="A1944" s="116"/>
      <c r="B1944" s="117"/>
      <c r="C1944" s="117"/>
      <c r="D1944" s="113">
        <v>0.5066</v>
      </c>
      <c r="E1944" s="113">
        <v>1.6619</v>
      </c>
      <c r="F1944" s="113">
        <v>1.2587</v>
      </c>
      <c r="G1944" s="114">
        <f t="shared" si="137"/>
        <v>65.0999740327188</v>
      </c>
      <c r="H1944" s="118"/>
    </row>
    <row r="1945" ht="21" customHeight="1" spans="1:8">
      <c r="A1945" s="119"/>
      <c r="B1945" s="120"/>
      <c r="C1945" s="120"/>
      <c r="D1945" s="113">
        <v>0.5382</v>
      </c>
      <c r="E1945" s="113">
        <v>1.6018</v>
      </c>
      <c r="F1945" s="113">
        <v>1.23</v>
      </c>
      <c r="G1945" s="114">
        <f t="shared" si="137"/>
        <v>65.0432493418578</v>
      </c>
      <c r="H1945" s="121"/>
    </row>
    <row r="1946" ht="21" customHeight="1" spans="1:8">
      <c r="A1946" s="111" t="s">
        <v>1330</v>
      </c>
      <c r="B1946" s="112">
        <v>20230883</v>
      </c>
      <c r="C1946" s="112" t="s">
        <v>1926</v>
      </c>
      <c r="D1946" s="113">
        <v>0.5412</v>
      </c>
      <c r="E1946" s="113">
        <v>1.7116</v>
      </c>
      <c r="F1946" s="113">
        <v>1.314</v>
      </c>
      <c r="G1946" s="114">
        <f t="shared" si="137"/>
        <v>66.0287081339713</v>
      </c>
      <c r="H1946" s="115">
        <f t="shared" si="139"/>
        <v>66.155533523731</v>
      </c>
    </row>
    <row r="1947" ht="21" customHeight="1" spans="1:8">
      <c r="A1947" s="116"/>
      <c r="B1947" s="117"/>
      <c r="C1947" s="117"/>
      <c r="D1947" s="113">
        <v>0.4743</v>
      </c>
      <c r="E1947" s="113">
        <v>1.95</v>
      </c>
      <c r="F1947" s="113">
        <v>1.4502</v>
      </c>
      <c r="G1947" s="114">
        <f t="shared" si="137"/>
        <v>66.1313275055906</v>
      </c>
      <c r="H1947" s="118"/>
    </row>
    <row r="1948" ht="21" customHeight="1" spans="1:8">
      <c r="A1948" s="119"/>
      <c r="B1948" s="120"/>
      <c r="C1948" s="120"/>
      <c r="D1948" s="113">
        <v>0.4914</v>
      </c>
      <c r="E1948" s="113">
        <v>1.8151</v>
      </c>
      <c r="F1948" s="113">
        <v>1.3691</v>
      </c>
      <c r="G1948" s="114">
        <f t="shared" si="137"/>
        <v>66.306564931631</v>
      </c>
      <c r="H1948" s="121"/>
    </row>
    <row r="1949" ht="21" customHeight="1" spans="1:8">
      <c r="A1949" s="111" t="s">
        <v>1311</v>
      </c>
      <c r="B1949" s="112">
        <v>20230884</v>
      </c>
      <c r="C1949" s="112" t="s">
        <v>1926</v>
      </c>
      <c r="D1949" s="113">
        <v>0.4962</v>
      </c>
      <c r="E1949" s="113">
        <v>1.9522</v>
      </c>
      <c r="F1949" s="113">
        <v>1.362</v>
      </c>
      <c r="G1949" s="114">
        <f t="shared" si="137"/>
        <v>59.4642857142857</v>
      </c>
      <c r="H1949" s="115">
        <f t="shared" si="139"/>
        <v>59.7136014335996</v>
      </c>
    </row>
    <row r="1950" ht="21" customHeight="1" spans="1:8">
      <c r="A1950" s="116"/>
      <c r="B1950" s="117"/>
      <c r="C1950" s="117"/>
      <c r="D1950" s="113">
        <v>0.4916</v>
      </c>
      <c r="E1950" s="113">
        <v>1.6725</v>
      </c>
      <c r="F1950" s="113">
        <v>1.1938</v>
      </c>
      <c r="G1950" s="114">
        <f t="shared" si="137"/>
        <v>59.4631213481243</v>
      </c>
      <c r="H1950" s="118"/>
    </row>
    <row r="1951" ht="21" customHeight="1" spans="1:8">
      <c r="A1951" s="119"/>
      <c r="B1951" s="120"/>
      <c r="C1951" s="120"/>
      <c r="D1951" s="113">
        <v>0.5029</v>
      </c>
      <c r="E1951" s="113">
        <v>2.2555</v>
      </c>
      <c r="F1951" s="113">
        <v>1.5582</v>
      </c>
      <c r="G1951" s="114">
        <f t="shared" si="137"/>
        <v>60.2133972383887</v>
      </c>
      <c r="H1951" s="121"/>
    </row>
    <row r="1952" ht="21" customHeight="1" spans="1:8">
      <c r="A1952" s="111" t="s">
        <v>1336</v>
      </c>
      <c r="B1952" s="112">
        <v>20230885</v>
      </c>
      <c r="C1952" s="112" t="s">
        <v>1923</v>
      </c>
      <c r="D1952" s="113">
        <v>0.5254</v>
      </c>
      <c r="E1952" s="113">
        <v>2.1361</v>
      </c>
      <c r="F1952" s="113">
        <v>1.5008</v>
      </c>
      <c r="G1952" s="114">
        <f t="shared" si="137"/>
        <v>60.5575215744707</v>
      </c>
      <c r="H1952" s="115">
        <f t="shared" si="139"/>
        <v>60.7849823956101</v>
      </c>
    </row>
    <row r="1953" ht="21" customHeight="1" spans="1:8">
      <c r="A1953" s="116"/>
      <c r="B1953" s="117"/>
      <c r="C1953" s="117"/>
      <c r="D1953" s="113">
        <v>0.489</v>
      </c>
      <c r="E1953" s="113">
        <v>1.6084</v>
      </c>
      <c r="F1953" s="113">
        <v>1.1689</v>
      </c>
      <c r="G1953" s="114">
        <f t="shared" si="137"/>
        <v>60.7378953010541</v>
      </c>
      <c r="H1953" s="118"/>
    </row>
    <row r="1954" ht="21" customHeight="1" spans="1:8">
      <c r="A1954" s="119"/>
      <c r="B1954" s="120"/>
      <c r="C1954" s="120"/>
      <c r="D1954" s="113">
        <v>0.5539</v>
      </c>
      <c r="E1954" s="113">
        <v>1.8356</v>
      </c>
      <c r="F1954" s="113">
        <v>1.3365</v>
      </c>
      <c r="G1954" s="114">
        <f t="shared" si="137"/>
        <v>61.0595303113053</v>
      </c>
      <c r="H1954" s="121"/>
    </row>
    <row r="1955" ht="21" customHeight="1" spans="1:8">
      <c r="A1955" s="111" t="s">
        <v>1322</v>
      </c>
      <c r="B1955" s="112">
        <v>20230886</v>
      </c>
      <c r="C1955" s="112" t="s">
        <v>1926</v>
      </c>
      <c r="D1955" s="113">
        <v>0.4955</v>
      </c>
      <c r="E1955" s="113">
        <v>2.624</v>
      </c>
      <c r="F1955" s="113">
        <v>2.1562</v>
      </c>
      <c r="G1955" s="114">
        <f t="shared" si="137"/>
        <v>78.0220812778952</v>
      </c>
      <c r="H1955" s="115">
        <f t="shared" si="139"/>
        <v>78.3283491001822</v>
      </c>
    </row>
    <row r="1956" ht="21" customHeight="1" spans="1:8">
      <c r="A1956" s="116"/>
      <c r="B1956" s="117"/>
      <c r="C1956" s="117"/>
      <c r="D1956" s="113">
        <v>0.484</v>
      </c>
      <c r="E1956" s="113">
        <v>2.4802</v>
      </c>
      <c r="F1956" s="113">
        <v>2.0484</v>
      </c>
      <c r="G1956" s="114">
        <f t="shared" si="137"/>
        <v>78.3689009117323</v>
      </c>
      <c r="H1956" s="118"/>
    </row>
    <row r="1957" ht="21" customHeight="1" spans="1:8">
      <c r="A1957" s="119"/>
      <c r="B1957" s="120"/>
      <c r="C1957" s="120"/>
      <c r="D1957" s="113">
        <v>0.5009</v>
      </c>
      <c r="E1957" s="113">
        <v>2.5835</v>
      </c>
      <c r="F1957" s="113">
        <v>2.1377</v>
      </c>
      <c r="G1957" s="114">
        <f t="shared" si="137"/>
        <v>78.594065110919</v>
      </c>
      <c r="H1957" s="121"/>
    </row>
    <row r="1958" ht="21" customHeight="1" spans="1:8">
      <c r="A1958" s="111" t="s">
        <v>1348</v>
      </c>
      <c r="B1958" s="112">
        <v>20230887</v>
      </c>
      <c r="C1958" s="112" t="s">
        <v>1923</v>
      </c>
      <c r="D1958" s="113">
        <v>0.5266</v>
      </c>
      <c r="E1958" s="113">
        <v>1.9735</v>
      </c>
      <c r="F1958" s="113">
        <v>1.6778</v>
      </c>
      <c r="G1958" s="114">
        <f t="shared" si="137"/>
        <v>79.563204091506</v>
      </c>
      <c r="H1958" s="115">
        <f t="shared" si="139"/>
        <v>79.6536067806325</v>
      </c>
    </row>
    <row r="1959" ht="21" customHeight="1" spans="1:8">
      <c r="A1959" s="116"/>
      <c r="B1959" s="117"/>
      <c r="C1959" s="117"/>
      <c r="D1959" s="113">
        <v>0.4948</v>
      </c>
      <c r="E1959" s="113">
        <v>1.7552</v>
      </c>
      <c r="F1959" s="113">
        <v>1.5015</v>
      </c>
      <c r="G1959" s="114">
        <f t="shared" si="137"/>
        <v>79.8714693748016</v>
      </c>
      <c r="H1959" s="118"/>
    </row>
    <row r="1960" ht="21" customHeight="1" spans="1:8">
      <c r="A1960" s="119"/>
      <c r="B1960" s="120"/>
      <c r="C1960" s="120"/>
      <c r="D1960" s="113">
        <v>0.4784</v>
      </c>
      <c r="E1960" s="113">
        <v>1.5378</v>
      </c>
      <c r="F1960" s="113">
        <v>1.3209</v>
      </c>
      <c r="G1960" s="114">
        <f t="shared" si="137"/>
        <v>79.52614687559</v>
      </c>
      <c r="H1960" s="121"/>
    </row>
    <row r="1961" ht="21" customHeight="1" spans="1:8">
      <c r="A1961" s="111" t="s">
        <v>1319</v>
      </c>
      <c r="B1961" s="112">
        <v>20230888</v>
      </c>
      <c r="C1961" s="112" t="s">
        <v>1923</v>
      </c>
      <c r="D1961" s="113">
        <v>0.4869</v>
      </c>
      <c r="E1961" s="113">
        <v>2.2797</v>
      </c>
      <c r="F1961" s="113">
        <v>1.5644</v>
      </c>
      <c r="G1961" s="114">
        <f t="shared" si="137"/>
        <v>60.1015171798304</v>
      </c>
      <c r="H1961" s="115">
        <f t="shared" si="139"/>
        <v>60.3463003698358</v>
      </c>
    </row>
    <row r="1962" ht="21" customHeight="1" spans="1:8">
      <c r="A1962" s="116"/>
      <c r="B1962" s="117"/>
      <c r="C1962" s="117"/>
      <c r="D1962" s="113">
        <v>0.4919</v>
      </c>
      <c r="E1962" s="113">
        <v>2.1073</v>
      </c>
      <c r="F1962" s="113">
        <v>1.4688</v>
      </c>
      <c r="G1962" s="114">
        <f t="shared" si="137"/>
        <v>60.4741859601337</v>
      </c>
      <c r="H1962" s="118"/>
    </row>
    <row r="1963" ht="21" customHeight="1" spans="1:8">
      <c r="A1963" s="119"/>
      <c r="B1963" s="120"/>
      <c r="C1963" s="120"/>
      <c r="D1963" s="113">
        <v>0.4637</v>
      </c>
      <c r="E1963" s="113">
        <v>2.0397</v>
      </c>
      <c r="F1963" s="113">
        <v>1.4166</v>
      </c>
      <c r="G1963" s="114">
        <f t="shared" si="137"/>
        <v>60.4631979695432</v>
      </c>
      <c r="H1963" s="121"/>
    </row>
    <row r="1964" ht="21" customHeight="1" spans="1:8">
      <c r="A1964" s="111" t="s">
        <v>1284</v>
      </c>
      <c r="B1964" s="112">
        <v>20230889</v>
      </c>
      <c r="C1964" s="112" t="s">
        <v>1926</v>
      </c>
      <c r="D1964" s="113">
        <v>0.4694</v>
      </c>
      <c r="E1964" s="113">
        <v>1.9192</v>
      </c>
      <c r="F1964" s="113">
        <v>1.367</v>
      </c>
      <c r="G1964" s="114">
        <f t="shared" ref="G1964:G1999" si="140">(F1964-D1964)/(E1964-D1964)*100</f>
        <v>61.9119878603945</v>
      </c>
      <c r="H1964" s="115">
        <f t="shared" si="139"/>
        <v>61.9331268781011</v>
      </c>
    </row>
    <row r="1965" ht="21" customHeight="1" spans="1:8">
      <c r="A1965" s="116"/>
      <c r="B1965" s="117"/>
      <c r="C1965" s="117"/>
      <c r="D1965" s="113">
        <v>0.4801</v>
      </c>
      <c r="E1965" s="113">
        <v>1.6611</v>
      </c>
      <c r="F1965" s="113">
        <v>1.2133</v>
      </c>
      <c r="G1965" s="114">
        <f t="shared" si="140"/>
        <v>62.0829805249788</v>
      </c>
      <c r="H1965" s="118"/>
    </row>
    <row r="1966" ht="21" customHeight="1" spans="1:8">
      <c r="A1966" s="119"/>
      <c r="B1966" s="120"/>
      <c r="C1966" s="120"/>
      <c r="D1966" s="113">
        <v>0.4207</v>
      </c>
      <c r="E1966" s="113">
        <v>1.3318</v>
      </c>
      <c r="F1966" s="113">
        <v>0.9838</v>
      </c>
      <c r="G1966" s="114">
        <f t="shared" si="140"/>
        <v>61.8044122489299</v>
      </c>
      <c r="H1966" s="121"/>
    </row>
    <row r="1967" ht="21" customHeight="1" spans="1:8">
      <c r="A1967" s="111" t="s">
        <v>1295</v>
      </c>
      <c r="B1967" s="112">
        <v>20230890</v>
      </c>
      <c r="C1967" s="112" t="s">
        <v>1923</v>
      </c>
      <c r="D1967" s="113">
        <v>0.4377</v>
      </c>
      <c r="E1967" s="113">
        <v>1.3892</v>
      </c>
      <c r="F1967" s="113">
        <v>1.099</v>
      </c>
      <c r="G1967" s="114">
        <f t="shared" si="140"/>
        <v>69.5007882291119</v>
      </c>
      <c r="H1967" s="115">
        <f t="shared" si="139"/>
        <v>69.6857581228874</v>
      </c>
    </row>
    <row r="1968" ht="21" customHeight="1" spans="1:8">
      <c r="A1968" s="116"/>
      <c r="B1968" s="117"/>
      <c r="C1968" s="117"/>
      <c r="D1968" s="113">
        <v>0.4945</v>
      </c>
      <c r="E1968" s="113">
        <v>1.7964</v>
      </c>
      <c r="F1968" s="113">
        <v>1.402</v>
      </c>
      <c r="G1968" s="114">
        <f t="shared" si="140"/>
        <v>69.7058145786927</v>
      </c>
      <c r="H1968" s="118"/>
    </row>
    <row r="1969" ht="21" customHeight="1" spans="1:8">
      <c r="A1969" s="119"/>
      <c r="B1969" s="120"/>
      <c r="C1969" s="120"/>
      <c r="D1969" s="113">
        <v>0.5025</v>
      </c>
      <c r="E1969" s="113">
        <v>1.7012</v>
      </c>
      <c r="F1969" s="113">
        <v>1.3398</v>
      </c>
      <c r="G1969" s="114">
        <f t="shared" si="140"/>
        <v>69.8506715608576</v>
      </c>
      <c r="H1969" s="121"/>
    </row>
    <row r="1970" ht="21" customHeight="1" spans="1:8">
      <c r="A1970" s="111" t="s">
        <v>1295</v>
      </c>
      <c r="B1970" s="112">
        <v>20230891</v>
      </c>
      <c r="C1970" s="112" t="s">
        <v>1923</v>
      </c>
      <c r="D1970" s="113">
        <v>0.4776</v>
      </c>
      <c r="E1970" s="113">
        <v>1.8352</v>
      </c>
      <c r="F1970" s="113">
        <v>1.4277</v>
      </c>
      <c r="G1970" s="114">
        <f t="shared" si="140"/>
        <v>69.9837949322334</v>
      </c>
      <c r="H1970" s="115">
        <f t="shared" si="139"/>
        <v>70.0821814070712</v>
      </c>
    </row>
    <row r="1971" ht="21" customHeight="1" spans="1:8">
      <c r="A1971" s="116"/>
      <c r="B1971" s="117"/>
      <c r="C1971" s="117"/>
      <c r="D1971" s="113">
        <v>0.514</v>
      </c>
      <c r="E1971" s="113">
        <v>2.0013</v>
      </c>
      <c r="F1971" s="113">
        <v>1.553</v>
      </c>
      <c r="G1971" s="114">
        <f t="shared" si="140"/>
        <v>69.8581321858401</v>
      </c>
      <c r="H1971" s="118"/>
    </row>
    <row r="1972" ht="21" customHeight="1" spans="1:8">
      <c r="A1972" s="119"/>
      <c r="B1972" s="120"/>
      <c r="C1972" s="120"/>
      <c r="D1972" s="113">
        <v>0.4655</v>
      </c>
      <c r="E1972" s="113">
        <v>2.0769</v>
      </c>
      <c r="F1972" s="113">
        <v>1.6</v>
      </c>
      <c r="G1972" s="114">
        <f t="shared" si="140"/>
        <v>70.4046171031401</v>
      </c>
      <c r="H1972" s="121"/>
    </row>
    <row r="1973" ht="21" customHeight="1" spans="1:8">
      <c r="A1973" s="111" t="s">
        <v>1295</v>
      </c>
      <c r="B1973" s="112">
        <v>20230892</v>
      </c>
      <c r="C1973" s="112" t="s">
        <v>1923</v>
      </c>
      <c r="D1973" s="113">
        <v>0.4678</v>
      </c>
      <c r="E1973" s="113">
        <v>1.411</v>
      </c>
      <c r="F1973" s="113">
        <v>1.1207</v>
      </c>
      <c r="G1973" s="114">
        <f t="shared" si="140"/>
        <v>69.2217981340119</v>
      </c>
      <c r="H1973" s="115">
        <f t="shared" ref="H1973:H2039" si="141">(G1973+G1974+G1975)/3</f>
        <v>69.4006387982033</v>
      </c>
    </row>
    <row r="1974" ht="21" customHeight="1" spans="1:8">
      <c r="A1974" s="116"/>
      <c r="B1974" s="117"/>
      <c r="C1974" s="117"/>
      <c r="D1974" s="113">
        <v>0.5115</v>
      </c>
      <c r="E1974" s="113">
        <v>1.5489</v>
      </c>
      <c r="F1974" s="113">
        <v>1.2314</v>
      </c>
      <c r="G1974" s="114">
        <f t="shared" si="140"/>
        <v>69.3946404472721</v>
      </c>
      <c r="H1974" s="118"/>
    </row>
    <row r="1975" ht="21" customHeight="1" spans="1:8">
      <c r="A1975" s="119"/>
      <c r="B1975" s="120"/>
      <c r="C1975" s="120"/>
      <c r="D1975" s="113">
        <v>0.4622</v>
      </c>
      <c r="E1975" s="113">
        <v>1.9</v>
      </c>
      <c r="F1975" s="113">
        <v>1.4627</v>
      </c>
      <c r="G1975" s="114">
        <f t="shared" si="140"/>
        <v>69.5854778133259</v>
      </c>
      <c r="H1975" s="121"/>
    </row>
    <row r="1976" ht="21" customHeight="1" spans="1:8">
      <c r="A1976" s="111" t="s">
        <v>1302</v>
      </c>
      <c r="B1976" s="112">
        <v>20230893</v>
      </c>
      <c r="C1976" s="112" t="s">
        <v>1926</v>
      </c>
      <c r="D1976" s="113">
        <v>0.5238</v>
      </c>
      <c r="E1976" s="113">
        <v>1.8102</v>
      </c>
      <c r="F1976" s="113">
        <v>1.4484</v>
      </c>
      <c r="G1976" s="114">
        <f t="shared" si="140"/>
        <v>71.875</v>
      </c>
      <c r="H1976" s="115">
        <f t="shared" si="141"/>
        <v>72.400739205552</v>
      </c>
    </row>
    <row r="1977" ht="21" customHeight="1" spans="1:8">
      <c r="A1977" s="116"/>
      <c r="B1977" s="117"/>
      <c r="C1977" s="117"/>
      <c r="D1977" s="113">
        <v>0.5282</v>
      </c>
      <c r="E1977" s="113">
        <v>1.9791</v>
      </c>
      <c r="F1977" s="113">
        <v>1.58</v>
      </c>
      <c r="G1977" s="114">
        <f t="shared" si="140"/>
        <v>72.4929354193949</v>
      </c>
      <c r="H1977" s="118"/>
    </row>
    <row r="1978" ht="21" customHeight="1" spans="1:8">
      <c r="A1978" s="119"/>
      <c r="B1978" s="120"/>
      <c r="C1978" s="120"/>
      <c r="D1978" s="113">
        <v>0.4719</v>
      </c>
      <c r="E1978" s="113">
        <v>1.7717</v>
      </c>
      <c r="F1978" s="113">
        <v>1.4186</v>
      </c>
      <c r="G1978" s="114">
        <f t="shared" si="140"/>
        <v>72.8342821972611</v>
      </c>
      <c r="H1978" s="121"/>
    </row>
    <row r="1979" ht="21" customHeight="1" spans="1:8">
      <c r="A1979" s="111" t="s">
        <v>1279</v>
      </c>
      <c r="B1979" s="112">
        <v>20230894</v>
      </c>
      <c r="C1979" s="112" t="s">
        <v>1923</v>
      </c>
      <c r="D1979" s="113">
        <v>0.52</v>
      </c>
      <c r="E1979" s="113">
        <v>1.8561</v>
      </c>
      <c r="F1979" s="113">
        <v>1.3885</v>
      </c>
      <c r="G1979" s="114">
        <f t="shared" si="140"/>
        <v>65.0026195644039</v>
      </c>
      <c r="H1979" s="115">
        <f t="shared" si="141"/>
        <v>65.160980856513</v>
      </c>
    </row>
    <row r="1980" ht="21" customHeight="1" spans="1:8">
      <c r="A1980" s="116"/>
      <c r="B1980" s="117"/>
      <c r="C1980" s="117"/>
      <c r="D1980" s="113">
        <v>0.4366</v>
      </c>
      <c r="E1980" s="113">
        <v>1.8614</v>
      </c>
      <c r="F1980" s="113">
        <v>1.3658</v>
      </c>
      <c r="G1980" s="114">
        <f t="shared" si="140"/>
        <v>65.2161706906232</v>
      </c>
      <c r="H1980" s="118"/>
    </row>
    <row r="1981" ht="21" customHeight="1" spans="1:8">
      <c r="A1981" s="119"/>
      <c r="B1981" s="120"/>
      <c r="C1981" s="120"/>
      <c r="D1981" s="113">
        <v>0.4452</v>
      </c>
      <c r="E1981" s="113">
        <v>1.8213</v>
      </c>
      <c r="F1981" s="113">
        <v>1.3433</v>
      </c>
      <c r="G1981" s="114">
        <f t="shared" si="140"/>
        <v>65.264152314512</v>
      </c>
      <c r="H1981" s="121"/>
    </row>
    <row r="1982" ht="21" customHeight="1" spans="1:8">
      <c r="A1982" s="111" t="s">
        <v>1306</v>
      </c>
      <c r="B1982" s="112">
        <v>20230895</v>
      </c>
      <c r="C1982" s="112" t="s">
        <v>1923</v>
      </c>
      <c r="D1982" s="113">
        <v>0.4</v>
      </c>
      <c r="E1982" s="113">
        <v>1.386</v>
      </c>
      <c r="F1982" s="113">
        <v>1.0429</v>
      </c>
      <c r="G1982" s="114">
        <f t="shared" si="140"/>
        <v>65.2028397565923</v>
      </c>
      <c r="H1982" s="115">
        <f t="shared" si="141"/>
        <v>65.3304430422736</v>
      </c>
    </row>
    <row r="1983" ht="21" customHeight="1" spans="1:8">
      <c r="A1983" s="116"/>
      <c r="B1983" s="117"/>
      <c r="C1983" s="117"/>
      <c r="D1983" s="113">
        <v>0.4275</v>
      </c>
      <c r="E1983" s="113">
        <v>1.43</v>
      </c>
      <c r="F1983" s="113">
        <v>1.0839</v>
      </c>
      <c r="G1983" s="114">
        <f t="shared" si="140"/>
        <v>65.4763092269327</v>
      </c>
      <c r="H1983" s="118"/>
    </row>
    <row r="1984" ht="21" customHeight="1" spans="1:8">
      <c r="A1984" s="119"/>
      <c r="B1984" s="120"/>
      <c r="C1984" s="120"/>
      <c r="D1984" s="113">
        <v>0.4158</v>
      </c>
      <c r="E1984" s="113">
        <v>1.3928</v>
      </c>
      <c r="F1984" s="113">
        <v>1.0539</v>
      </c>
      <c r="G1984" s="114">
        <f t="shared" si="140"/>
        <v>65.3121801432958</v>
      </c>
      <c r="H1984" s="121"/>
    </row>
    <row r="1985" ht="21" customHeight="1" spans="1:8">
      <c r="A1985" s="111" t="s">
        <v>1282</v>
      </c>
      <c r="B1985" s="112">
        <v>20230896</v>
      </c>
      <c r="C1985" s="112" t="s">
        <v>1923</v>
      </c>
      <c r="D1985" s="113">
        <v>0.5285</v>
      </c>
      <c r="E1985" s="113">
        <v>2.1853</v>
      </c>
      <c r="F1985" s="113">
        <v>1.5574</v>
      </c>
      <c r="G1985" s="114">
        <f t="shared" si="140"/>
        <v>62.1016417189763</v>
      </c>
      <c r="H1985" s="115">
        <f t="shared" si="141"/>
        <v>62.1781453134243</v>
      </c>
    </row>
    <row r="1986" ht="21" customHeight="1" spans="1:8">
      <c r="A1986" s="116"/>
      <c r="B1986" s="117"/>
      <c r="C1986" s="117"/>
      <c r="D1986" s="113">
        <v>0.4663</v>
      </c>
      <c r="E1986" s="113">
        <v>2.0571</v>
      </c>
      <c r="F1986" s="113">
        <v>1.45</v>
      </c>
      <c r="G1986" s="114">
        <f t="shared" si="140"/>
        <v>61.8368116670857</v>
      </c>
      <c r="H1986" s="118"/>
    </row>
    <row r="1987" ht="21" customHeight="1" spans="1:8">
      <c r="A1987" s="119"/>
      <c r="B1987" s="120"/>
      <c r="C1987" s="120"/>
      <c r="D1987" s="113">
        <v>0.5126</v>
      </c>
      <c r="E1987" s="113">
        <v>2.1405</v>
      </c>
      <c r="F1987" s="113">
        <v>1.5316</v>
      </c>
      <c r="G1987" s="114">
        <f t="shared" si="140"/>
        <v>62.595982554211</v>
      </c>
      <c r="H1987" s="121"/>
    </row>
    <row r="1988" ht="21" customHeight="1" spans="1:8">
      <c r="A1988" s="111" t="s">
        <v>1334</v>
      </c>
      <c r="B1988" s="112">
        <v>20230897</v>
      </c>
      <c r="C1988" s="112" t="s">
        <v>1923</v>
      </c>
      <c r="D1988" s="113">
        <v>0.4654</v>
      </c>
      <c r="E1988" s="113">
        <v>1.9956</v>
      </c>
      <c r="F1988" s="113">
        <v>1.5609</v>
      </c>
      <c r="G1988" s="114">
        <f t="shared" si="140"/>
        <v>71.5919487648673</v>
      </c>
      <c r="H1988" s="115">
        <f t="shared" si="141"/>
        <v>72.0441952462591</v>
      </c>
    </row>
    <row r="1989" ht="21" customHeight="1" spans="1:8">
      <c r="A1989" s="116"/>
      <c r="B1989" s="117"/>
      <c r="C1989" s="117"/>
      <c r="D1989" s="113">
        <v>0.5349</v>
      </c>
      <c r="E1989" s="113">
        <v>1.8388</v>
      </c>
      <c r="F1989" s="113">
        <v>1.4757</v>
      </c>
      <c r="G1989" s="114">
        <f t="shared" si="140"/>
        <v>72.1527724518751</v>
      </c>
      <c r="H1989" s="118"/>
    </row>
    <row r="1990" ht="21" customHeight="1" spans="1:8">
      <c r="A1990" s="119"/>
      <c r="B1990" s="120"/>
      <c r="C1990" s="120"/>
      <c r="D1990" s="113">
        <v>0.5316</v>
      </c>
      <c r="E1990" s="113">
        <v>2.061</v>
      </c>
      <c r="F1990" s="113">
        <v>1.6387</v>
      </c>
      <c r="G1990" s="114">
        <f t="shared" si="140"/>
        <v>72.3878645220348</v>
      </c>
      <c r="H1990" s="121"/>
    </row>
    <row r="1991" ht="21" customHeight="1" spans="1:8">
      <c r="A1991" s="122" t="s">
        <v>1340</v>
      </c>
      <c r="B1991" s="123">
        <v>20230898</v>
      </c>
      <c r="C1991" s="123" t="s">
        <v>1926</v>
      </c>
      <c r="D1991" s="124">
        <v>0.5413</v>
      </c>
      <c r="E1991" s="124">
        <v>2.0341</v>
      </c>
      <c r="F1991" s="124">
        <v>1.5892</v>
      </c>
      <c r="G1991" s="125">
        <f t="shared" si="140"/>
        <v>70.1969453376206</v>
      </c>
      <c r="H1991" s="126">
        <f t="shared" si="141"/>
        <v>70.8184048980875</v>
      </c>
    </row>
    <row r="1992" ht="21" customHeight="1" spans="1:8">
      <c r="A1992" s="127"/>
      <c r="B1992" s="128"/>
      <c r="C1992" s="128"/>
      <c r="D1992" s="124">
        <v>0.5133</v>
      </c>
      <c r="E1992" s="124">
        <v>2.1247</v>
      </c>
      <c r="F1992" s="124">
        <v>1.668</v>
      </c>
      <c r="G1992" s="125">
        <f t="shared" si="140"/>
        <v>71.6581854288197</v>
      </c>
      <c r="H1992" s="129"/>
    </row>
    <row r="1993" ht="21" customHeight="1" spans="1:8">
      <c r="A1993" s="130"/>
      <c r="B1993" s="131"/>
      <c r="C1993" s="131"/>
      <c r="D1993" s="124">
        <v>0.5048</v>
      </c>
      <c r="E1993" s="124">
        <v>1.6963</v>
      </c>
      <c r="F1993" s="124">
        <v>1.346</v>
      </c>
      <c r="G1993" s="125">
        <f t="shared" si="140"/>
        <v>70.6000839278221</v>
      </c>
      <c r="H1993" s="132"/>
    </row>
    <row r="1994" ht="21" customHeight="1" spans="1:8">
      <c r="A1994" s="111" t="s">
        <v>1279</v>
      </c>
      <c r="B1994" s="112">
        <v>20230901</v>
      </c>
      <c r="C1994" s="112" t="s">
        <v>1923</v>
      </c>
      <c r="D1994" s="113">
        <v>0.4053</v>
      </c>
      <c r="E1994" s="113">
        <v>1.1936</v>
      </c>
      <c r="F1994" s="113">
        <v>0.922</v>
      </c>
      <c r="G1994" s="114">
        <f t="shared" si="140"/>
        <v>65.5461118863377</v>
      </c>
      <c r="H1994" s="115">
        <f t="shared" si="141"/>
        <v>65.6921100855511</v>
      </c>
    </row>
    <row r="1995" ht="21" customHeight="1" spans="1:8">
      <c r="A1995" s="116"/>
      <c r="B1995" s="117"/>
      <c r="C1995" s="117"/>
      <c r="D1995" s="113">
        <v>0.416</v>
      </c>
      <c r="E1995" s="113">
        <v>1.2835</v>
      </c>
      <c r="F1995" s="113">
        <v>0.9833</v>
      </c>
      <c r="G1995" s="114">
        <f t="shared" si="140"/>
        <v>65.3948126801153</v>
      </c>
      <c r="H1995" s="118"/>
    </row>
    <row r="1996" ht="21" customHeight="1" spans="1:8">
      <c r="A1996" s="119"/>
      <c r="B1996" s="120"/>
      <c r="C1996" s="120"/>
      <c r="D1996" s="113">
        <v>0.4209</v>
      </c>
      <c r="E1996" s="113">
        <v>1.1801</v>
      </c>
      <c r="F1996" s="113">
        <v>0.923</v>
      </c>
      <c r="G1996" s="114">
        <f t="shared" si="140"/>
        <v>66.1354056902002</v>
      </c>
      <c r="H1996" s="121"/>
    </row>
    <row r="1997" ht="21" customHeight="1" spans="1:8">
      <c r="A1997" s="111" t="s">
        <v>1298</v>
      </c>
      <c r="B1997" s="112">
        <v>20230902</v>
      </c>
      <c r="C1997" s="112" t="s">
        <v>1928</v>
      </c>
      <c r="D1997" s="113">
        <v>0.3789</v>
      </c>
      <c r="E1997" s="113">
        <v>2.1913</v>
      </c>
      <c r="F1997" s="113">
        <v>1.8363</v>
      </c>
      <c r="G1997" s="114">
        <f t="shared" si="140"/>
        <v>80.4127124255131</v>
      </c>
      <c r="H1997" s="115">
        <f t="shared" si="141"/>
        <v>80.6244502683478</v>
      </c>
    </row>
    <row r="1998" ht="21" customHeight="1" spans="1:8">
      <c r="A1998" s="116"/>
      <c r="B1998" s="117"/>
      <c r="C1998" s="117"/>
      <c r="D1998" s="113">
        <v>0.4636</v>
      </c>
      <c r="E1998" s="113">
        <v>2.174</v>
      </c>
      <c r="F1998" s="113">
        <v>1.8411</v>
      </c>
      <c r="G1998" s="114">
        <f t="shared" si="140"/>
        <v>80.5367165575304</v>
      </c>
      <c r="H1998" s="118"/>
    </row>
    <row r="1999" ht="21" customHeight="1" spans="1:8">
      <c r="A1999" s="119"/>
      <c r="B1999" s="120"/>
      <c r="C1999" s="120"/>
      <c r="D1999" s="113">
        <v>0.491</v>
      </c>
      <c r="E1999" s="113">
        <v>1.7292</v>
      </c>
      <c r="F1999" s="113">
        <v>1.493</v>
      </c>
      <c r="G1999" s="114">
        <f t="shared" si="140"/>
        <v>80.9239218219997</v>
      </c>
      <c r="H1999" s="121"/>
    </row>
    <row r="2000" ht="21" customHeight="1" spans="1:8">
      <c r="A2000" s="111" t="s">
        <v>1282</v>
      </c>
      <c r="B2000" s="112">
        <v>20230903</v>
      </c>
      <c r="C2000" s="112" t="s">
        <v>1923</v>
      </c>
      <c r="D2000" s="113">
        <v>0.438</v>
      </c>
      <c r="E2000" s="113">
        <v>1.6754</v>
      </c>
      <c r="F2000" s="113">
        <v>1.1921</v>
      </c>
      <c r="G2000" s="114">
        <f t="shared" ref="G2000:G2063" si="142">(F2000-D2000)/(E2000-D2000)*100</f>
        <v>60.9422983675448</v>
      </c>
      <c r="H2000" s="115">
        <f t="shared" si="141"/>
        <v>61.4084102687114</v>
      </c>
    </row>
    <row r="2001" ht="21" customHeight="1" spans="1:8">
      <c r="A2001" s="116"/>
      <c r="B2001" s="117"/>
      <c r="C2001" s="117"/>
      <c r="D2001" s="113">
        <v>0.378</v>
      </c>
      <c r="E2001" s="113">
        <v>1.986</v>
      </c>
      <c r="F2001" s="113">
        <v>1.3597</v>
      </c>
      <c r="G2001" s="114">
        <f t="shared" si="142"/>
        <v>61.0509950248756</v>
      </c>
      <c r="H2001" s="118"/>
    </row>
    <row r="2002" ht="21" customHeight="1" spans="1:8">
      <c r="A2002" s="119"/>
      <c r="B2002" s="120"/>
      <c r="C2002" s="120"/>
      <c r="D2002" s="113">
        <v>0.5137</v>
      </c>
      <c r="E2002" s="113">
        <v>2.6867</v>
      </c>
      <c r="F2002" s="113">
        <v>1.866</v>
      </c>
      <c r="G2002" s="114">
        <f t="shared" si="142"/>
        <v>62.2319374137138</v>
      </c>
      <c r="H2002" s="121"/>
    </row>
    <row r="2003" ht="21" customHeight="1" spans="1:8">
      <c r="A2003" s="111" t="s">
        <v>1282</v>
      </c>
      <c r="B2003" s="112">
        <v>20230904</v>
      </c>
      <c r="C2003" s="112" t="s">
        <v>1923</v>
      </c>
      <c r="D2003" s="113">
        <v>0.3661</v>
      </c>
      <c r="E2003" s="113">
        <v>1.4521</v>
      </c>
      <c r="F2003" s="113">
        <v>1.0361</v>
      </c>
      <c r="G2003" s="114">
        <f t="shared" si="142"/>
        <v>61.6942909760589</v>
      </c>
      <c r="H2003" s="115">
        <f t="shared" si="141"/>
        <v>61.4138080051795</v>
      </c>
    </row>
    <row r="2004" ht="21" customHeight="1" spans="1:8">
      <c r="A2004" s="116"/>
      <c r="B2004" s="117"/>
      <c r="C2004" s="117"/>
      <c r="D2004" s="113">
        <v>0.4445</v>
      </c>
      <c r="E2004" s="113">
        <v>1.4365</v>
      </c>
      <c r="F2004" s="113">
        <v>1.046</v>
      </c>
      <c r="G2004" s="114">
        <f t="shared" si="142"/>
        <v>60.6350806451613</v>
      </c>
      <c r="H2004" s="118"/>
    </row>
    <row r="2005" ht="21" customHeight="1" spans="1:8">
      <c r="A2005" s="119"/>
      <c r="B2005" s="120"/>
      <c r="C2005" s="120"/>
      <c r="D2005" s="113">
        <v>0.4501</v>
      </c>
      <c r="E2005" s="113">
        <v>1.6258</v>
      </c>
      <c r="F2005" s="113">
        <v>1.178</v>
      </c>
      <c r="G2005" s="114">
        <f t="shared" si="142"/>
        <v>61.9120523943183</v>
      </c>
      <c r="H2005" s="121"/>
    </row>
    <row r="2006" ht="21" customHeight="1" spans="1:8">
      <c r="A2006" s="111" t="s">
        <v>1282</v>
      </c>
      <c r="B2006" s="112">
        <v>20230905</v>
      </c>
      <c r="C2006" s="112" t="s">
        <v>1923</v>
      </c>
      <c r="D2006" s="113">
        <v>0.4088</v>
      </c>
      <c r="E2006" s="113">
        <v>1.6513</v>
      </c>
      <c r="F2006" s="113">
        <v>1.1755</v>
      </c>
      <c r="G2006" s="114">
        <f t="shared" si="142"/>
        <v>61.7062374245473</v>
      </c>
      <c r="H2006" s="115">
        <f t="shared" si="141"/>
        <v>60.9941216373095</v>
      </c>
    </row>
    <row r="2007" ht="21" customHeight="1" spans="1:8">
      <c r="A2007" s="116"/>
      <c r="B2007" s="117"/>
      <c r="C2007" s="117"/>
      <c r="D2007" s="113">
        <v>0.5199</v>
      </c>
      <c r="E2007" s="113">
        <v>1.9395</v>
      </c>
      <c r="F2007" s="113">
        <v>1.3846</v>
      </c>
      <c r="G2007" s="114">
        <f t="shared" si="142"/>
        <v>60.9115243730628</v>
      </c>
      <c r="H2007" s="118"/>
    </row>
    <row r="2008" ht="21" customHeight="1" spans="1:8">
      <c r="A2008" s="119"/>
      <c r="B2008" s="120"/>
      <c r="C2008" s="120"/>
      <c r="D2008" s="113">
        <v>0.5161</v>
      </c>
      <c r="E2008" s="113">
        <v>1.8326</v>
      </c>
      <c r="F2008" s="113">
        <v>1.3108</v>
      </c>
      <c r="G2008" s="114">
        <f t="shared" si="142"/>
        <v>60.3646031143183</v>
      </c>
      <c r="H2008" s="121"/>
    </row>
    <row r="2009" ht="21" customHeight="1" spans="1:8">
      <c r="A2009" s="111" t="s">
        <v>1332</v>
      </c>
      <c r="B2009" s="112">
        <v>20230906</v>
      </c>
      <c r="C2009" s="112" t="s">
        <v>1923</v>
      </c>
      <c r="D2009" s="113">
        <v>0.436</v>
      </c>
      <c r="E2009" s="113">
        <v>1.5416</v>
      </c>
      <c r="F2009" s="113">
        <v>1.112</v>
      </c>
      <c r="G2009" s="114">
        <f t="shared" si="142"/>
        <v>61.1432706222866</v>
      </c>
      <c r="H2009" s="115">
        <f t="shared" si="141"/>
        <v>61.179308482949</v>
      </c>
    </row>
    <row r="2010" ht="21" customHeight="1" spans="1:8">
      <c r="A2010" s="116"/>
      <c r="B2010" s="117"/>
      <c r="C2010" s="117"/>
      <c r="D2010" s="113">
        <v>0.3678</v>
      </c>
      <c r="E2010" s="113">
        <v>1.3277</v>
      </c>
      <c r="F2010" s="113">
        <v>0.9531</v>
      </c>
      <c r="G2010" s="114">
        <f t="shared" si="142"/>
        <v>60.9751015730805</v>
      </c>
      <c r="H2010" s="118"/>
    </row>
    <row r="2011" ht="21" customHeight="1" spans="1:8">
      <c r="A2011" s="119"/>
      <c r="B2011" s="120"/>
      <c r="C2011" s="120"/>
      <c r="D2011" s="113">
        <v>0.4271</v>
      </c>
      <c r="E2011" s="113">
        <v>1.6627</v>
      </c>
      <c r="F2011" s="113">
        <v>1.186</v>
      </c>
      <c r="G2011" s="114">
        <f t="shared" si="142"/>
        <v>61.4195532534801</v>
      </c>
      <c r="H2011" s="121"/>
    </row>
    <row r="2012" ht="21" customHeight="1" spans="1:8">
      <c r="A2012" s="111" t="s">
        <v>1282</v>
      </c>
      <c r="B2012" s="112">
        <v>20230907</v>
      </c>
      <c r="C2012" s="112" t="s">
        <v>1923</v>
      </c>
      <c r="D2012" s="113">
        <v>0.529</v>
      </c>
      <c r="E2012" s="113">
        <v>1.8049</v>
      </c>
      <c r="F2012" s="113">
        <v>1.3156</v>
      </c>
      <c r="G2012" s="114">
        <f t="shared" si="142"/>
        <v>61.6505995767693</v>
      </c>
      <c r="H2012" s="115">
        <f t="shared" si="141"/>
        <v>61.8709991753325</v>
      </c>
    </row>
    <row r="2013" ht="21" customHeight="1" spans="1:8">
      <c r="A2013" s="116"/>
      <c r="B2013" s="117"/>
      <c r="C2013" s="117"/>
      <c r="D2013" s="113">
        <v>0.4217</v>
      </c>
      <c r="E2013" s="113">
        <v>1.5987</v>
      </c>
      <c r="F2013" s="113">
        <v>1.1439</v>
      </c>
      <c r="G2013" s="114">
        <f t="shared" si="142"/>
        <v>61.3593882752761</v>
      </c>
      <c r="H2013" s="118"/>
    </row>
    <row r="2014" ht="21" customHeight="1" spans="1:8">
      <c r="A2014" s="119"/>
      <c r="B2014" s="120"/>
      <c r="C2014" s="120"/>
      <c r="D2014" s="113">
        <v>0.5434</v>
      </c>
      <c r="E2014" s="113">
        <v>1.6598</v>
      </c>
      <c r="F2014" s="113">
        <v>1.2423</v>
      </c>
      <c r="G2014" s="114">
        <f t="shared" si="142"/>
        <v>62.603009673952</v>
      </c>
      <c r="H2014" s="121"/>
    </row>
    <row r="2015" ht="21" customHeight="1" spans="1:8">
      <c r="A2015" s="111" t="s">
        <v>1282</v>
      </c>
      <c r="B2015" s="112">
        <v>20230908</v>
      </c>
      <c r="C2015" s="112" t="s">
        <v>1923</v>
      </c>
      <c r="D2015" s="113">
        <v>0.519</v>
      </c>
      <c r="E2015" s="113">
        <v>1.3897</v>
      </c>
      <c r="F2015" s="113">
        <v>1.0471</v>
      </c>
      <c r="G2015" s="114">
        <f t="shared" si="142"/>
        <v>60.6523486849661</v>
      </c>
      <c r="H2015" s="115">
        <f t="shared" si="141"/>
        <v>61.3712309099972</v>
      </c>
    </row>
    <row r="2016" ht="21" customHeight="1" spans="1:8">
      <c r="A2016" s="116"/>
      <c r="B2016" s="117"/>
      <c r="C2016" s="117"/>
      <c r="D2016" s="113">
        <v>0.4047</v>
      </c>
      <c r="E2016" s="113">
        <v>1.986</v>
      </c>
      <c r="F2016" s="113">
        <v>1.3791</v>
      </c>
      <c r="G2016" s="114">
        <f t="shared" si="142"/>
        <v>61.6201859229748</v>
      </c>
      <c r="H2016" s="118"/>
    </row>
    <row r="2017" ht="21" customHeight="1" spans="1:8">
      <c r="A2017" s="119"/>
      <c r="B2017" s="120"/>
      <c r="C2017" s="120"/>
      <c r="D2017" s="113">
        <v>0.3618</v>
      </c>
      <c r="E2017" s="113">
        <v>1.6121</v>
      </c>
      <c r="F2017" s="113">
        <v>1.135</v>
      </c>
      <c r="G2017" s="114">
        <f t="shared" si="142"/>
        <v>61.8411581220507</v>
      </c>
      <c r="H2017" s="121"/>
    </row>
    <row r="2018" ht="21" customHeight="1" spans="1:8">
      <c r="A2018" s="111" t="s">
        <v>1309</v>
      </c>
      <c r="B2018" s="112">
        <v>20230909</v>
      </c>
      <c r="C2018" s="112" t="s">
        <v>1923</v>
      </c>
      <c r="D2018" s="113">
        <v>0.4702</v>
      </c>
      <c r="E2018" s="113">
        <v>1.1314</v>
      </c>
      <c r="F2018" s="113">
        <v>0.8441</v>
      </c>
      <c r="G2018" s="114">
        <f t="shared" si="142"/>
        <v>56.5486993345433</v>
      </c>
      <c r="H2018" s="115">
        <v>59.95</v>
      </c>
    </row>
    <row r="2019" ht="21" customHeight="1" spans="1:8">
      <c r="A2019" s="116"/>
      <c r="B2019" s="117"/>
      <c r="C2019" s="117"/>
      <c r="D2019" s="113">
        <v>0.4065</v>
      </c>
      <c r="E2019" s="113">
        <v>1.5423</v>
      </c>
      <c r="F2019" s="113">
        <v>1.0883</v>
      </c>
      <c r="G2019" s="114">
        <f t="shared" si="142"/>
        <v>60.0281739742912</v>
      </c>
      <c r="H2019" s="118"/>
    </row>
    <row r="2020" ht="21" customHeight="1" spans="1:8">
      <c r="A2020" s="119"/>
      <c r="B2020" s="120"/>
      <c r="C2020" s="120"/>
      <c r="D2020" s="113">
        <v>0.464</v>
      </c>
      <c r="E2020" s="113">
        <v>1.5176</v>
      </c>
      <c r="F2020" s="113">
        <v>1.0948</v>
      </c>
      <c r="G2020" s="114">
        <f t="shared" si="142"/>
        <v>59.8709187547456</v>
      </c>
      <c r="H2020" s="121"/>
    </row>
    <row r="2021" ht="21" customHeight="1" spans="1:8">
      <c r="A2021" s="111" t="s">
        <v>1330</v>
      </c>
      <c r="B2021" s="112">
        <v>20230910</v>
      </c>
      <c r="C2021" s="112" t="s">
        <v>1926</v>
      </c>
      <c r="D2021" s="113">
        <v>0.4167</v>
      </c>
      <c r="E2021" s="113">
        <v>1.34</v>
      </c>
      <c r="F2021" s="113">
        <v>1.0366</v>
      </c>
      <c r="G2021" s="114">
        <f t="shared" si="142"/>
        <v>67.139607928084</v>
      </c>
      <c r="H2021" s="115">
        <f t="shared" si="141"/>
        <v>67.2450255060111</v>
      </c>
    </row>
    <row r="2022" ht="21" customHeight="1" spans="1:8">
      <c r="A2022" s="116"/>
      <c r="B2022" s="117"/>
      <c r="C2022" s="117"/>
      <c r="D2022" s="113">
        <v>0.4148</v>
      </c>
      <c r="E2022" s="113">
        <v>1.6629</v>
      </c>
      <c r="F2022" s="113">
        <v>1.2582</v>
      </c>
      <c r="G2022" s="114">
        <f t="shared" si="142"/>
        <v>67.5747135646182</v>
      </c>
      <c r="H2022" s="118"/>
    </row>
    <row r="2023" ht="21" customHeight="1" spans="1:8">
      <c r="A2023" s="119"/>
      <c r="B2023" s="120"/>
      <c r="C2023" s="120"/>
      <c r="D2023" s="113">
        <v>0.4662</v>
      </c>
      <c r="E2023" s="113">
        <v>1.69</v>
      </c>
      <c r="F2023" s="113">
        <v>1.2864</v>
      </c>
      <c r="G2023" s="114">
        <f t="shared" si="142"/>
        <v>67.0207550253309</v>
      </c>
      <c r="H2023" s="121"/>
    </row>
    <row r="2024" ht="21" customHeight="1" spans="1:8">
      <c r="A2024" s="111" t="s">
        <v>1302</v>
      </c>
      <c r="B2024" s="112">
        <v>20230911</v>
      </c>
      <c r="C2024" s="112" t="s">
        <v>1926</v>
      </c>
      <c r="D2024" s="113">
        <v>0.4966</v>
      </c>
      <c r="E2024" s="113">
        <v>1.6414</v>
      </c>
      <c r="F2024" s="113">
        <v>1.3254</v>
      </c>
      <c r="G2024" s="114">
        <f t="shared" si="142"/>
        <v>72.3969252271139</v>
      </c>
      <c r="H2024" s="115">
        <f t="shared" si="141"/>
        <v>72.6452716934117</v>
      </c>
    </row>
    <row r="2025" ht="21" customHeight="1" spans="1:8">
      <c r="A2025" s="116"/>
      <c r="B2025" s="117"/>
      <c r="C2025" s="117"/>
      <c r="D2025" s="113">
        <v>0.4513</v>
      </c>
      <c r="E2025" s="113">
        <v>1.6985</v>
      </c>
      <c r="F2025" s="113">
        <v>1.3585</v>
      </c>
      <c r="G2025" s="114">
        <f t="shared" si="142"/>
        <v>72.7389352148813</v>
      </c>
      <c r="H2025" s="118"/>
    </row>
    <row r="2026" ht="21" customHeight="1" spans="1:8">
      <c r="A2026" s="119"/>
      <c r="B2026" s="120"/>
      <c r="C2026" s="120"/>
      <c r="D2026" s="113">
        <v>0.4172</v>
      </c>
      <c r="E2026" s="113">
        <v>2.1808</v>
      </c>
      <c r="F2026" s="113">
        <v>1.7011</v>
      </c>
      <c r="G2026" s="114">
        <f t="shared" si="142"/>
        <v>72.79995463824</v>
      </c>
      <c r="H2026" s="121"/>
    </row>
    <row r="2027" ht="21" customHeight="1" spans="1:8">
      <c r="A2027" s="111" t="s">
        <v>1284</v>
      </c>
      <c r="B2027" s="112">
        <v>20230912</v>
      </c>
      <c r="C2027" s="112" t="s">
        <v>1926</v>
      </c>
      <c r="D2027" s="113">
        <v>0.5156</v>
      </c>
      <c r="E2027" s="113">
        <v>1.7814</v>
      </c>
      <c r="F2027" s="113">
        <v>1.3042</v>
      </c>
      <c r="G2027" s="114">
        <f t="shared" si="142"/>
        <v>62.3005214093854</v>
      </c>
      <c r="H2027" s="115">
        <f t="shared" si="141"/>
        <v>62.6378437780911</v>
      </c>
    </row>
    <row r="2028" ht="21" customHeight="1" spans="1:8">
      <c r="A2028" s="116"/>
      <c r="B2028" s="117"/>
      <c r="C2028" s="117"/>
      <c r="D2028" s="113">
        <v>0.3807</v>
      </c>
      <c r="E2028" s="113">
        <v>1.6871</v>
      </c>
      <c r="F2028" s="113">
        <v>1.2021</v>
      </c>
      <c r="G2028" s="114">
        <f t="shared" si="142"/>
        <v>62.8750765462339</v>
      </c>
      <c r="H2028" s="118"/>
    </row>
    <row r="2029" ht="21" customHeight="1" spans="1:8">
      <c r="A2029" s="119"/>
      <c r="B2029" s="120"/>
      <c r="C2029" s="120"/>
      <c r="D2029" s="113">
        <v>0.467</v>
      </c>
      <c r="E2029" s="113">
        <v>1.6438</v>
      </c>
      <c r="F2029" s="113">
        <v>1.2053</v>
      </c>
      <c r="G2029" s="114">
        <f t="shared" si="142"/>
        <v>62.737933378654</v>
      </c>
      <c r="H2029" s="121"/>
    </row>
    <row r="2030" ht="21" customHeight="1" spans="1:8">
      <c r="A2030" s="111" t="s">
        <v>1320</v>
      </c>
      <c r="B2030" s="112">
        <v>20230913</v>
      </c>
      <c r="C2030" s="112" t="s">
        <v>1926</v>
      </c>
      <c r="D2030" s="113">
        <v>0.4118</v>
      </c>
      <c r="E2030" s="113">
        <v>1.5399</v>
      </c>
      <c r="F2030" s="113">
        <v>1.2099</v>
      </c>
      <c r="G2030" s="114">
        <f t="shared" si="142"/>
        <v>70.7472741778211</v>
      </c>
      <c r="H2030" s="115">
        <f t="shared" si="141"/>
        <v>71.1067191503999</v>
      </c>
    </row>
    <row r="2031" ht="21" customHeight="1" spans="1:8">
      <c r="A2031" s="116"/>
      <c r="B2031" s="117"/>
      <c r="C2031" s="117"/>
      <c r="D2031" s="113">
        <v>0.5276</v>
      </c>
      <c r="E2031" s="113">
        <v>2.2774</v>
      </c>
      <c r="F2031" s="113">
        <v>1.7665</v>
      </c>
      <c r="G2031" s="114">
        <f t="shared" si="142"/>
        <v>70.8023774145617</v>
      </c>
      <c r="H2031" s="118"/>
    </row>
    <row r="2032" ht="21" customHeight="1" spans="1:8">
      <c r="A2032" s="119"/>
      <c r="B2032" s="120"/>
      <c r="C2032" s="120"/>
      <c r="D2032" s="113">
        <v>0.4512</v>
      </c>
      <c r="E2032" s="113">
        <v>1.8508</v>
      </c>
      <c r="F2032" s="113">
        <v>1.4557</v>
      </c>
      <c r="G2032" s="114">
        <f t="shared" si="142"/>
        <v>71.7705058588168</v>
      </c>
      <c r="H2032" s="121"/>
    </row>
    <row r="2033" ht="21" customHeight="1" spans="1:8">
      <c r="A2033" s="111" t="s">
        <v>1340</v>
      </c>
      <c r="B2033" s="112">
        <v>20230914</v>
      </c>
      <c r="C2033" s="112" t="s">
        <v>1926</v>
      </c>
      <c r="D2033" s="113">
        <v>0.5216</v>
      </c>
      <c r="E2033" s="113">
        <v>1.5873</v>
      </c>
      <c r="F2033" s="113">
        <v>1.2843</v>
      </c>
      <c r="G2033" s="114">
        <f t="shared" si="142"/>
        <v>71.5679834850333</v>
      </c>
      <c r="H2033" s="115">
        <f t="shared" si="141"/>
        <v>72.7693840972849</v>
      </c>
    </row>
    <row r="2034" ht="21" customHeight="1" spans="1:8">
      <c r="A2034" s="116"/>
      <c r="B2034" s="117"/>
      <c r="C2034" s="117"/>
      <c r="D2034" s="113">
        <v>0.4115</v>
      </c>
      <c r="E2034" s="113">
        <v>2.0436</v>
      </c>
      <c r="F2034" s="113">
        <v>1.6119</v>
      </c>
      <c r="G2034" s="114">
        <f t="shared" si="142"/>
        <v>73.5494148642853</v>
      </c>
      <c r="H2034" s="118"/>
    </row>
    <row r="2035" ht="21" customHeight="1" spans="1:8">
      <c r="A2035" s="119"/>
      <c r="B2035" s="120"/>
      <c r="C2035" s="120"/>
      <c r="D2035" s="113">
        <v>0.5423</v>
      </c>
      <c r="E2035" s="113">
        <v>1.931</v>
      </c>
      <c r="F2035" s="113">
        <v>1.5587</v>
      </c>
      <c r="G2035" s="114">
        <f t="shared" si="142"/>
        <v>73.1907539425362</v>
      </c>
      <c r="H2035" s="121"/>
    </row>
    <row r="2036" ht="21" customHeight="1" spans="1:8">
      <c r="A2036" s="111" t="s">
        <v>1349</v>
      </c>
      <c r="B2036" s="112">
        <v>20230915</v>
      </c>
      <c r="C2036" s="112" t="s">
        <v>1923</v>
      </c>
      <c r="D2036" s="113">
        <v>0.412</v>
      </c>
      <c r="E2036" s="113">
        <v>1.4261</v>
      </c>
      <c r="F2036" s="113">
        <v>0.8933</v>
      </c>
      <c r="G2036" s="114">
        <f t="shared" si="142"/>
        <v>47.4608026821812</v>
      </c>
      <c r="H2036" s="115">
        <f t="shared" si="141"/>
        <v>47.4024466931686</v>
      </c>
    </row>
    <row r="2037" ht="21" customHeight="1" spans="1:8">
      <c r="A2037" s="116"/>
      <c r="B2037" s="117"/>
      <c r="C2037" s="117"/>
      <c r="D2037" s="113">
        <v>0.3908</v>
      </c>
      <c r="E2037" s="113">
        <v>1.6459</v>
      </c>
      <c r="F2037" s="113">
        <v>0.9836</v>
      </c>
      <c r="G2037" s="114">
        <f t="shared" si="142"/>
        <v>47.2312963110509</v>
      </c>
      <c r="H2037" s="118"/>
    </row>
    <row r="2038" ht="21" customHeight="1" spans="1:8">
      <c r="A2038" s="119"/>
      <c r="B2038" s="120"/>
      <c r="C2038" s="120"/>
      <c r="D2038" s="113">
        <v>0.4211</v>
      </c>
      <c r="E2038" s="113">
        <v>1.5037</v>
      </c>
      <c r="F2038" s="113">
        <v>0.9355</v>
      </c>
      <c r="G2038" s="114">
        <f t="shared" si="142"/>
        <v>47.5152410862738</v>
      </c>
      <c r="H2038" s="121"/>
    </row>
    <row r="2039" ht="21" customHeight="1" spans="1:8">
      <c r="A2039" s="111" t="s">
        <v>1293</v>
      </c>
      <c r="B2039" s="112">
        <v>20230916</v>
      </c>
      <c r="C2039" s="112" t="s">
        <v>1923</v>
      </c>
      <c r="D2039" s="113">
        <v>0.4836</v>
      </c>
      <c r="E2039" s="113">
        <v>1.5215</v>
      </c>
      <c r="F2039" s="113">
        <v>1.1052</v>
      </c>
      <c r="G2039" s="114">
        <f t="shared" si="142"/>
        <v>59.8901628287889</v>
      </c>
      <c r="H2039" s="115">
        <f t="shared" si="141"/>
        <v>59.7351651853011</v>
      </c>
    </row>
    <row r="2040" ht="21" customHeight="1" spans="1:8">
      <c r="A2040" s="116"/>
      <c r="B2040" s="117"/>
      <c r="C2040" s="117"/>
      <c r="D2040" s="113">
        <v>0.443</v>
      </c>
      <c r="E2040" s="113">
        <v>1.3276</v>
      </c>
      <c r="F2040" s="113">
        <v>0.9713</v>
      </c>
      <c r="G2040" s="114">
        <f t="shared" si="142"/>
        <v>59.7219082070993</v>
      </c>
      <c r="H2040" s="118"/>
    </row>
    <row r="2041" ht="21" customHeight="1" spans="1:8">
      <c r="A2041" s="119"/>
      <c r="B2041" s="120"/>
      <c r="C2041" s="120"/>
      <c r="D2041" s="113">
        <v>0.4321</v>
      </c>
      <c r="E2041" s="113">
        <v>1.229</v>
      </c>
      <c r="F2041" s="113">
        <v>0.907</v>
      </c>
      <c r="G2041" s="114">
        <f t="shared" si="142"/>
        <v>59.593424520015</v>
      </c>
      <c r="H2041" s="121"/>
    </row>
    <row r="2042" ht="21" customHeight="1" spans="1:8">
      <c r="A2042" s="111" t="s">
        <v>1293</v>
      </c>
      <c r="B2042" s="112">
        <v>20230917</v>
      </c>
      <c r="C2042" s="112" t="s">
        <v>1923</v>
      </c>
      <c r="D2042" s="113">
        <v>0.5166</v>
      </c>
      <c r="E2042" s="113">
        <v>1.97</v>
      </c>
      <c r="F2042" s="113">
        <v>1.391</v>
      </c>
      <c r="G2042" s="114">
        <f t="shared" si="142"/>
        <v>60.1623778725747</v>
      </c>
      <c r="H2042" s="115">
        <f t="shared" ref="H2042:H2105" si="143">(G2042+G2043+G2044)/3</f>
        <v>60.5660600438302</v>
      </c>
    </row>
    <row r="2043" ht="21" customHeight="1" spans="1:8">
      <c r="A2043" s="116"/>
      <c r="B2043" s="117"/>
      <c r="C2043" s="117"/>
      <c r="D2043" s="113">
        <v>0.4941</v>
      </c>
      <c r="E2043" s="113">
        <v>2.1204</v>
      </c>
      <c r="F2043" s="113">
        <v>1.4854</v>
      </c>
      <c r="G2043" s="114">
        <f t="shared" si="142"/>
        <v>60.9543134722991</v>
      </c>
      <c r="H2043" s="118"/>
    </row>
    <row r="2044" ht="21" customHeight="1" spans="1:8">
      <c r="A2044" s="119"/>
      <c r="B2044" s="120"/>
      <c r="C2044" s="120"/>
      <c r="D2044" s="113">
        <v>0.3897</v>
      </c>
      <c r="E2044" s="113">
        <v>1.7586</v>
      </c>
      <c r="F2044" s="113">
        <v>1.219</v>
      </c>
      <c r="G2044" s="114">
        <f t="shared" si="142"/>
        <v>60.581488786617</v>
      </c>
      <c r="H2044" s="121"/>
    </row>
    <row r="2045" ht="21" customHeight="1" spans="1:8">
      <c r="A2045" s="111" t="s">
        <v>1279</v>
      </c>
      <c r="B2045" s="112">
        <v>20230918</v>
      </c>
      <c r="C2045" s="112" t="s">
        <v>1923</v>
      </c>
      <c r="D2045" s="113">
        <v>0.5022</v>
      </c>
      <c r="E2045" s="113">
        <v>1.8372</v>
      </c>
      <c r="F2045" s="113">
        <v>1.3876</v>
      </c>
      <c r="G2045" s="114">
        <f t="shared" si="142"/>
        <v>66.3220973782771</v>
      </c>
      <c r="H2045" s="115">
        <f t="shared" si="143"/>
        <v>66.4250305333658</v>
      </c>
    </row>
    <row r="2046" ht="21" customHeight="1" spans="1:8">
      <c r="A2046" s="116"/>
      <c r="B2046" s="117"/>
      <c r="C2046" s="117"/>
      <c r="D2046" s="113">
        <v>0.4531</v>
      </c>
      <c r="E2046" s="113">
        <v>1.6217</v>
      </c>
      <c r="F2046" s="113">
        <v>1.2312</v>
      </c>
      <c r="G2046" s="114">
        <f t="shared" si="142"/>
        <v>66.5839466027726</v>
      </c>
      <c r="H2046" s="118"/>
    </row>
    <row r="2047" ht="21" customHeight="1" spans="1:8">
      <c r="A2047" s="119"/>
      <c r="B2047" s="120"/>
      <c r="C2047" s="120"/>
      <c r="D2047" s="113">
        <v>0.493</v>
      </c>
      <c r="E2047" s="113">
        <v>2.173</v>
      </c>
      <c r="F2047" s="113">
        <v>1.608</v>
      </c>
      <c r="G2047" s="114">
        <f t="shared" si="142"/>
        <v>66.3690476190476</v>
      </c>
      <c r="H2047" s="121"/>
    </row>
    <row r="2048" ht="21" customHeight="1" spans="1:8">
      <c r="A2048" s="111" t="s">
        <v>1286</v>
      </c>
      <c r="B2048" s="112">
        <v>20230919</v>
      </c>
      <c r="C2048" s="112" t="s">
        <v>1923</v>
      </c>
      <c r="D2048" s="113">
        <v>0.3394</v>
      </c>
      <c r="E2048" s="113">
        <v>1.3439</v>
      </c>
      <c r="F2048" s="113">
        <v>1.0749</v>
      </c>
      <c r="G2048" s="114">
        <f t="shared" si="142"/>
        <v>73.2205077152812</v>
      </c>
      <c r="H2048" s="115">
        <f t="shared" si="143"/>
        <v>73.6857812785651</v>
      </c>
    </row>
    <row r="2049" ht="21" customHeight="1" spans="1:8">
      <c r="A2049" s="116"/>
      <c r="B2049" s="117"/>
      <c r="C2049" s="117"/>
      <c r="D2049" s="113">
        <v>0.3825</v>
      </c>
      <c r="E2049" s="113">
        <v>1.828</v>
      </c>
      <c r="F2049" s="113">
        <v>1.451</v>
      </c>
      <c r="G2049" s="114">
        <f t="shared" si="142"/>
        <v>73.9190591490834</v>
      </c>
      <c r="H2049" s="118"/>
    </row>
    <row r="2050" ht="21" customHeight="1" spans="1:8">
      <c r="A2050" s="119"/>
      <c r="B2050" s="120"/>
      <c r="C2050" s="120"/>
      <c r="D2050" s="113">
        <v>0.4082</v>
      </c>
      <c r="E2050" s="113">
        <v>2.3371</v>
      </c>
      <c r="F2050" s="113">
        <v>1.834</v>
      </c>
      <c r="G2050" s="114">
        <f t="shared" si="142"/>
        <v>73.9177769713308</v>
      </c>
      <c r="H2050" s="121"/>
    </row>
    <row r="2051" ht="21" customHeight="1" spans="1:8">
      <c r="A2051" s="111" t="s">
        <v>1350</v>
      </c>
      <c r="B2051" s="112">
        <v>20230920</v>
      </c>
      <c r="C2051" s="112" t="s">
        <v>1923</v>
      </c>
      <c r="D2051" s="113">
        <v>0.3773</v>
      </c>
      <c r="E2051" s="113">
        <v>1.8067</v>
      </c>
      <c r="F2051" s="113">
        <v>1.2522</v>
      </c>
      <c r="G2051" s="114">
        <f t="shared" si="142"/>
        <v>61.2074996502029</v>
      </c>
      <c r="H2051" s="115">
        <f t="shared" si="143"/>
        <v>61.6454512733325</v>
      </c>
    </row>
    <row r="2052" ht="21" customHeight="1" spans="1:8">
      <c r="A2052" s="116"/>
      <c r="B2052" s="117"/>
      <c r="C2052" s="117"/>
      <c r="D2052" s="113">
        <v>0.4065</v>
      </c>
      <c r="E2052" s="113">
        <v>1.7382</v>
      </c>
      <c r="F2052" s="113">
        <v>1.2275</v>
      </c>
      <c r="G2052" s="114">
        <f t="shared" si="142"/>
        <v>61.6505218893144</v>
      </c>
      <c r="H2052" s="118"/>
    </row>
    <row r="2053" ht="21" customHeight="1" spans="1:8">
      <c r="A2053" s="119"/>
      <c r="B2053" s="120"/>
      <c r="C2053" s="120"/>
      <c r="D2053" s="113">
        <v>0.3898</v>
      </c>
      <c r="E2053" s="113">
        <v>1.9728</v>
      </c>
      <c r="F2053" s="113">
        <v>1.3725</v>
      </c>
      <c r="G2053" s="114">
        <f t="shared" si="142"/>
        <v>62.0783322804801</v>
      </c>
      <c r="H2053" s="121"/>
    </row>
    <row r="2054" ht="21" customHeight="1" spans="1:8">
      <c r="A2054" s="111" t="s">
        <v>1351</v>
      </c>
      <c r="B2054" s="112">
        <v>20230921</v>
      </c>
      <c r="C2054" s="112" t="s">
        <v>1926</v>
      </c>
      <c r="D2054" s="113">
        <v>0.3861</v>
      </c>
      <c r="E2054" s="113">
        <v>1.055</v>
      </c>
      <c r="F2054" s="113">
        <v>0.872</v>
      </c>
      <c r="G2054" s="114">
        <f t="shared" si="142"/>
        <v>72.6416504709224</v>
      </c>
      <c r="H2054" s="115">
        <f t="shared" si="143"/>
        <v>72.4189017009776</v>
      </c>
    </row>
    <row r="2055" ht="21" customHeight="1" spans="1:8">
      <c r="A2055" s="116"/>
      <c r="B2055" s="117"/>
      <c r="C2055" s="117"/>
      <c r="D2055" s="113">
        <v>0.4387</v>
      </c>
      <c r="E2055" s="113">
        <v>1.242</v>
      </c>
      <c r="F2055" s="113">
        <v>1.0191</v>
      </c>
      <c r="G2055" s="114">
        <f t="shared" si="142"/>
        <v>72.2519606622681</v>
      </c>
      <c r="H2055" s="118"/>
    </row>
    <row r="2056" ht="21" customHeight="1" spans="1:8">
      <c r="A2056" s="119"/>
      <c r="B2056" s="120"/>
      <c r="C2056" s="120"/>
      <c r="D2056" s="113">
        <v>0.388</v>
      </c>
      <c r="E2056" s="113">
        <v>1.3266</v>
      </c>
      <c r="F2056" s="113">
        <v>1.0672</v>
      </c>
      <c r="G2056" s="114">
        <f t="shared" si="142"/>
        <v>72.3630939697422</v>
      </c>
      <c r="H2056" s="121"/>
    </row>
    <row r="2057" ht="21" customHeight="1" spans="1:8">
      <c r="A2057" s="111" t="s">
        <v>1282</v>
      </c>
      <c r="B2057" s="112">
        <v>20230922</v>
      </c>
      <c r="C2057" s="112" t="s">
        <v>1923</v>
      </c>
      <c r="D2057" s="113">
        <v>0.3654</v>
      </c>
      <c r="E2057" s="113">
        <v>1.6476</v>
      </c>
      <c r="F2057" s="113">
        <v>1.1654</v>
      </c>
      <c r="G2057" s="114">
        <f t="shared" ref="G2057:G2059" si="144">(F2057-D2057)/(E2057-D2057)*100</f>
        <v>62.392762439557</v>
      </c>
      <c r="H2057" s="115">
        <f t="shared" si="143"/>
        <v>63.0888439603435</v>
      </c>
    </row>
    <row r="2058" ht="21" customHeight="1" spans="1:8">
      <c r="A2058" s="116"/>
      <c r="B2058" s="117"/>
      <c r="C2058" s="117"/>
      <c r="D2058" s="113">
        <v>0.3613</v>
      </c>
      <c r="E2058" s="113">
        <v>1.9904</v>
      </c>
      <c r="F2058" s="113">
        <v>1.4009</v>
      </c>
      <c r="G2058" s="114">
        <f t="shared" si="144"/>
        <v>63.814376035848</v>
      </c>
      <c r="H2058" s="118"/>
    </row>
    <row r="2059" ht="21" customHeight="1" spans="1:8">
      <c r="A2059" s="119"/>
      <c r="B2059" s="120"/>
      <c r="C2059" s="120"/>
      <c r="D2059" s="113">
        <v>0.4056</v>
      </c>
      <c r="E2059" s="113">
        <v>2.2223</v>
      </c>
      <c r="F2059" s="113">
        <v>1.5512</v>
      </c>
      <c r="G2059" s="114">
        <f t="shared" si="144"/>
        <v>63.0593934056256</v>
      </c>
      <c r="H2059" s="121"/>
    </row>
    <row r="2060" ht="21" customHeight="1" spans="1:8">
      <c r="A2060" s="111" t="s">
        <v>1320</v>
      </c>
      <c r="B2060" s="112">
        <v>20230923</v>
      </c>
      <c r="C2060" s="112" t="s">
        <v>1926</v>
      </c>
      <c r="D2060" s="113">
        <v>0.495</v>
      </c>
      <c r="E2060" s="113">
        <v>2.0792</v>
      </c>
      <c r="F2060" s="113">
        <v>1.6313</v>
      </c>
      <c r="G2060" s="114">
        <f t="shared" si="142"/>
        <v>71.727054664815</v>
      </c>
      <c r="H2060" s="115">
        <f t="shared" si="143"/>
        <v>71.4985826058406</v>
      </c>
    </row>
    <row r="2061" ht="21" customHeight="1" spans="1:8">
      <c r="A2061" s="116"/>
      <c r="B2061" s="117"/>
      <c r="C2061" s="117"/>
      <c r="D2061" s="113">
        <v>0.4072</v>
      </c>
      <c r="E2061" s="113">
        <v>1.9518</v>
      </c>
      <c r="F2061" s="113">
        <v>1.5111</v>
      </c>
      <c r="G2061" s="114">
        <f t="shared" si="142"/>
        <v>71.4683413181406</v>
      </c>
      <c r="H2061" s="118"/>
    </row>
    <row r="2062" ht="21" customHeight="1" spans="1:8">
      <c r="A2062" s="119"/>
      <c r="B2062" s="120"/>
      <c r="C2062" s="120"/>
      <c r="D2062" s="113">
        <v>0.366</v>
      </c>
      <c r="E2062" s="113">
        <v>1.7587</v>
      </c>
      <c r="F2062" s="113">
        <v>1.359</v>
      </c>
      <c r="G2062" s="114">
        <f t="shared" si="142"/>
        <v>71.3003518345659</v>
      </c>
      <c r="H2062" s="121"/>
    </row>
    <row r="2063" ht="21" customHeight="1" spans="1:8">
      <c r="A2063" s="111" t="s">
        <v>1342</v>
      </c>
      <c r="B2063" s="112">
        <v>20230924</v>
      </c>
      <c r="C2063" s="112" t="s">
        <v>1923</v>
      </c>
      <c r="D2063" s="113">
        <v>0.5313</v>
      </c>
      <c r="E2063" s="113">
        <v>1.812</v>
      </c>
      <c r="F2063" s="113">
        <v>1.2879</v>
      </c>
      <c r="G2063" s="114">
        <f t="shared" si="142"/>
        <v>59.0770672288592</v>
      </c>
      <c r="H2063" s="115">
        <f t="shared" si="143"/>
        <v>58.7866561343425</v>
      </c>
    </row>
    <row r="2064" ht="21" customHeight="1" spans="1:8">
      <c r="A2064" s="116"/>
      <c r="B2064" s="117"/>
      <c r="C2064" s="117"/>
      <c r="D2064" s="113">
        <v>0.4459</v>
      </c>
      <c r="E2064" s="113">
        <v>1.4469</v>
      </c>
      <c r="F2064" s="113">
        <v>1.0322</v>
      </c>
      <c r="G2064" s="114">
        <f t="shared" ref="G2064:G2127" si="145">(F2064-D2064)/(E2064-D2064)*100</f>
        <v>58.5714285714286</v>
      </c>
      <c r="H2064" s="118"/>
    </row>
    <row r="2065" ht="21" customHeight="1" spans="1:8">
      <c r="A2065" s="119"/>
      <c r="B2065" s="120"/>
      <c r="C2065" s="120"/>
      <c r="D2065" s="113">
        <v>0.5306</v>
      </c>
      <c r="E2065" s="113">
        <v>1.9322</v>
      </c>
      <c r="F2065" s="113">
        <v>1.3535</v>
      </c>
      <c r="G2065" s="114">
        <f t="shared" si="145"/>
        <v>58.7114726027397</v>
      </c>
      <c r="H2065" s="121"/>
    </row>
    <row r="2066" ht="21" customHeight="1" spans="1:8">
      <c r="A2066" s="111" t="s">
        <v>1279</v>
      </c>
      <c r="B2066" s="112">
        <v>20230925</v>
      </c>
      <c r="C2066" s="112" t="s">
        <v>1926</v>
      </c>
      <c r="D2066" s="113">
        <v>0.3726</v>
      </c>
      <c r="E2066" s="113">
        <v>1.828</v>
      </c>
      <c r="F2066" s="113">
        <v>1.3262</v>
      </c>
      <c r="G2066" s="114">
        <f t="shared" si="145"/>
        <v>65.5215061151574</v>
      </c>
      <c r="H2066" s="115">
        <f t="shared" si="143"/>
        <v>65.8370887052135</v>
      </c>
    </row>
    <row r="2067" ht="21" customHeight="1" spans="1:8">
      <c r="A2067" s="116"/>
      <c r="B2067" s="117"/>
      <c r="C2067" s="117"/>
      <c r="D2067" s="113">
        <v>0.441</v>
      </c>
      <c r="E2067" s="113">
        <v>1.549</v>
      </c>
      <c r="F2067" s="113">
        <v>1.1729</v>
      </c>
      <c r="G2067" s="114">
        <f t="shared" si="145"/>
        <v>66.0559566787004</v>
      </c>
      <c r="H2067" s="118"/>
    </row>
    <row r="2068" ht="21" customHeight="1" spans="1:8">
      <c r="A2068" s="119"/>
      <c r="B2068" s="120"/>
      <c r="C2068" s="120"/>
      <c r="D2068" s="113">
        <v>0.418</v>
      </c>
      <c r="E2068" s="113">
        <v>2.0918</v>
      </c>
      <c r="F2068" s="113">
        <v>1.5216</v>
      </c>
      <c r="G2068" s="114">
        <f t="shared" si="145"/>
        <v>65.9338033217828</v>
      </c>
      <c r="H2068" s="121"/>
    </row>
    <row r="2069" ht="21" customHeight="1" spans="1:8">
      <c r="A2069" s="111" t="s">
        <v>1279</v>
      </c>
      <c r="B2069" s="112">
        <v>20230926</v>
      </c>
      <c r="C2069" s="112" t="s">
        <v>1923</v>
      </c>
      <c r="D2069" s="113">
        <v>0.3792</v>
      </c>
      <c r="E2069" s="113">
        <v>1.3025</v>
      </c>
      <c r="F2069" s="113">
        <v>0.9827</v>
      </c>
      <c r="G2069" s="114">
        <f t="shared" si="145"/>
        <v>65.3633705187913</v>
      </c>
      <c r="H2069" s="115">
        <f t="shared" si="143"/>
        <v>65.7499814374737</v>
      </c>
    </row>
    <row r="2070" ht="21" customHeight="1" spans="1:8">
      <c r="A2070" s="116"/>
      <c r="B2070" s="117"/>
      <c r="C2070" s="117"/>
      <c r="D2070" s="113">
        <v>0.3745</v>
      </c>
      <c r="E2070" s="113">
        <v>1.425</v>
      </c>
      <c r="F2070" s="113">
        <v>1.0684</v>
      </c>
      <c r="G2070" s="114">
        <f t="shared" si="145"/>
        <v>66.0542598762494</v>
      </c>
      <c r="H2070" s="118"/>
    </row>
    <row r="2071" ht="21" customHeight="1" spans="1:8">
      <c r="A2071" s="119"/>
      <c r="B2071" s="120"/>
      <c r="C2071" s="120"/>
      <c r="D2071" s="113">
        <v>0.3991</v>
      </c>
      <c r="E2071" s="113">
        <v>1.4618</v>
      </c>
      <c r="F2071" s="113">
        <v>1.0987</v>
      </c>
      <c r="G2071" s="114">
        <f t="shared" si="145"/>
        <v>65.8323139173803</v>
      </c>
      <c r="H2071" s="121"/>
    </row>
    <row r="2072" ht="21" customHeight="1" spans="1:8">
      <c r="A2072" s="111" t="s">
        <v>1279</v>
      </c>
      <c r="B2072" s="112">
        <v>20230927</v>
      </c>
      <c r="C2072" s="112" t="s">
        <v>1923</v>
      </c>
      <c r="D2072" s="113">
        <v>0.436</v>
      </c>
      <c r="E2072" s="113">
        <v>2.2129</v>
      </c>
      <c r="F2072" s="113">
        <v>1.5843</v>
      </c>
      <c r="G2072" s="114">
        <f t="shared" si="145"/>
        <v>64.6237829928527</v>
      </c>
      <c r="H2072" s="115">
        <f t="shared" si="143"/>
        <v>64.6250158713779</v>
      </c>
    </row>
    <row r="2073" ht="21" customHeight="1" spans="1:8">
      <c r="A2073" s="116"/>
      <c r="B2073" s="117"/>
      <c r="C2073" s="117"/>
      <c r="D2073" s="113">
        <v>0.4014</v>
      </c>
      <c r="E2073" s="113">
        <v>1.8371</v>
      </c>
      <c r="F2073" s="113">
        <v>1.3275</v>
      </c>
      <c r="G2073" s="114">
        <f t="shared" si="145"/>
        <v>64.5051194539249</v>
      </c>
      <c r="H2073" s="118"/>
    </row>
    <row r="2074" ht="21" customHeight="1" spans="1:8">
      <c r="A2074" s="119"/>
      <c r="B2074" s="120"/>
      <c r="C2074" s="120"/>
      <c r="D2074" s="113">
        <v>0.3841</v>
      </c>
      <c r="E2074" s="113">
        <v>1.7136</v>
      </c>
      <c r="F2074" s="113">
        <v>1.2449</v>
      </c>
      <c r="G2074" s="114">
        <f t="shared" si="145"/>
        <v>64.7461451673561</v>
      </c>
      <c r="H2074" s="121"/>
    </row>
    <row r="2075" ht="21" customHeight="1" spans="1:8">
      <c r="A2075" s="111" t="s">
        <v>1279</v>
      </c>
      <c r="B2075" s="112">
        <v>20230928</v>
      </c>
      <c r="C2075" s="112" t="s">
        <v>1923</v>
      </c>
      <c r="D2075" s="113">
        <v>0.4275</v>
      </c>
      <c r="E2075" s="113">
        <v>1.6473</v>
      </c>
      <c r="F2075" s="113">
        <v>1.219</v>
      </c>
      <c r="G2075" s="114">
        <f t="shared" si="145"/>
        <v>64.8876865059846</v>
      </c>
      <c r="H2075" s="115">
        <f t="shared" si="143"/>
        <v>65.2798306968104</v>
      </c>
    </row>
    <row r="2076" ht="21" customHeight="1" spans="1:8">
      <c r="A2076" s="116"/>
      <c r="B2076" s="117"/>
      <c r="C2076" s="117"/>
      <c r="D2076" s="113">
        <v>0.4079</v>
      </c>
      <c r="E2076" s="113">
        <v>2.1676</v>
      </c>
      <c r="F2076" s="113">
        <v>1.5549</v>
      </c>
      <c r="G2076" s="114">
        <f t="shared" si="145"/>
        <v>65.1815650394954</v>
      </c>
      <c r="H2076" s="118"/>
    </row>
    <row r="2077" ht="21" customHeight="1" spans="1:8">
      <c r="A2077" s="119"/>
      <c r="B2077" s="120"/>
      <c r="C2077" s="120"/>
      <c r="D2077" s="113">
        <v>0.4368</v>
      </c>
      <c r="E2077" s="113">
        <v>1.8461</v>
      </c>
      <c r="F2077" s="113">
        <v>1.3637</v>
      </c>
      <c r="G2077" s="114">
        <f t="shared" si="145"/>
        <v>65.7702405449514</v>
      </c>
      <c r="H2077" s="121"/>
    </row>
    <row r="2078" ht="21" customHeight="1" spans="1:8">
      <c r="A2078" s="111" t="s">
        <v>1279</v>
      </c>
      <c r="B2078" s="112">
        <v>20230929</v>
      </c>
      <c r="C2078" s="112" t="s">
        <v>1923</v>
      </c>
      <c r="D2078" s="113">
        <v>0.4255</v>
      </c>
      <c r="E2078" s="113">
        <v>1.2673</v>
      </c>
      <c r="F2078" s="113">
        <v>0.9669</v>
      </c>
      <c r="G2078" s="114">
        <f t="shared" si="145"/>
        <v>64.3145640294607</v>
      </c>
      <c r="H2078" s="115">
        <f t="shared" si="143"/>
        <v>64.7244882300021</v>
      </c>
    </row>
    <row r="2079" ht="21" customHeight="1" spans="1:8">
      <c r="A2079" s="116"/>
      <c r="B2079" s="117"/>
      <c r="C2079" s="117"/>
      <c r="D2079" s="113">
        <v>0.5202</v>
      </c>
      <c r="E2079" s="113">
        <v>1.4317</v>
      </c>
      <c r="F2079" s="113">
        <v>1.1145</v>
      </c>
      <c r="G2079" s="114">
        <f t="shared" si="145"/>
        <v>65.2002194185409</v>
      </c>
      <c r="H2079" s="118"/>
    </row>
    <row r="2080" ht="21" customHeight="1" spans="1:8">
      <c r="A2080" s="119"/>
      <c r="B2080" s="120"/>
      <c r="C2080" s="120"/>
      <c r="D2080" s="113">
        <v>0.3972</v>
      </c>
      <c r="E2080" s="113">
        <v>1.2571</v>
      </c>
      <c r="F2080" s="113">
        <v>0.9532</v>
      </c>
      <c r="G2080" s="114">
        <f t="shared" si="145"/>
        <v>64.6586812420049</v>
      </c>
      <c r="H2080" s="121"/>
    </row>
    <row r="2081" ht="21" customHeight="1" spans="1:8">
      <c r="A2081" s="111" t="s">
        <v>1306</v>
      </c>
      <c r="B2081" s="112">
        <v>20230930</v>
      </c>
      <c r="C2081" s="112" t="s">
        <v>1923</v>
      </c>
      <c r="D2081" s="113">
        <v>0.3844</v>
      </c>
      <c r="E2081" s="113">
        <v>1.7228</v>
      </c>
      <c r="F2081" s="113">
        <v>1.2578</v>
      </c>
      <c r="G2081" s="114">
        <f t="shared" si="145"/>
        <v>65.2570233114166</v>
      </c>
      <c r="H2081" s="115">
        <f t="shared" si="143"/>
        <v>65.110606813564</v>
      </c>
    </row>
    <row r="2082" ht="21" customHeight="1" spans="1:8">
      <c r="A2082" s="116"/>
      <c r="B2082" s="117"/>
      <c r="C2082" s="117"/>
      <c r="D2082" s="113">
        <v>0.4544</v>
      </c>
      <c r="E2082" s="113">
        <v>1.7504</v>
      </c>
      <c r="F2082" s="113">
        <v>1.296</v>
      </c>
      <c r="G2082" s="114">
        <f t="shared" si="145"/>
        <v>64.9382716049383</v>
      </c>
      <c r="H2082" s="118"/>
    </row>
    <row r="2083" ht="21" customHeight="1" spans="1:8">
      <c r="A2083" s="119"/>
      <c r="B2083" s="120"/>
      <c r="C2083" s="120"/>
      <c r="D2083" s="113">
        <v>0.4424</v>
      </c>
      <c r="E2083" s="113">
        <v>1.7059</v>
      </c>
      <c r="F2083" s="113">
        <v>1.2654</v>
      </c>
      <c r="G2083" s="114">
        <f t="shared" si="145"/>
        <v>65.1365255243372</v>
      </c>
      <c r="H2083" s="121"/>
    </row>
    <row r="2084" ht="21" customHeight="1" spans="1:8">
      <c r="A2084" s="111" t="s">
        <v>1282</v>
      </c>
      <c r="B2084" s="112">
        <v>20230931</v>
      </c>
      <c r="C2084" s="112" t="s">
        <v>1923</v>
      </c>
      <c r="D2084" s="113">
        <v>0.355</v>
      </c>
      <c r="E2084" s="113">
        <v>1.0016</v>
      </c>
      <c r="F2084" s="113">
        <v>0.7459</v>
      </c>
      <c r="G2084" s="114">
        <f t="shared" si="145"/>
        <v>60.4546860501083</v>
      </c>
      <c r="H2084" s="115">
        <f t="shared" si="143"/>
        <v>60.4438228832706</v>
      </c>
    </row>
    <row r="2085" ht="21" customHeight="1" spans="1:8">
      <c r="A2085" s="116"/>
      <c r="B2085" s="117"/>
      <c r="C2085" s="117"/>
      <c r="D2085" s="113">
        <v>0.3468</v>
      </c>
      <c r="E2085" s="113">
        <v>1.1746</v>
      </c>
      <c r="F2085" s="113">
        <v>0.8456</v>
      </c>
      <c r="G2085" s="114">
        <f t="shared" si="145"/>
        <v>60.2561005073689</v>
      </c>
      <c r="H2085" s="118"/>
    </row>
    <row r="2086" ht="21" customHeight="1" spans="1:8">
      <c r="A2086" s="119"/>
      <c r="B2086" s="120"/>
      <c r="C2086" s="120"/>
      <c r="D2086" s="113">
        <v>0.3904</v>
      </c>
      <c r="E2086" s="113">
        <v>1.3023</v>
      </c>
      <c r="F2086" s="113">
        <v>0.9432</v>
      </c>
      <c r="G2086" s="114">
        <f t="shared" si="145"/>
        <v>60.6206820923347</v>
      </c>
      <c r="H2086" s="121"/>
    </row>
    <row r="2087" ht="21" customHeight="1" spans="1:8">
      <c r="A2087" s="111" t="s">
        <v>1282</v>
      </c>
      <c r="B2087" s="112">
        <v>20230932</v>
      </c>
      <c r="C2087" s="112" t="s">
        <v>1923</v>
      </c>
      <c r="D2087" s="113">
        <v>0.3929</v>
      </c>
      <c r="E2087" s="113">
        <v>1.7376</v>
      </c>
      <c r="F2087" s="113">
        <v>1.2149</v>
      </c>
      <c r="G2087" s="114">
        <f t="shared" si="145"/>
        <v>61.1288763292928</v>
      </c>
      <c r="H2087" s="115">
        <f t="shared" si="143"/>
        <v>61.3751916334512</v>
      </c>
    </row>
    <row r="2088" ht="21" customHeight="1" spans="1:8">
      <c r="A2088" s="116"/>
      <c r="B2088" s="117"/>
      <c r="C2088" s="117"/>
      <c r="D2088" s="113">
        <v>0.3863</v>
      </c>
      <c r="E2088" s="113">
        <v>2.0338</v>
      </c>
      <c r="F2088" s="113">
        <v>1.392</v>
      </c>
      <c r="G2088" s="114">
        <f t="shared" si="145"/>
        <v>61.0440060698027</v>
      </c>
      <c r="H2088" s="118"/>
    </row>
    <row r="2089" ht="21" customHeight="1" spans="1:8">
      <c r="A2089" s="119"/>
      <c r="B2089" s="120"/>
      <c r="C2089" s="120"/>
      <c r="D2089" s="113">
        <v>0.36</v>
      </c>
      <c r="E2089" s="113">
        <v>1.9496</v>
      </c>
      <c r="F2089" s="113">
        <v>1.3448</v>
      </c>
      <c r="G2089" s="114">
        <f t="shared" si="145"/>
        <v>61.9526925012582</v>
      </c>
      <c r="H2089" s="121"/>
    </row>
    <row r="2090" ht="21" customHeight="1" spans="1:8">
      <c r="A2090" s="111" t="s">
        <v>1282</v>
      </c>
      <c r="B2090" s="112">
        <v>20230933</v>
      </c>
      <c r="C2090" s="112" t="s">
        <v>1923</v>
      </c>
      <c r="D2090" s="113">
        <v>0.4286</v>
      </c>
      <c r="E2090" s="113">
        <v>1.3735</v>
      </c>
      <c r="F2090" s="113">
        <v>0.9818</v>
      </c>
      <c r="G2090" s="114">
        <f t="shared" si="145"/>
        <v>58.5458778706741</v>
      </c>
      <c r="H2090" s="115">
        <f t="shared" si="143"/>
        <v>59.5437873725704</v>
      </c>
    </row>
    <row r="2091" ht="21" customHeight="1" spans="1:8">
      <c r="A2091" s="116"/>
      <c r="B2091" s="117"/>
      <c r="C2091" s="117"/>
      <c r="D2091" s="113">
        <v>0.4489</v>
      </c>
      <c r="E2091" s="113">
        <v>1.6074</v>
      </c>
      <c r="F2091" s="113">
        <v>1.1403</v>
      </c>
      <c r="G2091" s="114">
        <f t="shared" si="145"/>
        <v>59.6806214933103</v>
      </c>
      <c r="H2091" s="118"/>
    </row>
    <row r="2092" ht="21" customHeight="1" spans="1:8">
      <c r="A2092" s="119"/>
      <c r="B2092" s="120"/>
      <c r="C2092" s="120"/>
      <c r="D2092" s="113">
        <v>0.5041</v>
      </c>
      <c r="E2092" s="113">
        <v>2.322</v>
      </c>
      <c r="F2092" s="113">
        <v>1.6022</v>
      </c>
      <c r="G2092" s="114">
        <f t="shared" si="145"/>
        <v>60.4048627537268</v>
      </c>
      <c r="H2092" s="121"/>
    </row>
    <row r="2093" ht="21" customHeight="1" spans="1:8">
      <c r="A2093" s="111" t="s">
        <v>1282</v>
      </c>
      <c r="B2093" s="112">
        <v>20230934</v>
      </c>
      <c r="C2093" s="112" t="s">
        <v>1923</v>
      </c>
      <c r="D2093" s="113">
        <v>0.3454</v>
      </c>
      <c r="E2093" s="113">
        <v>1.4175</v>
      </c>
      <c r="F2093" s="113">
        <v>0.9953</v>
      </c>
      <c r="G2093" s="114">
        <f t="shared" si="145"/>
        <v>60.6193452103348</v>
      </c>
      <c r="H2093" s="115">
        <f t="shared" si="143"/>
        <v>60.9898204946753</v>
      </c>
    </row>
    <row r="2094" ht="21" customHeight="1" spans="1:8">
      <c r="A2094" s="116"/>
      <c r="B2094" s="117"/>
      <c r="C2094" s="117"/>
      <c r="D2094" s="113">
        <v>0.3759</v>
      </c>
      <c r="E2094" s="113">
        <v>1.6544</v>
      </c>
      <c r="F2094" s="113">
        <v>1.1538</v>
      </c>
      <c r="G2094" s="114">
        <f t="shared" si="145"/>
        <v>60.844739929605</v>
      </c>
      <c r="H2094" s="118"/>
    </row>
    <row r="2095" ht="21" customHeight="1" spans="1:8">
      <c r="A2095" s="119"/>
      <c r="B2095" s="120"/>
      <c r="C2095" s="120"/>
      <c r="D2095" s="113">
        <v>0.3855</v>
      </c>
      <c r="E2095" s="113">
        <v>2.385</v>
      </c>
      <c r="F2095" s="113">
        <v>1.6153</v>
      </c>
      <c r="G2095" s="114">
        <f t="shared" si="145"/>
        <v>61.505376344086</v>
      </c>
      <c r="H2095" s="121"/>
    </row>
    <row r="2096" ht="21" customHeight="1" spans="1:8">
      <c r="A2096" s="111" t="s">
        <v>1331</v>
      </c>
      <c r="B2096" s="112">
        <v>20230935</v>
      </c>
      <c r="C2096" s="112" t="s">
        <v>1923</v>
      </c>
      <c r="D2096" s="113">
        <v>0.4306</v>
      </c>
      <c r="E2096" s="113">
        <v>1.7903</v>
      </c>
      <c r="F2096" s="113">
        <v>1.2385</v>
      </c>
      <c r="G2096" s="114">
        <f t="shared" si="145"/>
        <v>59.4175185702728</v>
      </c>
      <c r="H2096" s="115">
        <f t="shared" si="143"/>
        <v>59.5791311796898</v>
      </c>
    </row>
    <row r="2097" ht="21" customHeight="1" spans="1:8">
      <c r="A2097" s="116"/>
      <c r="B2097" s="117"/>
      <c r="C2097" s="117"/>
      <c r="D2097" s="113">
        <v>0.3646</v>
      </c>
      <c r="E2097" s="113">
        <v>1.6735</v>
      </c>
      <c r="F2097" s="113">
        <v>1.1435</v>
      </c>
      <c r="G2097" s="114">
        <f t="shared" si="145"/>
        <v>59.5079838031935</v>
      </c>
      <c r="H2097" s="118"/>
    </row>
    <row r="2098" ht="21" customHeight="1" spans="1:8">
      <c r="A2098" s="119"/>
      <c r="B2098" s="120"/>
      <c r="C2098" s="120"/>
      <c r="D2098" s="113">
        <v>0.4162</v>
      </c>
      <c r="E2098" s="113">
        <v>1.9047</v>
      </c>
      <c r="F2098" s="113">
        <v>1.3065</v>
      </c>
      <c r="G2098" s="114">
        <f t="shared" si="145"/>
        <v>59.811891165603</v>
      </c>
      <c r="H2098" s="121"/>
    </row>
    <row r="2099" ht="21" customHeight="1" spans="1:8">
      <c r="A2099" s="111" t="s">
        <v>1332</v>
      </c>
      <c r="B2099" s="134">
        <v>20230936</v>
      </c>
      <c r="C2099" s="134" t="s">
        <v>1923</v>
      </c>
      <c r="D2099" s="135">
        <v>0.3992</v>
      </c>
      <c r="E2099" s="135">
        <v>1.3751</v>
      </c>
      <c r="F2099" s="135">
        <v>1.0022</v>
      </c>
      <c r="G2099" s="136">
        <f t="shared" si="145"/>
        <v>61.7891177374731</v>
      </c>
      <c r="H2099" s="115">
        <f t="shared" si="143"/>
        <v>62.0704008433371</v>
      </c>
    </row>
    <row r="2100" ht="21" customHeight="1" spans="1:8">
      <c r="A2100" s="116"/>
      <c r="B2100" s="137"/>
      <c r="C2100" s="137"/>
      <c r="D2100" s="135">
        <v>0.3816</v>
      </c>
      <c r="E2100" s="135">
        <v>1.3348</v>
      </c>
      <c r="F2100" s="135">
        <v>0.9716</v>
      </c>
      <c r="G2100" s="136">
        <f t="shared" si="145"/>
        <v>61.8967687788502</v>
      </c>
      <c r="H2100" s="118"/>
    </row>
    <row r="2101" ht="21" customHeight="1" spans="1:8">
      <c r="A2101" s="119"/>
      <c r="B2101" s="138"/>
      <c r="C2101" s="138"/>
      <c r="D2101" s="135">
        <v>0.3852</v>
      </c>
      <c r="E2101" s="135">
        <v>1.8171</v>
      </c>
      <c r="F2101" s="135">
        <v>1.2805</v>
      </c>
      <c r="G2101" s="136">
        <f t="shared" si="145"/>
        <v>62.5253160136881</v>
      </c>
      <c r="H2101" s="121"/>
    </row>
    <row r="2102" ht="21" customHeight="1" spans="1:8">
      <c r="A2102" s="111" t="s">
        <v>1332</v>
      </c>
      <c r="B2102" s="112">
        <v>20230937</v>
      </c>
      <c r="C2102" s="112" t="s">
        <v>1923</v>
      </c>
      <c r="D2102" s="113">
        <v>0.4777</v>
      </c>
      <c r="E2102" s="113">
        <v>1.4774</v>
      </c>
      <c r="F2102" s="113">
        <v>1.0844</v>
      </c>
      <c r="G2102" s="114">
        <f t="shared" si="145"/>
        <v>60.6882064619386</v>
      </c>
      <c r="H2102" s="115">
        <f t="shared" si="143"/>
        <v>60.88131931081</v>
      </c>
    </row>
    <row r="2103" ht="21" customHeight="1" spans="1:8">
      <c r="A2103" s="116"/>
      <c r="B2103" s="117"/>
      <c r="C2103" s="117"/>
      <c r="D2103" s="113">
        <v>0.3662</v>
      </c>
      <c r="E2103" s="113">
        <v>1.4473</v>
      </c>
      <c r="F2103" s="113">
        <v>1.0232</v>
      </c>
      <c r="G2103" s="114">
        <f t="shared" si="145"/>
        <v>60.7714364998613</v>
      </c>
      <c r="H2103" s="118"/>
    </row>
    <row r="2104" ht="21" customHeight="1" spans="1:8">
      <c r="A2104" s="119"/>
      <c r="B2104" s="120"/>
      <c r="C2104" s="120"/>
      <c r="D2104" s="113">
        <v>0.4052</v>
      </c>
      <c r="E2104" s="113">
        <v>2.2949</v>
      </c>
      <c r="F2104" s="113">
        <v>1.5614</v>
      </c>
      <c r="G2104" s="114">
        <f t="shared" si="145"/>
        <v>61.1843149706302</v>
      </c>
      <c r="H2104" s="121"/>
    </row>
    <row r="2105" ht="21" customHeight="1" spans="1:8">
      <c r="A2105" s="111" t="s">
        <v>1297</v>
      </c>
      <c r="B2105" s="112">
        <v>20230938</v>
      </c>
      <c r="C2105" s="112" t="s">
        <v>1923</v>
      </c>
      <c r="D2105" s="113">
        <v>0.39</v>
      </c>
      <c r="E2105" s="113">
        <v>1.4758</v>
      </c>
      <c r="F2105" s="113">
        <v>0.9888</v>
      </c>
      <c r="G2105" s="114">
        <f t="shared" si="145"/>
        <v>55.1482777675447</v>
      </c>
      <c r="H2105" s="115">
        <f t="shared" si="143"/>
        <v>55.2991280927076</v>
      </c>
    </row>
    <row r="2106" ht="21" customHeight="1" spans="1:8">
      <c r="A2106" s="116"/>
      <c r="B2106" s="117"/>
      <c r="C2106" s="117"/>
      <c r="D2106" s="113">
        <v>0.3768</v>
      </c>
      <c r="E2106" s="113">
        <v>1.5065</v>
      </c>
      <c r="F2106" s="113">
        <v>1.0074</v>
      </c>
      <c r="G2106" s="114">
        <f t="shared" si="145"/>
        <v>55.8201292378508</v>
      </c>
      <c r="H2106" s="118"/>
    </row>
    <row r="2107" ht="21" customHeight="1" spans="1:8">
      <c r="A2107" s="119"/>
      <c r="B2107" s="120"/>
      <c r="C2107" s="120"/>
      <c r="D2107" s="113">
        <v>0.3821</v>
      </c>
      <c r="E2107" s="113">
        <v>1.7901</v>
      </c>
      <c r="F2107" s="113">
        <v>1.1555</v>
      </c>
      <c r="G2107" s="114">
        <f t="shared" si="145"/>
        <v>54.9289772727273</v>
      </c>
      <c r="H2107" s="121"/>
    </row>
    <row r="2108" ht="21" customHeight="1" spans="1:8">
      <c r="A2108" s="111" t="s">
        <v>1302</v>
      </c>
      <c r="B2108" s="112">
        <v>20230939</v>
      </c>
      <c r="C2108" s="112" t="s">
        <v>1926</v>
      </c>
      <c r="D2108" s="113">
        <v>0.385</v>
      </c>
      <c r="E2108" s="113">
        <v>1.0453</v>
      </c>
      <c r="F2108" s="113">
        <v>0.8542</v>
      </c>
      <c r="G2108" s="114">
        <f t="shared" si="145"/>
        <v>71.0586097228532</v>
      </c>
      <c r="H2108" s="115">
        <f t="shared" ref="H2108:H2129" si="146">(G2108+G2109+G2110)/3</f>
        <v>71.525549327394</v>
      </c>
    </row>
    <row r="2109" ht="21" customHeight="1" spans="1:8">
      <c r="A2109" s="116"/>
      <c r="B2109" s="117"/>
      <c r="C2109" s="117"/>
      <c r="D2109" s="113">
        <v>0.3873</v>
      </c>
      <c r="E2109" s="113">
        <v>1.4614</v>
      </c>
      <c r="F2109" s="113">
        <v>1.158</v>
      </c>
      <c r="G2109" s="114">
        <f t="shared" si="145"/>
        <v>71.7530956149334</v>
      </c>
      <c r="H2109" s="118"/>
    </row>
    <row r="2110" ht="21" customHeight="1" spans="1:8">
      <c r="A2110" s="119"/>
      <c r="B2110" s="120"/>
      <c r="C2110" s="120"/>
      <c r="D2110" s="113">
        <v>0.3813</v>
      </c>
      <c r="E2110" s="113">
        <v>1.3751</v>
      </c>
      <c r="F2110" s="113">
        <v>1.0945</v>
      </c>
      <c r="G2110" s="114">
        <f t="shared" si="145"/>
        <v>71.7649426443953</v>
      </c>
      <c r="H2110" s="121"/>
    </row>
    <row r="2111" ht="21" customHeight="1" spans="1:8">
      <c r="A2111" s="111" t="s">
        <v>1285</v>
      </c>
      <c r="B2111" s="112">
        <v>20230940</v>
      </c>
      <c r="C2111" s="112" t="s">
        <v>1926</v>
      </c>
      <c r="D2111" s="113">
        <v>0.3566</v>
      </c>
      <c r="E2111" s="113">
        <v>1.7814</v>
      </c>
      <c r="F2111" s="113">
        <v>1.384</v>
      </c>
      <c r="G2111" s="114">
        <f t="shared" si="145"/>
        <v>72.1083660864683</v>
      </c>
      <c r="H2111" s="115">
        <f t="shared" si="146"/>
        <v>72.1630398805778</v>
      </c>
    </row>
    <row r="2112" ht="21" customHeight="1" spans="1:8">
      <c r="A2112" s="116"/>
      <c r="B2112" s="117"/>
      <c r="C2112" s="117"/>
      <c r="D2112" s="113">
        <v>0.4742</v>
      </c>
      <c r="E2112" s="113">
        <v>1.87</v>
      </c>
      <c r="F2112" s="113">
        <v>1.48</v>
      </c>
      <c r="G2112" s="114">
        <f t="shared" si="145"/>
        <v>72.0590342455939</v>
      </c>
      <c r="H2112" s="118"/>
    </row>
    <row r="2113" ht="21" customHeight="1" spans="1:8">
      <c r="A2113" s="119"/>
      <c r="B2113" s="120"/>
      <c r="C2113" s="120"/>
      <c r="D2113" s="113">
        <v>0.3869</v>
      </c>
      <c r="E2113" s="113">
        <v>1.9224</v>
      </c>
      <c r="F2113" s="113">
        <v>1.4974</v>
      </c>
      <c r="G2113" s="114">
        <f t="shared" si="145"/>
        <v>72.3217193096711</v>
      </c>
      <c r="H2113" s="121"/>
    </row>
    <row r="2114" ht="21" customHeight="1" spans="1:8">
      <c r="A2114" s="111" t="s">
        <v>1340</v>
      </c>
      <c r="B2114" s="112">
        <v>20230941</v>
      </c>
      <c r="C2114" s="112" t="s">
        <v>1926</v>
      </c>
      <c r="D2114" s="113">
        <v>0.3776</v>
      </c>
      <c r="E2114" s="113">
        <v>1.4686</v>
      </c>
      <c r="F2114" s="113">
        <v>1.154</v>
      </c>
      <c r="G2114" s="114">
        <f t="shared" si="145"/>
        <v>71.1640696608616</v>
      </c>
      <c r="H2114" s="115">
        <f t="shared" si="146"/>
        <v>71.8104702800053</v>
      </c>
    </row>
    <row r="2115" ht="21" customHeight="1" spans="1:8">
      <c r="A2115" s="116"/>
      <c r="B2115" s="117"/>
      <c r="C2115" s="117"/>
      <c r="D2115" s="113">
        <v>0.4523</v>
      </c>
      <c r="E2115" s="113">
        <v>1.406</v>
      </c>
      <c r="F2115" s="113">
        <v>1.1418</v>
      </c>
      <c r="G2115" s="114">
        <f t="shared" si="145"/>
        <v>72.297368145119</v>
      </c>
      <c r="H2115" s="118"/>
    </row>
    <row r="2116" ht="21" customHeight="1" spans="1:8">
      <c r="A2116" s="119"/>
      <c r="B2116" s="120"/>
      <c r="C2116" s="120"/>
      <c r="D2116" s="113">
        <v>0.4116</v>
      </c>
      <c r="E2116" s="113">
        <v>1.7837</v>
      </c>
      <c r="F2116" s="113">
        <v>1.3991</v>
      </c>
      <c r="G2116" s="114">
        <f t="shared" si="145"/>
        <v>71.9699730340354</v>
      </c>
      <c r="H2116" s="121"/>
    </row>
    <row r="2117" ht="21" customHeight="1" spans="1:8">
      <c r="A2117" s="111" t="s">
        <v>1340</v>
      </c>
      <c r="B2117" s="112">
        <v>20230942</v>
      </c>
      <c r="C2117" s="112" t="s">
        <v>1926</v>
      </c>
      <c r="D2117" s="113">
        <v>0.3756</v>
      </c>
      <c r="E2117" s="113">
        <v>1.2376</v>
      </c>
      <c r="F2117" s="113">
        <v>0.9781</v>
      </c>
      <c r="G2117" s="114">
        <f t="shared" si="145"/>
        <v>69.8955916473318</v>
      </c>
      <c r="H2117" s="115">
        <f t="shared" si="146"/>
        <v>70.4042584365525</v>
      </c>
    </row>
    <row r="2118" ht="21" customHeight="1" spans="1:8">
      <c r="A2118" s="116"/>
      <c r="B2118" s="117"/>
      <c r="C2118" s="117"/>
      <c r="D2118" s="113">
        <v>0.391</v>
      </c>
      <c r="E2118" s="113">
        <v>1.4909</v>
      </c>
      <c r="F2118" s="113">
        <v>1.1703</v>
      </c>
      <c r="G2118" s="114">
        <f t="shared" si="145"/>
        <v>70.8518956268752</v>
      </c>
      <c r="H2118" s="118"/>
    </row>
    <row r="2119" ht="21" customHeight="1" spans="1:8">
      <c r="A2119" s="119"/>
      <c r="B2119" s="120"/>
      <c r="C2119" s="120"/>
      <c r="D2119" s="113">
        <v>0.358</v>
      </c>
      <c r="E2119" s="113">
        <v>1.712</v>
      </c>
      <c r="F2119" s="113">
        <v>1.3121</v>
      </c>
      <c r="G2119" s="114">
        <f t="shared" si="145"/>
        <v>70.4652880354505</v>
      </c>
      <c r="H2119" s="121"/>
    </row>
    <row r="2120" ht="21" customHeight="1" spans="1:8">
      <c r="A2120" s="111" t="s">
        <v>1290</v>
      </c>
      <c r="B2120" s="112">
        <v>20230943</v>
      </c>
      <c r="C2120" s="112" t="s">
        <v>1923</v>
      </c>
      <c r="D2120" s="113">
        <v>0.3609</v>
      </c>
      <c r="E2120" s="113">
        <v>1.223</v>
      </c>
      <c r="F2120" s="113">
        <v>0.8824</v>
      </c>
      <c r="G2120" s="114">
        <f t="shared" si="145"/>
        <v>60.4918222943974</v>
      </c>
      <c r="H2120" s="115">
        <f t="shared" si="146"/>
        <v>60.2835403486884</v>
      </c>
    </row>
    <row r="2121" ht="21" customHeight="1" spans="1:8">
      <c r="A2121" s="116"/>
      <c r="B2121" s="117"/>
      <c r="C2121" s="117"/>
      <c r="D2121" s="113">
        <v>0.3994</v>
      </c>
      <c r="E2121" s="113">
        <v>1.518</v>
      </c>
      <c r="F2121" s="113">
        <v>1.0685</v>
      </c>
      <c r="G2121" s="114">
        <f t="shared" si="145"/>
        <v>59.8158412301091</v>
      </c>
      <c r="H2121" s="118"/>
    </row>
    <row r="2122" ht="21" customHeight="1" spans="1:8">
      <c r="A2122" s="119"/>
      <c r="B2122" s="120"/>
      <c r="C2122" s="120"/>
      <c r="D2122" s="113">
        <v>0.5129</v>
      </c>
      <c r="E2122" s="113">
        <v>2.0784</v>
      </c>
      <c r="F2122" s="113">
        <v>1.4607</v>
      </c>
      <c r="G2122" s="114">
        <f t="shared" si="145"/>
        <v>60.5429575215586</v>
      </c>
      <c r="H2122" s="121"/>
    </row>
    <row r="2123" ht="21" customHeight="1" spans="1:8">
      <c r="A2123" s="111" t="s">
        <v>1290</v>
      </c>
      <c r="B2123" s="112">
        <v>20230944</v>
      </c>
      <c r="C2123" s="112" t="s">
        <v>1923</v>
      </c>
      <c r="D2123" s="113">
        <v>0.3639</v>
      </c>
      <c r="E2123" s="113">
        <v>1.4021</v>
      </c>
      <c r="F2123" s="113">
        <v>1.0104</v>
      </c>
      <c r="G2123" s="114">
        <f t="shared" si="145"/>
        <v>62.2712386823348</v>
      </c>
      <c r="H2123" s="115">
        <f t="shared" si="146"/>
        <v>61.8339527819492</v>
      </c>
    </row>
    <row r="2124" ht="21" customHeight="1" spans="1:8">
      <c r="A2124" s="116"/>
      <c r="B2124" s="117"/>
      <c r="C2124" s="117"/>
      <c r="D2124" s="113">
        <v>0.3621</v>
      </c>
      <c r="E2124" s="113">
        <v>1.63</v>
      </c>
      <c r="F2124" s="113">
        <v>1.1431</v>
      </c>
      <c r="G2124" s="114">
        <f t="shared" si="145"/>
        <v>61.5979178168625</v>
      </c>
      <c r="H2124" s="118"/>
    </row>
    <row r="2125" ht="21" customHeight="1" spans="1:8">
      <c r="A2125" s="119"/>
      <c r="B2125" s="120"/>
      <c r="C2125" s="120"/>
      <c r="D2125" s="113">
        <v>0.4262</v>
      </c>
      <c r="E2125" s="113">
        <v>2.0995</v>
      </c>
      <c r="F2125" s="113">
        <v>1.4575</v>
      </c>
      <c r="G2125" s="114">
        <f t="shared" si="145"/>
        <v>61.6327018466503</v>
      </c>
      <c r="H2125" s="121"/>
    </row>
    <row r="2126" ht="21" customHeight="1" spans="1:8">
      <c r="A2126" s="111" t="s">
        <v>1300</v>
      </c>
      <c r="B2126" s="112">
        <v>20230945</v>
      </c>
      <c r="C2126" s="112" t="s">
        <v>1923</v>
      </c>
      <c r="D2126" s="113">
        <v>0.3771</v>
      </c>
      <c r="E2126" s="113">
        <v>1.4056</v>
      </c>
      <c r="F2126" s="113">
        <v>1.1235</v>
      </c>
      <c r="G2126" s="114">
        <f t="shared" si="145"/>
        <v>72.5717063684978</v>
      </c>
      <c r="H2126" s="115">
        <f t="shared" si="146"/>
        <v>72.3940275196765</v>
      </c>
    </row>
    <row r="2127" ht="21" customHeight="1" spans="1:8">
      <c r="A2127" s="116"/>
      <c r="B2127" s="117"/>
      <c r="C2127" s="117"/>
      <c r="D2127" s="113">
        <v>0.3808</v>
      </c>
      <c r="E2127" s="113">
        <v>1.5257</v>
      </c>
      <c r="F2127" s="113">
        <v>1.2089</v>
      </c>
      <c r="G2127" s="114">
        <f t="shared" si="145"/>
        <v>72.3294610883047</v>
      </c>
      <c r="H2127" s="118"/>
    </row>
    <row r="2128" ht="21" customHeight="1" spans="1:8">
      <c r="A2128" s="119"/>
      <c r="B2128" s="120"/>
      <c r="C2128" s="120"/>
      <c r="D2128" s="113">
        <v>0.4393</v>
      </c>
      <c r="E2128" s="113">
        <v>1.755</v>
      </c>
      <c r="F2128" s="113">
        <v>1.3903</v>
      </c>
      <c r="G2128" s="114">
        <f t="shared" ref="G2128:G2191" si="147">(F2128-D2128)/(E2128-D2128)*100</f>
        <v>72.280915102227</v>
      </c>
      <c r="H2128" s="121"/>
    </row>
    <row r="2129" ht="21" customHeight="1" spans="1:8">
      <c r="A2129" s="111" t="s">
        <v>1313</v>
      </c>
      <c r="B2129" s="112">
        <v>20230946</v>
      </c>
      <c r="C2129" s="112" t="s">
        <v>1923</v>
      </c>
      <c r="D2129" s="113">
        <v>0.3455</v>
      </c>
      <c r="E2129" s="113">
        <v>1.3254</v>
      </c>
      <c r="F2129" s="113">
        <v>0.9367</v>
      </c>
      <c r="G2129" s="114">
        <f t="shared" si="147"/>
        <v>60.3326870088785</v>
      </c>
      <c r="H2129" s="115">
        <f t="shared" si="146"/>
        <v>60.7186921375683</v>
      </c>
    </row>
    <row r="2130" ht="21" customHeight="1" spans="1:8">
      <c r="A2130" s="116"/>
      <c r="B2130" s="117"/>
      <c r="C2130" s="117"/>
      <c r="D2130" s="113">
        <v>0.3713</v>
      </c>
      <c r="E2130" s="113">
        <v>1.3789</v>
      </c>
      <c r="F2130" s="113">
        <v>0.9827</v>
      </c>
      <c r="G2130" s="114">
        <f t="shared" si="147"/>
        <v>60.6788408098452</v>
      </c>
      <c r="H2130" s="118"/>
    </row>
    <row r="2131" ht="21" customHeight="1" spans="1:8">
      <c r="A2131" s="119"/>
      <c r="B2131" s="120"/>
      <c r="C2131" s="120"/>
      <c r="D2131" s="113">
        <v>0.4676</v>
      </c>
      <c r="E2131" s="113">
        <v>1.4811</v>
      </c>
      <c r="F2131" s="113">
        <v>1.0873</v>
      </c>
      <c r="G2131" s="114">
        <f t="shared" si="147"/>
        <v>61.1445485939812</v>
      </c>
      <c r="H2131" s="121"/>
    </row>
    <row r="2132" ht="21" customHeight="1" spans="1:8">
      <c r="A2132" s="111" t="s">
        <v>1334</v>
      </c>
      <c r="B2132" s="112">
        <v>20230947</v>
      </c>
      <c r="C2132" s="112" t="s">
        <v>1923</v>
      </c>
      <c r="D2132" s="113">
        <v>0.3871</v>
      </c>
      <c r="E2132" s="113">
        <v>1.174</v>
      </c>
      <c r="F2132" s="113">
        <v>0.9601</v>
      </c>
      <c r="G2132" s="114">
        <f t="shared" si="147"/>
        <v>72.8173846740374</v>
      </c>
      <c r="H2132" s="115">
        <f t="shared" ref="H2132" si="148">(G2132+G2133+G2134)/3</f>
        <v>72.9341585402877</v>
      </c>
    </row>
    <row r="2133" ht="21" customHeight="1" spans="1:8">
      <c r="A2133" s="116"/>
      <c r="B2133" s="117"/>
      <c r="C2133" s="117"/>
      <c r="D2133" s="113">
        <v>0.4354</v>
      </c>
      <c r="E2133" s="113">
        <v>1.5294</v>
      </c>
      <c r="F2133" s="113">
        <v>1.2335</v>
      </c>
      <c r="G2133" s="114">
        <f t="shared" si="147"/>
        <v>72.9524680073126</v>
      </c>
      <c r="H2133" s="118"/>
    </row>
    <row r="2134" ht="21" customHeight="1" spans="1:8">
      <c r="A2134" s="119"/>
      <c r="B2134" s="120"/>
      <c r="C2134" s="120"/>
      <c r="D2134" s="113">
        <v>0.3742</v>
      </c>
      <c r="E2134" s="113">
        <v>1.8241</v>
      </c>
      <c r="F2134" s="113">
        <v>1.4331</v>
      </c>
      <c r="G2134" s="114">
        <f t="shared" si="147"/>
        <v>73.0326229395131</v>
      </c>
      <c r="H2134" s="121"/>
    </row>
    <row r="2135" ht="21" customHeight="1" spans="1:8">
      <c r="A2135" s="111" t="s">
        <v>1302</v>
      </c>
      <c r="B2135" s="112">
        <v>20230948</v>
      </c>
      <c r="C2135" s="112" t="s">
        <v>1926</v>
      </c>
      <c r="D2135" s="113">
        <v>0.3968</v>
      </c>
      <c r="E2135" s="113">
        <v>1.2716</v>
      </c>
      <c r="F2135" s="113">
        <v>1.0239</v>
      </c>
      <c r="G2135" s="114">
        <f t="shared" si="147"/>
        <v>71.6849565614998</v>
      </c>
      <c r="H2135" s="115">
        <f t="shared" ref="H2135" si="149">(G2135+G2136+G2137)/3</f>
        <v>72.4294337307765</v>
      </c>
    </row>
    <row r="2136" ht="21" customHeight="1" spans="1:8">
      <c r="A2136" s="116"/>
      <c r="B2136" s="117"/>
      <c r="C2136" s="117"/>
      <c r="D2136" s="113">
        <v>0.3877</v>
      </c>
      <c r="E2136" s="113">
        <v>1.9565</v>
      </c>
      <c r="F2136" s="113">
        <v>1.536</v>
      </c>
      <c r="G2136" s="114">
        <f t="shared" si="147"/>
        <v>73.1960734319225</v>
      </c>
      <c r="H2136" s="118"/>
    </row>
    <row r="2137" ht="21" customHeight="1" spans="1:8">
      <c r="A2137" s="119"/>
      <c r="B2137" s="120"/>
      <c r="C2137" s="120"/>
      <c r="D2137" s="113">
        <v>0.4047</v>
      </c>
      <c r="E2137" s="113">
        <v>1.3564</v>
      </c>
      <c r="F2137" s="113">
        <v>1.0938</v>
      </c>
      <c r="G2137" s="114">
        <f t="shared" si="147"/>
        <v>72.4072711989072</v>
      </c>
      <c r="H2137" s="121"/>
    </row>
    <row r="2138" ht="21" customHeight="1" spans="1:8">
      <c r="A2138" s="111" t="s">
        <v>1302</v>
      </c>
      <c r="B2138" s="112">
        <v>20230949</v>
      </c>
      <c r="C2138" s="112" t="s">
        <v>1926</v>
      </c>
      <c r="D2138" s="113">
        <v>0.3727</v>
      </c>
      <c r="E2138" s="113">
        <v>1.621</v>
      </c>
      <c r="F2138" s="113">
        <v>1.261</v>
      </c>
      <c r="G2138" s="114">
        <f t="shared" si="147"/>
        <v>71.1607786589762</v>
      </c>
      <c r="H2138" s="115">
        <f t="shared" ref="H2138" si="150">(G2138+G2139+G2140)/3</f>
        <v>72.0275238603734</v>
      </c>
    </row>
    <row r="2139" ht="21" customHeight="1" spans="1:8">
      <c r="A2139" s="116"/>
      <c r="B2139" s="117"/>
      <c r="C2139" s="117"/>
      <c r="D2139" s="113">
        <v>0.4708</v>
      </c>
      <c r="E2139" s="113">
        <v>1.8003</v>
      </c>
      <c r="F2139" s="113">
        <v>1.4303</v>
      </c>
      <c r="G2139" s="114">
        <f t="shared" si="147"/>
        <v>72.169988717563</v>
      </c>
      <c r="H2139" s="118"/>
    </row>
    <row r="2140" ht="21" customHeight="1" spans="1:8">
      <c r="A2140" s="119"/>
      <c r="B2140" s="120"/>
      <c r="C2140" s="120"/>
      <c r="D2140" s="113">
        <v>0.3609</v>
      </c>
      <c r="E2140" s="113">
        <v>1.9544</v>
      </c>
      <c r="F2140" s="113">
        <v>1.5202</v>
      </c>
      <c r="G2140" s="114">
        <f t="shared" si="147"/>
        <v>72.7518042045811</v>
      </c>
      <c r="H2140" s="121"/>
    </row>
    <row r="2141" ht="21" customHeight="1" spans="1:8">
      <c r="A2141" s="111" t="s">
        <v>1308</v>
      </c>
      <c r="B2141" s="112">
        <v>20230950</v>
      </c>
      <c r="C2141" s="112" t="s">
        <v>1926</v>
      </c>
      <c r="D2141" s="113">
        <v>0.4119</v>
      </c>
      <c r="E2141" s="113">
        <v>1.221</v>
      </c>
      <c r="F2141" s="113">
        <v>0.9801</v>
      </c>
      <c r="G2141" s="114">
        <f t="shared" si="147"/>
        <v>70.2261772339637</v>
      </c>
      <c r="H2141" s="115">
        <f t="shared" ref="H2141" si="151">(G2141+G2142+G2143)/3</f>
        <v>70.5341908436894</v>
      </c>
    </row>
    <row r="2142" ht="21" customHeight="1" spans="1:8">
      <c r="A2142" s="116"/>
      <c r="B2142" s="117"/>
      <c r="C2142" s="117"/>
      <c r="D2142" s="113">
        <v>0.3865</v>
      </c>
      <c r="E2142" s="113">
        <v>1.1728</v>
      </c>
      <c r="F2142" s="113">
        <v>0.9419</v>
      </c>
      <c r="G2142" s="114">
        <f t="shared" si="147"/>
        <v>70.6346178303446</v>
      </c>
      <c r="H2142" s="118"/>
    </row>
    <row r="2143" ht="21" customHeight="1" spans="1:8">
      <c r="A2143" s="119"/>
      <c r="B2143" s="120"/>
      <c r="C2143" s="120"/>
      <c r="D2143" s="113">
        <v>0.392</v>
      </c>
      <c r="E2143" s="113">
        <v>1.821</v>
      </c>
      <c r="F2143" s="113">
        <v>1.4029</v>
      </c>
      <c r="G2143" s="114">
        <f t="shared" si="147"/>
        <v>70.74177746676</v>
      </c>
      <c r="H2143" s="121"/>
    </row>
    <row r="2144" ht="21" customHeight="1" spans="1:8">
      <c r="A2144" s="111" t="s">
        <v>1333</v>
      </c>
      <c r="B2144" s="112">
        <v>20230951</v>
      </c>
      <c r="C2144" s="112" t="s">
        <v>1926</v>
      </c>
      <c r="D2144" s="113">
        <v>0.411</v>
      </c>
      <c r="E2144" s="113">
        <v>1.4066</v>
      </c>
      <c r="F2144" s="113">
        <v>1.1196</v>
      </c>
      <c r="G2144" s="114">
        <f t="shared" si="147"/>
        <v>71.1731619124146</v>
      </c>
      <c r="H2144" s="115">
        <f t="shared" ref="H2144" si="152">(G2144+G2145+G2146)/3</f>
        <v>71.3205451477723</v>
      </c>
    </row>
    <row r="2145" ht="21" customHeight="1" spans="1:8">
      <c r="A2145" s="116"/>
      <c r="B2145" s="117"/>
      <c r="C2145" s="117"/>
      <c r="D2145" s="113">
        <v>0.4069</v>
      </c>
      <c r="E2145" s="113">
        <v>1.4622</v>
      </c>
      <c r="F2145" s="113">
        <v>1.1619</v>
      </c>
      <c r="G2145" s="114">
        <f t="shared" si="147"/>
        <v>71.5436368805079</v>
      </c>
      <c r="H2145" s="118"/>
    </row>
    <row r="2146" ht="21" customHeight="1" spans="1:8">
      <c r="A2146" s="119"/>
      <c r="B2146" s="120"/>
      <c r="C2146" s="120"/>
      <c r="D2146" s="113">
        <v>0.405</v>
      </c>
      <c r="E2146" s="113">
        <v>1.4702</v>
      </c>
      <c r="F2146" s="113">
        <v>1.1639</v>
      </c>
      <c r="G2146" s="114">
        <f t="shared" si="147"/>
        <v>71.2448366503943</v>
      </c>
      <c r="H2146" s="121"/>
    </row>
    <row r="2147" ht="21" customHeight="1" spans="1:8">
      <c r="A2147" s="111" t="s">
        <v>1282</v>
      </c>
      <c r="B2147" s="112">
        <v>20230952</v>
      </c>
      <c r="C2147" s="112" t="s">
        <v>1923</v>
      </c>
      <c r="D2147" s="113">
        <v>0.3902</v>
      </c>
      <c r="E2147" s="113">
        <v>1.875</v>
      </c>
      <c r="F2147" s="113">
        <v>1.3081</v>
      </c>
      <c r="G2147" s="114">
        <f t="shared" si="147"/>
        <v>61.8197737068966</v>
      </c>
      <c r="H2147" s="115">
        <f t="shared" ref="H2147" si="153">(G2147+G2148+G2149)/3</f>
        <v>61.8053271151122</v>
      </c>
    </row>
    <row r="2148" ht="21" customHeight="1" spans="1:8">
      <c r="A2148" s="116"/>
      <c r="B2148" s="117"/>
      <c r="C2148" s="117"/>
      <c r="D2148" s="113">
        <v>0.4411</v>
      </c>
      <c r="E2148" s="113">
        <v>2.2024</v>
      </c>
      <c r="F2148" s="113">
        <v>1.5288</v>
      </c>
      <c r="G2148" s="114">
        <f t="shared" si="147"/>
        <v>61.7555214898087</v>
      </c>
      <c r="H2148" s="118"/>
    </row>
    <row r="2149" ht="21" customHeight="1" spans="1:8">
      <c r="A2149" s="119"/>
      <c r="B2149" s="120"/>
      <c r="C2149" s="120"/>
      <c r="D2149" s="113">
        <v>0.3557</v>
      </c>
      <c r="E2149" s="113">
        <v>2.3028</v>
      </c>
      <c r="F2149" s="113">
        <v>1.5598</v>
      </c>
      <c r="G2149" s="114">
        <f t="shared" si="147"/>
        <v>61.8406861486313</v>
      </c>
      <c r="H2149" s="121"/>
    </row>
    <row r="2150" ht="21" customHeight="1" spans="1:8">
      <c r="A2150" s="111" t="s">
        <v>1282</v>
      </c>
      <c r="B2150" s="112">
        <v>20230953</v>
      </c>
      <c r="C2150" s="112" t="s">
        <v>1923</v>
      </c>
      <c r="D2150" s="113">
        <v>0.3875</v>
      </c>
      <c r="E2150" s="113">
        <v>1.5919</v>
      </c>
      <c r="F2150" s="113">
        <v>1.1155</v>
      </c>
      <c r="G2150" s="114">
        <f t="shared" si="147"/>
        <v>60.4450348721355</v>
      </c>
      <c r="H2150" s="115">
        <f t="shared" ref="H2150" si="154">(G2150+G2151+G2152)/3</f>
        <v>61.2893806066849</v>
      </c>
    </row>
    <row r="2151" ht="21" customHeight="1" spans="1:8">
      <c r="A2151" s="116"/>
      <c r="B2151" s="117"/>
      <c r="C2151" s="117"/>
      <c r="D2151" s="113">
        <v>0.3564</v>
      </c>
      <c r="E2151" s="113">
        <v>1.9492</v>
      </c>
      <c r="F2151" s="113">
        <v>1.3334</v>
      </c>
      <c r="G2151" s="114">
        <f t="shared" si="147"/>
        <v>61.3385233550979</v>
      </c>
      <c r="H2151" s="118"/>
    </row>
    <row r="2152" ht="21" customHeight="1" spans="1:8">
      <c r="A2152" s="119"/>
      <c r="B2152" s="120"/>
      <c r="C2152" s="120"/>
      <c r="D2152" s="113">
        <v>0.3738</v>
      </c>
      <c r="E2152" s="113">
        <v>2.1401</v>
      </c>
      <c r="F2152" s="113">
        <v>1.4704</v>
      </c>
      <c r="G2152" s="114">
        <f t="shared" si="147"/>
        <v>62.0845835928212</v>
      </c>
      <c r="H2152" s="121"/>
    </row>
    <row r="2153" ht="21" customHeight="1" spans="1:8">
      <c r="A2153" s="111" t="s">
        <v>1284</v>
      </c>
      <c r="B2153" s="112">
        <v>20230954</v>
      </c>
      <c r="C2153" s="112" t="s">
        <v>1926</v>
      </c>
      <c r="D2153" s="113">
        <v>0.3847</v>
      </c>
      <c r="E2153" s="113">
        <v>1.0623</v>
      </c>
      <c r="F2153" s="113">
        <v>0.789</v>
      </c>
      <c r="G2153" s="114">
        <f t="shared" si="147"/>
        <v>59.6664698937426</v>
      </c>
      <c r="H2153" s="115">
        <f t="shared" ref="H2153" si="155">(G2153+G2154+G2155)/3</f>
        <v>60.0688468299962</v>
      </c>
    </row>
    <row r="2154" ht="21" customHeight="1" spans="1:8">
      <c r="A2154" s="116"/>
      <c r="B2154" s="117"/>
      <c r="C2154" s="117"/>
      <c r="D2154" s="113">
        <v>0.3832</v>
      </c>
      <c r="E2154" s="113">
        <v>1.1165</v>
      </c>
      <c r="F2154" s="113">
        <v>0.8214</v>
      </c>
      <c r="G2154" s="114">
        <f t="shared" si="147"/>
        <v>59.7572616937133</v>
      </c>
      <c r="H2154" s="118"/>
    </row>
    <row r="2155" ht="21" customHeight="1" spans="1:8">
      <c r="A2155" s="119"/>
      <c r="B2155" s="120"/>
      <c r="C2155" s="120"/>
      <c r="D2155" s="113">
        <v>0.4195</v>
      </c>
      <c r="E2155" s="113">
        <v>1.8528</v>
      </c>
      <c r="F2155" s="113">
        <v>1.2907</v>
      </c>
      <c r="G2155" s="114">
        <f t="shared" si="147"/>
        <v>60.7828089025326</v>
      </c>
      <c r="H2155" s="121"/>
    </row>
    <row r="2156" ht="21" customHeight="1" spans="1:8">
      <c r="A2156" s="111" t="s">
        <v>1302</v>
      </c>
      <c r="B2156" s="112">
        <v>20230955</v>
      </c>
      <c r="C2156" s="112" t="s">
        <v>1926</v>
      </c>
      <c r="D2156" s="113">
        <v>0.515</v>
      </c>
      <c r="E2156" s="113">
        <v>2.02</v>
      </c>
      <c r="F2156" s="113">
        <v>1.5917</v>
      </c>
      <c r="G2156" s="114">
        <f t="shared" si="147"/>
        <v>71.5415282392026</v>
      </c>
      <c r="H2156" s="115">
        <f t="shared" ref="H2156" si="156">(G2156+G2157+G2158)/3</f>
        <v>71.6916149263282</v>
      </c>
    </row>
    <row r="2157" ht="21" customHeight="1" spans="1:8">
      <c r="A2157" s="116"/>
      <c r="B2157" s="117"/>
      <c r="C2157" s="117"/>
      <c r="D2157" s="113">
        <v>0.4721</v>
      </c>
      <c r="E2157" s="113">
        <v>2.0352</v>
      </c>
      <c r="F2157" s="113">
        <v>1.5942</v>
      </c>
      <c r="G2157" s="114">
        <f t="shared" si="147"/>
        <v>71.7868338557994</v>
      </c>
      <c r="H2157" s="118"/>
    </row>
    <row r="2158" ht="21" customHeight="1" spans="1:8">
      <c r="A2158" s="119"/>
      <c r="B2158" s="120"/>
      <c r="C2158" s="120"/>
      <c r="D2158" s="113">
        <v>0.3575</v>
      </c>
      <c r="E2158" s="113">
        <v>1.8359</v>
      </c>
      <c r="F2158" s="113">
        <v>1.4182</v>
      </c>
      <c r="G2158" s="114">
        <f t="shared" si="147"/>
        <v>71.7464826839827</v>
      </c>
      <c r="H2158" s="121"/>
    </row>
    <row r="2159" ht="21" customHeight="1" spans="1:8">
      <c r="A2159" s="111" t="s">
        <v>1287</v>
      </c>
      <c r="B2159" s="112">
        <v>20230956</v>
      </c>
      <c r="C2159" s="112" t="s">
        <v>1923</v>
      </c>
      <c r="D2159" s="113">
        <v>0.4074</v>
      </c>
      <c r="E2159" s="113">
        <v>1.4796</v>
      </c>
      <c r="F2159" s="113">
        <v>1.108</v>
      </c>
      <c r="G2159" s="114">
        <f t="shared" si="147"/>
        <v>65.3422868867749</v>
      </c>
      <c r="H2159" s="115">
        <f t="shared" ref="H2159" si="157">(G2159+G2160+G2161)/3</f>
        <v>65.4710864739609</v>
      </c>
    </row>
    <row r="2160" ht="21" customHeight="1" spans="1:8">
      <c r="A2160" s="116"/>
      <c r="B2160" s="117"/>
      <c r="C2160" s="117"/>
      <c r="D2160" s="113">
        <v>0.4367</v>
      </c>
      <c r="E2160" s="113">
        <v>1.6187</v>
      </c>
      <c r="F2160" s="113">
        <v>1.2113</v>
      </c>
      <c r="G2160" s="114">
        <f t="shared" si="147"/>
        <v>65.5329949238579</v>
      </c>
      <c r="H2160" s="118"/>
    </row>
    <row r="2161" ht="21" customHeight="1" spans="1:8">
      <c r="A2161" s="119"/>
      <c r="B2161" s="120"/>
      <c r="C2161" s="120"/>
      <c r="D2161" s="113">
        <v>0.393</v>
      </c>
      <c r="E2161" s="113">
        <v>1.4739</v>
      </c>
      <c r="F2161" s="113">
        <v>1.1014</v>
      </c>
      <c r="G2161" s="114">
        <f t="shared" si="147"/>
        <v>65.5379776112499</v>
      </c>
      <c r="H2161" s="121"/>
    </row>
    <row r="2162" ht="21" customHeight="1" spans="1:8">
      <c r="A2162" s="111" t="s">
        <v>1334</v>
      </c>
      <c r="B2162" s="112">
        <v>20230957</v>
      </c>
      <c r="C2162" s="112" t="s">
        <v>1923</v>
      </c>
      <c r="D2162" s="113">
        <v>0.499</v>
      </c>
      <c r="E2162" s="113">
        <v>1.7849</v>
      </c>
      <c r="F2162" s="113">
        <v>1.4397</v>
      </c>
      <c r="G2162" s="114">
        <f t="shared" si="147"/>
        <v>73.154988723851</v>
      </c>
      <c r="H2162" s="115">
        <f t="shared" ref="H2162" si="158">(G2162+G2163+G2164)/3</f>
        <v>73.3826085192174</v>
      </c>
    </row>
    <row r="2163" ht="21" customHeight="1" spans="1:8">
      <c r="A2163" s="116"/>
      <c r="B2163" s="117"/>
      <c r="C2163" s="117"/>
      <c r="D2163" s="113">
        <v>0.3952</v>
      </c>
      <c r="E2163" s="113">
        <v>2.151</v>
      </c>
      <c r="F2163" s="113">
        <v>1.6876</v>
      </c>
      <c r="G2163" s="114">
        <f t="shared" si="147"/>
        <v>73.6074723772639</v>
      </c>
      <c r="H2163" s="118"/>
    </row>
    <row r="2164" ht="21" customHeight="1" spans="1:8">
      <c r="A2164" s="119"/>
      <c r="B2164" s="120"/>
      <c r="C2164" s="120"/>
      <c r="D2164" s="113">
        <v>0.4057</v>
      </c>
      <c r="E2164" s="113">
        <v>1.8023</v>
      </c>
      <c r="F2164" s="113">
        <v>1.4306</v>
      </c>
      <c r="G2164" s="114">
        <f t="shared" si="147"/>
        <v>73.3853644565373</v>
      </c>
      <c r="H2164" s="121"/>
    </row>
    <row r="2165" ht="21" customHeight="1" spans="1:8">
      <c r="A2165" s="111" t="s">
        <v>1279</v>
      </c>
      <c r="B2165" s="112">
        <v>20230958</v>
      </c>
      <c r="C2165" s="112" t="s">
        <v>1923</v>
      </c>
      <c r="D2165" s="113">
        <v>0.3933</v>
      </c>
      <c r="E2165" s="113">
        <v>1.3354</v>
      </c>
      <c r="F2165" s="113">
        <v>1.0074</v>
      </c>
      <c r="G2165" s="114">
        <f t="shared" si="147"/>
        <v>65.184163040017</v>
      </c>
      <c r="H2165" s="115">
        <f t="shared" ref="H2165" si="159">(G2165+G2166+G2167)/3</f>
        <v>65.3362700839653</v>
      </c>
    </row>
    <row r="2166" ht="21" customHeight="1" spans="1:8">
      <c r="A2166" s="116"/>
      <c r="B2166" s="117"/>
      <c r="C2166" s="117"/>
      <c r="D2166" s="113">
        <v>0.429</v>
      </c>
      <c r="E2166" s="113">
        <v>1.3933</v>
      </c>
      <c r="F2166" s="113">
        <v>1.0588</v>
      </c>
      <c r="G2166" s="114">
        <f t="shared" si="147"/>
        <v>65.3116250129628</v>
      </c>
      <c r="H2166" s="118"/>
    </row>
    <row r="2167" ht="21" customHeight="1" spans="1:8">
      <c r="A2167" s="119"/>
      <c r="B2167" s="120"/>
      <c r="C2167" s="120"/>
      <c r="D2167" s="113">
        <v>0.428</v>
      </c>
      <c r="E2167" s="113">
        <v>1.5722</v>
      </c>
      <c r="F2167" s="113">
        <v>1.1776</v>
      </c>
      <c r="G2167" s="114">
        <f t="shared" si="147"/>
        <v>65.5130221989163</v>
      </c>
      <c r="H2167" s="121"/>
    </row>
    <row r="2168" ht="21" customHeight="1" spans="1:8">
      <c r="A2168" s="111" t="s">
        <v>1279</v>
      </c>
      <c r="B2168" s="112">
        <v>20230959</v>
      </c>
      <c r="C2168" s="112" t="s">
        <v>1923</v>
      </c>
      <c r="D2168" s="113">
        <v>0.427</v>
      </c>
      <c r="E2168" s="113">
        <v>1.7304</v>
      </c>
      <c r="F2168" s="113">
        <v>1.2842</v>
      </c>
      <c r="G2168" s="114">
        <f t="shared" si="147"/>
        <v>65.7664569587233</v>
      </c>
      <c r="H2168" s="115">
        <f t="shared" ref="H2168" si="160">(G2168+G2169+G2170)/3</f>
        <v>66.0784450986209</v>
      </c>
    </row>
    <row r="2169" ht="21" customHeight="1" spans="1:8">
      <c r="A2169" s="116"/>
      <c r="B2169" s="117"/>
      <c r="C2169" s="117"/>
      <c r="D2169" s="113">
        <v>0.3934</v>
      </c>
      <c r="E2169" s="113">
        <v>1.6117</v>
      </c>
      <c r="F2169" s="113">
        <v>1.1983</v>
      </c>
      <c r="G2169" s="114">
        <f t="shared" si="147"/>
        <v>66.0674710662398</v>
      </c>
      <c r="H2169" s="118"/>
    </row>
    <row r="2170" ht="21" customHeight="1" spans="1:8">
      <c r="A2170" s="119"/>
      <c r="B2170" s="120"/>
      <c r="C2170" s="120"/>
      <c r="D2170" s="113">
        <v>0.3571</v>
      </c>
      <c r="E2170" s="113">
        <v>1.5509</v>
      </c>
      <c r="F2170" s="113">
        <v>1.1498</v>
      </c>
      <c r="G2170" s="114">
        <f t="shared" si="147"/>
        <v>66.4014072708997</v>
      </c>
      <c r="H2170" s="121"/>
    </row>
    <row r="2171" ht="21" customHeight="1" spans="1:8">
      <c r="A2171" s="111" t="s">
        <v>1279</v>
      </c>
      <c r="B2171" s="112">
        <v>20230960</v>
      </c>
      <c r="C2171" s="112" t="s">
        <v>1923</v>
      </c>
      <c r="D2171" s="113">
        <v>0.396</v>
      </c>
      <c r="E2171" s="113">
        <v>1.5413</v>
      </c>
      <c r="F2171" s="113">
        <v>1.1449</v>
      </c>
      <c r="G2171" s="114">
        <f t="shared" si="147"/>
        <v>65.3889810529992</v>
      </c>
      <c r="H2171" s="115">
        <f t="shared" ref="H2171" si="161">(G2171+G2172+G2173)/3</f>
        <v>65.5726825212578</v>
      </c>
    </row>
    <row r="2172" ht="21" customHeight="1" spans="1:8">
      <c r="A2172" s="116"/>
      <c r="B2172" s="117"/>
      <c r="C2172" s="117"/>
      <c r="D2172" s="113">
        <v>0.3788</v>
      </c>
      <c r="E2172" s="113">
        <v>1.3769</v>
      </c>
      <c r="F2172" s="113">
        <v>1.0303</v>
      </c>
      <c r="G2172" s="114">
        <f t="shared" si="147"/>
        <v>65.2740206392145</v>
      </c>
      <c r="H2172" s="118"/>
    </row>
    <row r="2173" ht="21" customHeight="1" spans="1:8">
      <c r="A2173" s="119"/>
      <c r="B2173" s="120"/>
      <c r="C2173" s="120"/>
      <c r="D2173" s="113">
        <v>0.4058</v>
      </c>
      <c r="E2173" s="113">
        <v>1.3432</v>
      </c>
      <c r="F2173" s="113">
        <v>1.025</v>
      </c>
      <c r="G2173" s="114">
        <f t="shared" si="147"/>
        <v>66.0550458715596</v>
      </c>
      <c r="H2173" s="121"/>
    </row>
    <row r="2174" ht="21" customHeight="1" spans="1:8">
      <c r="A2174" s="111" t="s">
        <v>1279</v>
      </c>
      <c r="B2174" s="112">
        <v>20230961</v>
      </c>
      <c r="C2174" s="112" t="s">
        <v>1923</v>
      </c>
      <c r="D2174" s="113">
        <v>0.3706</v>
      </c>
      <c r="E2174" s="113">
        <v>1.4195</v>
      </c>
      <c r="F2174" s="113">
        <v>1.0595</v>
      </c>
      <c r="G2174" s="114">
        <f t="shared" si="147"/>
        <v>65.6783296787111</v>
      </c>
      <c r="H2174" s="115">
        <f t="shared" ref="H2174" si="162">(G2174+G2175+G2176)/3</f>
        <v>65.4002570140453</v>
      </c>
    </row>
    <row r="2175" ht="21" customHeight="1" spans="1:8">
      <c r="A2175" s="116"/>
      <c r="B2175" s="117"/>
      <c r="C2175" s="117"/>
      <c r="D2175" s="113">
        <v>0.379</v>
      </c>
      <c r="E2175" s="113">
        <v>1.1614</v>
      </c>
      <c r="F2175" s="113">
        <v>0.8902</v>
      </c>
      <c r="G2175" s="114">
        <f t="shared" si="147"/>
        <v>65.3374233128834</v>
      </c>
      <c r="H2175" s="118"/>
    </row>
    <row r="2176" ht="21" customHeight="1" spans="1:8">
      <c r="A2176" s="119"/>
      <c r="B2176" s="120"/>
      <c r="C2176" s="120"/>
      <c r="D2176" s="113">
        <v>0.3406</v>
      </c>
      <c r="E2176" s="113">
        <v>1.227</v>
      </c>
      <c r="F2176" s="113">
        <v>0.9184</v>
      </c>
      <c r="G2176" s="114">
        <f t="shared" si="147"/>
        <v>65.1850180505415</v>
      </c>
      <c r="H2176" s="121"/>
    </row>
    <row r="2177" ht="21" customHeight="1" spans="1:8">
      <c r="A2177" s="111" t="s">
        <v>1279</v>
      </c>
      <c r="B2177" s="112">
        <v>20230962</v>
      </c>
      <c r="C2177" s="112" t="s">
        <v>1923</v>
      </c>
      <c r="D2177" s="113">
        <v>0.4935</v>
      </c>
      <c r="E2177" s="113">
        <v>1.979</v>
      </c>
      <c r="F2177" s="113">
        <v>1.4695</v>
      </c>
      <c r="G2177" s="114">
        <f t="shared" si="147"/>
        <v>65.701783911141</v>
      </c>
      <c r="H2177" s="115">
        <f t="shared" ref="H2177" si="163">(G2177+G2178+G2179)/3</f>
        <v>66.0830409667546</v>
      </c>
    </row>
    <row r="2178" ht="21" customHeight="1" spans="1:8">
      <c r="A2178" s="116"/>
      <c r="B2178" s="117"/>
      <c r="C2178" s="117"/>
      <c r="D2178" s="113">
        <v>0.5532</v>
      </c>
      <c r="E2178" s="113">
        <v>2.0939</v>
      </c>
      <c r="F2178" s="113">
        <v>1.5736</v>
      </c>
      <c r="G2178" s="114">
        <f t="shared" si="147"/>
        <v>66.2296358797949</v>
      </c>
      <c r="H2178" s="118"/>
    </row>
    <row r="2179" ht="21" customHeight="1" spans="1:8">
      <c r="A2179" s="119"/>
      <c r="B2179" s="120"/>
      <c r="C2179" s="120"/>
      <c r="D2179" s="113">
        <v>0.4026</v>
      </c>
      <c r="E2179" s="113">
        <v>1.9978</v>
      </c>
      <c r="F2179" s="113">
        <v>1.4605</v>
      </c>
      <c r="G2179" s="114">
        <f t="shared" si="147"/>
        <v>66.317703109328</v>
      </c>
      <c r="H2179" s="121"/>
    </row>
    <row r="2180" ht="21" customHeight="1" spans="1:8">
      <c r="A2180" s="111" t="s">
        <v>1299</v>
      </c>
      <c r="B2180" s="112">
        <v>20230963</v>
      </c>
      <c r="C2180" s="112" t="s">
        <v>1923</v>
      </c>
      <c r="D2180" s="113">
        <v>0.4267</v>
      </c>
      <c r="E2180" s="113">
        <v>1.6756</v>
      </c>
      <c r="F2180" s="113">
        <v>1.2999</v>
      </c>
      <c r="G2180" s="114">
        <f t="shared" si="147"/>
        <v>69.9175274241332</v>
      </c>
      <c r="H2180" s="115">
        <f t="shared" ref="H2180" si="164">(G2180+G2181+G2182)/3</f>
        <v>69.909399132828</v>
      </c>
    </row>
    <row r="2181" ht="21" customHeight="1" spans="1:8">
      <c r="A2181" s="116"/>
      <c r="B2181" s="117"/>
      <c r="C2181" s="117"/>
      <c r="D2181" s="113">
        <v>0.4137</v>
      </c>
      <c r="E2181" s="113">
        <v>1.7591</v>
      </c>
      <c r="F2181" s="113">
        <v>1.3548</v>
      </c>
      <c r="G2181" s="114">
        <f t="shared" si="147"/>
        <v>69.9494574104356</v>
      </c>
      <c r="H2181" s="118"/>
    </row>
    <row r="2182" ht="21" customHeight="1" spans="1:8">
      <c r="A2182" s="119"/>
      <c r="B2182" s="120"/>
      <c r="C2182" s="120"/>
      <c r="D2182" s="113">
        <v>0.4397</v>
      </c>
      <c r="E2182" s="113">
        <v>1.8087</v>
      </c>
      <c r="F2182" s="113">
        <v>1.3961</v>
      </c>
      <c r="G2182" s="114">
        <f t="shared" si="147"/>
        <v>69.8612125639153</v>
      </c>
      <c r="H2182" s="121"/>
    </row>
    <row r="2183" ht="21" customHeight="1" spans="1:8">
      <c r="A2183" s="111" t="s">
        <v>1282</v>
      </c>
      <c r="B2183" s="112">
        <v>20230964</v>
      </c>
      <c r="C2183" s="112" t="s">
        <v>1923</v>
      </c>
      <c r="D2183" s="113">
        <v>0.3731</v>
      </c>
      <c r="E2183" s="113">
        <v>1.366</v>
      </c>
      <c r="F2183" s="113">
        <v>0.97</v>
      </c>
      <c r="G2183" s="114">
        <f t="shared" si="147"/>
        <v>60.1168294893745</v>
      </c>
      <c r="H2183" s="115">
        <f t="shared" ref="H2183" si="165">(G2183+G2184+G2185)/3</f>
        <v>61.1006366472338</v>
      </c>
    </row>
    <row r="2184" ht="21" customHeight="1" spans="1:8">
      <c r="A2184" s="116"/>
      <c r="B2184" s="117"/>
      <c r="C2184" s="117"/>
      <c r="D2184" s="113">
        <v>0.3806</v>
      </c>
      <c r="E2184" s="113">
        <v>1.887</v>
      </c>
      <c r="F2184" s="113">
        <v>1.3128</v>
      </c>
      <c r="G2184" s="114">
        <f t="shared" si="147"/>
        <v>61.88263409453</v>
      </c>
      <c r="H2184" s="118"/>
    </row>
    <row r="2185" ht="21" customHeight="1" spans="1:8">
      <c r="A2185" s="119"/>
      <c r="B2185" s="120"/>
      <c r="C2185" s="120"/>
      <c r="D2185" s="113">
        <v>0.4156</v>
      </c>
      <c r="E2185" s="113">
        <v>1.879</v>
      </c>
      <c r="F2185" s="113">
        <v>1.3127</v>
      </c>
      <c r="G2185" s="114">
        <f t="shared" si="147"/>
        <v>61.3024463577969</v>
      </c>
      <c r="H2185" s="121"/>
    </row>
    <row r="2186" ht="21" customHeight="1" spans="1:8">
      <c r="A2186" s="111" t="s">
        <v>1282</v>
      </c>
      <c r="B2186" s="112">
        <v>20230965</v>
      </c>
      <c r="C2186" s="112" t="s">
        <v>1923</v>
      </c>
      <c r="D2186" s="113">
        <v>0.3902</v>
      </c>
      <c r="E2186" s="113">
        <v>1.952</v>
      </c>
      <c r="F2186" s="113">
        <v>1.3413</v>
      </c>
      <c r="G2186" s="114">
        <f t="shared" si="147"/>
        <v>60.8976821616084</v>
      </c>
      <c r="H2186" s="115">
        <f t="shared" ref="H2186" si="166">(G2186+G2187+G2188)/3</f>
        <v>61.6503785358141</v>
      </c>
    </row>
    <row r="2187" ht="21" customHeight="1" spans="1:8">
      <c r="A2187" s="116"/>
      <c r="B2187" s="117"/>
      <c r="C2187" s="117"/>
      <c r="D2187" s="113">
        <v>0.3642</v>
      </c>
      <c r="E2187" s="113">
        <v>1.9674</v>
      </c>
      <c r="F2187" s="113">
        <v>1.3625</v>
      </c>
      <c r="G2187" s="114">
        <f t="shared" si="147"/>
        <v>62.2692115768463</v>
      </c>
      <c r="H2187" s="118"/>
    </row>
    <row r="2188" ht="21" customHeight="1" spans="1:8">
      <c r="A2188" s="119"/>
      <c r="B2188" s="120"/>
      <c r="C2188" s="120"/>
      <c r="D2188" s="113">
        <v>0.3804</v>
      </c>
      <c r="E2188" s="113">
        <v>2.1268</v>
      </c>
      <c r="F2188" s="113">
        <v>1.4594</v>
      </c>
      <c r="G2188" s="114">
        <f t="shared" si="147"/>
        <v>61.7842418689876</v>
      </c>
      <c r="H2188" s="121"/>
    </row>
    <row r="2189" ht="21" customHeight="1" spans="1:8">
      <c r="A2189" s="111" t="s">
        <v>1282</v>
      </c>
      <c r="B2189" s="112">
        <v>20230966</v>
      </c>
      <c r="C2189" s="112" t="s">
        <v>1923</v>
      </c>
      <c r="D2189" s="113">
        <v>0.363</v>
      </c>
      <c r="E2189" s="113">
        <v>1.2893</v>
      </c>
      <c r="F2189" s="113">
        <v>0.9232</v>
      </c>
      <c r="G2189" s="114">
        <f t="shared" si="147"/>
        <v>60.4771672244413</v>
      </c>
      <c r="H2189" s="115">
        <f t="shared" ref="H2189" si="167">(G2189+G2190+G2191)/3</f>
        <v>60.5896313639963</v>
      </c>
    </row>
    <row r="2190" ht="21" customHeight="1" spans="1:8">
      <c r="A2190" s="116"/>
      <c r="B2190" s="117"/>
      <c r="C2190" s="117"/>
      <c r="D2190" s="113">
        <v>0.3912</v>
      </c>
      <c r="E2190" s="113">
        <v>1.3723</v>
      </c>
      <c r="F2190" s="113">
        <v>0.9875</v>
      </c>
      <c r="G2190" s="114">
        <f t="shared" si="147"/>
        <v>60.7787177657731</v>
      </c>
      <c r="H2190" s="118"/>
    </row>
    <row r="2191" ht="21" customHeight="1" spans="1:8">
      <c r="A2191" s="119"/>
      <c r="B2191" s="120"/>
      <c r="C2191" s="120"/>
      <c r="D2191" s="113">
        <v>0.366</v>
      </c>
      <c r="E2191" s="113">
        <v>1.4537</v>
      </c>
      <c r="F2191" s="113">
        <v>1.0242</v>
      </c>
      <c r="G2191" s="114">
        <f t="shared" si="147"/>
        <v>60.5130091017744</v>
      </c>
      <c r="H2191" s="121"/>
    </row>
    <row r="2192" ht="21" customHeight="1" spans="1:8">
      <c r="A2192" s="111" t="s">
        <v>1282</v>
      </c>
      <c r="B2192" s="112">
        <v>20230967</v>
      </c>
      <c r="C2192" s="112" t="s">
        <v>1923</v>
      </c>
      <c r="D2192" s="113">
        <v>0.3694</v>
      </c>
      <c r="E2192" s="113">
        <v>1.2161</v>
      </c>
      <c r="F2192" s="113">
        <v>0.8814</v>
      </c>
      <c r="G2192" s="114">
        <f t="shared" ref="G2192:G2255" si="168">(F2192-D2192)/(E2192-D2192)*100</f>
        <v>60.4700602338491</v>
      </c>
      <c r="H2192" s="115">
        <f t="shared" ref="H2192" si="169">(G2192+G2193+G2194)/3</f>
        <v>60.7057500676049</v>
      </c>
    </row>
    <row r="2193" ht="21" customHeight="1" spans="1:8">
      <c r="A2193" s="116"/>
      <c r="B2193" s="117"/>
      <c r="C2193" s="117"/>
      <c r="D2193" s="113">
        <v>0.3861</v>
      </c>
      <c r="E2193" s="113">
        <v>1.5966</v>
      </c>
      <c r="F2193" s="113">
        <v>1.1153</v>
      </c>
      <c r="G2193" s="114">
        <f t="shared" si="168"/>
        <v>60.239570425444</v>
      </c>
      <c r="H2193" s="118"/>
    </row>
    <row r="2194" ht="21" customHeight="1" spans="1:8">
      <c r="A2194" s="119"/>
      <c r="B2194" s="120"/>
      <c r="C2194" s="120"/>
      <c r="D2194" s="113">
        <v>0.3853</v>
      </c>
      <c r="E2194" s="113">
        <v>1.5376</v>
      </c>
      <c r="F2194" s="113">
        <v>1.0929</v>
      </c>
      <c r="G2194" s="114">
        <f t="shared" si="168"/>
        <v>61.4076195435217</v>
      </c>
      <c r="H2194" s="121"/>
    </row>
    <row r="2195" ht="21" customHeight="1" spans="1:8">
      <c r="A2195" s="111" t="s">
        <v>1282</v>
      </c>
      <c r="B2195" s="112">
        <v>20230968</v>
      </c>
      <c r="C2195" s="112" t="s">
        <v>1923</v>
      </c>
      <c r="D2195" s="113">
        <v>0.4908</v>
      </c>
      <c r="E2195" s="113">
        <v>1.8551</v>
      </c>
      <c r="F2195" s="113">
        <v>1.326</v>
      </c>
      <c r="G2195" s="114">
        <f t="shared" si="168"/>
        <v>61.2182071391923</v>
      </c>
      <c r="H2195" s="115">
        <f t="shared" ref="H2195" si="170">(G2195+G2196+G2197)/3</f>
        <v>61.4749982726932</v>
      </c>
    </row>
    <row r="2196" ht="21" customHeight="1" spans="1:8">
      <c r="A2196" s="116"/>
      <c r="B2196" s="117"/>
      <c r="C2196" s="117"/>
      <c r="D2196" s="113">
        <v>0.4808</v>
      </c>
      <c r="E2196" s="113">
        <v>2.2245</v>
      </c>
      <c r="F2196" s="113">
        <v>1.5587</v>
      </c>
      <c r="G2196" s="114">
        <f t="shared" si="168"/>
        <v>61.8168262889259</v>
      </c>
      <c r="H2196" s="118"/>
    </row>
    <row r="2197" ht="21" customHeight="1" spans="1:8">
      <c r="A2197" s="119"/>
      <c r="B2197" s="120"/>
      <c r="C2197" s="120"/>
      <c r="D2197" s="113">
        <v>0.5255</v>
      </c>
      <c r="E2197" s="113">
        <v>2.0536</v>
      </c>
      <c r="F2197" s="113">
        <v>1.4636</v>
      </c>
      <c r="G2197" s="114">
        <f t="shared" si="168"/>
        <v>61.3899613899614</v>
      </c>
      <c r="H2197" s="121"/>
    </row>
    <row r="2198" ht="21" customHeight="1" spans="1:8">
      <c r="A2198" s="111" t="s">
        <v>1300</v>
      </c>
      <c r="B2198" s="112">
        <v>20230969</v>
      </c>
      <c r="C2198" s="112" t="s">
        <v>1923</v>
      </c>
      <c r="D2198" s="113">
        <v>0.3083</v>
      </c>
      <c r="E2198" s="113">
        <v>1.247</v>
      </c>
      <c r="F2198" s="113">
        <v>0.9815</v>
      </c>
      <c r="G2198" s="114">
        <f t="shared" si="168"/>
        <v>71.7162032598274</v>
      </c>
      <c r="H2198" s="115">
        <f t="shared" ref="H2198" si="171">(G2198+G2199+G2200)/3</f>
        <v>71.9176387831636</v>
      </c>
    </row>
    <row r="2199" ht="21" customHeight="1" spans="1:8">
      <c r="A2199" s="116"/>
      <c r="B2199" s="117"/>
      <c r="C2199" s="117"/>
      <c r="D2199" s="113">
        <v>0.3677</v>
      </c>
      <c r="E2199" s="113">
        <v>1.4654</v>
      </c>
      <c r="F2199" s="113">
        <v>1.1575</v>
      </c>
      <c r="G2199" s="114">
        <f t="shared" si="168"/>
        <v>71.9504418329234</v>
      </c>
      <c r="H2199" s="118"/>
    </row>
    <row r="2200" ht="21" customHeight="1" spans="1:8">
      <c r="A2200" s="119"/>
      <c r="B2200" s="120"/>
      <c r="C2200" s="120"/>
      <c r="D2200" s="113">
        <v>0.5086</v>
      </c>
      <c r="E2200" s="113">
        <v>1.9552</v>
      </c>
      <c r="F2200" s="113">
        <v>1.5514</v>
      </c>
      <c r="G2200" s="114">
        <f t="shared" si="168"/>
        <v>72.0862712567399</v>
      </c>
      <c r="H2200" s="121"/>
    </row>
    <row r="2201" ht="21" customHeight="1" spans="1:8">
      <c r="A2201" s="111" t="s">
        <v>1331</v>
      </c>
      <c r="B2201" s="112">
        <v>20230970</v>
      </c>
      <c r="C2201" s="112" t="s">
        <v>1923</v>
      </c>
      <c r="D2201" s="113">
        <v>0.3158</v>
      </c>
      <c r="E2201" s="113">
        <v>1.3235</v>
      </c>
      <c r="F2201" s="113">
        <v>0.9264</v>
      </c>
      <c r="G2201" s="114">
        <f t="shared" si="168"/>
        <v>60.5934305844994</v>
      </c>
      <c r="H2201" s="115">
        <f t="shared" ref="H2201" si="172">(G2201+G2202+G2203)/3</f>
        <v>60.7173564903663</v>
      </c>
    </row>
    <row r="2202" ht="21" customHeight="1" spans="1:8">
      <c r="A2202" s="116"/>
      <c r="B2202" s="117"/>
      <c r="C2202" s="117"/>
      <c r="D2202" s="113">
        <v>0.4021</v>
      </c>
      <c r="E2202" s="113">
        <v>2.3497</v>
      </c>
      <c r="F2202" s="113">
        <v>1.5944</v>
      </c>
      <c r="G2202" s="114">
        <f t="shared" si="168"/>
        <v>61.2189361265147</v>
      </c>
      <c r="H2202" s="118"/>
    </row>
    <row r="2203" ht="21" customHeight="1" spans="1:8">
      <c r="A2203" s="119"/>
      <c r="B2203" s="120"/>
      <c r="C2203" s="120"/>
      <c r="D2203" s="113">
        <v>0.4335</v>
      </c>
      <c r="E2203" s="113">
        <v>1.611</v>
      </c>
      <c r="F2203" s="113">
        <v>1.144</v>
      </c>
      <c r="G2203" s="114">
        <f t="shared" si="168"/>
        <v>60.3397027600849</v>
      </c>
      <c r="H2203" s="121"/>
    </row>
    <row r="2204" ht="21" customHeight="1" spans="1:8">
      <c r="A2204" s="111" t="s">
        <v>1332</v>
      </c>
      <c r="B2204" s="112">
        <v>20230971</v>
      </c>
      <c r="C2204" s="112" t="s">
        <v>1923</v>
      </c>
      <c r="D2204" s="113">
        <v>0.4054</v>
      </c>
      <c r="E2204" s="113">
        <v>1.3173</v>
      </c>
      <c r="F2204" s="113">
        <v>0.9552</v>
      </c>
      <c r="G2204" s="114">
        <f t="shared" si="168"/>
        <v>60.2916986511679</v>
      </c>
      <c r="H2204" s="115">
        <f t="shared" ref="H2204" si="173">(G2204+G2205+G2206)/3</f>
        <v>60.0853208029292</v>
      </c>
    </row>
    <row r="2205" ht="21" customHeight="1" spans="1:8">
      <c r="A2205" s="116"/>
      <c r="B2205" s="117"/>
      <c r="C2205" s="117"/>
      <c r="D2205" s="113">
        <v>0.3944</v>
      </c>
      <c r="E2205" s="113">
        <v>1.2817</v>
      </c>
      <c r="F2205" s="113">
        <v>0.9266</v>
      </c>
      <c r="G2205" s="114">
        <f t="shared" si="168"/>
        <v>59.9797137383072</v>
      </c>
      <c r="H2205" s="118"/>
    </row>
    <row r="2206" ht="21" customHeight="1" spans="1:8">
      <c r="A2206" s="119"/>
      <c r="B2206" s="120"/>
      <c r="C2206" s="120"/>
      <c r="D2206" s="113">
        <v>0.3786</v>
      </c>
      <c r="E2206" s="113">
        <v>1.1553</v>
      </c>
      <c r="F2206" s="113">
        <v>0.8445</v>
      </c>
      <c r="G2206" s="114">
        <f t="shared" si="168"/>
        <v>59.9845500193125</v>
      </c>
      <c r="H2206" s="121"/>
    </row>
    <row r="2207" ht="21" customHeight="1" spans="1:8">
      <c r="A2207" s="111" t="s">
        <v>1340</v>
      </c>
      <c r="B2207" s="112">
        <v>20230972</v>
      </c>
      <c r="C2207" s="112" t="s">
        <v>1926</v>
      </c>
      <c r="D2207" s="113">
        <v>0.3877</v>
      </c>
      <c r="E2207" s="113">
        <v>0.9947</v>
      </c>
      <c r="F2207" s="113">
        <v>0.8225</v>
      </c>
      <c r="G2207" s="114">
        <f t="shared" si="168"/>
        <v>71.6309719934102</v>
      </c>
      <c r="H2207" s="115">
        <f t="shared" ref="H2207" si="174">(G2207+G2208+G2209)/3</f>
        <v>72.2536140166666</v>
      </c>
    </row>
    <row r="2208" ht="21" customHeight="1" spans="1:8">
      <c r="A2208" s="116"/>
      <c r="B2208" s="117"/>
      <c r="C2208" s="117"/>
      <c r="D2208" s="113">
        <v>0.4377</v>
      </c>
      <c r="E2208" s="113">
        <v>2.0969</v>
      </c>
      <c r="F2208" s="113">
        <v>1.6461</v>
      </c>
      <c r="G2208" s="114">
        <f t="shared" si="168"/>
        <v>72.8302796528447</v>
      </c>
      <c r="H2208" s="118"/>
    </row>
    <row r="2209" ht="21" customHeight="1" spans="1:8">
      <c r="A2209" s="119"/>
      <c r="B2209" s="120"/>
      <c r="C2209" s="120"/>
      <c r="D2209" s="113">
        <v>0.5385</v>
      </c>
      <c r="E2209" s="113">
        <v>2.2475</v>
      </c>
      <c r="F2209" s="113">
        <v>1.7741</v>
      </c>
      <c r="G2209" s="114">
        <f t="shared" si="168"/>
        <v>72.2995904037449</v>
      </c>
      <c r="H2209" s="121"/>
    </row>
    <row r="2210" ht="21" customHeight="1" spans="1:8">
      <c r="A2210" s="111" t="s">
        <v>1290</v>
      </c>
      <c r="B2210" s="112">
        <v>20230973</v>
      </c>
      <c r="C2210" s="112" t="s">
        <v>1923</v>
      </c>
      <c r="D2210" s="113">
        <v>0.368</v>
      </c>
      <c r="E2210" s="113">
        <v>1.4796</v>
      </c>
      <c r="F2210" s="113">
        <v>1.035</v>
      </c>
      <c r="G2210" s="114">
        <f t="shared" si="168"/>
        <v>60.0035984166966</v>
      </c>
      <c r="H2210" s="115">
        <f t="shared" ref="H2210" si="175">(G2210+G2211+G2212)/3</f>
        <v>59.8490332022706</v>
      </c>
    </row>
    <row r="2211" ht="21" customHeight="1" spans="1:8">
      <c r="A2211" s="116"/>
      <c r="B2211" s="117"/>
      <c r="C2211" s="117"/>
      <c r="D2211" s="113">
        <v>0.3842</v>
      </c>
      <c r="E2211" s="113">
        <v>1.6985</v>
      </c>
      <c r="F2211" s="113">
        <v>1.1692</v>
      </c>
      <c r="G2211" s="114">
        <f t="shared" si="168"/>
        <v>59.7276116563951</v>
      </c>
      <c r="H2211" s="118"/>
    </row>
    <row r="2212" ht="21" customHeight="1" spans="1:8">
      <c r="A2212" s="119"/>
      <c r="B2212" s="120"/>
      <c r="C2212" s="120"/>
      <c r="D2212" s="113">
        <v>0.394</v>
      </c>
      <c r="E2212" s="113">
        <v>1.8931</v>
      </c>
      <c r="F2212" s="113">
        <v>1.2907</v>
      </c>
      <c r="G2212" s="114">
        <f t="shared" si="168"/>
        <v>59.8158895337202</v>
      </c>
      <c r="H2212" s="121"/>
    </row>
    <row r="2213" ht="21" customHeight="1" spans="1:8">
      <c r="A2213" s="111" t="s">
        <v>1302</v>
      </c>
      <c r="B2213" s="112">
        <v>20230974</v>
      </c>
      <c r="C2213" s="112" t="s">
        <v>1926</v>
      </c>
      <c r="D2213" s="113">
        <v>0.3538</v>
      </c>
      <c r="E2213" s="113">
        <v>1.531</v>
      </c>
      <c r="F2213" s="113">
        <v>1.21</v>
      </c>
      <c r="G2213" s="114">
        <f t="shared" si="168"/>
        <v>72.7319062181447</v>
      </c>
      <c r="H2213" s="115">
        <f t="shared" ref="H2213" si="176">(G2213+G2214+G2215)/3</f>
        <v>72.8322403567998</v>
      </c>
    </row>
    <row r="2214" ht="21" customHeight="1" spans="1:8">
      <c r="A2214" s="116"/>
      <c r="B2214" s="117"/>
      <c r="C2214" s="117"/>
      <c r="D2214" s="113">
        <v>0.4082</v>
      </c>
      <c r="E2214" s="113">
        <v>1.4816</v>
      </c>
      <c r="F2214" s="113">
        <v>1.1951</v>
      </c>
      <c r="G2214" s="114">
        <f t="shared" si="168"/>
        <v>73.309111235327</v>
      </c>
      <c r="H2214" s="118"/>
    </row>
    <row r="2215" ht="21" customHeight="1" spans="1:8">
      <c r="A2215" s="119"/>
      <c r="B2215" s="120"/>
      <c r="C2215" s="120"/>
      <c r="D2215" s="113">
        <v>0.3864</v>
      </c>
      <c r="E2215" s="113">
        <v>1.7522</v>
      </c>
      <c r="F2215" s="113">
        <v>1.376</v>
      </c>
      <c r="G2215" s="114">
        <f t="shared" si="168"/>
        <v>72.4557036169278</v>
      </c>
      <c r="H2215" s="121"/>
    </row>
    <row r="2216" ht="21" customHeight="1" spans="1:8">
      <c r="A2216" s="111" t="s">
        <v>1348</v>
      </c>
      <c r="B2216" s="112">
        <v>20230975</v>
      </c>
      <c r="C2216" s="112" t="s">
        <v>1926</v>
      </c>
      <c r="D2216" s="113">
        <v>0.3257</v>
      </c>
      <c r="E2216" s="113">
        <v>1.3318</v>
      </c>
      <c r="F2216" s="113">
        <v>1.1236</v>
      </c>
      <c r="G2216" s="114">
        <f t="shared" si="168"/>
        <v>79.3062319848922</v>
      </c>
      <c r="H2216" s="115">
        <f t="shared" ref="H2216" si="177">(G2216+G2217+G2218)/3</f>
        <v>79.2912490196343</v>
      </c>
    </row>
    <row r="2217" ht="21" customHeight="1" spans="1:8">
      <c r="A2217" s="116"/>
      <c r="B2217" s="117"/>
      <c r="C2217" s="117"/>
      <c r="D2217" s="113">
        <v>0.3647</v>
      </c>
      <c r="E2217" s="113">
        <v>1.2331</v>
      </c>
      <c r="F2217" s="113">
        <v>1.0536</v>
      </c>
      <c r="G2217" s="114">
        <f t="shared" si="168"/>
        <v>79.3298019345924</v>
      </c>
      <c r="H2217" s="118"/>
    </row>
    <row r="2218" ht="21" customHeight="1" spans="1:8">
      <c r="A2218" s="119"/>
      <c r="B2218" s="120"/>
      <c r="C2218" s="120"/>
      <c r="D2218" s="113">
        <v>0.3663</v>
      </c>
      <c r="E2218" s="113">
        <v>1.5627</v>
      </c>
      <c r="F2218" s="113">
        <v>1.3143</v>
      </c>
      <c r="G2218" s="114">
        <f t="shared" si="168"/>
        <v>79.2377131394182</v>
      </c>
      <c r="H2218" s="121"/>
    </row>
    <row r="2219" ht="21" customHeight="1" spans="1:8">
      <c r="A2219" s="111" t="s">
        <v>1284</v>
      </c>
      <c r="B2219" s="112">
        <v>20230976</v>
      </c>
      <c r="C2219" s="112" t="s">
        <v>1926</v>
      </c>
      <c r="D2219" s="113">
        <v>0.4287</v>
      </c>
      <c r="E2219" s="113">
        <v>1.6214</v>
      </c>
      <c r="F2219" s="113">
        <v>1.1172</v>
      </c>
      <c r="G2219" s="114">
        <f t="shared" si="168"/>
        <v>57.7261675190744</v>
      </c>
      <c r="H2219" s="115">
        <f t="shared" ref="H2219" si="178">(G2219+G2220+G2221)/3</f>
        <v>60.4194064310539</v>
      </c>
    </row>
    <row r="2220" ht="21" customHeight="1" spans="1:8">
      <c r="A2220" s="116"/>
      <c r="B2220" s="117"/>
      <c r="C2220" s="117"/>
      <c r="D2220" s="113">
        <v>0.3868</v>
      </c>
      <c r="E2220" s="113">
        <v>1.6431</v>
      </c>
      <c r="F2220" s="113">
        <v>1.1617</v>
      </c>
      <c r="G2220" s="114">
        <f t="shared" si="168"/>
        <v>61.6811271193186</v>
      </c>
      <c r="H2220" s="118"/>
    </row>
    <row r="2221" ht="21" customHeight="1" spans="1:8">
      <c r="A2221" s="119"/>
      <c r="B2221" s="120"/>
      <c r="C2221" s="120"/>
      <c r="D2221" s="113">
        <v>0.3866</v>
      </c>
      <c r="E2221" s="113">
        <v>1.6249</v>
      </c>
      <c r="F2221" s="113">
        <v>1.1525</v>
      </c>
      <c r="G2221" s="114">
        <f t="shared" si="168"/>
        <v>61.8509246547686</v>
      </c>
      <c r="H2221" s="121"/>
    </row>
    <row r="2222" ht="21" customHeight="1" spans="1:8">
      <c r="A2222" s="111" t="s">
        <v>1320</v>
      </c>
      <c r="B2222" s="112">
        <v>20230977</v>
      </c>
      <c r="C2222" s="112" t="s">
        <v>1926</v>
      </c>
      <c r="D2222" s="113">
        <v>0.4019</v>
      </c>
      <c r="E2222" s="113">
        <v>2.246</v>
      </c>
      <c r="F2222" s="113">
        <v>1.702</v>
      </c>
      <c r="G2222" s="114">
        <f t="shared" si="168"/>
        <v>70.5005151564449</v>
      </c>
      <c r="H2222" s="115">
        <f t="shared" ref="H2222" si="179">(G2222+G2223+G2224)/3</f>
        <v>70.8560796140539</v>
      </c>
    </row>
    <row r="2223" ht="21" customHeight="1" spans="1:8">
      <c r="A2223" s="116"/>
      <c r="B2223" s="117"/>
      <c r="C2223" s="117"/>
      <c r="D2223" s="113">
        <v>0.4144</v>
      </c>
      <c r="E2223" s="113">
        <v>2.121</v>
      </c>
      <c r="F2223" s="113">
        <v>1.6251</v>
      </c>
      <c r="G2223" s="114">
        <f t="shared" si="168"/>
        <v>70.9422243056369</v>
      </c>
      <c r="H2223" s="118"/>
    </row>
    <row r="2224" ht="21" customHeight="1" spans="1:8">
      <c r="A2224" s="119"/>
      <c r="B2224" s="120"/>
      <c r="C2224" s="120"/>
      <c r="D2224" s="113">
        <v>0.4083</v>
      </c>
      <c r="E2224" s="113">
        <v>1.8601</v>
      </c>
      <c r="F2224" s="113">
        <v>1.4409</v>
      </c>
      <c r="G2224" s="114">
        <f t="shared" si="168"/>
        <v>71.1254993800799</v>
      </c>
      <c r="H2224" s="121"/>
    </row>
    <row r="2225" ht="21" customHeight="1" spans="1:8">
      <c r="A2225" s="111" t="s">
        <v>1333</v>
      </c>
      <c r="B2225" s="112">
        <v>20230978</v>
      </c>
      <c r="C2225" s="112" t="s">
        <v>1926</v>
      </c>
      <c r="D2225" s="113">
        <v>0.3584</v>
      </c>
      <c r="E2225" s="113">
        <v>2.0669</v>
      </c>
      <c r="F2225" s="113">
        <v>1.5936</v>
      </c>
      <c r="G2225" s="114">
        <f t="shared" si="168"/>
        <v>72.2973368451858</v>
      </c>
      <c r="H2225" s="115">
        <f t="shared" ref="H2225" si="180">(G2225+G2226+G2227)/3</f>
        <v>72.1940821043692</v>
      </c>
    </row>
    <row r="2226" ht="21" customHeight="1" spans="1:8">
      <c r="A2226" s="116"/>
      <c r="B2226" s="117"/>
      <c r="C2226" s="117"/>
      <c r="D2226" s="113">
        <v>0.3623</v>
      </c>
      <c r="E2226" s="113">
        <v>2.0869</v>
      </c>
      <c r="F2226" s="113">
        <v>1.609</v>
      </c>
      <c r="G2226" s="114">
        <f t="shared" si="168"/>
        <v>72.2892264873014</v>
      </c>
      <c r="H2226" s="118"/>
    </row>
    <row r="2227" ht="21" customHeight="1" spans="1:8">
      <c r="A2227" s="119"/>
      <c r="B2227" s="120"/>
      <c r="C2227" s="120"/>
      <c r="D2227" s="113">
        <v>0.3899</v>
      </c>
      <c r="E2227" s="113">
        <v>2.521</v>
      </c>
      <c r="F2227" s="113">
        <v>1.9242</v>
      </c>
      <c r="G2227" s="114">
        <f t="shared" si="168"/>
        <v>71.9956829806203</v>
      </c>
      <c r="H2227" s="121"/>
    </row>
    <row r="2228" ht="21" customHeight="1" spans="1:8">
      <c r="A2228" s="111" t="s">
        <v>1285</v>
      </c>
      <c r="B2228" s="112">
        <v>20230979</v>
      </c>
      <c r="C2228" s="112" t="s">
        <v>1926</v>
      </c>
      <c r="D2228" s="113">
        <v>0.4012</v>
      </c>
      <c r="E2228" s="113">
        <v>1.2079</v>
      </c>
      <c r="F2228" s="113">
        <v>0.9744</v>
      </c>
      <c r="G2228" s="114">
        <f t="shared" si="168"/>
        <v>71.0549150861535</v>
      </c>
      <c r="H2228" s="115">
        <f t="shared" ref="H2228" si="181">(G2228+G2229+G2230)/3</f>
        <v>71.859384451411</v>
      </c>
    </row>
    <row r="2229" ht="21" customHeight="1" spans="1:8">
      <c r="A2229" s="116"/>
      <c r="B2229" s="117"/>
      <c r="C2229" s="117"/>
      <c r="D2229" s="113">
        <v>0.5382</v>
      </c>
      <c r="E2229" s="113">
        <v>2.325</v>
      </c>
      <c r="F2229" s="113">
        <v>1.835</v>
      </c>
      <c r="G2229" s="114">
        <f t="shared" si="168"/>
        <v>72.5766733825834</v>
      </c>
      <c r="H2229" s="118"/>
    </row>
    <row r="2230" ht="21" customHeight="1" spans="1:8">
      <c r="A2230" s="119"/>
      <c r="B2230" s="120"/>
      <c r="C2230" s="120"/>
      <c r="D2230" s="113">
        <v>0.4695</v>
      </c>
      <c r="E2230" s="113">
        <v>2.0415</v>
      </c>
      <c r="F2230" s="113">
        <v>1.6005</v>
      </c>
      <c r="G2230" s="114">
        <f t="shared" si="168"/>
        <v>71.9465648854962</v>
      </c>
      <c r="H2230" s="121"/>
    </row>
    <row r="2231" ht="21" customHeight="1" spans="1:8">
      <c r="A2231" s="111" t="s">
        <v>1312</v>
      </c>
      <c r="B2231" s="112">
        <v>20230980</v>
      </c>
      <c r="C2231" s="112" t="s">
        <v>1926</v>
      </c>
      <c r="D2231" s="113">
        <v>0.3726</v>
      </c>
      <c r="E2231" s="113">
        <v>1.7094</v>
      </c>
      <c r="F2231" s="113">
        <v>1.2594</v>
      </c>
      <c r="G2231" s="114">
        <f t="shared" si="168"/>
        <v>66.3375224416517</v>
      </c>
      <c r="H2231" s="115">
        <f t="shared" ref="H2231" si="182">(G2231+G2232+G2233)/3</f>
        <v>66.7819998111457</v>
      </c>
    </row>
    <row r="2232" ht="21" customHeight="1" spans="1:8">
      <c r="A2232" s="116"/>
      <c r="B2232" s="117"/>
      <c r="C2232" s="117"/>
      <c r="D2232" s="113">
        <v>0.401</v>
      </c>
      <c r="E2232" s="113">
        <v>1.6289</v>
      </c>
      <c r="F2232" s="113">
        <v>1.2241</v>
      </c>
      <c r="G2232" s="114">
        <f t="shared" si="168"/>
        <v>67.033146021663</v>
      </c>
      <c r="H2232" s="118"/>
    </row>
    <row r="2233" ht="21" customHeight="1" spans="1:8">
      <c r="A2233" s="119"/>
      <c r="B2233" s="120"/>
      <c r="C2233" s="120"/>
      <c r="D2233" s="113">
        <v>0.4646</v>
      </c>
      <c r="E2233" s="113">
        <v>1.8469</v>
      </c>
      <c r="F2233" s="113">
        <v>1.3904</v>
      </c>
      <c r="G2233" s="114">
        <f t="shared" si="168"/>
        <v>66.9753309701223</v>
      </c>
      <c r="H2233" s="121"/>
    </row>
    <row r="2234" ht="21" customHeight="1" spans="1:8">
      <c r="A2234" s="111" t="s">
        <v>1340</v>
      </c>
      <c r="B2234" s="112">
        <v>20230981</v>
      </c>
      <c r="C2234" s="112" t="s">
        <v>1926</v>
      </c>
      <c r="D2234" s="113">
        <v>0.3871</v>
      </c>
      <c r="E2234" s="113">
        <v>1.4347</v>
      </c>
      <c r="F2234" s="113">
        <v>1.1233</v>
      </c>
      <c r="G2234" s="114">
        <f t="shared" si="168"/>
        <v>70.2749140893471</v>
      </c>
      <c r="H2234" s="115">
        <f t="shared" ref="H2234" si="183">(G2234+G2235+G2236)/3</f>
        <v>71.1960984861441</v>
      </c>
    </row>
    <row r="2235" ht="21" customHeight="1" spans="1:8">
      <c r="A2235" s="116"/>
      <c r="B2235" s="117"/>
      <c r="C2235" s="117"/>
      <c r="D2235" s="113">
        <v>0.3957</v>
      </c>
      <c r="E2235" s="113">
        <v>1.71</v>
      </c>
      <c r="F2235" s="113">
        <v>1.3398</v>
      </c>
      <c r="G2235" s="114">
        <f t="shared" si="168"/>
        <v>71.8329148596211</v>
      </c>
      <c r="H2235" s="118"/>
    </row>
    <row r="2236" ht="21" customHeight="1" spans="1:8">
      <c r="A2236" s="119"/>
      <c r="B2236" s="120"/>
      <c r="C2236" s="120"/>
      <c r="D2236" s="113">
        <v>0.3989</v>
      </c>
      <c r="E2236" s="113">
        <v>1.968</v>
      </c>
      <c r="F2236" s="113">
        <v>1.5205</v>
      </c>
      <c r="G2236" s="114">
        <f t="shared" si="168"/>
        <v>71.480466509464</v>
      </c>
      <c r="H2236" s="121"/>
    </row>
    <row r="2237" ht="21" customHeight="1" spans="1:8">
      <c r="A2237" s="111" t="s">
        <v>1340</v>
      </c>
      <c r="B2237" s="112">
        <v>20230982</v>
      </c>
      <c r="C2237" s="112" t="s">
        <v>1926</v>
      </c>
      <c r="D2237" s="113">
        <v>0.3349</v>
      </c>
      <c r="E2237" s="113">
        <v>1.6124</v>
      </c>
      <c r="F2237" s="113">
        <v>1.2435</v>
      </c>
      <c r="G2237" s="114">
        <f t="shared" si="168"/>
        <v>71.1232876712329</v>
      </c>
      <c r="H2237" s="115">
        <f t="shared" ref="H2237" si="184">(G2237+G2238+G2239)/3</f>
        <v>70.7022276243005</v>
      </c>
    </row>
    <row r="2238" ht="21" customHeight="1" spans="1:8">
      <c r="A2238" s="116"/>
      <c r="B2238" s="117"/>
      <c r="C2238" s="117"/>
      <c r="D2238" s="113">
        <v>0.3978</v>
      </c>
      <c r="E2238" s="113">
        <v>1.7151</v>
      </c>
      <c r="F2238" s="113">
        <v>1.3236</v>
      </c>
      <c r="G2238" s="114">
        <f t="shared" si="168"/>
        <v>70.2801184240492</v>
      </c>
      <c r="H2238" s="118"/>
    </row>
    <row r="2239" ht="21" customHeight="1" spans="1:8">
      <c r="A2239" s="119"/>
      <c r="B2239" s="120"/>
      <c r="C2239" s="120"/>
      <c r="D2239" s="113">
        <v>0.3808</v>
      </c>
      <c r="E2239" s="113">
        <v>1.925</v>
      </c>
      <c r="F2239" s="113">
        <v>1.4726</v>
      </c>
      <c r="G2239" s="114">
        <f t="shared" si="168"/>
        <v>70.7032767776195</v>
      </c>
      <c r="H2239" s="121"/>
    </row>
    <row r="2240" ht="21" customHeight="1" spans="1:8">
      <c r="A2240" s="111" t="s">
        <v>1340</v>
      </c>
      <c r="B2240" s="112">
        <v>20230983</v>
      </c>
      <c r="C2240" s="112" t="s">
        <v>1926</v>
      </c>
      <c r="D2240" s="113">
        <v>0.3959</v>
      </c>
      <c r="E2240" s="113">
        <v>1.6517</v>
      </c>
      <c r="F2240" s="113">
        <v>1.2899</v>
      </c>
      <c r="G2240" s="114">
        <f t="shared" si="168"/>
        <v>71.1896798853321</v>
      </c>
      <c r="H2240" s="115">
        <f t="shared" ref="H2240" si="185">(G2240+G2241+G2242)/3</f>
        <v>71.5427909010222</v>
      </c>
    </row>
    <row r="2241" ht="21" customHeight="1" spans="1:8">
      <c r="A2241" s="116"/>
      <c r="B2241" s="117"/>
      <c r="C2241" s="117"/>
      <c r="D2241" s="113">
        <v>0.5133</v>
      </c>
      <c r="E2241" s="113">
        <v>2.0169</v>
      </c>
      <c r="F2241" s="113">
        <v>1.597</v>
      </c>
      <c r="G2241" s="114">
        <f t="shared" si="168"/>
        <v>72.07368981112</v>
      </c>
      <c r="H2241" s="118"/>
    </row>
    <row r="2242" ht="21" customHeight="1" spans="1:8">
      <c r="A2242" s="119"/>
      <c r="B2242" s="120"/>
      <c r="C2242" s="120"/>
      <c r="D2242" s="113">
        <v>0.4681</v>
      </c>
      <c r="E2242" s="113">
        <v>2.1311</v>
      </c>
      <c r="F2242" s="113">
        <v>1.6549</v>
      </c>
      <c r="G2242" s="114">
        <f t="shared" si="168"/>
        <v>71.3650030066146</v>
      </c>
      <c r="H2242" s="121"/>
    </row>
    <row r="2243" ht="21" customHeight="1" spans="1:8">
      <c r="A2243" s="111" t="s">
        <v>1304</v>
      </c>
      <c r="B2243" s="112">
        <v>20230984</v>
      </c>
      <c r="C2243" s="112" t="s">
        <v>1924</v>
      </c>
      <c r="D2243" s="113">
        <v>0.4059</v>
      </c>
      <c r="E2243" s="113">
        <v>1.2786</v>
      </c>
      <c r="F2243" s="113">
        <v>0.9359</v>
      </c>
      <c r="G2243" s="114">
        <f t="shared" si="168"/>
        <v>60.7310645124327</v>
      </c>
      <c r="H2243" s="115">
        <f t="shared" ref="H2243" si="186">(G2243+G2244+G2245)/3</f>
        <v>61.3641236363328</v>
      </c>
    </row>
    <row r="2244" ht="21" customHeight="1" spans="1:8">
      <c r="A2244" s="116"/>
      <c r="B2244" s="117"/>
      <c r="C2244" s="117"/>
      <c r="D2244" s="113">
        <v>0.4034</v>
      </c>
      <c r="E2244" s="113">
        <v>1.3898</v>
      </c>
      <c r="F2244" s="113">
        <v>1.008</v>
      </c>
      <c r="G2244" s="114">
        <f t="shared" si="168"/>
        <v>61.2935928629359</v>
      </c>
      <c r="H2244" s="118"/>
    </row>
    <row r="2245" ht="21" customHeight="1" spans="1:8">
      <c r="A2245" s="119"/>
      <c r="B2245" s="120"/>
      <c r="C2245" s="120"/>
      <c r="D2245" s="113">
        <v>0.3687</v>
      </c>
      <c r="E2245" s="113">
        <v>1.4704</v>
      </c>
      <c r="F2245" s="113">
        <v>1.0525</v>
      </c>
      <c r="G2245" s="114">
        <f t="shared" si="168"/>
        <v>62.0677135336298</v>
      </c>
      <c r="H2245" s="121"/>
    </row>
    <row r="2246" ht="21" customHeight="1" spans="1:8">
      <c r="A2246" s="111" t="s">
        <v>1352</v>
      </c>
      <c r="B2246" s="112">
        <v>20230985</v>
      </c>
      <c r="C2246" s="112" t="s">
        <v>1926</v>
      </c>
      <c r="D2246" s="113">
        <v>0.3673</v>
      </c>
      <c r="E2246" s="113">
        <v>1.674</v>
      </c>
      <c r="F2246" s="113">
        <v>1.0622</v>
      </c>
      <c r="G2246" s="114">
        <f t="shared" si="168"/>
        <v>53.1797658223005</v>
      </c>
      <c r="H2246" s="115">
        <f t="shared" ref="H2246" si="187">(G2246+G2247+G2248)/3</f>
        <v>53.1430474532542</v>
      </c>
    </row>
    <row r="2247" ht="21" customHeight="1" spans="1:8">
      <c r="A2247" s="116"/>
      <c r="B2247" s="117"/>
      <c r="C2247" s="117"/>
      <c r="D2247" s="113">
        <v>0.3767</v>
      </c>
      <c r="E2247" s="113">
        <v>1.2067</v>
      </c>
      <c r="F2247" s="113">
        <v>0.8187</v>
      </c>
      <c r="G2247" s="114">
        <f t="shared" si="168"/>
        <v>53.2530120481928</v>
      </c>
      <c r="H2247" s="118"/>
    </row>
    <row r="2248" ht="21" customHeight="1" spans="1:8">
      <c r="A2248" s="119"/>
      <c r="B2248" s="120"/>
      <c r="C2248" s="120"/>
      <c r="D2248" s="113">
        <v>0.3757</v>
      </c>
      <c r="E2248" s="113">
        <v>1.2284</v>
      </c>
      <c r="F2248" s="113">
        <v>0.8276</v>
      </c>
      <c r="G2248" s="114">
        <f t="shared" si="168"/>
        <v>52.9963644892694</v>
      </c>
      <c r="H2248" s="121"/>
    </row>
    <row r="2249" ht="21" customHeight="1" spans="1:8">
      <c r="A2249" s="111" t="s">
        <v>1292</v>
      </c>
      <c r="B2249" s="112">
        <v>20230986</v>
      </c>
      <c r="C2249" s="112" t="s">
        <v>1923</v>
      </c>
      <c r="D2249" s="113">
        <v>0.3794</v>
      </c>
      <c r="E2249" s="113">
        <v>1.6337</v>
      </c>
      <c r="F2249" s="113">
        <v>1.3603</v>
      </c>
      <c r="G2249" s="114">
        <f t="shared" si="168"/>
        <v>78.2029817428048</v>
      </c>
      <c r="H2249" s="115">
        <f t="shared" ref="H2249" si="188">(G2249+G2250+G2251)/3</f>
        <v>78.4658252627402</v>
      </c>
    </row>
    <row r="2250" ht="21" customHeight="1" spans="1:8">
      <c r="A2250" s="116"/>
      <c r="B2250" s="117"/>
      <c r="C2250" s="117"/>
      <c r="D2250" s="113">
        <v>0.3628</v>
      </c>
      <c r="E2250" s="113">
        <v>1.7516</v>
      </c>
      <c r="F2250" s="113">
        <v>1.4538</v>
      </c>
      <c r="G2250" s="114">
        <f t="shared" si="168"/>
        <v>78.5570276497696</v>
      </c>
      <c r="H2250" s="118"/>
    </row>
    <row r="2251" ht="21" customHeight="1" spans="1:8">
      <c r="A2251" s="119"/>
      <c r="B2251" s="120"/>
      <c r="C2251" s="120"/>
      <c r="D2251" s="113">
        <v>0.4142</v>
      </c>
      <c r="E2251" s="113">
        <v>1.9393</v>
      </c>
      <c r="F2251" s="113">
        <v>1.6135</v>
      </c>
      <c r="G2251" s="114">
        <f t="shared" si="168"/>
        <v>78.6374663956462</v>
      </c>
      <c r="H2251" s="121"/>
    </row>
    <row r="2252" ht="21" customHeight="1" spans="1:8">
      <c r="A2252" s="111" t="s">
        <v>1353</v>
      </c>
      <c r="B2252" s="112">
        <v>20230987</v>
      </c>
      <c r="C2252" s="112" t="s">
        <v>1923</v>
      </c>
      <c r="D2252" s="113">
        <v>0.5016</v>
      </c>
      <c r="E2252" s="113">
        <v>1.9649</v>
      </c>
      <c r="F2252" s="113">
        <v>1.4696</v>
      </c>
      <c r="G2252" s="114">
        <f t="shared" si="168"/>
        <v>66.1518485614706</v>
      </c>
      <c r="H2252" s="115">
        <f t="shared" ref="H2252" si="189">(G2252+G2253+G2254)/3</f>
        <v>66.1622109946617</v>
      </c>
    </row>
    <row r="2253" ht="21" customHeight="1" spans="1:8">
      <c r="A2253" s="116"/>
      <c r="B2253" s="117"/>
      <c r="C2253" s="117"/>
      <c r="D2253" s="113">
        <v>0.4491</v>
      </c>
      <c r="E2253" s="113">
        <v>1.979</v>
      </c>
      <c r="F2253" s="113">
        <v>1.4693</v>
      </c>
      <c r="G2253" s="114">
        <f t="shared" si="168"/>
        <v>66.6840969998039</v>
      </c>
      <c r="H2253" s="118"/>
    </row>
    <row r="2254" ht="21" customHeight="1" spans="1:8">
      <c r="A2254" s="119"/>
      <c r="B2254" s="120"/>
      <c r="C2254" s="120"/>
      <c r="D2254" s="113">
        <v>0.4055</v>
      </c>
      <c r="E2254" s="113">
        <v>1.7802</v>
      </c>
      <c r="F2254" s="113">
        <v>1.308</v>
      </c>
      <c r="G2254" s="114">
        <f t="shared" si="168"/>
        <v>65.6506874227104</v>
      </c>
      <c r="H2254" s="121"/>
    </row>
    <row r="2255" ht="21" customHeight="1" spans="1:8">
      <c r="A2255" s="111" t="s">
        <v>1279</v>
      </c>
      <c r="B2255" s="112">
        <v>20230988</v>
      </c>
      <c r="C2255" s="112" t="s">
        <v>1923</v>
      </c>
      <c r="D2255" s="113">
        <v>0.3906</v>
      </c>
      <c r="E2255" s="113">
        <v>1.4528</v>
      </c>
      <c r="F2255" s="113">
        <v>1.0865</v>
      </c>
      <c r="G2255" s="114">
        <f t="shared" si="168"/>
        <v>65.5149689324044</v>
      </c>
      <c r="H2255" s="115">
        <f t="shared" ref="H2255" si="190">(G2255+G2256+G2257)/3</f>
        <v>65.9907569013901</v>
      </c>
    </row>
    <row r="2256" ht="21" customHeight="1" spans="1:8">
      <c r="A2256" s="116"/>
      <c r="B2256" s="117"/>
      <c r="C2256" s="117"/>
      <c r="D2256" s="113">
        <v>0.474</v>
      </c>
      <c r="E2256" s="113">
        <v>1.7439</v>
      </c>
      <c r="F2256" s="113">
        <v>1.3235</v>
      </c>
      <c r="G2256" s="114">
        <f t="shared" ref="G2256:G2325" si="191">(F2256-D2256)/(E2256-D2256)*100</f>
        <v>66.8950311048114</v>
      </c>
      <c r="H2256" s="118"/>
    </row>
    <row r="2257" ht="21" customHeight="1" spans="1:8">
      <c r="A2257" s="119"/>
      <c r="B2257" s="120"/>
      <c r="C2257" s="120"/>
      <c r="D2257" s="113">
        <v>0.3476</v>
      </c>
      <c r="E2257" s="113">
        <v>1.2742</v>
      </c>
      <c r="F2257" s="113">
        <v>0.9551</v>
      </c>
      <c r="G2257" s="114">
        <f t="shared" si="191"/>
        <v>65.5622706669544</v>
      </c>
      <c r="H2257" s="121"/>
    </row>
    <row r="2258" ht="21" customHeight="1" spans="1:8">
      <c r="A2258" s="111" t="s">
        <v>1279</v>
      </c>
      <c r="B2258" s="112">
        <v>20230989</v>
      </c>
      <c r="C2258" s="112" t="s">
        <v>1923</v>
      </c>
      <c r="D2258" s="113">
        <v>0.3973</v>
      </c>
      <c r="E2258" s="113">
        <v>1.1891</v>
      </c>
      <c r="F2258" s="113">
        <v>0.9127</v>
      </c>
      <c r="G2258" s="114">
        <f t="shared" si="191"/>
        <v>65.092194998737</v>
      </c>
      <c r="H2258" s="115">
        <f t="shared" ref="H2258" si="192">(G2258+G2259+G2260)/3</f>
        <v>65.1439012090251</v>
      </c>
    </row>
    <row r="2259" ht="21" customHeight="1" spans="1:8">
      <c r="A2259" s="116"/>
      <c r="B2259" s="117"/>
      <c r="C2259" s="117"/>
      <c r="D2259" s="113">
        <v>0.456</v>
      </c>
      <c r="E2259" s="113">
        <v>1.5515</v>
      </c>
      <c r="F2259" s="113">
        <v>1.1685</v>
      </c>
      <c r="G2259" s="114">
        <f t="shared" si="191"/>
        <v>65.038795070744</v>
      </c>
      <c r="H2259" s="118"/>
    </row>
    <row r="2260" ht="21" customHeight="1" spans="1:8">
      <c r="A2260" s="119"/>
      <c r="B2260" s="120"/>
      <c r="C2260" s="120"/>
      <c r="D2260" s="113">
        <v>0.5259</v>
      </c>
      <c r="E2260" s="113">
        <v>1.5069</v>
      </c>
      <c r="F2260" s="113">
        <v>1.1665</v>
      </c>
      <c r="G2260" s="114">
        <f t="shared" si="191"/>
        <v>65.3007135575943</v>
      </c>
      <c r="H2260" s="121"/>
    </row>
    <row r="2261" ht="21" customHeight="1" spans="1:8">
      <c r="A2261" s="111" t="s">
        <v>1279</v>
      </c>
      <c r="B2261" s="112">
        <v>20230990</v>
      </c>
      <c r="C2261" s="112" t="s">
        <v>1923</v>
      </c>
      <c r="D2261" s="113">
        <v>0.3535</v>
      </c>
      <c r="E2261" s="113">
        <v>1.4135</v>
      </c>
      <c r="F2261" s="113">
        <v>1.0479</v>
      </c>
      <c r="G2261" s="114">
        <f t="shared" si="191"/>
        <v>65.5094339622642</v>
      </c>
      <c r="H2261" s="115">
        <f t="shared" ref="H2261" si="193">(G2261+G2262+G2263)/3</f>
        <v>65.9476010558838</v>
      </c>
    </row>
    <row r="2262" ht="21" customHeight="1" spans="1:8">
      <c r="A2262" s="116"/>
      <c r="B2262" s="117"/>
      <c r="C2262" s="117"/>
      <c r="D2262" s="113">
        <v>0.4946</v>
      </c>
      <c r="E2262" s="113">
        <v>1.7671</v>
      </c>
      <c r="F2262" s="113">
        <v>1.3349</v>
      </c>
      <c r="G2262" s="114">
        <f t="shared" si="191"/>
        <v>66.0353634577603</v>
      </c>
      <c r="H2262" s="118"/>
    </row>
    <row r="2263" ht="21" customHeight="1" spans="1:8">
      <c r="A2263" s="119"/>
      <c r="B2263" s="120"/>
      <c r="C2263" s="120"/>
      <c r="D2263" s="113">
        <v>0.4811</v>
      </c>
      <c r="E2263" s="113">
        <v>1.6294</v>
      </c>
      <c r="F2263" s="113">
        <v>1.2424</v>
      </c>
      <c r="G2263" s="114">
        <f t="shared" si="191"/>
        <v>66.2980057476269</v>
      </c>
      <c r="H2263" s="121"/>
    </row>
    <row r="2264" ht="21" customHeight="1" spans="1:8">
      <c r="A2264" s="111" t="s">
        <v>1282</v>
      </c>
      <c r="B2264" s="112">
        <v>20230991</v>
      </c>
      <c r="C2264" s="112" t="s">
        <v>1923</v>
      </c>
      <c r="D2264" s="113">
        <v>0.4536</v>
      </c>
      <c r="E2264" s="113">
        <v>1.7289</v>
      </c>
      <c r="F2264" s="113">
        <v>1.2418</v>
      </c>
      <c r="G2264" s="114">
        <f t="shared" si="191"/>
        <v>61.8050654747902</v>
      </c>
      <c r="H2264" s="115">
        <f t="shared" ref="H2264" si="194">(G2264+G2265+G2266)/3</f>
        <v>61.3596035494322</v>
      </c>
    </row>
    <row r="2265" ht="21" customHeight="1" spans="1:8">
      <c r="A2265" s="116"/>
      <c r="B2265" s="117"/>
      <c r="C2265" s="117"/>
      <c r="D2265" s="113">
        <v>0.3789</v>
      </c>
      <c r="E2265" s="113">
        <v>1.9297</v>
      </c>
      <c r="F2265" s="113">
        <v>1.3329</v>
      </c>
      <c r="G2265" s="114">
        <f t="shared" si="191"/>
        <v>61.5166365746711</v>
      </c>
      <c r="H2265" s="118"/>
    </row>
    <row r="2266" ht="21" customHeight="1" spans="1:8">
      <c r="A2266" s="119"/>
      <c r="B2266" s="120"/>
      <c r="C2266" s="120"/>
      <c r="D2266" s="113">
        <v>0.3788</v>
      </c>
      <c r="E2266" s="113">
        <v>1.5464</v>
      </c>
      <c r="F2266" s="113">
        <v>1.0882</v>
      </c>
      <c r="G2266" s="114">
        <f t="shared" si="191"/>
        <v>60.7571085988352</v>
      </c>
      <c r="H2266" s="121"/>
    </row>
    <row r="2267" ht="21" customHeight="1" spans="1:8">
      <c r="A2267" s="111" t="s">
        <v>1302</v>
      </c>
      <c r="B2267" s="112">
        <v>20230992</v>
      </c>
      <c r="C2267" s="112" t="s">
        <v>1926</v>
      </c>
      <c r="D2267" s="113">
        <v>0.3304</v>
      </c>
      <c r="E2267" s="113">
        <v>1.5652</v>
      </c>
      <c r="F2267" s="113">
        <v>1.2158</v>
      </c>
      <c r="G2267" s="114">
        <f t="shared" si="191"/>
        <v>71.7039196631033</v>
      </c>
      <c r="H2267" s="115">
        <f t="shared" ref="H2267" si="195">(G2267+G2268+G2269)/3</f>
        <v>71.7634669437905</v>
      </c>
    </row>
    <row r="2268" ht="21" customHeight="1" spans="1:8">
      <c r="A2268" s="116"/>
      <c r="B2268" s="117"/>
      <c r="C2268" s="117"/>
      <c r="D2268" s="113">
        <v>0.3944</v>
      </c>
      <c r="E2268" s="113">
        <v>1.8468</v>
      </c>
      <c r="F2268" s="113">
        <v>1.4369</v>
      </c>
      <c r="G2268" s="114">
        <f t="shared" si="191"/>
        <v>71.7777471770862</v>
      </c>
      <c r="H2268" s="118"/>
    </row>
    <row r="2269" ht="21" customHeight="1" spans="1:8">
      <c r="A2269" s="119"/>
      <c r="B2269" s="120"/>
      <c r="C2269" s="120"/>
      <c r="D2269" s="113">
        <v>0.393</v>
      </c>
      <c r="E2269" s="113">
        <v>2.2982</v>
      </c>
      <c r="F2269" s="113">
        <v>1.7611</v>
      </c>
      <c r="G2269" s="114">
        <f t="shared" si="191"/>
        <v>71.808733991182</v>
      </c>
      <c r="H2269" s="121"/>
    </row>
    <row r="2270" ht="21" customHeight="1" spans="1:8">
      <c r="A2270" s="111" t="s">
        <v>1330</v>
      </c>
      <c r="B2270" s="112">
        <v>20230993</v>
      </c>
      <c r="C2270" s="112" t="s">
        <v>1926</v>
      </c>
      <c r="D2270" s="113">
        <v>0.3847</v>
      </c>
      <c r="E2270" s="113">
        <v>1.1351</v>
      </c>
      <c r="F2270" s="113">
        <v>0.8699</v>
      </c>
      <c r="G2270" s="114">
        <f t="shared" si="191"/>
        <v>64.6588486140725</v>
      </c>
      <c r="H2270" s="115">
        <f t="shared" ref="H2270" si="196">(G2270+G2271+G2272)/3</f>
        <v>64.3754380205417</v>
      </c>
    </row>
    <row r="2271" ht="21" customHeight="1" spans="1:8">
      <c r="A2271" s="116"/>
      <c r="B2271" s="117"/>
      <c r="C2271" s="117"/>
      <c r="D2271" s="113">
        <v>0.4452</v>
      </c>
      <c r="E2271" s="113">
        <v>1.5168</v>
      </c>
      <c r="F2271" s="113">
        <v>1.1341</v>
      </c>
      <c r="G2271" s="114">
        <f t="shared" si="191"/>
        <v>64.2870474057484</v>
      </c>
      <c r="H2271" s="118"/>
    </row>
    <row r="2272" ht="21" customHeight="1" spans="1:8">
      <c r="A2272" s="119"/>
      <c r="B2272" s="120"/>
      <c r="C2272" s="120"/>
      <c r="D2272" s="113">
        <v>0.4748</v>
      </c>
      <c r="E2272" s="113">
        <v>1.8383</v>
      </c>
      <c r="F2272" s="113">
        <v>1.3499</v>
      </c>
      <c r="G2272" s="114">
        <f t="shared" si="191"/>
        <v>64.1804180418042</v>
      </c>
      <c r="H2272" s="121"/>
    </row>
    <row r="2273" ht="21" customHeight="1" spans="1:8">
      <c r="A2273" s="111" t="s">
        <v>1353</v>
      </c>
      <c r="B2273" s="112">
        <v>20230994</v>
      </c>
      <c r="C2273" s="112" t="s">
        <v>1923</v>
      </c>
      <c r="D2273" s="113">
        <v>0.375</v>
      </c>
      <c r="E2273" s="113">
        <v>1.3715</v>
      </c>
      <c r="F2273" s="113">
        <v>0.9905</v>
      </c>
      <c r="G2273" s="114">
        <f t="shared" si="191"/>
        <v>61.766181635725</v>
      </c>
      <c r="H2273" s="115">
        <f t="shared" ref="H2273" si="197">(G2273+G2274+G2275)/3</f>
        <v>61.3510002038518</v>
      </c>
    </row>
    <row r="2274" ht="21" customHeight="1" spans="1:8">
      <c r="A2274" s="116"/>
      <c r="B2274" s="117"/>
      <c r="C2274" s="117"/>
      <c r="D2274" s="113">
        <v>0.3794</v>
      </c>
      <c r="E2274" s="113">
        <v>1.6031</v>
      </c>
      <c r="F2274" s="113">
        <v>1.1262</v>
      </c>
      <c r="G2274" s="114">
        <f t="shared" si="191"/>
        <v>61.0280297458527</v>
      </c>
      <c r="H2274" s="118"/>
    </row>
    <row r="2275" ht="21" customHeight="1" spans="1:8">
      <c r="A2275" s="119"/>
      <c r="B2275" s="120"/>
      <c r="C2275" s="120"/>
      <c r="D2275" s="113">
        <v>0.4792</v>
      </c>
      <c r="E2275" s="113">
        <v>1.6454</v>
      </c>
      <c r="F2275" s="113">
        <v>1.1936</v>
      </c>
      <c r="G2275" s="114">
        <f t="shared" si="191"/>
        <v>61.2587892299777</v>
      </c>
      <c r="H2275" s="121"/>
    </row>
    <row r="2276" ht="21" customHeight="1" spans="1:8">
      <c r="A2276" s="111" t="s">
        <v>1282</v>
      </c>
      <c r="B2276" s="112">
        <v>20230995</v>
      </c>
      <c r="C2276" s="112" t="s">
        <v>1926</v>
      </c>
      <c r="D2276" s="113">
        <v>0.381</v>
      </c>
      <c r="E2276" s="113">
        <v>1.7012</v>
      </c>
      <c r="F2276" s="113">
        <v>1.1706</v>
      </c>
      <c r="G2276" s="114">
        <f t="shared" si="191"/>
        <v>59.8091198303287</v>
      </c>
      <c r="H2276" s="115">
        <f t="shared" ref="H2276" si="198">(G2276+G2277+G2278)/3</f>
        <v>61.1210480191443</v>
      </c>
    </row>
    <row r="2277" ht="21" customHeight="1" spans="1:8">
      <c r="A2277" s="116"/>
      <c r="B2277" s="117"/>
      <c r="C2277" s="117"/>
      <c r="D2277" s="113">
        <v>0.4938</v>
      </c>
      <c r="E2277" s="113">
        <v>2.1137</v>
      </c>
      <c r="F2277" s="113">
        <v>1.4967</v>
      </c>
      <c r="G2277" s="114">
        <f t="shared" si="191"/>
        <v>61.9112290882153</v>
      </c>
      <c r="H2277" s="118"/>
    </row>
    <row r="2278" ht="21" customHeight="1" spans="1:8">
      <c r="A2278" s="119"/>
      <c r="B2278" s="120"/>
      <c r="C2278" s="120"/>
      <c r="D2278" s="113">
        <v>0.3698</v>
      </c>
      <c r="E2278" s="113">
        <v>2.213</v>
      </c>
      <c r="F2278" s="113">
        <v>1.506</v>
      </c>
      <c r="G2278" s="114">
        <f t="shared" si="191"/>
        <v>61.6427951388889</v>
      </c>
      <c r="H2278" s="121"/>
    </row>
    <row r="2279" ht="21" customHeight="1" spans="1:8">
      <c r="A2279" s="111" t="s">
        <v>1284</v>
      </c>
      <c r="B2279" s="112">
        <v>20230996</v>
      </c>
      <c r="C2279" s="112" t="s">
        <v>1926</v>
      </c>
      <c r="D2279" s="113">
        <v>0.4015</v>
      </c>
      <c r="E2279" s="113">
        <v>1.9437</v>
      </c>
      <c r="F2279" s="113">
        <v>1.3496</v>
      </c>
      <c r="G2279" s="114">
        <f t="shared" si="191"/>
        <v>61.4771106211905</v>
      </c>
      <c r="H2279" s="115">
        <f t="shared" ref="H2279" si="199">(G2279+G2280+G2281)/3</f>
        <v>61.7278240872967</v>
      </c>
    </row>
    <row r="2280" ht="21" customHeight="1" spans="1:8">
      <c r="A2280" s="116"/>
      <c r="B2280" s="117"/>
      <c r="C2280" s="117"/>
      <c r="D2280" s="113">
        <v>0.3896</v>
      </c>
      <c r="E2280" s="113">
        <v>2.2292</v>
      </c>
      <c r="F2280" s="113">
        <v>1.5254</v>
      </c>
      <c r="G2280" s="114">
        <f t="shared" si="191"/>
        <v>61.7416829745597</v>
      </c>
      <c r="H2280" s="118"/>
    </row>
    <row r="2281" ht="21" customHeight="1" spans="1:8">
      <c r="A2281" s="119"/>
      <c r="B2281" s="120"/>
      <c r="C2281" s="120"/>
      <c r="D2281" s="113">
        <v>0.4438</v>
      </c>
      <c r="E2281" s="113">
        <v>2.2161</v>
      </c>
      <c r="F2281" s="113">
        <v>1.542</v>
      </c>
      <c r="G2281" s="114">
        <f t="shared" si="191"/>
        <v>61.9646786661401</v>
      </c>
      <c r="H2281" s="121"/>
    </row>
    <row r="2282" ht="21" customHeight="1" spans="1:8">
      <c r="A2282" s="111" t="s">
        <v>1293</v>
      </c>
      <c r="B2282" s="112">
        <v>20230997</v>
      </c>
      <c r="C2282" s="112" t="s">
        <v>1923</v>
      </c>
      <c r="D2282" s="113">
        <v>0.3579</v>
      </c>
      <c r="E2282" s="113">
        <v>1.2318</v>
      </c>
      <c r="F2282" s="113">
        <v>0.8771</v>
      </c>
      <c r="G2282" s="114">
        <f t="shared" si="191"/>
        <v>59.4118320173933</v>
      </c>
      <c r="H2282" s="115">
        <f t="shared" ref="H2282" si="200">(G2282+G2283+G2284)/3</f>
        <v>59.6859275336407</v>
      </c>
    </row>
    <row r="2283" ht="21" customHeight="1" spans="1:8">
      <c r="A2283" s="116"/>
      <c r="B2283" s="117"/>
      <c r="C2283" s="117"/>
      <c r="D2283" s="113">
        <v>0.3593</v>
      </c>
      <c r="E2283" s="113">
        <v>1.4255</v>
      </c>
      <c r="F2283" s="113">
        <v>0.995</v>
      </c>
      <c r="G2283" s="114">
        <f t="shared" si="191"/>
        <v>59.6229600450197</v>
      </c>
      <c r="H2283" s="118"/>
    </row>
    <row r="2284" ht="21" customHeight="1" spans="1:8">
      <c r="A2284" s="119"/>
      <c r="B2284" s="120"/>
      <c r="C2284" s="120"/>
      <c r="D2284" s="113">
        <v>0.4841</v>
      </c>
      <c r="E2284" s="113">
        <v>1.615</v>
      </c>
      <c r="F2284" s="113">
        <v>1.1629</v>
      </c>
      <c r="G2284" s="114">
        <f t="shared" si="191"/>
        <v>60.0229905385092</v>
      </c>
      <c r="H2284" s="121"/>
    </row>
    <row r="2285" ht="21" customHeight="1" spans="1:8">
      <c r="A2285" s="111" t="s">
        <v>1354</v>
      </c>
      <c r="B2285" s="112">
        <v>20230998</v>
      </c>
      <c r="C2285" s="112" t="s">
        <v>1923</v>
      </c>
      <c r="D2285" s="113">
        <v>0.4668</v>
      </c>
      <c r="E2285" s="113">
        <v>1.2397</v>
      </c>
      <c r="F2285" s="113">
        <v>0.9245</v>
      </c>
      <c r="G2285" s="114">
        <f t="shared" si="191"/>
        <v>59.2185276232372</v>
      </c>
      <c r="H2285" s="115">
        <f t="shared" ref="H2285" si="201">(G2285+G2286+G2287)/3</f>
        <v>60.2026077756686</v>
      </c>
    </row>
    <row r="2286" ht="21" customHeight="1" spans="1:8">
      <c r="A2286" s="116"/>
      <c r="B2286" s="117"/>
      <c r="C2286" s="117"/>
      <c r="D2286" s="113">
        <v>0.4362</v>
      </c>
      <c r="E2286" s="113">
        <v>1.3145</v>
      </c>
      <c r="F2286" s="113">
        <v>0.9705</v>
      </c>
      <c r="G2286" s="114">
        <f t="shared" si="191"/>
        <v>60.8334282135944</v>
      </c>
      <c r="H2286" s="118"/>
    </row>
    <row r="2287" ht="21" customHeight="1" spans="1:8">
      <c r="A2287" s="119"/>
      <c r="B2287" s="120"/>
      <c r="C2287" s="120"/>
      <c r="D2287" s="113">
        <v>0.4673</v>
      </c>
      <c r="E2287" s="113">
        <v>1.5359</v>
      </c>
      <c r="F2287" s="113">
        <v>1.1144</v>
      </c>
      <c r="G2287" s="114">
        <f t="shared" si="191"/>
        <v>60.5558674901741</v>
      </c>
      <c r="H2287" s="121"/>
    </row>
    <row r="2288" ht="21" customHeight="1" spans="1:8">
      <c r="A2288" s="111" t="s">
        <v>1337</v>
      </c>
      <c r="B2288" s="112">
        <v>20230999</v>
      </c>
      <c r="C2288" s="112" t="s">
        <v>1927</v>
      </c>
      <c r="D2288" s="113">
        <v>0.3672</v>
      </c>
      <c r="E2288" s="113">
        <v>1.4926</v>
      </c>
      <c r="F2288" s="113">
        <v>0.8542</v>
      </c>
      <c r="G2288" s="114">
        <f t="shared" si="191"/>
        <v>43.2735027545761</v>
      </c>
      <c r="H2288" s="115">
        <f t="shared" ref="H2288" si="202">(G2288+G2289+G2290)/3</f>
        <v>43.3503878077564</v>
      </c>
    </row>
    <row r="2289" ht="21" customHeight="1" spans="1:8">
      <c r="A2289" s="116"/>
      <c r="B2289" s="117"/>
      <c r="C2289" s="117"/>
      <c r="D2289" s="113">
        <v>0.3871</v>
      </c>
      <c r="E2289" s="113">
        <v>1.6294</v>
      </c>
      <c r="F2289" s="113">
        <v>0.9247</v>
      </c>
      <c r="G2289" s="114">
        <f t="shared" si="191"/>
        <v>43.274571359575</v>
      </c>
      <c r="H2289" s="118"/>
    </row>
    <row r="2290" ht="21" customHeight="1" spans="1:8">
      <c r="A2290" s="119"/>
      <c r="B2290" s="120"/>
      <c r="C2290" s="120"/>
      <c r="D2290" s="113">
        <v>0.3818</v>
      </c>
      <c r="E2290" s="113">
        <v>1.45</v>
      </c>
      <c r="F2290" s="113">
        <v>0.8465</v>
      </c>
      <c r="G2290" s="114">
        <f t="shared" si="191"/>
        <v>43.5030893091181</v>
      </c>
      <c r="H2290" s="121"/>
    </row>
    <row r="2291" ht="21" customHeight="1" spans="1:8">
      <c r="A2291" s="122">
        <v>5717</v>
      </c>
      <c r="B2291" s="123">
        <v>5717</v>
      </c>
      <c r="C2291" s="123" t="s">
        <v>1927</v>
      </c>
      <c r="D2291" s="124">
        <v>0.3551</v>
      </c>
      <c r="E2291" s="124">
        <v>1.6774</v>
      </c>
      <c r="F2291" s="124">
        <v>1.4238</v>
      </c>
      <c r="G2291" s="125">
        <f t="shared" ref="G2291:G2293" si="203">(F2291-D2291)/(E2291-D2291)*100</f>
        <v>80.8212962262724</v>
      </c>
      <c r="H2291" s="126">
        <f t="shared" ref="H2291" si="204">(G2291+G2292+G2293)/3</f>
        <v>80.4889866781333</v>
      </c>
    </row>
    <row r="2292" ht="21" customHeight="1" spans="1:8">
      <c r="A2292" s="127"/>
      <c r="B2292" s="128"/>
      <c r="C2292" s="128"/>
      <c r="D2292" s="124">
        <v>0.4176</v>
      </c>
      <c r="E2292" s="124">
        <v>1.9814</v>
      </c>
      <c r="F2292" s="124">
        <v>1.6732</v>
      </c>
      <c r="G2292" s="125">
        <f t="shared" si="203"/>
        <v>80.2915973909707</v>
      </c>
      <c r="H2292" s="129"/>
    </row>
    <row r="2293" ht="21" customHeight="1" spans="1:8">
      <c r="A2293" s="130"/>
      <c r="B2293" s="131"/>
      <c r="C2293" s="131"/>
      <c r="D2293" s="124">
        <v>0.4064</v>
      </c>
      <c r="E2293" s="124">
        <v>2.0897</v>
      </c>
      <c r="F2293" s="124">
        <v>1.759</v>
      </c>
      <c r="G2293" s="125">
        <f t="shared" si="203"/>
        <v>80.3540664171568</v>
      </c>
      <c r="H2293" s="132"/>
    </row>
    <row r="2294" ht="21" customHeight="1" spans="1:8">
      <c r="A2294" s="111" t="s">
        <v>1279</v>
      </c>
      <c r="B2294" s="112">
        <v>20231001</v>
      </c>
      <c r="C2294" s="112" t="s">
        <v>1923</v>
      </c>
      <c r="D2294" s="113">
        <v>0.4323</v>
      </c>
      <c r="E2294" s="113">
        <v>1.5192</v>
      </c>
      <c r="F2294" s="113">
        <v>1.1313</v>
      </c>
      <c r="G2294" s="114">
        <f t="shared" si="191"/>
        <v>64.3113441898979</v>
      </c>
      <c r="H2294" s="115">
        <f t="shared" ref="H2294" si="205">(G2294+G2295+G2296)/3</f>
        <v>64.2808498911157</v>
      </c>
    </row>
    <row r="2295" ht="21" customHeight="1" spans="1:8">
      <c r="A2295" s="116"/>
      <c r="B2295" s="117"/>
      <c r="C2295" s="117"/>
      <c r="D2295" s="113">
        <v>0.5053</v>
      </c>
      <c r="E2295" s="113">
        <v>1.6546</v>
      </c>
      <c r="F2295" s="113">
        <v>1.2429</v>
      </c>
      <c r="G2295" s="114">
        <f t="shared" si="191"/>
        <v>64.1781954233011</v>
      </c>
      <c r="H2295" s="118"/>
    </row>
    <row r="2296" ht="21" customHeight="1" spans="1:8">
      <c r="A2296" s="119"/>
      <c r="B2296" s="120"/>
      <c r="C2296" s="120"/>
      <c r="D2296" s="113">
        <v>0.5126</v>
      </c>
      <c r="E2296" s="113">
        <v>2.3913</v>
      </c>
      <c r="F2296" s="113">
        <v>1.7216</v>
      </c>
      <c r="G2296" s="114">
        <f t="shared" si="191"/>
        <v>64.353010060148</v>
      </c>
      <c r="H2296" s="121"/>
    </row>
    <row r="2297" ht="21" customHeight="1" spans="1:8">
      <c r="A2297" s="111" t="s">
        <v>1279</v>
      </c>
      <c r="B2297" s="112">
        <v>20231002</v>
      </c>
      <c r="C2297" s="112" t="s">
        <v>1923</v>
      </c>
      <c r="D2297" s="113">
        <v>0.5305</v>
      </c>
      <c r="E2297" s="113">
        <v>1.4589</v>
      </c>
      <c r="F2297" s="113">
        <v>1.1327</v>
      </c>
      <c r="G2297" s="114">
        <f t="shared" si="191"/>
        <v>64.8642826367945</v>
      </c>
      <c r="H2297" s="115">
        <f t="shared" ref="H2297" si="206">(G2297+G2298+G2299)/3</f>
        <v>65.2221036677727</v>
      </c>
    </row>
    <row r="2298" ht="21" customHeight="1" spans="1:8">
      <c r="A2298" s="116"/>
      <c r="B2298" s="117"/>
      <c r="C2298" s="117"/>
      <c r="D2298" s="113">
        <v>0.4632</v>
      </c>
      <c r="E2298" s="113">
        <v>1.6386</v>
      </c>
      <c r="F2298" s="113">
        <v>1.2269</v>
      </c>
      <c r="G2298" s="114">
        <f t="shared" si="191"/>
        <v>64.9736259996597</v>
      </c>
      <c r="H2298" s="118"/>
    </row>
    <row r="2299" ht="21" customHeight="1" spans="1:8">
      <c r="A2299" s="119"/>
      <c r="B2299" s="120"/>
      <c r="C2299" s="120"/>
      <c r="D2299" s="113">
        <v>0.4572</v>
      </c>
      <c r="E2299" s="113">
        <v>1.7416</v>
      </c>
      <c r="F2299" s="113">
        <v>1.3027</v>
      </c>
      <c r="G2299" s="114">
        <f t="shared" si="191"/>
        <v>65.8284023668639</v>
      </c>
      <c r="H2299" s="121"/>
    </row>
    <row r="2300" ht="21" customHeight="1" spans="1:8">
      <c r="A2300" s="111" t="s">
        <v>1279</v>
      </c>
      <c r="B2300" s="112">
        <v>20231003</v>
      </c>
      <c r="C2300" s="112" t="s">
        <v>1923</v>
      </c>
      <c r="D2300" s="113">
        <v>0.4926</v>
      </c>
      <c r="E2300" s="113">
        <v>1.5712</v>
      </c>
      <c r="F2300" s="113">
        <v>1.1884</v>
      </c>
      <c r="G2300" s="114">
        <f t="shared" si="191"/>
        <v>64.5095494159095</v>
      </c>
      <c r="H2300" s="115">
        <f t="shared" ref="H2300" si="207">(G2300+G2301+G2302)/3</f>
        <v>64.5988024281167</v>
      </c>
    </row>
    <row r="2301" ht="21" customHeight="1" spans="1:8">
      <c r="A2301" s="116"/>
      <c r="B2301" s="117"/>
      <c r="C2301" s="117"/>
      <c r="D2301" s="113">
        <v>0.5101</v>
      </c>
      <c r="E2301" s="113">
        <v>1.7887</v>
      </c>
      <c r="F2301" s="113">
        <v>1.3421</v>
      </c>
      <c r="G2301" s="114">
        <f t="shared" si="191"/>
        <v>65.0711715939309</v>
      </c>
      <c r="H2301" s="118"/>
    </row>
    <row r="2302" ht="21" customHeight="1" spans="1:8">
      <c r="A2302" s="119"/>
      <c r="B2302" s="120"/>
      <c r="C2302" s="120"/>
      <c r="D2302" s="113">
        <v>0.4548</v>
      </c>
      <c r="E2302" s="113">
        <v>1.6788</v>
      </c>
      <c r="F2302" s="113">
        <v>1.2408</v>
      </c>
      <c r="G2302" s="114">
        <f t="shared" si="191"/>
        <v>64.2156862745098</v>
      </c>
      <c r="H2302" s="121"/>
    </row>
    <row r="2303" ht="21" customHeight="1" spans="1:8">
      <c r="A2303" s="111" t="s">
        <v>1279</v>
      </c>
      <c r="B2303" s="112">
        <v>20231004</v>
      </c>
      <c r="C2303" s="112" t="s">
        <v>1923</v>
      </c>
      <c r="D2303" s="113">
        <v>0.4574</v>
      </c>
      <c r="E2303" s="113">
        <v>1.5048</v>
      </c>
      <c r="F2303" s="113">
        <v>1.1405</v>
      </c>
      <c r="G2303" s="114">
        <f t="shared" si="191"/>
        <v>65.2186366240214</v>
      </c>
      <c r="H2303" s="115">
        <f t="shared" ref="H2303" si="208">(G2303+G2304+G2305)/3</f>
        <v>65.749357066901</v>
      </c>
    </row>
    <row r="2304" ht="21" customHeight="1" spans="1:8">
      <c r="A2304" s="116"/>
      <c r="B2304" s="117"/>
      <c r="C2304" s="117"/>
      <c r="D2304" s="113">
        <v>0.4223</v>
      </c>
      <c r="E2304" s="113">
        <v>1.4353</v>
      </c>
      <c r="F2304" s="113">
        <v>1.0864</v>
      </c>
      <c r="G2304" s="114">
        <f t="shared" si="191"/>
        <v>65.5577492596249</v>
      </c>
      <c r="H2304" s="118"/>
    </row>
    <row r="2305" ht="21" customHeight="1" spans="1:8">
      <c r="A2305" s="119"/>
      <c r="B2305" s="120"/>
      <c r="C2305" s="120"/>
      <c r="D2305" s="113">
        <v>0.4612</v>
      </c>
      <c r="E2305" s="113">
        <v>1.6408</v>
      </c>
      <c r="F2305" s="113">
        <v>1.2453</v>
      </c>
      <c r="G2305" s="114">
        <f t="shared" si="191"/>
        <v>66.4716853170566</v>
      </c>
      <c r="H2305" s="121"/>
    </row>
    <row r="2306" ht="21" customHeight="1" spans="1:8">
      <c r="A2306" s="111" t="s">
        <v>1279</v>
      </c>
      <c r="B2306" s="112">
        <v>20231005</v>
      </c>
      <c r="C2306" s="112" t="s">
        <v>1923</v>
      </c>
      <c r="D2306" s="113">
        <v>0.5129</v>
      </c>
      <c r="E2306" s="113">
        <v>1.607</v>
      </c>
      <c r="F2306" s="113">
        <v>1.2283</v>
      </c>
      <c r="G2306" s="114">
        <f t="shared" si="191"/>
        <v>65.3870761356366</v>
      </c>
      <c r="H2306" s="115">
        <f t="shared" ref="H2306" si="209">(G2306+G2307+G2308)/3</f>
        <v>65.6640123036952</v>
      </c>
    </row>
    <row r="2307" ht="21" customHeight="1" spans="1:8">
      <c r="A2307" s="116"/>
      <c r="B2307" s="117"/>
      <c r="C2307" s="117"/>
      <c r="D2307" s="113">
        <v>0.5211</v>
      </c>
      <c r="E2307" s="113">
        <v>1.558</v>
      </c>
      <c r="F2307" s="113">
        <v>1.203</v>
      </c>
      <c r="G2307" s="114">
        <f t="shared" si="191"/>
        <v>65.7633330118623</v>
      </c>
      <c r="H2307" s="118"/>
    </row>
    <row r="2308" ht="21" customHeight="1" spans="1:8">
      <c r="A2308" s="119"/>
      <c r="B2308" s="120"/>
      <c r="C2308" s="120"/>
      <c r="D2308" s="113">
        <v>0.51</v>
      </c>
      <c r="E2308" s="113">
        <v>1.6453</v>
      </c>
      <c r="F2308" s="113">
        <v>1.2575</v>
      </c>
      <c r="G2308" s="114">
        <f t="shared" si="191"/>
        <v>65.8416277635867</v>
      </c>
      <c r="H2308" s="121"/>
    </row>
    <row r="2309" ht="21" customHeight="1" spans="1:8">
      <c r="A2309" s="116"/>
      <c r="B2309" s="117"/>
      <c r="C2309" s="112" t="s">
        <v>1927</v>
      </c>
      <c r="D2309" s="113">
        <v>0.5068</v>
      </c>
      <c r="E2309" s="113">
        <v>2.2765</v>
      </c>
      <c r="F2309" s="113">
        <v>1.9103</v>
      </c>
      <c r="G2309" s="114">
        <f t="shared" si="191"/>
        <v>79.3072272136521</v>
      </c>
      <c r="H2309" s="115">
        <f t="shared" ref="H2309" si="210">(G2309+G2310+G2311)/3</f>
        <v>80.1937481017506</v>
      </c>
    </row>
    <row r="2310" ht="21" customHeight="1" spans="1:8">
      <c r="A2310" s="116">
        <v>5717</v>
      </c>
      <c r="B2310" s="117" t="s">
        <v>1931</v>
      </c>
      <c r="C2310" s="117"/>
      <c r="D2310" s="113">
        <v>0.5089</v>
      </c>
      <c r="E2310" s="113">
        <v>2.7945</v>
      </c>
      <c r="F2310" s="113">
        <v>2.3502</v>
      </c>
      <c r="G2310" s="114">
        <f t="shared" si="191"/>
        <v>80.5609030451523</v>
      </c>
      <c r="H2310" s="118"/>
    </row>
    <row r="2311" ht="21" customHeight="1" spans="1:8">
      <c r="A2311" s="116"/>
      <c r="B2311" s="117"/>
      <c r="C2311" s="120"/>
      <c r="D2311" s="113">
        <v>0.4896</v>
      </c>
      <c r="E2311" s="113">
        <v>1.6479</v>
      </c>
      <c r="F2311" s="113">
        <v>1.4245</v>
      </c>
      <c r="G2311" s="114">
        <f t="shared" si="191"/>
        <v>80.7131140464474</v>
      </c>
      <c r="H2311" s="121"/>
    </row>
    <row r="2312" ht="21" customHeight="1" spans="1:8">
      <c r="A2312" s="111" t="s">
        <v>1279</v>
      </c>
      <c r="B2312" s="112">
        <v>20231006</v>
      </c>
      <c r="C2312" s="112" t="s">
        <v>1923</v>
      </c>
      <c r="D2312" s="113">
        <v>0.56</v>
      </c>
      <c r="E2312" s="113">
        <v>1.8072</v>
      </c>
      <c r="F2312" s="113">
        <v>1.3593</v>
      </c>
      <c r="G2312" s="114">
        <f t="shared" si="191"/>
        <v>64.0875561257216</v>
      </c>
      <c r="H2312" s="115">
        <f t="shared" ref="H2312" si="211">(G2312+G2313+G2314)/3</f>
        <v>64.6917403937555</v>
      </c>
    </row>
    <row r="2313" ht="21" customHeight="1" spans="1:8">
      <c r="A2313" s="116"/>
      <c r="B2313" s="117"/>
      <c r="C2313" s="117"/>
      <c r="D2313" s="113">
        <v>0.5001</v>
      </c>
      <c r="E2313" s="113">
        <v>1.6421</v>
      </c>
      <c r="F2313" s="113">
        <v>1.2406</v>
      </c>
      <c r="G2313" s="114">
        <f t="shared" si="191"/>
        <v>64.8423817863398</v>
      </c>
      <c r="H2313" s="118"/>
    </row>
    <row r="2314" ht="21" customHeight="1" spans="1:8">
      <c r="A2314" s="119"/>
      <c r="B2314" s="120"/>
      <c r="C2314" s="120"/>
      <c r="D2314" s="113">
        <v>0.517</v>
      </c>
      <c r="E2314" s="113">
        <v>2.0244</v>
      </c>
      <c r="F2314" s="113">
        <v>1.499</v>
      </c>
      <c r="G2314" s="114">
        <f t="shared" si="191"/>
        <v>65.1452832692053</v>
      </c>
      <c r="H2314" s="121"/>
    </row>
    <row r="2315" ht="21" customHeight="1" spans="1:8">
      <c r="A2315" s="116"/>
      <c r="B2315" s="117"/>
      <c r="C2315" s="112" t="s">
        <v>1926</v>
      </c>
      <c r="D2315" s="113">
        <v>0.4776</v>
      </c>
      <c r="E2315" s="113">
        <v>1.669</v>
      </c>
      <c r="F2315" s="113">
        <v>1.6442</v>
      </c>
      <c r="G2315" s="114">
        <f t="shared" si="191"/>
        <v>97.9184153097197</v>
      </c>
      <c r="H2315" s="115">
        <f t="shared" ref="H2315" si="212">(G2315+G2316+G2317)/3</f>
        <v>97.9226014541872</v>
      </c>
    </row>
    <row r="2316" ht="21" customHeight="1" spans="1:8">
      <c r="A2316" s="116">
        <v>5747</v>
      </c>
      <c r="B2316" s="117" t="s">
        <v>1931</v>
      </c>
      <c r="C2316" s="117"/>
      <c r="D2316" s="113">
        <v>0.5226</v>
      </c>
      <c r="E2316" s="113">
        <v>1.4777</v>
      </c>
      <c r="F2316" s="113">
        <v>1.4563</v>
      </c>
      <c r="G2316" s="114">
        <f t="shared" si="191"/>
        <v>97.7593969217883</v>
      </c>
      <c r="H2316" s="118"/>
    </row>
    <row r="2317" ht="21" customHeight="1" spans="1:8">
      <c r="A2317" s="116"/>
      <c r="B2317" s="117"/>
      <c r="C2317" s="120"/>
      <c r="D2317" s="113">
        <v>0.5026</v>
      </c>
      <c r="E2317" s="113">
        <v>1.9005</v>
      </c>
      <c r="F2317" s="113">
        <v>1.8738</v>
      </c>
      <c r="G2317" s="114">
        <f t="shared" si="191"/>
        <v>98.0899921310537</v>
      </c>
      <c r="H2317" s="121"/>
    </row>
    <row r="2318" ht="21" customHeight="1" spans="1:8">
      <c r="A2318" s="111" t="s">
        <v>1337</v>
      </c>
      <c r="B2318" s="112">
        <v>20231007</v>
      </c>
      <c r="C2318" s="112" t="s">
        <v>1927</v>
      </c>
      <c r="D2318" s="113">
        <v>0.5262</v>
      </c>
      <c r="E2318" s="113">
        <v>1.9812</v>
      </c>
      <c r="F2318" s="113">
        <v>1.1607</v>
      </c>
      <c r="G2318" s="114">
        <f t="shared" si="191"/>
        <v>43.6082474226804</v>
      </c>
      <c r="H2318" s="115">
        <f t="shared" ref="H2318" si="213">(G2318+G2319+G2320)/3</f>
        <v>43.6537888632771</v>
      </c>
    </row>
    <row r="2319" ht="21" customHeight="1" spans="1:8">
      <c r="A2319" s="116"/>
      <c r="B2319" s="117"/>
      <c r="C2319" s="117"/>
      <c r="D2319" s="113">
        <v>0.5095</v>
      </c>
      <c r="E2319" s="113">
        <v>1.7697</v>
      </c>
      <c r="F2319" s="113">
        <v>1.0644</v>
      </c>
      <c r="G2319" s="114">
        <f t="shared" si="191"/>
        <v>44.0326932232979</v>
      </c>
      <c r="H2319" s="118"/>
    </row>
    <row r="2320" ht="21" customHeight="1" spans="1:8">
      <c r="A2320" s="119"/>
      <c r="B2320" s="120"/>
      <c r="C2320" s="120"/>
      <c r="D2320" s="113">
        <v>0.4857</v>
      </c>
      <c r="E2320" s="113">
        <v>1.5187</v>
      </c>
      <c r="F2320" s="113">
        <v>0.9332</v>
      </c>
      <c r="G2320" s="114">
        <f t="shared" si="191"/>
        <v>43.3204259438529</v>
      </c>
      <c r="H2320" s="121"/>
    </row>
    <row r="2321" ht="21" customHeight="1" spans="1:8">
      <c r="A2321" s="111" t="s">
        <v>1290</v>
      </c>
      <c r="B2321" s="112">
        <v>20231008</v>
      </c>
      <c r="C2321" s="112" t="s">
        <v>1923</v>
      </c>
      <c r="D2321" s="113">
        <v>0.5352</v>
      </c>
      <c r="E2321" s="113">
        <v>1.8278</v>
      </c>
      <c r="F2321" s="113">
        <v>1.3127</v>
      </c>
      <c r="G2321" s="114">
        <f t="shared" si="191"/>
        <v>60.1500850997988</v>
      </c>
      <c r="H2321" s="115">
        <f t="shared" ref="H2321" si="214">(G2321+G2322+G2323)/3</f>
        <v>60.3125077032751</v>
      </c>
    </row>
    <row r="2322" ht="21" customHeight="1" spans="1:8">
      <c r="A2322" s="116"/>
      <c r="B2322" s="117"/>
      <c r="C2322" s="117"/>
      <c r="D2322" s="113">
        <v>0.523</v>
      </c>
      <c r="E2322" s="113">
        <v>2.0028</v>
      </c>
      <c r="F2322" s="113">
        <v>1.4102</v>
      </c>
      <c r="G2322" s="114">
        <f t="shared" si="191"/>
        <v>59.9540478443033</v>
      </c>
      <c r="H2322" s="118"/>
    </row>
    <row r="2323" ht="21" customHeight="1" spans="1:8">
      <c r="A2323" s="119"/>
      <c r="B2323" s="120"/>
      <c r="C2323" s="120"/>
      <c r="D2323" s="113">
        <v>0.4954</v>
      </c>
      <c r="E2323" s="113">
        <v>1.9617</v>
      </c>
      <c r="F2323" s="113">
        <v>1.3874</v>
      </c>
      <c r="G2323" s="114">
        <f t="shared" si="191"/>
        <v>60.8333901657232</v>
      </c>
      <c r="H2323" s="121"/>
    </row>
    <row r="2324" ht="21" customHeight="1" spans="1:8">
      <c r="A2324" s="111" t="s">
        <v>1290</v>
      </c>
      <c r="B2324" s="112">
        <v>20231009</v>
      </c>
      <c r="C2324" s="112" t="s">
        <v>1923</v>
      </c>
      <c r="D2324" s="113">
        <v>0.5552</v>
      </c>
      <c r="E2324" s="113">
        <v>1.7045</v>
      </c>
      <c r="F2324" s="113">
        <v>1.2478</v>
      </c>
      <c r="G2324" s="114">
        <f t="shared" si="191"/>
        <v>60.262768641782</v>
      </c>
      <c r="H2324" s="115">
        <f t="shared" ref="H2324" si="215">(G2324+G2325+G2326)/3</f>
        <v>60.2608509770511</v>
      </c>
    </row>
    <row r="2325" ht="21" customHeight="1" spans="1:8">
      <c r="A2325" s="116"/>
      <c r="B2325" s="117"/>
      <c r="C2325" s="117"/>
      <c r="D2325" s="113">
        <v>0.5359</v>
      </c>
      <c r="E2325" s="113">
        <v>1.8312</v>
      </c>
      <c r="F2325" s="113">
        <v>1.3141</v>
      </c>
      <c r="G2325" s="114">
        <f t="shared" si="191"/>
        <v>60.0787462363931</v>
      </c>
      <c r="H2325" s="118"/>
    </row>
    <row r="2326" ht="21" customHeight="1" spans="1:8">
      <c r="A2326" s="119"/>
      <c r="B2326" s="120"/>
      <c r="C2326" s="120"/>
      <c r="D2326" s="113">
        <v>0.5065</v>
      </c>
      <c r="E2326" s="113">
        <v>1.9939</v>
      </c>
      <c r="F2326" s="113">
        <v>1.4055</v>
      </c>
      <c r="G2326" s="114">
        <f t="shared" ref="G2326:G2389" si="216">(F2326-D2326)/(E2326-D2326)*100</f>
        <v>60.4410380529783</v>
      </c>
      <c r="H2326" s="121"/>
    </row>
    <row r="2327" ht="21" customHeight="1" spans="1:8">
      <c r="A2327" s="111" t="s">
        <v>1290</v>
      </c>
      <c r="B2327" s="112">
        <v>20231010</v>
      </c>
      <c r="C2327" s="112" t="s">
        <v>1923</v>
      </c>
      <c r="D2327" s="113">
        <v>0.4803</v>
      </c>
      <c r="E2327" s="113">
        <v>2.0941</v>
      </c>
      <c r="F2327" s="113">
        <v>1.4441</v>
      </c>
      <c r="G2327" s="114">
        <f t="shared" si="216"/>
        <v>59.7223943487421</v>
      </c>
      <c r="H2327" s="115">
        <f t="shared" ref="H2327" si="217">(G2327+G2328+G2329)/3</f>
        <v>60.0298808803395</v>
      </c>
    </row>
    <row r="2328" ht="21" customHeight="1" spans="1:8">
      <c r="A2328" s="116"/>
      <c r="B2328" s="117"/>
      <c r="C2328" s="117"/>
      <c r="D2328" s="113">
        <v>0.4968</v>
      </c>
      <c r="E2328" s="113">
        <v>1.6681</v>
      </c>
      <c r="F2328" s="113">
        <v>1.195</v>
      </c>
      <c r="G2328" s="114">
        <f t="shared" si="216"/>
        <v>59.6089814735764</v>
      </c>
      <c r="H2328" s="118"/>
    </row>
    <row r="2329" ht="21" customHeight="1" spans="1:8">
      <c r="A2329" s="119"/>
      <c r="B2329" s="120"/>
      <c r="C2329" s="120"/>
      <c r="D2329" s="113">
        <v>0.5199</v>
      </c>
      <c r="E2329" s="113">
        <v>2.2739</v>
      </c>
      <c r="F2329" s="113">
        <v>1.5856</v>
      </c>
      <c r="G2329" s="114">
        <f t="shared" si="216"/>
        <v>60.7582668187001</v>
      </c>
      <c r="H2329" s="121"/>
    </row>
    <row r="2330" ht="21" customHeight="1" spans="1:8">
      <c r="A2330" s="111" t="s">
        <v>1289</v>
      </c>
      <c r="B2330" s="112">
        <v>20231011</v>
      </c>
      <c r="C2330" s="112" t="s">
        <v>1923</v>
      </c>
      <c r="D2330" s="113">
        <v>0.5413</v>
      </c>
      <c r="E2330" s="113">
        <v>1.6579</v>
      </c>
      <c r="F2330" s="113">
        <v>1.4013</v>
      </c>
      <c r="G2330" s="114">
        <f t="shared" si="216"/>
        <v>77.019523553645</v>
      </c>
      <c r="H2330" s="115">
        <f t="shared" ref="H2330" si="218">(G2330+G2331+G2332)/3</f>
        <v>77.2764771959145</v>
      </c>
    </row>
    <row r="2331" ht="21" customHeight="1" spans="1:8">
      <c r="A2331" s="116"/>
      <c r="B2331" s="117"/>
      <c r="C2331" s="117"/>
      <c r="D2331" s="113">
        <v>0.47</v>
      </c>
      <c r="E2331" s="113">
        <v>2.0216</v>
      </c>
      <c r="F2331" s="113">
        <v>1.6689</v>
      </c>
      <c r="G2331" s="114">
        <f t="shared" si="216"/>
        <v>77.2686259345192</v>
      </c>
      <c r="H2331" s="118"/>
    </row>
    <row r="2332" ht="21" customHeight="1" spans="1:8">
      <c r="A2332" s="119"/>
      <c r="B2332" s="120"/>
      <c r="C2332" s="120"/>
      <c r="D2332" s="113">
        <v>0.5128</v>
      </c>
      <c r="E2332" s="113">
        <v>2.1055</v>
      </c>
      <c r="F2332" s="113">
        <v>1.7478</v>
      </c>
      <c r="G2332" s="114">
        <f t="shared" si="216"/>
        <v>77.5412820995793</v>
      </c>
      <c r="H2332" s="121"/>
    </row>
    <row r="2333" ht="21" customHeight="1" spans="1:8">
      <c r="A2333" s="111" t="s">
        <v>1355</v>
      </c>
      <c r="B2333" s="112">
        <v>20231012</v>
      </c>
      <c r="C2333" s="112" t="s">
        <v>1926</v>
      </c>
      <c r="D2333" s="113">
        <v>0.4867</v>
      </c>
      <c r="E2333" s="113">
        <v>1.6555</v>
      </c>
      <c r="F2333" s="113">
        <v>1.2123</v>
      </c>
      <c r="G2333" s="114">
        <f t="shared" si="216"/>
        <v>62.0807665982204</v>
      </c>
      <c r="H2333" s="115">
        <f t="shared" ref="H2333" si="219">(G2333+G2334+G2335)/3</f>
        <v>62.1651867811069</v>
      </c>
    </row>
    <row r="2334" ht="21" customHeight="1" spans="1:8">
      <c r="A2334" s="116"/>
      <c r="B2334" s="117"/>
      <c r="C2334" s="117"/>
      <c r="D2334" s="113">
        <v>0.472</v>
      </c>
      <c r="E2334" s="113">
        <v>1.8482</v>
      </c>
      <c r="F2334" s="113">
        <v>1.3167</v>
      </c>
      <c r="G2334" s="114">
        <f t="shared" si="216"/>
        <v>61.3791600058131</v>
      </c>
      <c r="H2334" s="118"/>
    </row>
    <row r="2335" ht="21" customHeight="1" spans="1:8">
      <c r="A2335" s="119"/>
      <c r="B2335" s="120"/>
      <c r="C2335" s="120"/>
      <c r="D2335" s="113">
        <v>0.5455</v>
      </c>
      <c r="E2335" s="113">
        <v>1.8757</v>
      </c>
      <c r="F2335" s="113">
        <v>1.384</v>
      </c>
      <c r="G2335" s="114">
        <f t="shared" si="216"/>
        <v>63.0356337392873</v>
      </c>
      <c r="H2335" s="121"/>
    </row>
    <row r="2336" ht="21" customHeight="1" spans="1:8">
      <c r="A2336" s="111" t="s">
        <v>1290</v>
      </c>
      <c r="B2336" s="112">
        <v>20231013</v>
      </c>
      <c r="C2336" s="112" t="s">
        <v>1923</v>
      </c>
      <c r="D2336" s="113">
        <v>0.5067</v>
      </c>
      <c r="E2336" s="113">
        <v>1.7772</v>
      </c>
      <c r="F2336" s="113">
        <v>1.2822</v>
      </c>
      <c r="G2336" s="114">
        <f t="shared" si="216"/>
        <v>61.038961038961</v>
      </c>
      <c r="H2336" s="115">
        <f t="shared" ref="H2336" si="220">(G2336+G2337+G2338)/3</f>
        <v>61.436574035097</v>
      </c>
    </row>
    <row r="2337" ht="21" customHeight="1" spans="1:8">
      <c r="A2337" s="116"/>
      <c r="B2337" s="117"/>
      <c r="C2337" s="117"/>
      <c r="D2337" s="113">
        <v>0.5023</v>
      </c>
      <c r="E2337" s="113">
        <v>2.0472</v>
      </c>
      <c r="F2337" s="113">
        <v>1.4522</v>
      </c>
      <c r="G2337" s="114">
        <f t="shared" si="216"/>
        <v>61.4861803352968</v>
      </c>
      <c r="H2337" s="118"/>
    </row>
    <row r="2338" ht="21" customHeight="1" spans="1:8">
      <c r="A2338" s="119"/>
      <c r="B2338" s="120"/>
      <c r="C2338" s="120"/>
      <c r="D2338" s="113">
        <v>0.4704</v>
      </c>
      <c r="E2338" s="113">
        <v>2.4238</v>
      </c>
      <c r="F2338" s="113">
        <v>1.6773</v>
      </c>
      <c r="G2338" s="114">
        <f t="shared" si="216"/>
        <v>61.7845807310331</v>
      </c>
      <c r="H2338" s="121"/>
    </row>
    <row r="2339" ht="21" customHeight="1" spans="1:8">
      <c r="A2339" s="111" t="s">
        <v>1290</v>
      </c>
      <c r="B2339" s="112">
        <v>20231014</v>
      </c>
      <c r="C2339" s="112" t="s">
        <v>1923</v>
      </c>
      <c r="D2339" s="113">
        <v>0.4707</v>
      </c>
      <c r="E2339" s="113">
        <v>1.5904</v>
      </c>
      <c r="F2339" s="113">
        <v>1.1461</v>
      </c>
      <c r="G2339" s="114">
        <f t="shared" si="216"/>
        <v>60.319728498705</v>
      </c>
      <c r="H2339" s="115">
        <f t="shared" ref="H2339" si="221">(G2339+G2340+G2341)/3</f>
        <v>60.4029973995316</v>
      </c>
    </row>
    <row r="2340" ht="21" customHeight="1" spans="1:8">
      <c r="A2340" s="116"/>
      <c r="B2340" s="117"/>
      <c r="C2340" s="117"/>
      <c r="D2340" s="113">
        <v>0.5222</v>
      </c>
      <c r="E2340" s="113">
        <v>1.7571</v>
      </c>
      <c r="F2340" s="113">
        <v>1.2672</v>
      </c>
      <c r="G2340" s="114">
        <f t="shared" si="216"/>
        <v>60.3287715604502</v>
      </c>
      <c r="H2340" s="118"/>
    </row>
    <row r="2341" ht="21" customHeight="1" spans="1:8">
      <c r="A2341" s="119"/>
      <c r="B2341" s="120"/>
      <c r="C2341" s="120"/>
      <c r="D2341" s="113">
        <v>0.4934</v>
      </c>
      <c r="E2341" s="113">
        <v>1.6638</v>
      </c>
      <c r="F2341" s="113">
        <v>1.2022</v>
      </c>
      <c r="G2341" s="114">
        <f t="shared" si="216"/>
        <v>60.5604921394395</v>
      </c>
      <c r="H2341" s="121"/>
    </row>
    <row r="2342" ht="21" customHeight="1" spans="1:8">
      <c r="A2342" s="111" t="s">
        <v>1283</v>
      </c>
      <c r="B2342" s="112">
        <v>20231015</v>
      </c>
      <c r="C2342" s="112" t="s">
        <v>1923</v>
      </c>
      <c r="D2342" s="113">
        <v>0.4984</v>
      </c>
      <c r="E2342" s="113">
        <v>1.6238</v>
      </c>
      <c r="F2342" s="113">
        <v>1.1822</v>
      </c>
      <c r="G2342" s="114">
        <f t="shared" si="216"/>
        <v>60.7606184467745</v>
      </c>
      <c r="H2342" s="115">
        <f t="shared" ref="H2342" si="222">(G2342+G2343+G2344)/3</f>
        <v>58.8057250840628</v>
      </c>
    </row>
    <row r="2343" ht="21" customHeight="1" spans="1:8">
      <c r="A2343" s="116"/>
      <c r="B2343" s="117"/>
      <c r="C2343" s="117"/>
      <c r="D2343" s="113">
        <v>0.4394</v>
      </c>
      <c r="E2343" s="113">
        <v>1.8907</v>
      </c>
      <c r="F2343" s="113">
        <v>1.3226</v>
      </c>
      <c r="G2343" s="114">
        <f t="shared" si="216"/>
        <v>60.8557844690967</v>
      </c>
      <c r="H2343" s="118"/>
    </row>
    <row r="2344" ht="21" customHeight="1" spans="1:8">
      <c r="A2344" s="119"/>
      <c r="B2344" s="120"/>
      <c r="C2344" s="120"/>
      <c r="D2344" s="113">
        <v>0.6914</v>
      </c>
      <c r="E2344" s="113">
        <v>1.8308</v>
      </c>
      <c r="F2344" s="113">
        <v>1.3158</v>
      </c>
      <c r="G2344" s="114">
        <f t="shared" si="216"/>
        <v>54.8007723363174</v>
      </c>
      <c r="H2344" s="121"/>
    </row>
    <row r="2345" ht="21" customHeight="1" spans="1:8">
      <c r="A2345" s="111" t="s">
        <v>1331</v>
      </c>
      <c r="B2345" s="112">
        <v>20231016</v>
      </c>
      <c r="C2345" s="112" t="s">
        <v>1923</v>
      </c>
      <c r="D2345" s="113">
        <v>0.5122</v>
      </c>
      <c r="E2345" s="113">
        <v>1.6996</v>
      </c>
      <c r="F2345" s="113">
        <v>1.2354</v>
      </c>
      <c r="G2345" s="114">
        <f t="shared" si="216"/>
        <v>60.9061815731851</v>
      </c>
      <c r="H2345" s="115">
        <f t="shared" ref="H2345" si="223">(G2345+G2346+G2347)/3</f>
        <v>61.2594871593542</v>
      </c>
    </row>
    <row r="2346" ht="21" customHeight="1" spans="1:8">
      <c r="A2346" s="116"/>
      <c r="B2346" s="117"/>
      <c r="C2346" s="117"/>
      <c r="D2346" s="113">
        <v>0.5031</v>
      </c>
      <c r="E2346" s="113">
        <v>2.0862</v>
      </c>
      <c r="F2346" s="113">
        <v>1.4845</v>
      </c>
      <c r="G2346" s="114">
        <f t="shared" si="216"/>
        <v>61.9922936011623</v>
      </c>
      <c r="H2346" s="118"/>
    </row>
    <row r="2347" ht="21" customHeight="1" spans="1:8">
      <c r="A2347" s="119"/>
      <c r="B2347" s="120"/>
      <c r="C2347" s="120"/>
      <c r="D2347" s="113">
        <v>0.4943</v>
      </c>
      <c r="E2347" s="113">
        <v>1.6625</v>
      </c>
      <c r="F2347" s="113">
        <v>1.2055</v>
      </c>
      <c r="G2347" s="114">
        <f t="shared" si="216"/>
        <v>60.8799863037151</v>
      </c>
      <c r="H2347" s="121"/>
    </row>
    <row r="2348" ht="21" customHeight="1" spans="1:8">
      <c r="A2348" s="111" t="s">
        <v>1331</v>
      </c>
      <c r="B2348" s="112">
        <v>20231017</v>
      </c>
      <c r="C2348" s="112" t="s">
        <v>1923</v>
      </c>
      <c r="D2348" s="113">
        <v>0.4856</v>
      </c>
      <c r="E2348" s="113">
        <v>1.826</v>
      </c>
      <c r="F2348" s="113">
        <v>1.2846</v>
      </c>
      <c r="G2348" s="114">
        <f t="shared" si="216"/>
        <v>59.6090719188302</v>
      </c>
      <c r="H2348" s="115">
        <f t="shared" ref="H2348" si="224">(G2348+G2349+G2350)/3</f>
        <v>60.0418378948769</v>
      </c>
    </row>
    <row r="2349" ht="21" customHeight="1" spans="1:8">
      <c r="A2349" s="116"/>
      <c r="B2349" s="117"/>
      <c r="C2349" s="117"/>
      <c r="D2349" s="113">
        <v>0.4711</v>
      </c>
      <c r="E2349" s="113">
        <v>1.8551</v>
      </c>
      <c r="F2349" s="113">
        <v>1.3017</v>
      </c>
      <c r="G2349" s="114">
        <f t="shared" si="216"/>
        <v>60.014450867052</v>
      </c>
      <c r="H2349" s="118"/>
    </row>
    <row r="2350" ht="21" customHeight="1" spans="1:8">
      <c r="A2350" s="119"/>
      <c r="B2350" s="120"/>
      <c r="C2350" s="120"/>
      <c r="D2350" s="113">
        <v>0.4888</v>
      </c>
      <c r="E2350" s="113">
        <v>1.8952</v>
      </c>
      <c r="F2350" s="113">
        <v>1.3397</v>
      </c>
      <c r="G2350" s="114">
        <f t="shared" si="216"/>
        <v>60.5019908987486</v>
      </c>
      <c r="H2350" s="121"/>
    </row>
    <row r="2351" ht="21" customHeight="1" spans="1:8">
      <c r="A2351" s="111" t="s">
        <v>1282</v>
      </c>
      <c r="B2351" s="112">
        <v>20231018</v>
      </c>
      <c r="C2351" s="112" t="s">
        <v>1923</v>
      </c>
      <c r="D2351" s="113">
        <v>0.476</v>
      </c>
      <c r="E2351" s="113">
        <v>1.5247</v>
      </c>
      <c r="F2351" s="113">
        <v>1.1122</v>
      </c>
      <c r="G2351" s="114">
        <f t="shared" si="216"/>
        <v>60.665585963574</v>
      </c>
      <c r="H2351" s="115">
        <f t="shared" ref="H2351" si="225">(G2351+G2352+G2353)/3</f>
        <v>61.0398135877541</v>
      </c>
    </row>
    <row r="2352" ht="21" customHeight="1" spans="1:8">
      <c r="A2352" s="116"/>
      <c r="B2352" s="117"/>
      <c r="C2352" s="117"/>
      <c r="D2352" s="113">
        <v>0.48</v>
      </c>
      <c r="E2352" s="113">
        <v>1.7522</v>
      </c>
      <c r="F2352" s="113">
        <v>1.2548</v>
      </c>
      <c r="G2352" s="114">
        <f t="shared" si="216"/>
        <v>60.9023738405911</v>
      </c>
      <c r="H2352" s="118"/>
    </row>
    <row r="2353" ht="21" customHeight="1" spans="1:8">
      <c r="A2353" s="119"/>
      <c r="B2353" s="120"/>
      <c r="C2353" s="120"/>
      <c r="D2353" s="113">
        <v>0.5186</v>
      </c>
      <c r="E2353" s="113">
        <v>1.9366</v>
      </c>
      <c r="F2353" s="113">
        <v>1.3914</v>
      </c>
      <c r="G2353" s="114">
        <f t="shared" si="216"/>
        <v>61.5514809590973</v>
      </c>
      <c r="H2353" s="121"/>
    </row>
    <row r="2354" ht="21" customHeight="1" spans="1:8">
      <c r="A2354" s="111" t="s">
        <v>1282</v>
      </c>
      <c r="B2354" s="112">
        <v>20231019</v>
      </c>
      <c r="C2354" s="112" t="s">
        <v>1923</v>
      </c>
      <c r="D2354" s="113">
        <v>0.4953</v>
      </c>
      <c r="E2354" s="113">
        <v>1.9447</v>
      </c>
      <c r="F2354" s="113">
        <v>1.3776</v>
      </c>
      <c r="G2354" s="114">
        <f t="shared" si="216"/>
        <v>60.8734648820201</v>
      </c>
      <c r="H2354" s="115">
        <f t="shared" ref="H2354" si="226">(G2354+G2355+G2356)/3</f>
        <v>61.8763182869147</v>
      </c>
    </row>
    <row r="2355" ht="21" customHeight="1" spans="1:8">
      <c r="A2355" s="116"/>
      <c r="B2355" s="117"/>
      <c r="C2355" s="117"/>
      <c r="D2355" s="113">
        <v>0.4642</v>
      </c>
      <c r="E2355" s="113">
        <v>2.0831</v>
      </c>
      <c r="F2355" s="113">
        <v>1.4703</v>
      </c>
      <c r="G2355" s="114">
        <f t="shared" si="216"/>
        <v>62.1471369448391</v>
      </c>
      <c r="H2355" s="118"/>
    </row>
    <row r="2356" ht="21" customHeight="1" spans="1:8">
      <c r="A2356" s="119"/>
      <c r="B2356" s="120"/>
      <c r="C2356" s="120"/>
      <c r="D2356" s="113">
        <v>0.5343</v>
      </c>
      <c r="E2356" s="113">
        <v>2.5647</v>
      </c>
      <c r="F2356" s="113">
        <v>1.8055</v>
      </c>
      <c r="G2356" s="114">
        <f t="shared" si="216"/>
        <v>62.6083530338849</v>
      </c>
      <c r="H2356" s="121"/>
    </row>
    <row r="2357" ht="21" customHeight="1" spans="1:8">
      <c r="A2357" s="111" t="s">
        <v>1282</v>
      </c>
      <c r="B2357" s="112">
        <v>20231020</v>
      </c>
      <c r="C2357" s="112" t="s">
        <v>1923</v>
      </c>
      <c r="D2357" s="113">
        <v>0.5202</v>
      </c>
      <c r="E2357" s="113">
        <v>1.8145</v>
      </c>
      <c r="F2357" s="113">
        <v>1.3076</v>
      </c>
      <c r="G2357" s="114">
        <f t="shared" si="216"/>
        <v>60.8359731128796</v>
      </c>
      <c r="H2357" s="115">
        <f t="shared" ref="H2357" si="227">(G2357+G2358+G2359)/3</f>
        <v>61.0295927807176</v>
      </c>
    </row>
    <row r="2358" ht="21" customHeight="1" spans="1:8">
      <c r="A2358" s="116"/>
      <c r="B2358" s="117"/>
      <c r="C2358" s="117"/>
      <c r="D2358" s="113">
        <v>0.4843</v>
      </c>
      <c r="E2358" s="113">
        <v>1.6069</v>
      </c>
      <c r="F2358" s="113">
        <v>1.1718</v>
      </c>
      <c r="G2358" s="114">
        <f t="shared" si="216"/>
        <v>61.2417601995368</v>
      </c>
      <c r="H2358" s="118"/>
    </row>
    <row r="2359" ht="21" customHeight="1" spans="1:8">
      <c r="A2359" s="119"/>
      <c r="B2359" s="120"/>
      <c r="C2359" s="120"/>
      <c r="D2359" s="113">
        <v>0.4863</v>
      </c>
      <c r="E2359" s="113">
        <v>1.6633</v>
      </c>
      <c r="F2359" s="113">
        <v>1.2044</v>
      </c>
      <c r="G2359" s="114">
        <f t="shared" si="216"/>
        <v>61.0110450297366</v>
      </c>
      <c r="H2359" s="121"/>
    </row>
    <row r="2360" ht="21" customHeight="1" spans="1:8">
      <c r="A2360" s="111" t="s">
        <v>1282</v>
      </c>
      <c r="B2360" s="112">
        <v>20231021</v>
      </c>
      <c r="C2360" s="112" t="s">
        <v>1923</v>
      </c>
      <c r="D2360" s="113">
        <v>0.5114</v>
      </c>
      <c r="E2360" s="113">
        <v>1.6239</v>
      </c>
      <c r="F2360" s="113">
        <v>1.1957</v>
      </c>
      <c r="G2360" s="114">
        <f t="shared" si="216"/>
        <v>61.5101123595506</v>
      </c>
      <c r="H2360" s="115">
        <f t="shared" ref="H2360" si="228">(G2360+G2361+G2362)/3</f>
        <v>61.9835372210893</v>
      </c>
    </row>
    <row r="2361" ht="21" customHeight="1" spans="1:8">
      <c r="A2361" s="116"/>
      <c r="B2361" s="117"/>
      <c r="C2361" s="117"/>
      <c r="D2361" s="113">
        <v>0.4965</v>
      </c>
      <c r="E2361" s="113">
        <v>1.8386</v>
      </c>
      <c r="F2361" s="113">
        <v>1.3275</v>
      </c>
      <c r="G2361" s="114">
        <f t="shared" si="216"/>
        <v>61.9178898740779</v>
      </c>
      <c r="H2361" s="118"/>
    </row>
    <row r="2362" ht="21" customHeight="1" spans="1:8">
      <c r="A2362" s="119"/>
      <c r="B2362" s="120"/>
      <c r="C2362" s="120"/>
      <c r="D2362" s="113">
        <v>0.4593</v>
      </c>
      <c r="E2362" s="113">
        <v>2.1179</v>
      </c>
      <c r="F2362" s="113">
        <v>1.4963</v>
      </c>
      <c r="G2362" s="114">
        <f t="shared" si="216"/>
        <v>62.5226094296394</v>
      </c>
      <c r="H2362" s="121"/>
    </row>
    <row r="2363" ht="21" customHeight="1" spans="1:8">
      <c r="A2363" s="111" t="s">
        <v>1282</v>
      </c>
      <c r="B2363" s="112">
        <v>20231022</v>
      </c>
      <c r="C2363" s="112" t="s">
        <v>1923</v>
      </c>
      <c r="D2363" s="113">
        <v>0.4659</v>
      </c>
      <c r="E2363" s="113">
        <v>2.3535</v>
      </c>
      <c r="F2363" s="113">
        <v>1.6172</v>
      </c>
      <c r="G2363" s="114">
        <f t="shared" si="216"/>
        <v>60.9927950837042</v>
      </c>
      <c r="H2363" s="115">
        <f t="shared" ref="H2363" si="229">(G2363+G2364+G2365)/3</f>
        <v>60.580405693678</v>
      </c>
    </row>
    <row r="2364" ht="21" customHeight="1" spans="1:8">
      <c r="A2364" s="116"/>
      <c r="B2364" s="117"/>
      <c r="C2364" s="117"/>
      <c r="D2364" s="113">
        <v>0.4985</v>
      </c>
      <c r="E2364" s="113">
        <v>1.9698</v>
      </c>
      <c r="F2364" s="113">
        <v>1.3837</v>
      </c>
      <c r="G2364" s="114">
        <f t="shared" si="216"/>
        <v>60.1644803914905</v>
      </c>
      <c r="H2364" s="118"/>
    </row>
    <row r="2365" ht="21" customHeight="1" spans="1:8">
      <c r="A2365" s="119"/>
      <c r="B2365" s="120"/>
      <c r="C2365" s="120"/>
      <c r="D2365" s="113">
        <v>0.4967</v>
      </c>
      <c r="E2365" s="113">
        <v>1.8667</v>
      </c>
      <c r="F2365" s="113">
        <v>1.3267</v>
      </c>
      <c r="G2365" s="114">
        <f t="shared" si="216"/>
        <v>60.5839416058394</v>
      </c>
      <c r="H2365" s="121"/>
    </row>
    <row r="2366" ht="21" customHeight="1" spans="1:8">
      <c r="A2366" s="111" t="s">
        <v>1282</v>
      </c>
      <c r="B2366" s="112">
        <v>20231023</v>
      </c>
      <c r="C2366" s="112" t="s">
        <v>1923</v>
      </c>
      <c r="D2366" s="113">
        <v>0.4781</v>
      </c>
      <c r="E2366" s="113">
        <v>1.7615</v>
      </c>
      <c r="F2366" s="113">
        <v>1.2575</v>
      </c>
      <c r="G2366" s="114">
        <f t="shared" si="216"/>
        <v>60.7293127629734</v>
      </c>
      <c r="H2366" s="115">
        <f t="shared" ref="H2366" si="230">(G2366+G2367+G2368)/3</f>
        <v>61.0519078861705</v>
      </c>
    </row>
    <row r="2367" ht="21" customHeight="1" spans="1:8">
      <c r="A2367" s="116"/>
      <c r="B2367" s="117"/>
      <c r="C2367" s="117"/>
      <c r="D2367" s="113">
        <v>0.516</v>
      </c>
      <c r="E2367" s="113">
        <v>2.0249</v>
      </c>
      <c r="F2367" s="113">
        <v>1.4386</v>
      </c>
      <c r="G2367" s="114">
        <f t="shared" si="216"/>
        <v>61.1438796474253</v>
      </c>
      <c r="H2367" s="118"/>
    </row>
    <row r="2368" ht="21" customHeight="1" spans="1:8">
      <c r="A2368" s="119"/>
      <c r="B2368" s="120"/>
      <c r="C2368" s="120"/>
      <c r="D2368" s="113">
        <v>0.4496</v>
      </c>
      <c r="E2368" s="113">
        <v>2.1057</v>
      </c>
      <c r="F2368" s="113">
        <v>1.4645</v>
      </c>
      <c r="G2368" s="114">
        <f t="shared" si="216"/>
        <v>61.282531248113</v>
      </c>
      <c r="H2368" s="121"/>
    </row>
    <row r="2369" ht="21" customHeight="1" spans="1:8">
      <c r="A2369" s="111" t="s">
        <v>1282</v>
      </c>
      <c r="B2369" s="112">
        <v>20231024</v>
      </c>
      <c r="C2369" s="112" t="s">
        <v>1923</v>
      </c>
      <c r="D2369" s="113">
        <v>0.4637</v>
      </c>
      <c r="E2369" s="113">
        <v>1.5613</v>
      </c>
      <c r="F2369" s="113">
        <v>1.1318</v>
      </c>
      <c r="G2369" s="114">
        <f t="shared" si="216"/>
        <v>60.8691690962099</v>
      </c>
      <c r="H2369" s="115">
        <f t="shared" ref="H2369" si="231">(G2369+G2370+G2371)/3</f>
        <v>61.4117466086155</v>
      </c>
    </row>
    <row r="2370" ht="21" customHeight="1" spans="1:8">
      <c r="A2370" s="116"/>
      <c r="B2370" s="117"/>
      <c r="C2370" s="117"/>
      <c r="D2370" s="113">
        <v>0.5058</v>
      </c>
      <c r="E2370" s="113">
        <v>1.9258</v>
      </c>
      <c r="F2370" s="113">
        <v>1.3818</v>
      </c>
      <c r="G2370" s="114">
        <f t="shared" si="216"/>
        <v>61.6901408450704</v>
      </c>
      <c r="H2370" s="118"/>
    </row>
    <row r="2371" ht="21" customHeight="1" spans="1:8">
      <c r="A2371" s="119"/>
      <c r="B2371" s="120"/>
      <c r="C2371" s="120"/>
      <c r="D2371" s="113">
        <v>0.4208</v>
      </c>
      <c r="E2371" s="113">
        <v>1.5903</v>
      </c>
      <c r="F2371" s="113">
        <v>1.1421</v>
      </c>
      <c r="G2371" s="114">
        <f t="shared" si="216"/>
        <v>61.675929884566</v>
      </c>
      <c r="H2371" s="121"/>
    </row>
    <row r="2372" ht="21" customHeight="1" spans="1:8">
      <c r="A2372" s="111" t="s">
        <v>1282</v>
      </c>
      <c r="B2372" s="112">
        <v>20231025</v>
      </c>
      <c r="C2372" s="112" t="s">
        <v>1923</v>
      </c>
      <c r="D2372" s="113">
        <v>0.4932</v>
      </c>
      <c r="E2372" s="113">
        <v>1.5479</v>
      </c>
      <c r="F2372" s="113">
        <v>1.1326</v>
      </c>
      <c r="G2372" s="114">
        <f t="shared" si="216"/>
        <v>60.6238740874182</v>
      </c>
      <c r="H2372" s="115">
        <f t="shared" ref="H2372" si="232">(G2372+G2373+G2374)/3</f>
        <v>59.3792235372112</v>
      </c>
    </row>
    <row r="2373" ht="21" customHeight="1" spans="1:8">
      <c r="A2373" s="116"/>
      <c r="B2373" s="117"/>
      <c r="C2373" s="117"/>
      <c r="D2373" s="113">
        <v>0.5014</v>
      </c>
      <c r="E2373" s="113">
        <v>1.7302</v>
      </c>
      <c r="F2373" s="113">
        <v>1.1966</v>
      </c>
      <c r="G2373" s="114">
        <f t="shared" si="216"/>
        <v>56.5755208333333</v>
      </c>
      <c r="H2373" s="118"/>
    </row>
    <row r="2374" ht="21" customHeight="1" spans="1:8">
      <c r="A2374" s="119"/>
      <c r="B2374" s="120"/>
      <c r="C2374" s="120"/>
      <c r="D2374" s="113">
        <v>0.5216</v>
      </c>
      <c r="E2374" s="113">
        <v>1.7302</v>
      </c>
      <c r="F2374" s="113">
        <v>1.2581</v>
      </c>
      <c r="G2374" s="114">
        <f t="shared" si="216"/>
        <v>60.938275690882</v>
      </c>
      <c r="H2374" s="121"/>
    </row>
    <row r="2375" ht="21" customHeight="1" spans="1:8">
      <c r="A2375" s="111" t="s">
        <v>1282</v>
      </c>
      <c r="B2375" s="112">
        <v>20231026</v>
      </c>
      <c r="C2375" s="112" t="s">
        <v>1923</v>
      </c>
      <c r="D2375" s="113">
        <v>0.504</v>
      </c>
      <c r="E2375" s="113">
        <v>1.6711</v>
      </c>
      <c r="F2375" s="113">
        <v>1.211</v>
      </c>
      <c r="G2375" s="114">
        <f t="shared" si="216"/>
        <v>60.5774997857939</v>
      </c>
      <c r="H2375" s="115">
        <f t="shared" ref="H2375" si="233">(G2375+G2376+G2377)/3</f>
        <v>60.9120553498432</v>
      </c>
    </row>
    <row r="2376" ht="21" customHeight="1" spans="1:8">
      <c r="A2376" s="116"/>
      <c r="B2376" s="117"/>
      <c r="C2376" s="117"/>
      <c r="D2376" s="113">
        <v>0.5088</v>
      </c>
      <c r="E2376" s="113">
        <v>1.7275</v>
      </c>
      <c r="F2376" s="113">
        <v>1.2505</v>
      </c>
      <c r="G2376" s="114">
        <f t="shared" si="216"/>
        <v>60.8599327151883</v>
      </c>
      <c r="H2376" s="118"/>
    </row>
    <row r="2377" ht="21" customHeight="1" spans="1:8">
      <c r="A2377" s="119"/>
      <c r="B2377" s="120"/>
      <c r="C2377" s="120"/>
      <c r="D2377" s="113">
        <v>0.4391</v>
      </c>
      <c r="E2377" s="113">
        <v>2.0499</v>
      </c>
      <c r="F2377" s="113">
        <v>1.4265</v>
      </c>
      <c r="G2377" s="114">
        <f t="shared" si="216"/>
        <v>61.2987335485473</v>
      </c>
      <c r="H2377" s="121"/>
    </row>
    <row r="2378" ht="21" customHeight="1" spans="1:8">
      <c r="A2378" s="111" t="s">
        <v>1301</v>
      </c>
      <c r="B2378" s="112">
        <v>20231027</v>
      </c>
      <c r="C2378" s="112" t="s">
        <v>1923</v>
      </c>
      <c r="D2378" s="113">
        <v>0.4939</v>
      </c>
      <c r="E2378" s="113">
        <v>1.5482</v>
      </c>
      <c r="F2378" s="113">
        <v>1.1239</v>
      </c>
      <c r="G2378" s="114">
        <f t="shared" si="216"/>
        <v>59.7552878687281</v>
      </c>
      <c r="H2378" s="115">
        <f t="shared" ref="H2378" si="234">(G2378+G2379+G2380)/3</f>
        <v>60.3279788202182</v>
      </c>
    </row>
    <row r="2379" ht="21" customHeight="1" spans="1:8">
      <c r="A2379" s="116"/>
      <c r="B2379" s="117"/>
      <c r="C2379" s="117"/>
      <c r="D2379" s="113">
        <v>0.4508</v>
      </c>
      <c r="E2379" s="113">
        <v>1.6562</v>
      </c>
      <c r="F2379" s="113">
        <v>1.1812</v>
      </c>
      <c r="G2379" s="114">
        <f t="shared" si="216"/>
        <v>60.593993695039</v>
      </c>
      <c r="H2379" s="118"/>
    </row>
    <row r="2380" ht="21" customHeight="1" spans="1:8">
      <c r="A2380" s="119"/>
      <c r="B2380" s="120"/>
      <c r="C2380" s="120"/>
      <c r="D2380" s="113">
        <v>0.469</v>
      </c>
      <c r="E2380" s="113">
        <v>1.7831</v>
      </c>
      <c r="F2380" s="113">
        <v>1.2658</v>
      </c>
      <c r="G2380" s="114">
        <f t="shared" si="216"/>
        <v>60.6346548968876</v>
      </c>
      <c r="H2380" s="121"/>
    </row>
    <row r="2381" ht="21" customHeight="1" spans="1:8">
      <c r="A2381" s="111" t="s">
        <v>1297</v>
      </c>
      <c r="B2381" s="112">
        <v>20231028</v>
      </c>
      <c r="C2381" s="112" t="s">
        <v>1923</v>
      </c>
      <c r="D2381" s="113">
        <v>0.4498</v>
      </c>
      <c r="E2381" s="113">
        <v>1.684</v>
      </c>
      <c r="F2381" s="113">
        <v>1.1289</v>
      </c>
      <c r="G2381" s="114">
        <f t="shared" si="216"/>
        <v>55.0234970021066</v>
      </c>
      <c r="H2381" s="115">
        <f t="shared" ref="H2381" si="235">(G2381+G2382+G2383)/3</f>
        <v>55.3157177338382</v>
      </c>
    </row>
    <row r="2382" ht="21" customHeight="1" spans="1:8">
      <c r="A2382" s="116"/>
      <c r="B2382" s="117"/>
      <c r="C2382" s="117"/>
      <c r="D2382" s="113">
        <v>0.467</v>
      </c>
      <c r="E2382" s="113">
        <v>1.6621</v>
      </c>
      <c r="F2382" s="113">
        <v>1.1243</v>
      </c>
      <c r="G2382" s="114">
        <f t="shared" si="216"/>
        <v>54.9995816249686</v>
      </c>
      <c r="H2382" s="118"/>
    </row>
    <row r="2383" ht="21" customHeight="1" spans="1:8">
      <c r="A2383" s="119"/>
      <c r="B2383" s="120"/>
      <c r="C2383" s="120"/>
      <c r="D2383" s="113">
        <v>0.4925</v>
      </c>
      <c r="E2383" s="113">
        <v>1.9729</v>
      </c>
      <c r="F2383" s="113">
        <v>1.3204</v>
      </c>
      <c r="G2383" s="114">
        <f t="shared" si="216"/>
        <v>55.9240745744393</v>
      </c>
      <c r="H2383" s="121"/>
    </row>
    <row r="2384" ht="21" customHeight="1" spans="1:8">
      <c r="A2384" s="111" t="s">
        <v>1354</v>
      </c>
      <c r="B2384" s="112">
        <v>20231029</v>
      </c>
      <c r="C2384" s="112" t="s">
        <v>1923</v>
      </c>
      <c r="D2384" s="113">
        <v>0.482</v>
      </c>
      <c r="E2384" s="113">
        <v>1.9268</v>
      </c>
      <c r="F2384" s="113">
        <v>1.3455</v>
      </c>
      <c r="G2384" s="114">
        <f t="shared" si="216"/>
        <v>59.766057585825</v>
      </c>
      <c r="H2384" s="115">
        <f t="shared" ref="H2384" si="236">(G2384+G2385+G2386)/3</f>
        <v>60.2323080864724</v>
      </c>
    </row>
    <row r="2385" ht="21" customHeight="1" spans="1:8">
      <c r="A2385" s="116"/>
      <c r="B2385" s="117"/>
      <c r="C2385" s="117"/>
      <c r="D2385" s="113">
        <v>0.4861</v>
      </c>
      <c r="E2385" s="113">
        <v>1.6747</v>
      </c>
      <c r="F2385" s="113">
        <v>1.2034</v>
      </c>
      <c r="G2385" s="114">
        <f t="shared" si="216"/>
        <v>60.3483089348814</v>
      </c>
      <c r="H2385" s="118"/>
    </row>
    <row r="2386" ht="21" customHeight="1" spans="1:8">
      <c r="A2386" s="119"/>
      <c r="B2386" s="120"/>
      <c r="C2386" s="120"/>
      <c r="D2386" s="113">
        <v>0.5027</v>
      </c>
      <c r="E2386" s="113">
        <v>2.2433</v>
      </c>
      <c r="F2386" s="113">
        <v>1.5572</v>
      </c>
      <c r="G2386" s="114">
        <f t="shared" si="216"/>
        <v>60.5825577387108</v>
      </c>
      <c r="H2386" s="121"/>
    </row>
    <row r="2387" ht="21" customHeight="1" spans="1:8">
      <c r="A2387" s="111" t="s">
        <v>1300</v>
      </c>
      <c r="B2387" s="112">
        <v>20231030</v>
      </c>
      <c r="C2387" s="112" t="s">
        <v>1923</v>
      </c>
      <c r="D2387" s="113">
        <v>0.5217</v>
      </c>
      <c r="E2387" s="113">
        <v>1.6243</v>
      </c>
      <c r="F2387" s="113">
        <v>1.309</v>
      </c>
      <c r="G2387" s="114">
        <f t="shared" si="216"/>
        <v>71.4039542898603</v>
      </c>
      <c r="H2387" s="115">
        <f t="shared" ref="H2387" si="237">(G2387+G2388+G2389)/3</f>
        <v>71.7192327445887</v>
      </c>
    </row>
    <row r="2388" ht="21" customHeight="1" spans="1:8">
      <c r="A2388" s="116"/>
      <c r="B2388" s="117"/>
      <c r="C2388" s="117"/>
      <c r="D2388" s="113">
        <v>0.5</v>
      </c>
      <c r="E2388" s="113">
        <v>1.7623</v>
      </c>
      <c r="F2388" s="113">
        <v>1.4055</v>
      </c>
      <c r="G2388" s="114">
        <f t="shared" si="216"/>
        <v>71.7341361007684</v>
      </c>
      <c r="H2388" s="118"/>
    </row>
    <row r="2389" ht="21" customHeight="1" spans="1:8">
      <c r="A2389" s="119"/>
      <c r="B2389" s="120"/>
      <c r="C2389" s="120"/>
      <c r="D2389" s="113">
        <v>0.483</v>
      </c>
      <c r="E2389" s="113">
        <v>2.013</v>
      </c>
      <c r="F2389" s="113">
        <v>1.5849</v>
      </c>
      <c r="G2389" s="114">
        <f t="shared" si="216"/>
        <v>72.0196078431373</v>
      </c>
      <c r="H2389" s="121"/>
    </row>
    <row r="2390" ht="21" customHeight="1" spans="1:8">
      <c r="A2390" s="111" t="s">
        <v>1334</v>
      </c>
      <c r="B2390" s="112">
        <v>20231031</v>
      </c>
      <c r="C2390" s="112" t="s">
        <v>1923</v>
      </c>
      <c r="D2390" s="113">
        <v>0.5304</v>
      </c>
      <c r="E2390" s="113">
        <v>1.6639</v>
      </c>
      <c r="F2390" s="113">
        <v>1.3449</v>
      </c>
      <c r="G2390" s="114">
        <f t="shared" ref="G2390:G2453" si="238">(F2390-D2390)/(E2390-D2390)*100</f>
        <v>71.8570798411998</v>
      </c>
      <c r="H2390" s="115">
        <f t="shared" ref="H2390" si="239">(G2390+G2391+G2392)/3</f>
        <v>71.9148079620513</v>
      </c>
    </row>
    <row r="2391" ht="21" customHeight="1" spans="1:8">
      <c r="A2391" s="116"/>
      <c r="B2391" s="117"/>
      <c r="C2391" s="117"/>
      <c r="D2391" s="113">
        <v>0.5485</v>
      </c>
      <c r="E2391" s="113">
        <v>1.2498</v>
      </c>
      <c r="F2391" s="113">
        <v>1.0516</v>
      </c>
      <c r="G2391" s="114">
        <f t="shared" si="238"/>
        <v>71.7382004848139</v>
      </c>
      <c r="H2391" s="118"/>
    </row>
    <row r="2392" ht="21" customHeight="1" spans="1:8">
      <c r="A2392" s="119"/>
      <c r="B2392" s="120"/>
      <c r="C2392" s="120"/>
      <c r="D2392" s="113">
        <v>0.5096</v>
      </c>
      <c r="E2392" s="113">
        <v>1.5663</v>
      </c>
      <c r="F2392" s="113">
        <v>1.272</v>
      </c>
      <c r="G2392" s="114">
        <f t="shared" si="238"/>
        <v>72.1491435601401</v>
      </c>
      <c r="H2392" s="121"/>
    </row>
    <row r="2393" ht="21" customHeight="1" spans="1:8">
      <c r="A2393" s="111" t="s">
        <v>1302</v>
      </c>
      <c r="B2393" s="112">
        <v>20231032</v>
      </c>
      <c r="C2393" s="112" t="s">
        <v>1926</v>
      </c>
      <c r="D2393" s="113">
        <v>0.5157</v>
      </c>
      <c r="E2393" s="113">
        <v>1.5112</v>
      </c>
      <c r="F2393" s="113">
        <v>1.2185</v>
      </c>
      <c r="G2393" s="114">
        <f t="shared" si="238"/>
        <v>70.5976896032144</v>
      </c>
      <c r="H2393" s="115">
        <f t="shared" ref="H2393" si="240">(G2393+G2394+G2395)/3</f>
        <v>71.1212728157238</v>
      </c>
    </row>
    <row r="2394" ht="21" customHeight="1" spans="1:8">
      <c r="A2394" s="116"/>
      <c r="B2394" s="117"/>
      <c r="C2394" s="117"/>
      <c r="D2394" s="113">
        <v>0.5207</v>
      </c>
      <c r="E2394" s="113">
        <v>1.9818</v>
      </c>
      <c r="F2394" s="113">
        <v>1.5639</v>
      </c>
      <c r="G2394" s="114">
        <f t="shared" si="238"/>
        <v>71.3982615837383</v>
      </c>
      <c r="H2394" s="118"/>
    </row>
    <row r="2395" ht="21" customHeight="1" spans="1:8">
      <c r="A2395" s="119"/>
      <c r="B2395" s="120"/>
      <c r="C2395" s="120"/>
      <c r="D2395" s="113">
        <v>0.5431</v>
      </c>
      <c r="E2395" s="113">
        <v>2.5199</v>
      </c>
      <c r="F2395" s="113">
        <v>1.9539</v>
      </c>
      <c r="G2395" s="114">
        <f t="shared" si="238"/>
        <v>71.3678672602185</v>
      </c>
      <c r="H2395" s="121"/>
    </row>
    <row r="2396" ht="21" customHeight="1" spans="1:8">
      <c r="A2396" s="111" t="s">
        <v>1302</v>
      </c>
      <c r="B2396" s="112">
        <v>20231033</v>
      </c>
      <c r="C2396" s="112" t="s">
        <v>1926</v>
      </c>
      <c r="D2396" s="113">
        <v>0.5192</v>
      </c>
      <c r="E2396" s="113">
        <v>1.8452</v>
      </c>
      <c r="F2396" s="113">
        <v>1.4699</v>
      </c>
      <c r="G2396" s="114">
        <f t="shared" si="238"/>
        <v>71.6968325791855</v>
      </c>
      <c r="H2396" s="115">
        <f t="shared" ref="H2396" si="241">(G2396+G2397+G2398)/3</f>
        <v>72.0520161385615</v>
      </c>
    </row>
    <row r="2397" ht="21" customHeight="1" spans="1:8">
      <c r="A2397" s="116"/>
      <c r="B2397" s="117"/>
      <c r="C2397" s="117"/>
      <c r="D2397" s="113">
        <v>0.4838</v>
      </c>
      <c r="E2397" s="113">
        <v>2.3275</v>
      </c>
      <c r="F2397" s="113">
        <v>1.8156</v>
      </c>
      <c r="G2397" s="114">
        <f t="shared" si="238"/>
        <v>72.2351792590985</v>
      </c>
      <c r="H2397" s="118"/>
    </row>
    <row r="2398" ht="21" customHeight="1" spans="1:8">
      <c r="A2398" s="119"/>
      <c r="B2398" s="120"/>
      <c r="C2398" s="120"/>
      <c r="D2398" s="113">
        <v>0.5576</v>
      </c>
      <c r="E2398" s="113">
        <v>2.3948</v>
      </c>
      <c r="F2398" s="113">
        <v>1.8845</v>
      </c>
      <c r="G2398" s="114">
        <f t="shared" si="238"/>
        <v>72.2240365774004</v>
      </c>
      <c r="H2398" s="121"/>
    </row>
    <row r="2399" ht="21" customHeight="1" spans="1:8">
      <c r="A2399" s="111" t="s">
        <v>1302</v>
      </c>
      <c r="B2399" s="112">
        <v>20231034</v>
      </c>
      <c r="C2399" s="112" t="s">
        <v>1926</v>
      </c>
      <c r="D2399" s="113">
        <v>0.4793</v>
      </c>
      <c r="E2399" s="113">
        <v>1.7982</v>
      </c>
      <c r="F2399" s="113">
        <v>1.4203</v>
      </c>
      <c r="G2399" s="114">
        <f t="shared" si="238"/>
        <v>71.3473349002957</v>
      </c>
      <c r="H2399" s="115">
        <f t="shared" ref="H2399" si="242">(G2399+G2400+G2401)/3</f>
        <v>71.526650121526</v>
      </c>
    </row>
    <row r="2400" ht="21" customHeight="1" spans="1:8">
      <c r="A2400" s="116"/>
      <c r="B2400" s="117"/>
      <c r="C2400" s="117"/>
      <c r="D2400" s="113">
        <v>0.5167</v>
      </c>
      <c r="E2400" s="113">
        <v>1.8352</v>
      </c>
      <c r="F2400" s="113">
        <v>1.4618</v>
      </c>
      <c r="G2400" s="114">
        <f t="shared" si="238"/>
        <v>71.6799393249905</v>
      </c>
      <c r="H2400" s="118"/>
    </row>
    <row r="2401" ht="21" customHeight="1" spans="1:8">
      <c r="A2401" s="119"/>
      <c r="B2401" s="120"/>
      <c r="C2401" s="120"/>
      <c r="D2401" s="113">
        <v>0.5392</v>
      </c>
      <c r="E2401" s="113">
        <v>1.8975</v>
      </c>
      <c r="F2401" s="113">
        <v>1.5111</v>
      </c>
      <c r="G2401" s="114">
        <f t="shared" si="238"/>
        <v>71.5526761392918</v>
      </c>
      <c r="H2401" s="121"/>
    </row>
    <row r="2402" ht="21" customHeight="1" spans="1:8">
      <c r="A2402" s="111" t="s">
        <v>1284</v>
      </c>
      <c r="B2402" s="112">
        <v>20231035</v>
      </c>
      <c r="C2402" s="112" t="s">
        <v>1926</v>
      </c>
      <c r="D2402" s="113">
        <v>0.4839</v>
      </c>
      <c r="E2402" s="113">
        <v>1.6599</v>
      </c>
      <c r="F2402" s="113">
        <v>1.196</v>
      </c>
      <c r="G2402" s="114">
        <f t="shared" si="238"/>
        <v>60.5527210884354</v>
      </c>
      <c r="H2402" s="115">
        <f t="shared" ref="H2402" si="243">(G2402+G2403+G2404)/3</f>
        <v>61.1089690340121</v>
      </c>
    </row>
    <row r="2403" ht="21" customHeight="1" spans="1:8">
      <c r="A2403" s="116"/>
      <c r="B2403" s="117"/>
      <c r="C2403" s="117"/>
      <c r="D2403" s="113">
        <v>0.5099</v>
      </c>
      <c r="E2403" s="113">
        <v>2.0989</v>
      </c>
      <c r="F2403" s="113">
        <v>1.4872</v>
      </c>
      <c r="G2403" s="114">
        <f t="shared" si="238"/>
        <v>61.5040906230334</v>
      </c>
      <c r="H2403" s="118"/>
    </row>
    <row r="2404" ht="21" customHeight="1" spans="1:8">
      <c r="A2404" s="119"/>
      <c r="B2404" s="120"/>
      <c r="C2404" s="120"/>
      <c r="D2404" s="113">
        <v>0.4616</v>
      </c>
      <c r="E2404" s="113">
        <v>1.9607</v>
      </c>
      <c r="F2404" s="113">
        <v>1.3801</v>
      </c>
      <c r="G2404" s="114">
        <f t="shared" si="238"/>
        <v>61.2700953905677</v>
      </c>
      <c r="H2404" s="121"/>
    </row>
    <row r="2405" ht="21" customHeight="1" spans="1:8">
      <c r="A2405" s="111" t="s">
        <v>1312</v>
      </c>
      <c r="B2405" s="112">
        <v>20231036</v>
      </c>
      <c r="C2405" s="112" t="s">
        <v>1926</v>
      </c>
      <c r="D2405" s="113">
        <v>0.5125</v>
      </c>
      <c r="E2405" s="113">
        <v>1.896</v>
      </c>
      <c r="F2405" s="113">
        <v>1.4158</v>
      </c>
      <c r="G2405" s="114">
        <f t="shared" si="238"/>
        <v>65.2909288037586</v>
      </c>
      <c r="H2405" s="115">
        <f t="shared" ref="H2405" si="244">(G2405+G2406+G2407)/3</f>
        <v>65.6722677213231</v>
      </c>
    </row>
    <row r="2406" ht="21" customHeight="1" spans="1:8">
      <c r="A2406" s="116"/>
      <c r="B2406" s="117"/>
      <c r="C2406" s="117"/>
      <c r="D2406" s="113">
        <v>0.5508</v>
      </c>
      <c r="E2406" s="113">
        <v>2.1279</v>
      </c>
      <c r="F2406" s="113">
        <v>1.5864</v>
      </c>
      <c r="G2406" s="114">
        <f t="shared" si="238"/>
        <v>65.6648278485828</v>
      </c>
      <c r="H2406" s="118"/>
    </row>
    <row r="2407" ht="21" customHeight="1" spans="1:8">
      <c r="A2407" s="119"/>
      <c r="B2407" s="120"/>
      <c r="C2407" s="120"/>
      <c r="D2407" s="113">
        <v>0.5561</v>
      </c>
      <c r="E2407" s="113">
        <v>2.2073</v>
      </c>
      <c r="F2407" s="113">
        <v>1.6469</v>
      </c>
      <c r="G2407" s="114">
        <f t="shared" si="238"/>
        <v>66.0610465116279</v>
      </c>
      <c r="H2407" s="121"/>
    </row>
    <row r="2408" ht="21" customHeight="1" spans="1:8">
      <c r="A2408" s="111" t="s">
        <v>1340</v>
      </c>
      <c r="B2408" s="112">
        <v>20231037</v>
      </c>
      <c r="C2408" s="112" t="s">
        <v>1926</v>
      </c>
      <c r="D2408" s="113">
        <v>0.511</v>
      </c>
      <c r="E2408" s="113">
        <v>1.5228</v>
      </c>
      <c r="F2408" s="113">
        <v>1.2289</v>
      </c>
      <c r="G2408" s="114">
        <f t="shared" si="238"/>
        <v>70.952757461949</v>
      </c>
      <c r="H2408" s="115">
        <f t="shared" ref="H2408" si="245">(G2408+G2409+G2410)/3</f>
        <v>71.5033701414996</v>
      </c>
    </row>
    <row r="2409" ht="21" customHeight="1" spans="1:8">
      <c r="A2409" s="116"/>
      <c r="B2409" s="117"/>
      <c r="C2409" s="117"/>
      <c r="D2409" s="113">
        <v>0.5237</v>
      </c>
      <c r="E2409" s="113">
        <v>2.1886</v>
      </c>
      <c r="F2409" s="113">
        <v>1.7165</v>
      </c>
      <c r="G2409" s="114">
        <f t="shared" si="238"/>
        <v>71.6439425791339</v>
      </c>
      <c r="H2409" s="118"/>
    </row>
    <row r="2410" ht="21" customHeight="1" spans="1:8">
      <c r="A2410" s="119"/>
      <c r="B2410" s="120"/>
      <c r="C2410" s="120"/>
      <c r="D2410" s="113">
        <v>0.5619</v>
      </c>
      <c r="E2410" s="113">
        <v>2.1972</v>
      </c>
      <c r="F2410" s="113">
        <v>1.7379</v>
      </c>
      <c r="G2410" s="114">
        <f t="shared" si="238"/>
        <v>71.9134103834159</v>
      </c>
      <c r="H2410" s="121"/>
    </row>
    <row r="2411" ht="21" customHeight="1" spans="1:8">
      <c r="A2411" s="111" t="s">
        <v>1340</v>
      </c>
      <c r="B2411" s="112">
        <v>20231038</v>
      </c>
      <c r="C2411" s="112" t="s">
        <v>1926</v>
      </c>
      <c r="D2411" s="113">
        <v>0.4947</v>
      </c>
      <c r="E2411" s="113">
        <v>2.1113</v>
      </c>
      <c r="F2411" s="113">
        <v>1.6491</v>
      </c>
      <c r="G2411" s="114">
        <f t="shared" si="238"/>
        <v>71.4091302734133</v>
      </c>
      <c r="H2411" s="115">
        <f t="shared" ref="H2411" si="246">(G2411+G2412+G2413)/3</f>
        <v>71.5647640526622</v>
      </c>
    </row>
    <row r="2412" ht="21" customHeight="1" spans="1:8">
      <c r="A2412" s="116"/>
      <c r="B2412" s="117"/>
      <c r="C2412" s="117"/>
      <c r="D2412" s="113">
        <v>0.4976</v>
      </c>
      <c r="E2412" s="113">
        <v>1.8086</v>
      </c>
      <c r="F2412" s="113">
        <v>1.4385</v>
      </c>
      <c r="G2412" s="114">
        <f t="shared" si="238"/>
        <v>71.769641495042</v>
      </c>
      <c r="H2412" s="118"/>
    </row>
    <row r="2413" ht="21" customHeight="1" spans="1:8">
      <c r="A2413" s="119"/>
      <c r="B2413" s="120"/>
      <c r="C2413" s="120"/>
      <c r="D2413" s="113">
        <v>0.5117</v>
      </c>
      <c r="E2413" s="113">
        <v>1.9904</v>
      </c>
      <c r="F2413" s="113">
        <v>1.5692</v>
      </c>
      <c r="G2413" s="114">
        <f t="shared" si="238"/>
        <v>71.5155203895313</v>
      </c>
      <c r="H2413" s="121"/>
    </row>
    <row r="2414" ht="21" customHeight="1" spans="1:8">
      <c r="A2414" s="111" t="s">
        <v>1340</v>
      </c>
      <c r="B2414" s="112">
        <v>20231039</v>
      </c>
      <c r="C2414" s="112" t="s">
        <v>1926</v>
      </c>
      <c r="D2414" s="113">
        <v>0.5226</v>
      </c>
      <c r="E2414" s="113">
        <v>1.4323</v>
      </c>
      <c r="F2414" s="113">
        <v>1.1581</v>
      </c>
      <c r="G2414" s="114">
        <f t="shared" si="238"/>
        <v>69.8581950093437</v>
      </c>
      <c r="H2414" s="115">
        <f t="shared" ref="H2414" si="247">(G2414+G2415+G2416)/3</f>
        <v>70.4636107305538</v>
      </c>
    </row>
    <row r="2415" ht="21" customHeight="1" spans="1:8">
      <c r="A2415" s="116"/>
      <c r="B2415" s="117"/>
      <c r="C2415" s="117"/>
      <c r="D2415" s="113">
        <v>0.456</v>
      </c>
      <c r="E2415" s="113">
        <v>1.8115</v>
      </c>
      <c r="F2415" s="113">
        <v>1.4136</v>
      </c>
      <c r="G2415" s="114">
        <f t="shared" si="238"/>
        <v>70.645518258945</v>
      </c>
      <c r="H2415" s="118"/>
    </row>
    <row r="2416" ht="21" customHeight="1" spans="1:8">
      <c r="A2416" s="119"/>
      <c r="B2416" s="120"/>
      <c r="C2416" s="120"/>
      <c r="D2416" s="113">
        <v>0.4879</v>
      </c>
      <c r="E2416" s="113">
        <v>1.5802</v>
      </c>
      <c r="F2416" s="113">
        <v>1.2622</v>
      </c>
      <c r="G2416" s="114">
        <f t="shared" si="238"/>
        <v>70.8871189233727</v>
      </c>
      <c r="H2416" s="121"/>
    </row>
    <row r="2417" ht="21" customHeight="1" spans="1:8">
      <c r="A2417" s="111" t="s">
        <v>1320</v>
      </c>
      <c r="B2417" s="112">
        <v>20231040</v>
      </c>
      <c r="C2417" s="112" t="s">
        <v>1926</v>
      </c>
      <c r="D2417" s="113">
        <v>0.5057</v>
      </c>
      <c r="E2417" s="113">
        <v>1.3935</v>
      </c>
      <c r="F2417" s="113">
        <v>1.13</v>
      </c>
      <c r="G2417" s="114">
        <f t="shared" si="238"/>
        <v>70.3198918675377</v>
      </c>
      <c r="H2417" s="115">
        <f t="shared" ref="H2417" si="248">(G2417+G2418+G2419)/3</f>
        <v>70.6497780830774</v>
      </c>
    </row>
    <row r="2418" ht="21" customHeight="1" spans="1:8">
      <c r="A2418" s="116"/>
      <c r="B2418" s="117"/>
      <c r="C2418" s="117"/>
      <c r="D2418" s="113">
        <v>0.4822</v>
      </c>
      <c r="E2418" s="113">
        <v>2.0407</v>
      </c>
      <c r="F2418" s="113">
        <v>1.5891</v>
      </c>
      <c r="G2418" s="114">
        <f t="shared" si="238"/>
        <v>71.023419955085</v>
      </c>
      <c r="H2418" s="118"/>
    </row>
    <row r="2419" ht="21" customHeight="1" spans="1:8">
      <c r="A2419" s="119"/>
      <c r="B2419" s="120"/>
      <c r="C2419" s="120"/>
      <c r="D2419" s="113">
        <v>0.4958</v>
      </c>
      <c r="E2419" s="113">
        <v>2.0832</v>
      </c>
      <c r="F2419" s="113">
        <v>1.6166</v>
      </c>
      <c r="G2419" s="114">
        <f t="shared" si="238"/>
        <v>70.6060224266096</v>
      </c>
      <c r="H2419" s="121"/>
    </row>
    <row r="2420" ht="21" customHeight="1" spans="1:8">
      <c r="A2420" s="111" t="s">
        <v>1285</v>
      </c>
      <c r="B2420" s="112">
        <v>20231041</v>
      </c>
      <c r="C2420" s="112" t="s">
        <v>1926</v>
      </c>
      <c r="D2420" s="113">
        <v>0.4691</v>
      </c>
      <c r="E2420" s="113">
        <v>1.6068</v>
      </c>
      <c r="F2420" s="113">
        <v>1.269</v>
      </c>
      <c r="G2420" s="114">
        <f t="shared" si="238"/>
        <v>70.3085171837918</v>
      </c>
      <c r="H2420" s="115">
        <f t="shared" ref="H2420" si="249">(G2420+G2421+G2422)/3</f>
        <v>70.9404966427833</v>
      </c>
    </row>
    <row r="2421" ht="21" customHeight="1" spans="1:8">
      <c r="A2421" s="116"/>
      <c r="B2421" s="117"/>
      <c r="C2421" s="117"/>
      <c r="D2421" s="113">
        <v>0.4824</v>
      </c>
      <c r="E2421" s="113">
        <v>1.8377</v>
      </c>
      <c r="F2421" s="113">
        <v>1.4468</v>
      </c>
      <c r="G2421" s="114">
        <f t="shared" si="238"/>
        <v>71.1576772670258</v>
      </c>
      <c r="H2421" s="118"/>
    </row>
    <row r="2422" ht="21" customHeight="1" spans="1:8">
      <c r="A2422" s="119"/>
      <c r="B2422" s="120"/>
      <c r="C2422" s="120"/>
      <c r="D2422" s="113">
        <v>0.5139</v>
      </c>
      <c r="E2422" s="113">
        <v>1.8981</v>
      </c>
      <c r="F2422" s="113">
        <v>1.5016</v>
      </c>
      <c r="G2422" s="114">
        <f t="shared" si="238"/>
        <v>71.3552954775322</v>
      </c>
      <c r="H2422" s="121"/>
    </row>
    <row r="2423" ht="21" customHeight="1" spans="1:8">
      <c r="A2423" s="111" t="s">
        <v>1308</v>
      </c>
      <c r="B2423" s="112">
        <v>20231042</v>
      </c>
      <c r="C2423" s="112" t="s">
        <v>1926</v>
      </c>
      <c r="D2423" s="113">
        <v>0.5293</v>
      </c>
      <c r="E2423" s="113">
        <v>1.8822</v>
      </c>
      <c r="F2423" s="113">
        <v>1.4825</v>
      </c>
      <c r="G2423" s="114">
        <f t="shared" si="238"/>
        <v>70.4560573582674</v>
      </c>
      <c r="H2423" s="115">
        <f t="shared" ref="H2423" si="250">(G2423+G2424+G2425)/3</f>
        <v>71.075247756809</v>
      </c>
    </row>
    <row r="2424" ht="21" customHeight="1" spans="1:8">
      <c r="A2424" s="116"/>
      <c r="B2424" s="117"/>
      <c r="C2424" s="117"/>
      <c r="D2424" s="113">
        <v>0.5138</v>
      </c>
      <c r="E2424" s="113">
        <v>1.8532</v>
      </c>
      <c r="F2424" s="113">
        <v>1.4699</v>
      </c>
      <c r="G2424" s="114">
        <f t="shared" si="238"/>
        <v>71.3827086755263</v>
      </c>
      <c r="H2424" s="118"/>
    </row>
    <row r="2425" ht="21" customHeight="1" spans="1:8">
      <c r="A2425" s="119"/>
      <c r="B2425" s="120"/>
      <c r="C2425" s="120"/>
      <c r="D2425" s="113">
        <v>0.5301</v>
      </c>
      <c r="E2425" s="113">
        <v>2.0413</v>
      </c>
      <c r="F2425" s="113">
        <v>1.6089</v>
      </c>
      <c r="G2425" s="114">
        <f t="shared" si="238"/>
        <v>71.3869772366331</v>
      </c>
      <c r="H2425" s="121"/>
    </row>
    <row r="2426" ht="21" customHeight="1" spans="1:8">
      <c r="A2426" s="111" t="s">
        <v>1308</v>
      </c>
      <c r="B2426" s="112">
        <v>20231043</v>
      </c>
      <c r="C2426" s="112" t="s">
        <v>1926</v>
      </c>
      <c r="D2426" s="113">
        <v>0.4906</v>
      </c>
      <c r="E2426" s="113">
        <v>1.7595</v>
      </c>
      <c r="F2426" s="113">
        <v>1.3944</v>
      </c>
      <c r="G2426" s="114">
        <f t="shared" si="238"/>
        <v>71.2270470486248</v>
      </c>
      <c r="H2426" s="115">
        <f t="shared" ref="H2426" si="251">(G2426+G2427+G2428)/3</f>
        <v>71.6033098940739</v>
      </c>
    </row>
    <row r="2427" ht="21" customHeight="1" spans="1:8">
      <c r="A2427" s="116"/>
      <c r="B2427" s="117"/>
      <c r="C2427" s="117"/>
      <c r="D2427" s="113">
        <v>0.4833</v>
      </c>
      <c r="E2427" s="113">
        <v>1.9955</v>
      </c>
      <c r="F2427" s="113">
        <v>1.5696</v>
      </c>
      <c r="G2427" s="114">
        <f t="shared" si="238"/>
        <v>71.8357360137548</v>
      </c>
      <c r="H2427" s="118"/>
    </row>
    <row r="2428" ht="21" customHeight="1" spans="1:8">
      <c r="A2428" s="119"/>
      <c r="B2428" s="120"/>
      <c r="C2428" s="120"/>
      <c r="D2428" s="113">
        <v>0.5333</v>
      </c>
      <c r="E2428" s="113">
        <v>1.6723</v>
      </c>
      <c r="F2428" s="113">
        <v>1.3505</v>
      </c>
      <c r="G2428" s="114">
        <f t="shared" si="238"/>
        <v>71.747146619842</v>
      </c>
      <c r="H2428" s="121"/>
    </row>
    <row r="2429" ht="21" customHeight="1" spans="1:8">
      <c r="A2429" s="111" t="s">
        <v>1354</v>
      </c>
      <c r="B2429" s="112">
        <v>20231044</v>
      </c>
      <c r="C2429" s="112" t="s">
        <v>1923</v>
      </c>
      <c r="D2429" s="113">
        <v>0.4926</v>
      </c>
      <c r="E2429" s="113">
        <v>1.8215</v>
      </c>
      <c r="F2429" s="113">
        <v>1.2992</v>
      </c>
      <c r="G2429" s="114">
        <f t="shared" si="238"/>
        <v>60.6968169162465</v>
      </c>
      <c r="H2429" s="115">
        <f t="shared" ref="H2429" si="252">(G2429+G2430+G2431)/3</f>
        <v>61.0323840378486</v>
      </c>
    </row>
    <row r="2430" ht="21" customHeight="1" spans="1:8">
      <c r="A2430" s="116"/>
      <c r="B2430" s="117"/>
      <c r="C2430" s="117"/>
      <c r="D2430" s="113">
        <v>0.4814</v>
      </c>
      <c r="E2430" s="113">
        <v>1.8246</v>
      </c>
      <c r="F2430" s="113">
        <v>1.298</v>
      </c>
      <c r="G2430" s="114">
        <f t="shared" si="238"/>
        <v>60.7951161405599</v>
      </c>
      <c r="H2430" s="118"/>
    </row>
    <row r="2431" ht="21" customHeight="1" spans="1:8">
      <c r="A2431" s="119"/>
      <c r="B2431" s="120"/>
      <c r="C2431" s="120"/>
      <c r="D2431" s="113">
        <v>0.525</v>
      </c>
      <c r="E2431" s="113">
        <v>2.1958</v>
      </c>
      <c r="F2431" s="113">
        <v>1.5543</v>
      </c>
      <c r="G2431" s="114">
        <f t="shared" si="238"/>
        <v>61.6052190567393</v>
      </c>
      <c r="H2431" s="121"/>
    </row>
    <row r="2432" ht="21" customHeight="1" spans="1:8">
      <c r="A2432" s="111" t="s">
        <v>1932</v>
      </c>
      <c r="B2432" s="112">
        <v>20231045</v>
      </c>
      <c r="C2432" s="112" t="s">
        <v>1926</v>
      </c>
      <c r="D2432" s="113">
        <v>0.4519</v>
      </c>
      <c r="E2432" s="113">
        <v>1.7982</v>
      </c>
      <c r="F2432" s="113">
        <v>1.3346</v>
      </c>
      <c r="G2432" s="114">
        <f t="shared" si="238"/>
        <v>65.5648815271485</v>
      </c>
      <c r="H2432" s="115">
        <f t="shared" ref="H2432" si="253">(G2432+G2433+G2434)/3</f>
        <v>65.9286657177204</v>
      </c>
    </row>
    <row r="2433" ht="21" customHeight="1" spans="1:8">
      <c r="A2433" s="116"/>
      <c r="B2433" s="117"/>
      <c r="C2433" s="117"/>
      <c r="D2433" s="113">
        <v>0.4809</v>
      </c>
      <c r="E2433" s="113">
        <v>1.7396</v>
      </c>
      <c r="F2433" s="113">
        <v>1.3135</v>
      </c>
      <c r="G2433" s="114">
        <f t="shared" si="238"/>
        <v>66.1476126161913</v>
      </c>
      <c r="H2433" s="118"/>
    </row>
    <row r="2434" ht="21" customHeight="1" spans="1:8">
      <c r="A2434" s="119"/>
      <c r="B2434" s="120"/>
      <c r="C2434" s="120"/>
      <c r="D2434" s="113">
        <v>0.4899</v>
      </c>
      <c r="E2434" s="113">
        <v>2.3837</v>
      </c>
      <c r="F2434" s="113">
        <v>1.7412</v>
      </c>
      <c r="G2434" s="114">
        <f t="shared" si="238"/>
        <v>66.0735030098215</v>
      </c>
      <c r="H2434" s="121"/>
    </row>
    <row r="2435" ht="21" customHeight="1" spans="1:8">
      <c r="A2435" s="111" t="s">
        <v>1354</v>
      </c>
      <c r="B2435" s="112">
        <v>20231046</v>
      </c>
      <c r="C2435" s="112" t="s">
        <v>1923</v>
      </c>
      <c r="D2435" s="113">
        <v>0.4123</v>
      </c>
      <c r="E2435" s="113">
        <v>1.7222</v>
      </c>
      <c r="F2435" s="113">
        <v>1.1913</v>
      </c>
      <c r="G2435" s="114">
        <f t="shared" si="238"/>
        <v>59.4701885640125</v>
      </c>
      <c r="H2435" s="115">
        <f t="shared" ref="H2435" si="254">(G2435+G2436+G2437)/3</f>
        <v>59.4471969636462</v>
      </c>
    </row>
    <row r="2436" ht="21" customHeight="1" spans="1:8">
      <c r="A2436" s="116"/>
      <c r="B2436" s="117"/>
      <c r="C2436" s="117"/>
      <c r="D2436" s="113">
        <v>0.4802</v>
      </c>
      <c r="E2436" s="113">
        <v>2.0863</v>
      </c>
      <c r="F2436" s="113">
        <v>1.4331</v>
      </c>
      <c r="G2436" s="114">
        <f t="shared" si="238"/>
        <v>59.3300541684827</v>
      </c>
      <c r="H2436" s="118"/>
    </row>
    <row r="2437" ht="21" customHeight="1" spans="1:8">
      <c r="A2437" s="119"/>
      <c r="B2437" s="120"/>
      <c r="C2437" s="120"/>
      <c r="D2437" s="113">
        <v>0.5258</v>
      </c>
      <c r="E2437" s="113">
        <v>1.9648</v>
      </c>
      <c r="F2437" s="113">
        <v>1.3826</v>
      </c>
      <c r="G2437" s="114">
        <f t="shared" si="238"/>
        <v>59.5413481584434</v>
      </c>
      <c r="H2437" s="121"/>
    </row>
    <row r="2438" ht="21" customHeight="1" spans="1:8">
      <c r="A2438" s="111" t="s">
        <v>1282</v>
      </c>
      <c r="B2438" s="112">
        <v>20231047</v>
      </c>
      <c r="C2438" s="112" t="s">
        <v>1923</v>
      </c>
      <c r="D2438" s="113">
        <v>0.5097</v>
      </c>
      <c r="E2438" s="113">
        <v>1.7548</v>
      </c>
      <c r="F2438" s="113">
        <v>1.2666</v>
      </c>
      <c r="G2438" s="114">
        <f t="shared" si="238"/>
        <v>60.7902979680347</v>
      </c>
      <c r="H2438" s="115">
        <f t="shared" ref="H2438" si="255">(G2438+G2439+G2440)/3</f>
        <v>60.8981462343681</v>
      </c>
    </row>
    <row r="2439" ht="21" customHeight="1" spans="1:8">
      <c r="A2439" s="116"/>
      <c r="B2439" s="117"/>
      <c r="C2439" s="117"/>
      <c r="D2439" s="113">
        <v>0.549</v>
      </c>
      <c r="E2439" s="113">
        <v>1.9329</v>
      </c>
      <c r="F2439" s="113">
        <v>1.3918</v>
      </c>
      <c r="G2439" s="114">
        <f t="shared" si="238"/>
        <v>60.900354071826</v>
      </c>
      <c r="H2439" s="118"/>
    </row>
    <row r="2440" ht="21" customHeight="1" spans="1:8">
      <c r="A2440" s="119"/>
      <c r="B2440" s="120"/>
      <c r="C2440" s="120"/>
      <c r="D2440" s="113">
        <v>0.5064</v>
      </c>
      <c r="E2440" s="113">
        <v>2.0645</v>
      </c>
      <c r="F2440" s="113">
        <v>1.4569</v>
      </c>
      <c r="G2440" s="114">
        <f t="shared" si="238"/>
        <v>61.0037866632437</v>
      </c>
      <c r="H2440" s="121"/>
    </row>
    <row r="2441" ht="21" customHeight="1" spans="1:8">
      <c r="A2441" s="111" t="s">
        <v>1282</v>
      </c>
      <c r="B2441" s="112">
        <v>20231048</v>
      </c>
      <c r="C2441" s="112" t="s">
        <v>1923</v>
      </c>
      <c r="D2441" s="113">
        <v>0.4833</v>
      </c>
      <c r="E2441" s="113">
        <v>1.823</v>
      </c>
      <c r="F2441" s="113">
        <v>1.295</v>
      </c>
      <c r="G2441" s="114">
        <f t="shared" si="238"/>
        <v>60.5881913861312</v>
      </c>
      <c r="H2441" s="115">
        <f t="shared" ref="H2441" si="256">(G2441+G2442+G2443)/3</f>
        <v>60.6013865192442</v>
      </c>
    </row>
    <row r="2442" ht="21" customHeight="1" spans="1:8">
      <c r="A2442" s="116"/>
      <c r="B2442" s="117"/>
      <c r="C2442" s="117"/>
      <c r="D2442" s="113">
        <v>0.4884</v>
      </c>
      <c r="E2442" s="113">
        <v>1.8583</v>
      </c>
      <c r="F2442" s="113">
        <v>1.3197</v>
      </c>
      <c r="G2442" s="114">
        <f t="shared" si="238"/>
        <v>60.6832615519381</v>
      </c>
      <c r="H2442" s="118"/>
    </row>
    <row r="2443" ht="21" customHeight="1" spans="1:8">
      <c r="A2443" s="119"/>
      <c r="B2443" s="120"/>
      <c r="C2443" s="120"/>
      <c r="D2443" s="113">
        <v>0.5116</v>
      </c>
      <c r="E2443" s="113">
        <v>1.7881</v>
      </c>
      <c r="F2443" s="113">
        <v>1.2843</v>
      </c>
      <c r="G2443" s="114">
        <f t="shared" si="238"/>
        <v>60.5327066196631</v>
      </c>
      <c r="H2443" s="121"/>
    </row>
    <row r="2444" ht="21" customHeight="1" spans="1:8">
      <c r="A2444" s="111" t="s">
        <v>1282</v>
      </c>
      <c r="B2444" s="112">
        <v>20231049</v>
      </c>
      <c r="C2444" s="112" t="s">
        <v>1923</v>
      </c>
      <c r="D2444" s="113">
        <v>0.4708</v>
      </c>
      <c r="E2444" s="113">
        <v>1.6259</v>
      </c>
      <c r="F2444" s="113">
        <v>1.1614</v>
      </c>
      <c r="G2444" s="114">
        <f t="shared" si="238"/>
        <v>59.7870314258506</v>
      </c>
      <c r="H2444" s="115">
        <f t="shared" ref="H2444" si="257">(G2444+G2445+G2446)/3</f>
        <v>60.6380129085161</v>
      </c>
    </row>
    <row r="2445" ht="21" customHeight="1" spans="1:8">
      <c r="A2445" s="116"/>
      <c r="B2445" s="117"/>
      <c r="C2445" s="117"/>
      <c r="D2445" s="113">
        <v>0.4905</v>
      </c>
      <c r="E2445" s="113">
        <v>1.8377</v>
      </c>
      <c r="F2445" s="113">
        <v>1.3125</v>
      </c>
      <c r="G2445" s="114">
        <f t="shared" si="238"/>
        <v>61.0154394299288</v>
      </c>
      <c r="H2445" s="118"/>
    </row>
    <row r="2446" ht="21" customHeight="1" spans="1:8">
      <c r="A2446" s="119"/>
      <c r="B2446" s="120"/>
      <c r="C2446" s="120"/>
      <c r="D2446" s="113">
        <v>0.4874</v>
      </c>
      <c r="E2446" s="113">
        <v>1.7037</v>
      </c>
      <c r="F2446" s="113">
        <v>1.2307</v>
      </c>
      <c r="G2446" s="114">
        <f t="shared" si="238"/>
        <v>61.111567869769</v>
      </c>
      <c r="H2446" s="121"/>
    </row>
    <row r="2447" ht="21" customHeight="1" spans="1:8">
      <c r="A2447" s="111" t="s">
        <v>1282</v>
      </c>
      <c r="B2447" s="112">
        <v>20231050</v>
      </c>
      <c r="C2447" s="112" t="s">
        <v>1923</v>
      </c>
      <c r="D2447" s="113">
        <v>0.4662</v>
      </c>
      <c r="E2447" s="113">
        <v>1.8075</v>
      </c>
      <c r="F2447" s="113">
        <v>1.2899</v>
      </c>
      <c r="G2447" s="114">
        <f t="shared" si="238"/>
        <v>61.4105718332961</v>
      </c>
      <c r="H2447" s="115">
        <f t="shared" ref="H2447" si="258">(G2447+G2448+G2449)/3</f>
        <v>61.480277261636</v>
      </c>
    </row>
    <row r="2448" ht="21" customHeight="1" spans="1:8">
      <c r="A2448" s="116"/>
      <c r="B2448" s="117"/>
      <c r="C2448" s="117"/>
      <c r="D2448" s="113">
        <v>0.47</v>
      </c>
      <c r="E2448" s="113">
        <v>1.7187</v>
      </c>
      <c r="F2448" s="113">
        <v>1.2344</v>
      </c>
      <c r="G2448" s="114">
        <f t="shared" si="238"/>
        <v>61.2156642908625</v>
      </c>
      <c r="H2448" s="118"/>
    </row>
    <row r="2449" ht="21" customHeight="1" spans="1:8">
      <c r="A2449" s="119"/>
      <c r="B2449" s="120"/>
      <c r="C2449" s="120"/>
      <c r="D2449" s="113">
        <v>0.5219</v>
      </c>
      <c r="E2449" s="113">
        <v>1.7894</v>
      </c>
      <c r="F2449" s="113">
        <v>1.3054</v>
      </c>
      <c r="G2449" s="114">
        <f t="shared" si="238"/>
        <v>61.8145956607495</v>
      </c>
      <c r="H2449" s="121"/>
    </row>
    <row r="2450" ht="21" customHeight="1" spans="1:8">
      <c r="A2450" s="111" t="s">
        <v>1282</v>
      </c>
      <c r="B2450" s="112">
        <v>20231051</v>
      </c>
      <c r="C2450" s="112" t="s">
        <v>1923</v>
      </c>
      <c r="D2450" s="113">
        <v>0.4479</v>
      </c>
      <c r="E2450" s="113">
        <v>1.7618</v>
      </c>
      <c r="F2450" s="113">
        <v>1.2463</v>
      </c>
      <c r="G2450" s="114">
        <f t="shared" si="238"/>
        <v>60.7656594870234</v>
      </c>
      <c r="H2450" s="115">
        <f t="shared" ref="H2450" si="259">(G2450+G2451+G2452)/3</f>
        <v>61.5257132602367</v>
      </c>
    </row>
    <row r="2451" ht="21" customHeight="1" spans="1:8">
      <c r="A2451" s="116"/>
      <c r="B2451" s="117"/>
      <c r="C2451" s="117"/>
      <c r="D2451" s="113">
        <v>0.4992</v>
      </c>
      <c r="E2451" s="113">
        <v>1.6784</v>
      </c>
      <c r="F2451" s="113">
        <v>1.2276</v>
      </c>
      <c r="G2451" s="114">
        <f t="shared" si="238"/>
        <v>61.7706919945726</v>
      </c>
      <c r="H2451" s="118"/>
    </row>
    <row r="2452" ht="21" customHeight="1" spans="1:8">
      <c r="A2452" s="119"/>
      <c r="B2452" s="120"/>
      <c r="C2452" s="120"/>
      <c r="D2452" s="113">
        <v>0.4693</v>
      </c>
      <c r="E2452" s="113">
        <v>1.9256</v>
      </c>
      <c r="F2452" s="113">
        <v>1.3728</v>
      </c>
      <c r="G2452" s="114">
        <f t="shared" si="238"/>
        <v>62.0407882991142</v>
      </c>
      <c r="H2452" s="121"/>
    </row>
    <row r="2453" ht="21" customHeight="1" spans="1:8">
      <c r="A2453" s="111" t="s">
        <v>1282</v>
      </c>
      <c r="B2453" s="112">
        <v>20231052</v>
      </c>
      <c r="C2453" s="112" t="s">
        <v>1923</v>
      </c>
      <c r="D2453" s="113">
        <v>0.5429</v>
      </c>
      <c r="E2453" s="113">
        <v>1.5391</v>
      </c>
      <c r="F2453" s="113">
        <v>1.1444</v>
      </c>
      <c r="G2453" s="114">
        <f t="shared" si="238"/>
        <v>60.3794418791407</v>
      </c>
      <c r="H2453" s="115">
        <f t="shared" ref="H2453" si="260">(G2453+G2454+G2455)/3</f>
        <v>60.859396752113</v>
      </c>
    </row>
    <row r="2454" ht="21" customHeight="1" spans="1:8">
      <c r="A2454" s="116"/>
      <c r="B2454" s="117"/>
      <c r="C2454" s="117"/>
      <c r="D2454" s="113">
        <v>0.4962</v>
      </c>
      <c r="E2454" s="113">
        <v>1.6659</v>
      </c>
      <c r="F2454" s="113">
        <v>1.2122</v>
      </c>
      <c r="G2454" s="114">
        <f t="shared" ref="G2454:G2517" si="261">(F2454-D2454)/(E2454-D2454)*100</f>
        <v>61.212276652133</v>
      </c>
      <c r="H2454" s="118"/>
    </row>
    <row r="2455" ht="21" customHeight="1" spans="1:8">
      <c r="A2455" s="119"/>
      <c r="B2455" s="120"/>
      <c r="C2455" s="120"/>
      <c r="D2455" s="113">
        <v>0.4892</v>
      </c>
      <c r="E2455" s="113">
        <v>1.6793</v>
      </c>
      <c r="F2455" s="113">
        <v>1.215</v>
      </c>
      <c r="G2455" s="114">
        <f t="shared" si="261"/>
        <v>60.9864717250651</v>
      </c>
      <c r="H2455" s="121"/>
    </row>
    <row r="2456" ht="21" customHeight="1" spans="1:8">
      <c r="A2456" s="111" t="s">
        <v>1282</v>
      </c>
      <c r="B2456" s="112">
        <v>20231053</v>
      </c>
      <c r="C2456" s="112" t="s">
        <v>1923</v>
      </c>
      <c r="D2456" s="113">
        <v>0.4585</v>
      </c>
      <c r="E2456" s="113">
        <v>1.6732</v>
      </c>
      <c r="F2456" s="113">
        <v>1.1932</v>
      </c>
      <c r="G2456" s="114">
        <f t="shared" si="261"/>
        <v>60.4840701407755</v>
      </c>
      <c r="H2456" s="115">
        <f t="shared" ref="H2456" si="262">(G2456+G2457+G2458)/3</f>
        <v>60.9092642161976</v>
      </c>
    </row>
    <row r="2457" ht="21" customHeight="1" spans="1:8">
      <c r="A2457" s="116"/>
      <c r="B2457" s="117"/>
      <c r="C2457" s="117"/>
      <c r="D2457" s="113">
        <v>0.5081</v>
      </c>
      <c r="E2457" s="113">
        <v>1.8538</v>
      </c>
      <c r="F2457" s="113">
        <v>1.3288</v>
      </c>
      <c r="G2457" s="114">
        <f t="shared" si="261"/>
        <v>60.9868469941295</v>
      </c>
      <c r="H2457" s="118"/>
    </row>
    <row r="2458" ht="21" customHeight="1" spans="1:8">
      <c r="A2458" s="119"/>
      <c r="B2458" s="120"/>
      <c r="C2458" s="120"/>
      <c r="D2458" s="113">
        <v>0.514</v>
      </c>
      <c r="E2458" s="113">
        <v>2.0957</v>
      </c>
      <c r="F2458" s="113">
        <v>1.4829</v>
      </c>
      <c r="G2458" s="114">
        <f t="shared" si="261"/>
        <v>61.2568755136878</v>
      </c>
      <c r="H2458" s="121"/>
    </row>
    <row r="2459" ht="21" customHeight="1" spans="1:8">
      <c r="A2459" s="111" t="s">
        <v>1282</v>
      </c>
      <c r="B2459" s="112">
        <v>20231054</v>
      </c>
      <c r="C2459" s="112" t="s">
        <v>1923</v>
      </c>
      <c r="D2459" s="113">
        <v>0.5151</v>
      </c>
      <c r="E2459" s="113">
        <v>1.5244</v>
      </c>
      <c r="F2459" s="113">
        <v>1.1081</v>
      </c>
      <c r="G2459" s="114">
        <f t="shared" si="261"/>
        <v>58.7535915981373</v>
      </c>
      <c r="H2459" s="115">
        <f t="shared" ref="H2459" si="263">(G2459+G2460+G2461)/3</f>
        <v>59.9555575537448</v>
      </c>
    </row>
    <row r="2460" ht="21" customHeight="1" spans="1:8">
      <c r="A2460" s="116"/>
      <c r="B2460" s="117"/>
      <c r="C2460" s="117"/>
      <c r="D2460" s="113">
        <v>0.4897</v>
      </c>
      <c r="E2460" s="113">
        <v>1.7515</v>
      </c>
      <c r="F2460" s="113">
        <v>1.2536</v>
      </c>
      <c r="G2460" s="114">
        <f t="shared" si="261"/>
        <v>60.540497701696</v>
      </c>
      <c r="H2460" s="118"/>
    </row>
    <row r="2461" ht="21" customHeight="1" spans="1:8">
      <c r="A2461" s="119"/>
      <c r="B2461" s="120"/>
      <c r="C2461" s="120"/>
      <c r="D2461" s="113">
        <v>0.4487</v>
      </c>
      <c r="E2461" s="113">
        <v>1.9332</v>
      </c>
      <c r="F2461" s="113">
        <v>1.3479</v>
      </c>
      <c r="G2461" s="114">
        <f t="shared" si="261"/>
        <v>60.5725833614011</v>
      </c>
      <c r="H2461" s="121"/>
    </row>
    <row r="2462" ht="21" customHeight="1" spans="1:8">
      <c r="A2462" s="111" t="s">
        <v>1302</v>
      </c>
      <c r="B2462" s="112">
        <v>20231055</v>
      </c>
      <c r="C2462" s="112" t="s">
        <v>1926</v>
      </c>
      <c r="D2462" s="113">
        <v>0.5175</v>
      </c>
      <c r="E2462" s="113">
        <v>1.7382</v>
      </c>
      <c r="F2462" s="113">
        <v>1.3881</v>
      </c>
      <c r="G2462" s="114">
        <f t="shared" si="261"/>
        <v>71.3197345785205</v>
      </c>
      <c r="H2462" s="115">
        <f t="shared" ref="H2462" si="264">(G2462+G2463+G2464)/3</f>
        <v>71.8128165392281</v>
      </c>
    </row>
    <row r="2463" ht="21" customHeight="1" spans="1:8">
      <c r="A2463" s="116"/>
      <c r="B2463" s="117"/>
      <c r="C2463" s="117"/>
      <c r="D2463" s="113">
        <v>0.5008</v>
      </c>
      <c r="E2463" s="113">
        <v>1.7007</v>
      </c>
      <c r="F2463" s="113">
        <v>1.363</v>
      </c>
      <c r="G2463" s="114">
        <f t="shared" si="261"/>
        <v>71.8559879989999</v>
      </c>
      <c r="H2463" s="118"/>
    </row>
    <row r="2464" ht="21" customHeight="1" spans="1:8">
      <c r="A2464" s="119"/>
      <c r="B2464" s="120"/>
      <c r="C2464" s="120"/>
      <c r="D2464" s="113">
        <v>0.5015</v>
      </c>
      <c r="E2464" s="113">
        <v>2.0651</v>
      </c>
      <c r="F2464" s="113">
        <v>1.6314</v>
      </c>
      <c r="G2464" s="114">
        <f t="shared" si="261"/>
        <v>72.2627270401637</v>
      </c>
      <c r="H2464" s="121"/>
    </row>
    <row r="2465" ht="21" customHeight="1" spans="1:8">
      <c r="A2465" s="111" t="s">
        <v>1340</v>
      </c>
      <c r="B2465" s="112">
        <v>20231056</v>
      </c>
      <c r="C2465" s="112" t="s">
        <v>1926</v>
      </c>
      <c r="D2465" s="113">
        <v>0.4232</v>
      </c>
      <c r="E2465" s="113">
        <v>1.1626</v>
      </c>
      <c r="F2465" s="113">
        <v>0.9335</v>
      </c>
      <c r="G2465" s="114">
        <f t="shared" si="261"/>
        <v>69.0154179064106</v>
      </c>
      <c r="H2465" s="115">
        <f t="shared" ref="H2465" si="265">(G2465+G2466+G2467)/3</f>
        <v>69.5868957943183</v>
      </c>
    </row>
    <row r="2466" ht="21" customHeight="1" spans="1:8">
      <c r="A2466" s="116"/>
      <c r="B2466" s="117"/>
      <c r="C2466" s="117"/>
      <c r="D2466" s="113">
        <v>0.3553</v>
      </c>
      <c r="E2466" s="113">
        <v>2.0123</v>
      </c>
      <c r="F2466" s="113">
        <v>1.5149</v>
      </c>
      <c r="G2466" s="114">
        <f t="shared" si="261"/>
        <v>69.9818949909475</v>
      </c>
      <c r="H2466" s="118"/>
    </row>
    <row r="2467" ht="21" customHeight="1" spans="1:8">
      <c r="A2467" s="119"/>
      <c r="B2467" s="120"/>
      <c r="C2467" s="120"/>
      <c r="D2467" s="113">
        <v>0.3422</v>
      </c>
      <c r="E2467" s="113">
        <v>2.2862</v>
      </c>
      <c r="F2467" s="113">
        <v>1.6984</v>
      </c>
      <c r="G2467" s="114">
        <f t="shared" si="261"/>
        <v>69.7633744855967</v>
      </c>
      <c r="H2467" s="121"/>
    </row>
    <row r="2468" ht="21" customHeight="1" spans="1:8">
      <c r="A2468" s="111" t="s">
        <v>1340</v>
      </c>
      <c r="B2468" s="112">
        <v>20231057</v>
      </c>
      <c r="C2468" s="112" t="s">
        <v>1926</v>
      </c>
      <c r="D2468" s="113">
        <v>0.5148</v>
      </c>
      <c r="E2468" s="113">
        <v>1.6915</v>
      </c>
      <c r="F2468" s="113">
        <v>1.3329</v>
      </c>
      <c r="G2468" s="114">
        <f t="shared" si="261"/>
        <v>69.524942636186</v>
      </c>
      <c r="H2468" s="115">
        <f t="shared" ref="H2468" si="266">(G2468+G2469+G2470)/3</f>
        <v>69.6619483350362</v>
      </c>
    </row>
    <row r="2469" ht="21" customHeight="1" spans="1:8">
      <c r="A2469" s="116"/>
      <c r="B2469" s="117"/>
      <c r="C2469" s="117"/>
      <c r="D2469" s="113">
        <v>0.5624</v>
      </c>
      <c r="E2469" s="113">
        <v>1.6163</v>
      </c>
      <c r="F2469" s="113">
        <v>1.2999</v>
      </c>
      <c r="G2469" s="114">
        <f t="shared" si="261"/>
        <v>69.9781762975614</v>
      </c>
      <c r="H2469" s="118"/>
    </row>
    <row r="2470" ht="21" customHeight="1" spans="1:8">
      <c r="A2470" s="119"/>
      <c r="B2470" s="120"/>
      <c r="C2470" s="120"/>
      <c r="D2470" s="113">
        <v>0.4838</v>
      </c>
      <c r="E2470" s="113">
        <v>1.5432</v>
      </c>
      <c r="F2470" s="113">
        <v>1.2199</v>
      </c>
      <c r="G2470" s="114">
        <f t="shared" si="261"/>
        <v>69.4827260713612</v>
      </c>
      <c r="H2470" s="121"/>
    </row>
    <row r="2471" ht="21" customHeight="1" spans="1:8">
      <c r="A2471" s="111" t="s">
        <v>1297</v>
      </c>
      <c r="B2471" s="112">
        <v>20231058</v>
      </c>
      <c r="C2471" s="112" t="s">
        <v>1923</v>
      </c>
      <c r="D2471" s="113">
        <v>0.497</v>
      </c>
      <c r="E2471" s="113">
        <v>1.5145</v>
      </c>
      <c r="F2471" s="113">
        <v>1.0596</v>
      </c>
      <c r="G2471" s="114">
        <f t="shared" si="261"/>
        <v>55.2923832923833</v>
      </c>
      <c r="H2471" s="115">
        <f t="shared" ref="H2471" si="267">(G2471+G2472+G2473)/3</f>
        <v>55.4210794797512</v>
      </c>
    </row>
    <row r="2472" ht="21" customHeight="1" spans="1:8">
      <c r="A2472" s="116"/>
      <c r="B2472" s="117"/>
      <c r="C2472" s="117"/>
      <c r="D2472" s="113">
        <v>0.4709</v>
      </c>
      <c r="E2472" s="113">
        <v>1.5561</v>
      </c>
      <c r="F2472" s="113">
        <v>1.0661</v>
      </c>
      <c r="G2472" s="114">
        <f t="shared" si="261"/>
        <v>54.8470328050129</v>
      </c>
      <c r="H2472" s="118"/>
    </row>
    <row r="2473" ht="21" customHeight="1" spans="1:8">
      <c r="A2473" s="119"/>
      <c r="B2473" s="120"/>
      <c r="C2473" s="120"/>
      <c r="D2473" s="113">
        <v>0.4595</v>
      </c>
      <c r="E2473" s="113">
        <v>1.7969</v>
      </c>
      <c r="F2473" s="113">
        <v>1.2101</v>
      </c>
      <c r="G2473" s="114">
        <f t="shared" si="261"/>
        <v>56.1238223418573</v>
      </c>
      <c r="H2473" s="121"/>
    </row>
    <row r="2474" ht="21" customHeight="1" spans="1:8">
      <c r="A2474" s="111" t="s">
        <v>1290</v>
      </c>
      <c r="B2474" s="112">
        <v>20231059</v>
      </c>
      <c r="C2474" s="112" t="s">
        <v>1923</v>
      </c>
      <c r="D2474" s="113">
        <v>0.4759</v>
      </c>
      <c r="E2474" s="113">
        <v>1.9592</v>
      </c>
      <c r="F2474" s="113">
        <v>1.3635</v>
      </c>
      <c r="G2474" s="114">
        <f t="shared" si="261"/>
        <v>59.8395469561114</v>
      </c>
      <c r="H2474" s="115">
        <f t="shared" ref="H2474" si="268">(G2474+G2475+G2476)/3</f>
        <v>60.6226875912111</v>
      </c>
    </row>
    <row r="2475" ht="21" customHeight="1" spans="1:8">
      <c r="A2475" s="116"/>
      <c r="B2475" s="117"/>
      <c r="C2475" s="117"/>
      <c r="D2475" s="113">
        <v>0.4365</v>
      </c>
      <c r="E2475" s="113">
        <v>1.7309</v>
      </c>
      <c r="F2475" s="113">
        <v>1.2235</v>
      </c>
      <c r="G2475" s="114">
        <f t="shared" si="261"/>
        <v>60.8003708281829</v>
      </c>
      <c r="H2475" s="118"/>
    </row>
    <row r="2476" ht="21" customHeight="1" spans="1:8">
      <c r="A2476" s="119"/>
      <c r="B2476" s="120"/>
      <c r="C2476" s="120"/>
      <c r="D2476" s="113">
        <v>0.5022</v>
      </c>
      <c r="E2476" s="113">
        <v>1.6747</v>
      </c>
      <c r="F2476" s="113">
        <v>1.2201</v>
      </c>
      <c r="G2476" s="114">
        <f t="shared" si="261"/>
        <v>61.228144989339</v>
      </c>
      <c r="H2476" s="121"/>
    </row>
    <row r="2477" ht="21" customHeight="1" spans="1:8">
      <c r="A2477" s="111" t="s">
        <v>1290</v>
      </c>
      <c r="B2477" s="112">
        <v>20231060</v>
      </c>
      <c r="C2477" s="112" t="s">
        <v>1923</v>
      </c>
      <c r="D2477" s="113">
        <v>0.4852</v>
      </c>
      <c r="E2477" s="113">
        <v>1.5007</v>
      </c>
      <c r="F2477" s="113">
        <v>1.097</v>
      </c>
      <c r="G2477" s="114">
        <f t="shared" si="261"/>
        <v>60.246184145741</v>
      </c>
      <c r="H2477" s="115">
        <f t="shared" ref="H2477" si="269">(G2477+G2478+G2479)/3</f>
        <v>60.3688722781905</v>
      </c>
    </row>
    <row r="2478" ht="21" customHeight="1" spans="1:8">
      <c r="A2478" s="116"/>
      <c r="B2478" s="117"/>
      <c r="C2478" s="117"/>
      <c r="D2478" s="113">
        <v>0.4916</v>
      </c>
      <c r="E2478" s="113">
        <v>1.8556</v>
      </c>
      <c r="F2478" s="113">
        <v>1.3139</v>
      </c>
      <c r="G2478" s="114">
        <f t="shared" si="261"/>
        <v>60.2859237536657</v>
      </c>
      <c r="H2478" s="118"/>
    </row>
    <row r="2479" ht="21" customHeight="1" spans="1:8">
      <c r="A2479" s="119"/>
      <c r="B2479" s="120"/>
      <c r="C2479" s="120"/>
      <c r="D2479" s="113">
        <v>0.4862</v>
      </c>
      <c r="E2479" s="113">
        <v>1.8404</v>
      </c>
      <c r="F2479" s="113">
        <v>1.3065</v>
      </c>
      <c r="G2479" s="114">
        <f t="shared" si="261"/>
        <v>60.5745089351647</v>
      </c>
      <c r="H2479" s="121"/>
    </row>
    <row r="2480" ht="21" customHeight="1" spans="1:8">
      <c r="A2480" s="111" t="s">
        <v>1283</v>
      </c>
      <c r="B2480" s="112">
        <v>20231061</v>
      </c>
      <c r="C2480" s="112" t="s">
        <v>1923</v>
      </c>
      <c r="D2480" s="113">
        <v>0.421</v>
      </c>
      <c r="E2480" s="113">
        <v>1.7402</v>
      </c>
      <c r="F2480" s="113">
        <v>1.2054</v>
      </c>
      <c r="G2480" s="114">
        <f t="shared" si="261"/>
        <v>59.4602789569436</v>
      </c>
      <c r="H2480" s="115">
        <f t="shared" ref="H2480" si="270">(G2480+G2481+G2482)/3</f>
        <v>60.1519948592992</v>
      </c>
    </row>
    <row r="2481" ht="21" customHeight="1" spans="1:8">
      <c r="A2481" s="116"/>
      <c r="B2481" s="117"/>
      <c r="C2481" s="117"/>
      <c r="D2481" s="113">
        <v>0.4775</v>
      </c>
      <c r="E2481" s="113">
        <v>1.6785</v>
      </c>
      <c r="F2481" s="113">
        <v>1.2027</v>
      </c>
      <c r="G2481" s="114">
        <f t="shared" si="261"/>
        <v>60.3830141548709</v>
      </c>
      <c r="H2481" s="118"/>
    </row>
    <row r="2482" ht="21" customHeight="1" spans="1:8">
      <c r="A2482" s="119"/>
      <c r="B2482" s="120"/>
      <c r="C2482" s="120"/>
      <c r="D2482" s="113">
        <v>0.5317</v>
      </c>
      <c r="E2482" s="113">
        <v>1.6285</v>
      </c>
      <c r="F2482" s="113">
        <v>1.1965</v>
      </c>
      <c r="G2482" s="114">
        <f t="shared" si="261"/>
        <v>60.6126914660831</v>
      </c>
      <c r="H2482" s="121"/>
    </row>
    <row r="2483" ht="21" customHeight="1" spans="1:8">
      <c r="A2483" s="111" t="s">
        <v>1332</v>
      </c>
      <c r="B2483" s="112">
        <v>20231062</v>
      </c>
      <c r="C2483" s="112" t="s">
        <v>1923</v>
      </c>
      <c r="D2483" s="113">
        <v>0.4411</v>
      </c>
      <c r="E2483" s="113">
        <v>1.4684</v>
      </c>
      <c r="F2483" s="113">
        <v>1.0627</v>
      </c>
      <c r="G2483" s="114">
        <f t="shared" si="261"/>
        <v>60.5081281027937</v>
      </c>
      <c r="H2483" s="115">
        <f t="shared" ref="H2483" si="271">(G2483+G2484+G2485)/3</f>
        <v>60.7758990479604</v>
      </c>
    </row>
    <row r="2484" ht="21" customHeight="1" spans="1:8">
      <c r="A2484" s="116"/>
      <c r="B2484" s="117"/>
      <c r="C2484" s="117"/>
      <c r="D2484" s="113">
        <v>0.5032</v>
      </c>
      <c r="E2484" s="113">
        <v>1.8067</v>
      </c>
      <c r="F2484" s="113">
        <v>1.3001</v>
      </c>
      <c r="G2484" s="114">
        <f t="shared" si="261"/>
        <v>61.1354046797085</v>
      </c>
      <c r="H2484" s="118"/>
    </row>
    <row r="2485" ht="21" customHeight="1" spans="1:8">
      <c r="A2485" s="119"/>
      <c r="B2485" s="120"/>
      <c r="C2485" s="120"/>
      <c r="D2485" s="113">
        <v>0.4891</v>
      </c>
      <c r="E2485" s="113">
        <v>1.9712</v>
      </c>
      <c r="F2485" s="113">
        <v>1.3885</v>
      </c>
      <c r="G2485" s="114">
        <f t="shared" si="261"/>
        <v>60.6841643613791</v>
      </c>
      <c r="H2485" s="121"/>
    </row>
    <row r="2486" ht="21" customHeight="1" spans="1:8">
      <c r="A2486" s="111" t="s">
        <v>1309</v>
      </c>
      <c r="B2486" s="112">
        <v>20231063</v>
      </c>
      <c r="C2486" s="112" t="s">
        <v>1923</v>
      </c>
      <c r="D2486" s="113">
        <v>0.5064</v>
      </c>
      <c r="E2486" s="113">
        <v>1.6811</v>
      </c>
      <c r="F2486" s="113">
        <v>1.2127</v>
      </c>
      <c r="G2486" s="114">
        <f t="shared" si="261"/>
        <v>60.1259896143696</v>
      </c>
      <c r="H2486" s="115">
        <f t="shared" ref="H2486:H2519" si="272">(G2486+G2487+G2488)/3</f>
        <v>60.306926058591</v>
      </c>
    </row>
    <row r="2487" ht="21" customHeight="1" spans="1:8">
      <c r="A2487" s="116"/>
      <c r="B2487" s="117"/>
      <c r="C2487" s="117"/>
      <c r="D2487" s="113">
        <v>0.4654</v>
      </c>
      <c r="E2487" s="113">
        <v>1.5361</v>
      </c>
      <c r="F2487" s="113">
        <v>1.1109</v>
      </c>
      <c r="G2487" s="114">
        <f t="shared" si="261"/>
        <v>60.287662277015</v>
      </c>
      <c r="H2487" s="118"/>
    </row>
    <row r="2488" ht="21" customHeight="1" spans="1:8">
      <c r="A2488" s="119"/>
      <c r="B2488" s="120"/>
      <c r="C2488" s="120"/>
      <c r="D2488" s="113">
        <v>0.5152</v>
      </c>
      <c r="E2488" s="113">
        <v>1.722</v>
      </c>
      <c r="F2488" s="113">
        <v>1.2454</v>
      </c>
      <c r="G2488" s="114">
        <f t="shared" si="261"/>
        <v>60.5071262843885</v>
      </c>
      <c r="H2488" s="121"/>
    </row>
    <row r="2489" ht="21" customHeight="1" spans="1:8">
      <c r="A2489" s="111" t="s">
        <v>1336</v>
      </c>
      <c r="B2489" s="112">
        <v>20231064</v>
      </c>
      <c r="C2489" s="112" t="s">
        <v>1923</v>
      </c>
      <c r="D2489" s="113">
        <v>0.5064</v>
      </c>
      <c r="E2489" s="113">
        <v>1.6811</v>
      </c>
      <c r="F2489" s="113">
        <v>1.2127</v>
      </c>
      <c r="G2489" s="114">
        <f t="shared" si="261"/>
        <v>60.1259896143696</v>
      </c>
      <c r="H2489" s="115">
        <f t="shared" si="272"/>
        <v>60.306926058591</v>
      </c>
    </row>
    <row r="2490" ht="21" customHeight="1" spans="1:8">
      <c r="A2490" s="116"/>
      <c r="B2490" s="117"/>
      <c r="C2490" s="117"/>
      <c r="D2490" s="113">
        <v>0.4654</v>
      </c>
      <c r="E2490" s="113">
        <v>1.5361</v>
      </c>
      <c r="F2490" s="113">
        <v>1.1109</v>
      </c>
      <c r="G2490" s="114">
        <f t="shared" si="261"/>
        <v>60.287662277015</v>
      </c>
      <c r="H2490" s="118"/>
    </row>
    <row r="2491" ht="21" customHeight="1" spans="1:8">
      <c r="A2491" s="119"/>
      <c r="B2491" s="120"/>
      <c r="C2491" s="120"/>
      <c r="D2491" s="113">
        <v>0.5152</v>
      </c>
      <c r="E2491" s="113">
        <v>1.722</v>
      </c>
      <c r="F2491" s="113">
        <v>1.2454</v>
      </c>
      <c r="G2491" s="114">
        <f t="shared" si="261"/>
        <v>60.5071262843885</v>
      </c>
      <c r="H2491" s="121"/>
    </row>
    <row r="2492" ht="21" customHeight="1" spans="1:8">
      <c r="A2492" s="111" t="s">
        <v>1348</v>
      </c>
      <c r="B2492" s="112">
        <v>20231065</v>
      </c>
      <c r="C2492" s="112" t="s">
        <v>1923</v>
      </c>
      <c r="D2492" s="113">
        <v>0.4722</v>
      </c>
      <c r="E2492" s="113">
        <v>1.8758</v>
      </c>
      <c r="F2492" s="113">
        <v>1.5637</v>
      </c>
      <c r="G2492" s="114">
        <f t="shared" si="261"/>
        <v>77.7643203191793</v>
      </c>
      <c r="H2492" s="115">
        <f t="shared" si="272"/>
        <v>77.997329388136</v>
      </c>
    </row>
    <row r="2493" ht="21" customHeight="1" spans="1:8">
      <c r="A2493" s="116"/>
      <c r="B2493" s="117"/>
      <c r="C2493" s="117"/>
      <c r="D2493" s="113">
        <v>0.4864</v>
      </c>
      <c r="E2493" s="113">
        <v>2.1551</v>
      </c>
      <c r="F2493" s="113">
        <v>1.7949</v>
      </c>
      <c r="G2493" s="114">
        <f t="shared" si="261"/>
        <v>78.4143345118955</v>
      </c>
      <c r="H2493" s="118"/>
    </row>
    <row r="2494" ht="21" customHeight="1" spans="1:8">
      <c r="A2494" s="119"/>
      <c r="B2494" s="120"/>
      <c r="C2494" s="120"/>
      <c r="D2494" s="113">
        <v>0.506</v>
      </c>
      <c r="E2494" s="113">
        <v>1.8185</v>
      </c>
      <c r="F2494" s="113">
        <v>1.5273</v>
      </c>
      <c r="G2494" s="114">
        <f t="shared" si="261"/>
        <v>77.8133333333333</v>
      </c>
      <c r="H2494" s="121"/>
    </row>
    <row r="2495" ht="21" customHeight="1" spans="1:8">
      <c r="A2495" s="111" t="s">
        <v>1302</v>
      </c>
      <c r="B2495" s="112">
        <v>20231066</v>
      </c>
      <c r="C2495" s="112" t="s">
        <v>1926</v>
      </c>
      <c r="D2495" s="113">
        <v>0.4999</v>
      </c>
      <c r="E2495" s="113">
        <v>2.2989</v>
      </c>
      <c r="F2495" s="113">
        <v>1.7859</v>
      </c>
      <c r="G2495" s="114">
        <f t="shared" si="261"/>
        <v>71.4841578654808</v>
      </c>
      <c r="H2495" s="115">
        <f t="shared" si="272"/>
        <v>71.8945703806381</v>
      </c>
    </row>
    <row r="2496" ht="21" customHeight="1" spans="1:8">
      <c r="A2496" s="116"/>
      <c r="B2496" s="117"/>
      <c r="C2496" s="117"/>
      <c r="D2496" s="113">
        <v>0.4273</v>
      </c>
      <c r="E2496" s="113">
        <v>2.1478</v>
      </c>
      <c r="F2496" s="113">
        <v>1.6687</v>
      </c>
      <c r="G2496" s="114">
        <f t="shared" si="261"/>
        <v>72.153443766347</v>
      </c>
      <c r="H2496" s="118"/>
    </row>
    <row r="2497" ht="21" customHeight="1" spans="1:8">
      <c r="A2497" s="119"/>
      <c r="B2497" s="120"/>
      <c r="C2497" s="120"/>
      <c r="D2497" s="113">
        <v>0.4345</v>
      </c>
      <c r="E2497" s="113">
        <v>2.0654</v>
      </c>
      <c r="F2497" s="113">
        <v>1.6095</v>
      </c>
      <c r="G2497" s="114">
        <f t="shared" si="261"/>
        <v>72.0461095100864</v>
      </c>
      <c r="H2497" s="121"/>
    </row>
    <row r="2498" ht="21" customHeight="1" spans="1:8">
      <c r="A2498" s="111"/>
      <c r="B2498" s="112">
        <v>20231067</v>
      </c>
      <c r="C2498" s="112"/>
      <c r="D2498" s="113"/>
      <c r="E2498" s="113"/>
      <c r="F2498" s="113"/>
      <c r="G2498" s="114" t="e">
        <f t="shared" si="261"/>
        <v>#DIV/0!</v>
      </c>
      <c r="H2498" s="115" t="e">
        <f t="shared" si="272"/>
        <v>#DIV/0!</v>
      </c>
    </row>
    <row r="2499" ht="21" customHeight="1" spans="1:8">
      <c r="A2499" s="116"/>
      <c r="B2499" s="117"/>
      <c r="C2499" s="117"/>
      <c r="D2499" s="113"/>
      <c r="E2499" s="113"/>
      <c r="F2499" s="113"/>
      <c r="G2499" s="114" t="e">
        <f t="shared" si="261"/>
        <v>#DIV/0!</v>
      </c>
      <c r="H2499" s="118"/>
    </row>
    <row r="2500" ht="21" customHeight="1" spans="1:8">
      <c r="A2500" s="119"/>
      <c r="B2500" s="120"/>
      <c r="C2500" s="120"/>
      <c r="D2500" s="113"/>
      <c r="E2500" s="113"/>
      <c r="F2500" s="113"/>
      <c r="G2500" s="114" t="e">
        <f t="shared" si="261"/>
        <v>#DIV/0!</v>
      </c>
      <c r="H2500" s="121"/>
    </row>
    <row r="2501" ht="21" customHeight="1" spans="1:8">
      <c r="A2501" s="111" t="s">
        <v>1340</v>
      </c>
      <c r="B2501" s="112">
        <v>20231068</v>
      </c>
      <c r="C2501" s="112" t="s">
        <v>1926</v>
      </c>
      <c r="D2501" s="113">
        <v>0.4882</v>
      </c>
      <c r="E2501" s="113">
        <v>1.5766</v>
      </c>
      <c r="F2501" s="113">
        <v>1.2532</v>
      </c>
      <c r="G2501" s="114">
        <f t="shared" si="261"/>
        <v>70.2866593164278</v>
      </c>
      <c r="H2501" s="115">
        <f t="shared" si="272"/>
        <v>70.6394742411741</v>
      </c>
    </row>
    <row r="2502" ht="21" customHeight="1" spans="1:8">
      <c r="A2502" s="116"/>
      <c r="B2502" s="117"/>
      <c r="C2502" s="117"/>
      <c r="D2502" s="113">
        <v>0.5447</v>
      </c>
      <c r="E2502" s="113">
        <v>1.7721</v>
      </c>
      <c r="F2502" s="113">
        <v>1.4147</v>
      </c>
      <c r="G2502" s="114">
        <f t="shared" si="261"/>
        <v>70.8815382108522</v>
      </c>
      <c r="H2502" s="118"/>
    </row>
    <row r="2503" ht="21" customHeight="1" spans="1:8">
      <c r="A2503" s="119"/>
      <c r="B2503" s="120"/>
      <c r="C2503" s="120"/>
      <c r="D2503" s="113">
        <v>0.544</v>
      </c>
      <c r="E2503" s="113">
        <v>2.0982</v>
      </c>
      <c r="F2503" s="113">
        <v>1.6436</v>
      </c>
      <c r="G2503" s="114">
        <f t="shared" si="261"/>
        <v>70.7502251962424</v>
      </c>
      <c r="H2503" s="121"/>
    </row>
    <row r="2504" ht="21" customHeight="1" spans="1:8">
      <c r="A2504" s="111" t="s">
        <v>1340</v>
      </c>
      <c r="B2504" s="112">
        <v>20231069</v>
      </c>
      <c r="C2504" s="112" t="s">
        <v>1926</v>
      </c>
      <c r="D2504" s="113">
        <v>0.4793</v>
      </c>
      <c r="E2504" s="113">
        <v>1.5065</v>
      </c>
      <c r="F2504" s="113">
        <v>1.1961</v>
      </c>
      <c r="G2504" s="114">
        <f t="shared" si="261"/>
        <v>69.7819314641744</v>
      </c>
      <c r="H2504" s="115">
        <f t="shared" si="272"/>
        <v>69.6783672762122</v>
      </c>
    </row>
    <row r="2505" ht="21" customHeight="1" spans="1:8">
      <c r="A2505" s="116"/>
      <c r="B2505" s="117"/>
      <c r="C2505" s="117"/>
      <c r="D2505" s="113">
        <v>0.4573</v>
      </c>
      <c r="E2505" s="113">
        <v>1.3334</v>
      </c>
      <c r="F2505" s="113">
        <v>1.0662</v>
      </c>
      <c r="G2505" s="114">
        <f t="shared" si="261"/>
        <v>69.5011984933227</v>
      </c>
      <c r="H2505" s="118"/>
    </row>
    <row r="2506" ht="21" customHeight="1" spans="1:8">
      <c r="A2506" s="119"/>
      <c r="B2506" s="120"/>
      <c r="C2506" s="120"/>
      <c r="D2506" s="113">
        <v>0.5014</v>
      </c>
      <c r="E2506" s="113">
        <v>1.5537</v>
      </c>
      <c r="F2506" s="113">
        <v>1.2354</v>
      </c>
      <c r="G2506" s="114">
        <f t="shared" si="261"/>
        <v>69.7519718711394</v>
      </c>
      <c r="H2506" s="121"/>
    </row>
    <row r="2507" ht="21" customHeight="1" spans="1:8">
      <c r="A2507" s="111" t="s">
        <v>1312</v>
      </c>
      <c r="B2507" s="112">
        <v>20231070</v>
      </c>
      <c r="C2507" s="112" t="s">
        <v>1926</v>
      </c>
      <c r="D2507" s="113">
        <v>0.4848</v>
      </c>
      <c r="E2507" s="113">
        <v>1.8028</v>
      </c>
      <c r="F2507" s="113">
        <v>1.359</v>
      </c>
      <c r="G2507" s="114">
        <f t="shared" si="261"/>
        <v>66.3277693474962</v>
      </c>
      <c r="H2507" s="115">
        <f t="shared" si="272"/>
        <v>66.6427264244497</v>
      </c>
    </row>
    <row r="2508" ht="21" customHeight="1" spans="1:8">
      <c r="A2508" s="116"/>
      <c r="B2508" s="117"/>
      <c r="C2508" s="117"/>
      <c r="D2508" s="113">
        <v>0.5015</v>
      </c>
      <c r="E2508" s="113">
        <v>1.6587</v>
      </c>
      <c r="F2508" s="113">
        <v>1.2726</v>
      </c>
      <c r="G2508" s="114">
        <f t="shared" si="261"/>
        <v>66.6349809885932</v>
      </c>
      <c r="H2508" s="118"/>
    </row>
    <row r="2509" ht="21" customHeight="1" spans="1:8">
      <c r="A2509" s="119"/>
      <c r="B2509" s="120"/>
      <c r="C2509" s="120"/>
      <c r="D2509" s="113">
        <v>0.5488</v>
      </c>
      <c r="E2509" s="113">
        <v>1.5641</v>
      </c>
      <c r="F2509" s="113">
        <v>1.2287</v>
      </c>
      <c r="G2509" s="114">
        <f t="shared" si="261"/>
        <v>66.9654289372599</v>
      </c>
      <c r="H2509" s="121"/>
    </row>
    <row r="2510" ht="21" customHeight="1" spans="1:8">
      <c r="A2510" s="111" t="s">
        <v>1312</v>
      </c>
      <c r="B2510" s="112">
        <v>20231071</v>
      </c>
      <c r="C2510" s="112" t="s">
        <v>1926</v>
      </c>
      <c r="D2510" s="113">
        <v>0.4928</v>
      </c>
      <c r="E2510" s="113">
        <v>1.6257</v>
      </c>
      <c r="F2510" s="113">
        <v>1.2364</v>
      </c>
      <c r="G2510" s="114">
        <f t="shared" si="261"/>
        <v>65.6368611527937</v>
      </c>
      <c r="H2510" s="115">
        <f t="shared" si="272"/>
        <v>66.2218439732223</v>
      </c>
    </row>
    <row r="2511" ht="21" customHeight="1" spans="1:8">
      <c r="A2511" s="116"/>
      <c r="B2511" s="117"/>
      <c r="C2511" s="117"/>
      <c r="D2511" s="113">
        <v>0.4887</v>
      </c>
      <c r="E2511" s="113">
        <v>1.9863</v>
      </c>
      <c r="F2511" s="113">
        <v>1.4804</v>
      </c>
      <c r="G2511" s="114">
        <f t="shared" si="261"/>
        <v>66.2192841880342</v>
      </c>
      <c r="H2511" s="118"/>
    </row>
    <row r="2512" ht="21" customHeight="1" spans="1:8">
      <c r="A2512" s="119"/>
      <c r="B2512" s="120"/>
      <c r="C2512" s="120"/>
      <c r="D2512" s="113">
        <v>0.52</v>
      </c>
      <c r="E2512" s="113">
        <v>1.7345</v>
      </c>
      <c r="F2512" s="113">
        <v>1.3314</v>
      </c>
      <c r="G2512" s="114">
        <f t="shared" si="261"/>
        <v>66.809386578839</v>
      </c>
      <c r="H2512" s="121"/>
    </row>
    <row r="2513" ht="21" customHeight="1" spans="1:8">
      <c r="A2513" s="111" t="s">
        <v>1357</v>
      </c>
      <c r="B2513" s="112">
        <v>20231072</v>
      </c>
      <c r="C2513" s="112" t="s">
        <v>1926</v>
      </c>
      <c r="D2513" s="113">
        <v>0.4939</v>
      </c>
      <c r="E2513" s="113">
        <v>1.9298</v>
      </c>
      <c r="F2513" s="113">
        <v>1.498</v>
      </c>
      <c r="G2513" s="114">
        <f t="shared" si="261"/>
        <v>69.9282679852357</v>
      </c>
      <c r="H2513" s="115">
        <f t="shared" si="272"/>
        <v>69.7383170564453</v>
      </c>
    </row>
    <row r="2514" ht="21" customHeight="1" spans="1:8">
      <c r="A2514" s="116"/>
      <c r="B2514" s="117"/>
      <c r="C2514" s="117"/>
      <c r="D2514" s="113">
        <v>0.5123</v>
      </c>
      <c r="E2514" s="113">
        <v>1.912</v>
      </c>
      <c r="F2514" s="113">
        <v>1.4873</v>
      </c>
      <c r="G2514" s="114">
        <f t="shared" si="261"/>
        <v>69.6577838108166</v>
      </c>
      <c r="H2514" s="118"/>
    </row>
    <row r="2515" ht="21" customHeight="1" spans="1:8">
      <c r="A2515" s="119"/>
      <c r="B2515" s="120"/>
      <c r="C2515" s="120"/>
      <c r="D2515" s="113">
        <v>0.533</v>
      </c>
      <c r="E2515" s="113">
        <v>1.9531</v>
      </c>
      <c r="F2515" s="113">
        <v>1.5218</v>
      </c>
      <c r="G2515" s="114">
        <f t="shared" si="261"/>
        <v>69.6288993732836</v>
      </c>
      <c r="H2515" s="121"/>
    </row>
    <row r="2516" ht="21" customHeight="1" spans="1:8">
      <c r="A2516" s="111" t="s">
        <v>1334</v>
      </c>
      <c r="B2516" s="112">
        <v>20231073</v>
      </c>
      <c r="C2516" s="112" t="s">
        <v>1923</v>
      </c>
      <c r="D2516" s="113">
        <v>0.5036</v>
      </c>
      <c r="E2516" s="113">
        <v>1.8179</v>
      </c>
      <c r="F2516" s="113">
        <v>1.4518</v>
      </c>
      <c r="G2516" s="114">
        <f t="shared" si="261"/>
        <v>72.1448679905653</v>
      </c>
      <c r="H2516" s="115">
        <f t="shared" si="272"/>
        <v>72.3735206070466</v>
      </c>
    </row>
    <row r="2517" ht="21" customHeight="1" spans="1:8">
      <c r="A2517" s="116"/>
      <c r="B2517" s="117"/>
      <c r="C2517" s="117"/>
      <c r="D2517" s="113">
        <v>0.5384</v>
      </c>
      <c r="E2517" s="113">
        <v>1.9028</v>
      </c>
      <c r="F2517" s="113">
        <v>1.5284</v>
      </c>
      <c r="G2517" s="114">
        <f t="shared" si="261"/>
        <v>72.5593667546174</v>
      </c>
      <c r="H2517" s="118"/>
    </row>
    <row r="2518" ht="21" customHeight="1" spans="1:8">
      <c r="A2518" s="119"/>
      <c r="B2518" s="120"/>
      <c r="C2518" s="120"/>
      <c r="D2518" s="113">
        <v>0.543</v>
      </c>
      <c r="E2518" s="113">
        <v>2.0399</v>
      </c>
      <c r="F2518" s="113">
        <v>1.627</v>
      </c>
      <c r="G2518" s="114">
        <f t="shared" ref="G2518:G2581" si="273">(F2518-D2518)/(E2518-D2518)*100</f>
        <v>72.416327075957</v>
      </c>
      <c r="H2518" s="121"/>
    </row>
    <row r="2519" ht="21" customHeight="1" spans="1:8">
      <c r="A2519" s="111" t="s">
        <v>1311</v>
      </c>
      <c r="B2519" s="112">
        <v>20231074</v>
      </c>
      <c r="C2519" s="112" t="s">
        <v>1926</v>
      </c>
      <c r="D2519" s="113">
        <v>0.5311</v>
      </c>
      <c r="E2519" s="113">
        <v>1.3693</v>
      </c>
      <c r="F2519" s="113">
        <v>1.0446</v>
      </c>
      <c r="G2519" s="114">
        <f t="shared" si="273"/>
        <v>61.2622285850632</v>
      </c>
      <c r="H2519" s="115">
        <f t="shared" si="272"/>
        <v>61.4245678114228</v>
      </c>
    </row>
    <row r="2520" ht="21" customHeight="1" spans="1:8">
      <c r="A2520" s="116"/>
      <c r="B2520" s="117"/>
      <c r="C2520" s="117"/>
      <c r="D2520" s="113">
        <v>0.4998</v>
      </c>
      <c r="E2520" s="113">
        <v>1.3506</v>
      </c>
      <c r="F2520" s="113">
        <v>1.0235</v>
      </c>
      <c r="G2520" s="114">
        <f t="shared" si="273"/>
        <v>61.5538316878232</v>
      </c>
      <c r="H2520" s="118"/>
    </row>
    <row r="2521" ht="21" customHeight="1" spans="1:8">
      <c r="A2521" s="119"/>
      <c r="B2521" s="120"/>
      <c r="C2521" s="120"/>
      <c r="D2521" s="113">
        <v>0.5078</v>
      </c>
      <c r="E2521" s="113">
        <v>1.5643</v>
      </c>
      <c r="F2521" s="113">
        <v>1.1571</v>
      </c>
      <c r="G2521" s="114">
        <f t="shared" si="273"/>
        <v>61.4576431613819</v>
      </c>
      <c r="H2521" s="121"/>
    </row>
    <row r="2522" ht="21" customHeight="1" spans="1:8">
      <c r="A2522" s="111" t="s">
        <v>1293</v>
      </c>
      <c r="B2522" s="112">
        <v>20231075</v>
      </c>
      <c r="C2522" s="112" t="s">
        <v>1923</v>
      </c>
      <c r="D2522" s="113">
        <v>0.4312</v>
      </c>
      <c r="E2522" s="113">
        <v>1.7853</v>
      </c>
      <c r="F2522" s="113">
        <v>1.2388</v>
      </c>
      <c r="G2522" s="114">
        <f t="shared" si="273"/>
        <v>59.6410900228934</v>
      </c>
      <c r="H2522" s="115">
        <f t="shared" ref="H2522" si="274">(G2522+G2523+G2524)/3</f>
        <v>59.2856535490868</v>
      </c>
    </row>
    <row r="2523" ht="21" customHeight="1" spans="1:8">
      <c r="A2523" s="116"/>
      <c r="B2523" s="117"/>
      <c r="C2523" s="117"/>
      <c r="D2523" s="113">
        <v>0.5004</v>
      </c>
      <c r="E2523" s="113">
        <v>1.4056</v>
      </c>
      <c r="F2523" s="113">
        <v>1.0345</v>
      </c>
      <c r="G2523" s="114">
        <f t="shared" si="273"/>
        <v>59.0035351303579</v>
      </c>
      <c r="H2523" s="118"/>
    </row>
    <row r="2524" ht="21" customHeight="1" spans="1:8">
      <c r="A2524" s="119"/>
      <c r="B2524" s="120"/>
      <c r="C2524" s="120"/>
      <c r="D2524" s="113">
        <v>0.5063</v>
      </c>
      <c r="E2524" s="113">
        <v>1.5245</v>
      </c>
      <c r="F2524" s="113">
        <v>1.1092</v>
      </c>
      <c r="G2524" s="114">
        <f t="shared" si="273"/>
        <v>59.212335494009</v>
      </c>
      <c r="H2524" s="121"/>
    </row>
    <row r="2525" ht="23.4" customHeight="1" spans="1:8">
      <c r="A2525" s="111">
        <v>5717</v>
      </c>
      <c r="B2525" s="133">
        <v>45219</v>
      </c>
      <c r="C2525" s="112" t="s">
        <v>1927</v>
      </c>
      <c r="D2525" s="113">
        <v>0.447</v>
      </c>
      <c r="E2525" s="113">
        <v>1.6278</v>
      </c>
      <c r="F2525" s="113">
        <v>1.3899</v>
      </c>
      <c r="G2525" s="114">
        <f t="shared" si="273"/>
        <v>79.8526422764228</v>
      </c>
      <c r="H2525" s="115">
        <f t="shared" ref="H2525" si="275">(G2525+G2526+G2527)/3</f>
        <v>80.0108433813634</v>
      </c>
    </row>
    <row r="2526" ht="21" customHeight="1" spans="1:8">
      <c r="A2526" s="116"/>
      <c r="B2526" s="117"/>
      <c r="C2526" s="117"/>
      <c r="D2526" s="113">
        <v>0.5514</v>
      </c>
      <c r="E2526" s="113">
        <v>1.7832</v>
      </c>
      <c r="F2526" s="113">
        <v>1.5369</v>
      </c>
      <c r="G2526" s="114">
        <f t="shared" si="273"/>
        <v>80.004870920604</v>
      </c>
      <c r="H2526" s="118"/>
    </row>
    <row r="2527" ht="21" customHeight="1" spans="1:8">
      <c r="A2527" s="119"/>
      <c r="B2527" s="120"/>
      <c r="C2527" s="120"/>
      <c r="D2527" s="113">
        <v>0.461</v>
      </c>
      <c r="E2527" s="113">
        <v>2.0837</v>
      </c>
      <c r="F2527" s="113">
        <v>1.762</v>
      </c>
      <c r="G2527" s="114">
        <f t="shared" si="273"/>
        <v>80.1750169470635</v>
      </c>
      <c r="H2527" s="121"/>
    </row>
    <row r="2528" ht="21" customHeight="1" spans="1:8">
      <c r="A2528" s="111">
        <v>5747</v>
      </c>
      <c r="B2528" s="133">
        <v>45219</v>
      </c>
      <c r="C2528" s="112" t="s">
        <v>1927</v>
      </c>
      <c r="D2528" s="113">
        <v>0.5058</v>
      </c>
      <c r="E2528" s="113">
        <v>2.1634</v>
      </c>
      <c r="F2528" s="113">
        <v>2.1388</v>
      </c>
      <c r="G2528" s="114">
        <f t="shared" si="273"/>
        <v>98.5159266409266</v>
      </c>
      <c r="H2528" s="115">
        <f t="shared" ref="H2528" si="276">(G2528+G2529+G2530)/3</f>
        <v>98.6515260274358</v>
      </c>
    </row>
    <row r="2529" ht="21" customHeight="1" spans="1:8">
      <c r="A2529" s="116"/>
      <c r="B2529" s="117"/>
      <c r="C2529" s="117"/>
      <c r="D2529" s="113">
        <v>0.4486</v>
      </c>
      <c r="E2529" s="113">
        <v>1.9434</v>
      </c>
      <c r="F2529" s="113">
        <v>1.9227</v>
      </c>
      <c r="G2529" s="114">
        <f t="shared" si="273"/>
        <v>98.6151993577736</v>
      </c>
      <c r="H2529" s="118"/>
    </row>
    <row r="2530" ht="21" customHeight="1" spans="1:8">
      <c r="A2530" s="119"/>
      <c r="B2530" s="120"/>
      <c r="C2530" s="120"/>
      <c r="D2530" s="113">
        <v>0.516</v>
      </c>
      <c r="E2530" s="113">
        <v>2.0374</v>
      </c>
      <c r="F2530" s="113">
        <v>2.0195</v>
      </c>
      <c r="G2530" s="114">
        <f t="shared" si="273"/>
        <v>98.8234520836072</v>
      </c>
      <c r="H2530" s="121"/>
    </row>
    <row r="2531" ht="21" customHeight="1" spans="1:8">
      <c r="A2531" s="111" t="s">
        <v>1284</v>
      </c>
      <c r="B2531" s="112">
        <v>20231076</v>
      </c>
      <c r="C2531" s="112" t="s">
        <v>1926</v>
      </c>
      <c r="D2531" s="113">
        <v>0.5398</v>
      </c>
      <c r="E2531" s="113">
        <v>1.5536</v>
      </c>
      <c r="F2531" s="113">
        <v>1.1514</v>
      </c>
      <c r="G2531" s="114">
        <f t="shared" si="273"/>
        <v>60.327480765437</v>
      </c>
      <c r="H2531" s="115">
        <f t="shared" ref="H2531" si="277">(G2531+G2532+G2533)/3</f>
        <v>60.4186322380586</v>
      </c>
    </row>
    <row r="2532" ht="21" customHeight="1" spans="1:8">
      <c r="A2532" s="116"/>
      <c r="B2532" s="117"/>
      <c r="C2532" s="117"/>
      <c r="D2532" s="113">
        <v>0.4763</v>
      </c>
      <c r="E2532" s="113">
        <v>1.4093</v>
      </c>
      <c r="F2532" s="113">
        <v>1.0378</v>
      </c>
      <c r="G2532" s="114">
        <f t="shared" si="273"/>
        <v>60.1822079314041</v>
      </c>
      <c r="H2532" s="118"/>
    </row>
    <row r="2533" ht="21" customHeight="1" spans="1:8">
      <c r="A2533" s="119"/>
      <c r="B2533" s="120"/>
      <c r="C2533" s="120"/>
      <c r="D2533" s="113">
        <v>0.4521</v>
      </c>
      <c r="E2533" s="113">
        <v>1.9289</v>
      </c>
      <c r="F2533" s="113">
        <v>1.3492</v>
      </c>
      <c r="G2533" s="114">
        <f t="shared" si="273"/>
        <v>60.7462080173348</v>
      </c>
      <c r="H2533" s="121"/>
    </row>
    <row r="2534" ht="21" customHeight="1" spans="1:8">
      <c r="A2534" s="111" t="s">
        <v>1354</v>
      </c>
      <c r="B2534" s="112">
        <v>20231077</v>
      </c>
      <c r="C2534" s="112" t="s">
        <v>1923</v>
      </c>
      <c r="D2534" s="113">
        <v>0.4418</v>
      </c>
      <c r="E2534" s="113">
        <v>1.4191</v>
      </c>
      <c r="F2534" s="113">
        <v>1.0231</v>
      </c>
      <c r="G2534" s="114">
        <f t="shared" si="273"/>
        <v>59.4802005525427</v>
      </c>
      <c r="H2534" s="115">
        <f t="shared" ref="H2534" si="278">(G2534+G2535+G2536)/3</f>
        <v>59.8970468384812</v>
      </c>
    </row>
    <row r="2535" ht="21" customHeight="1" spans="1:8">
      <c r="A2535" s="116"/>
      <c r="B2535" s="117"/>
      <c r="C2535" s="117"/>
      <c r="D2535" s="113">
        <v>0.4511</v>
      </c>
      <c r="E2535" s="113">
        <v>1.5857</v>
      </c>
      <c r="F2535" s="113">
        <v>1.1334</v>
      </c>
      <c r="G2535" s="114">
        <f t="shared" si="273"/>
        <v>60.135730653975</v>
      </c>
      <c r="H2535" s="118"/>
    </row>
    <row r="2536" ht="21" customHeight="1" spans="1:8">
      <c r="A2536" s="119"/>
      <c r="B2536" s="120"/>
      <c r="C2536" s="120"/>
      <c r="D2536" s="113">
        <v>0.4663</v>
      </c>
      <c r="E2536" s="113">
        <v>1.8757</v>
      </c>
      <c r="F2536" s="113">
        <v>1.313</v>
      </c>
      <c r="G2536" s="114">
        <f t="shared" si="273"/>
        <v>60.0752093089258</v>
      </c>
      <c r="H2536" s="121"/>
    </row>
    <row r="2537" ht="21" customHeight="1" spans="1:8">
      <c r="A2537" s="111" t="s">
        <v>1300</v>
      </c>
      <c r="B2537" s="112">
        <v>20231078</v>
      </c>
      <c r="C2537" s="112" t="s">
        <v>1923</v>
      </c>
      <c r="D2537" s="113">
        <v>0.4943</v>
      </c>
      <c r="E2537" s="113">
        <v>2.1669</v>
      </c>
      <c r="F2537" s="113">
        <v>1.6911</v>
      </c>
      <c r="G2537" s="114">
        <f t="shared" si="273"/>
        <v>71.5532703575272</v>
      </c>
      <c r="H2537" s="115">
        <f t="shared" ref="H2537" si="279">(G2537+G2538+G2539)/3</f>
        <v>71.432291910967</v>
      </c>
    </row>
    <row r="2538" ht="21" customHeight="1" spans="1:8">
      <c r="A2538" s="116"/>
      <c r="B2538" s="117"/>
      <c r="C2538" s="117"/>
      <c r="D2538" s="113">
        <v>0.4965</v>
      </c>
      <c r="E2538" s="113">
        <v>1.5887</v>
      </c>
      <c r="F2538" s="113">
        <v>1.2727</v>
      </c>
      <c r="G2538" s="114">
        <f t="shared" si="273"/>
        <v>71.0675700421168</v>
      </c>
      <c r="H2538" s="118"/>
    </row>
    <row r="2539" ht="21" customHeight="1" spans="1:8">
      <c r="A2539" s="119"/>
      <c r="B2539" s="120"/>
      <c r="C2539" s="120"/>
      <c r="D2539" s="113">
        <v>0.5368</v>
      </c>
      <c r="E2539" s="113">
        <v>2.2802</v>
      </c>
      <c r="F2539" s="113">
        <v>1.7864</v>
      </c>
      <c r="G2539" s="114">
        <f t="shared" si="273"/>
        <v>71.6760353332569</v>
      </c>
      <c r="H2539" s="121"/>
    </row>
    <row r="2540" ht="21" customHeight="1" spans="1:8">
      <c r="A2540" s="111" t="s">
        <v>1340</v>
      </c>
      <c r="B2540" s="112">
        <v>20231079</v>
      </c>
      <c r="C2540" s="112" t="s">
        <v>1926</v>
      </c>
      <c r="D2540" s="113">
        <v>0.534</v>
      </c>
      <c r="E2540" s="113">
        <v>1.2543</v>
      </c>
      <c r="F2540" s="113">
        <v>1.048</v>
      </c>
      <c r="G2540" s="114">
        <f t="shared" si="273"/>
        <v>71.3591559072609</v>
      </c>
      <c r="H2540" s="115">
        <f t="shared" ref="H2540" si="280">(G2540+G2541+G2542)/3</f>
        <v>70.4761045259594</v>
      </c>
    </row>
    <row r="2541" ht="21" customHeight="1" spans="1:8">
      <c r="A2541" s="116"/>
      <c r="B2541" s="117"/>
      <c r="C2541" s="117"/>
      <c r="D2541" s="113">
        <v>0.4925</v>
      </c>
      <c r="E2541" s="113">
        <v>1.4807</v>
      </c>
      <c r="F2541" s="113">
        <v>1.1751</v>
      </c>
      <c r="G2541" s="114">
        <f t="shared" si="273"/>
        <v>69.0750860149767</v>
      </c>
      <c r="H2541" s="118"/>
    </row>
    <row r="2542" ht="21" customHeight="1" spans="1:8">
      <c r="A2542" s="119"/>
      <c r="B2542" s="120"/>
      <c r="C2542" s="120"/>
      <c r="D2542" s="113">
        <v>0.4979</v>
      </c>
      <c r="E2542" s="113">
        <v>1.6618</v>
      </c>
      <c r="F2542" s="113">
        <v>1.3242</v>
      </c>
      <c r="G2542" s="114">
        <f t="shared" si="273"/>
        <v>70.9940716556405</v>
      </c>
      <c r="H2542" s="121"/>
    </row>
    <row r="2543" ht="21" customHeight="1" spans="1:8">
      <c r="A2543" s="111" t="s">
        <v>1933</v>
      </c>
      <c r="B2543" s="112">
        <v>20231080</v>
      </c>
      <c r="C2543" s="112" t="s">
        <v>1926</v>
      </c>
      <c r="D2543" s="113">
        <v>0.548</v>
      </c>
      <c r="E2543" s="113">
        <v>1.9916</v>
      </c>
      <c r="F2543" s="113">
        <v>1.498</v>
      </c>
      <c r="G2543" s="114">
        <f t="shared" si="273"/>
        <v>65.8077029648102</v>
      </c>
      <c r="H2543" s="115">
        <f t="shared" ref="H2543" si="281">(G2543+G2544+G2545)/3</f>
        <v>65.8246135491571</v>
      </c>
    </row>
    <row r="2544" ht="21" customHeight="1" spans="1:8">
      <c r="A2544" s="116"/>
      <c r="B2544" s="117"/>
      <c r="C2544" s="117"/>
      <c r="D2544" s="113">
        <v>0.4723</v>
      </c>
      <c r="E2544" s="113">
        <v>2.241</v>
      </c>
      <c r="F2544" s="113">
        <v>1.6403</v>
      </c>
      <c r="G2544" s="114">
        <f t="shared" si="273"/>
        <v>66.0372024650873</v>
      </c>
      <c r="H2544" s="118"/>
    </row>
    <row r="2545" ht="21" customHeight="1" spans="1:8">
      <c r="A2545" s="119"/>
      <c r="B2545" s="120"/>
      <c r="C2545" s="120"/>
      <c r="D2545" s="113">
        <v>0.503</v>
      </c>
      <c r="E2545" s="113">
        <v>1.9324</v>
      </c>
      <c r="F2545" s="113">
        <v>1.4411</v>
      </c>
      <c r="G2545" s="114">
        <f t="shared" si="273"/>
        <v>65.6289352175738</v>
      </c>
      <c r="H2545" s="121"/>
    </row>
    <row r="2546" ht="21" customHeight="1" spans="1:8">
      <c r="A2546" s="111" t="s">
        <v>1332</v>
      </c>
      <c r="B2546" s="112">
        <v>20231081</v>
      </c>
      <c r="C2546" s="112" t="s">
        <v>1923</v>
      </c>
      <c r="D2546" s="113">
        <v>0.5462</v>
      </c>
      <c r="E2546" s="113">
        <v>1.8532</v>
      </c>
      <c r="F2546" s="113">
        <v>1.3311</v>
      </c>
      <c r="G2546" s="114">
        <f t="shared" si="273"/>
        <v>60.0535577658761</v>
      </c>
      <c r="H2546" s="115">
        <f t="shared" ref="H2546" si="282">(G2546+G2547+G2548)/3</f>
        <v>60.3892523752531</v>
      </c>
    </row>
    <row r="2547" ht="21" customHeight="1" spans="1:8">
      <c r="A2547" s="116"/>
      <c r="B2547" s="117"/>
      <c r="C2547" s="117"/>
      <c r="D2547" s="113">
        <v>0.5451</v>
      </c>
      <c r="E2547" s="113">
        <v>1.5865</v>
      </c>
      <c r="F2547" s="113">
        <v>1.175</v>
      </c>
      <c r="G2547" s="114">
        <f t="shared" si="273"/>
        <v>60.4858843864029</v>
      </c>
      <c r="H2547" s="118"/>
    </row>
    <row r="2548" ht="21" customHeight="1" spans="1:8">
      <c r="A2548" s="119"/>
      <c r="B2548" s="120"/>
      <c r="C2548" s="120"/>
      <c r="D2548" s="113">
        <v>0.5338</v>
      </c>
      <c r="E2548" s="113">
        <v>1.7593</v>
      </c>
      <c r="F2548" s="113">
        <v>1.2768</v>
      </c>
      <c r="G2548" s="114">
        <f t="shared" si="273"/>
        <v>60.6283149734802</v>
      </c>
      <c r="H2548" s="121"/>
    </row>
    <row r="2549" ht="21" customHeight="1" spans="1:8">
      <c r="A2549" s="111">
        <v>5717</v>
      </c>
      <c r="B2549" s="133">
        <v>45227</v>
      </c>
      <c r="C2549" s="112" t="s">
        <v>1927</v>
      </c>
      <c r="D2549" s="113">
        <v>0.5411</v>
      </c>
      <c r="E2549" s="113">
        <v>1.4417</v>
      </c>
      <c r="F2549" s="113">
        <v>1.2462</v>
      </c>
      <c r="G2549" s="114">
        <f t="shared" si="273"/>
        <v>78.2922496113702</v>
      </c>
      <c r="H2549" s="115">
        <f t="shared" ref="H2549" si="283">(G2549+G2550+G2551)/3</f>
        <v>78.3800042967443</v>
      </c>
    </row>
    <row r="2550" ht="21" customHeight="1" spans="1:8">
      <c r="A2550" s="116"/>
      <c r="B2550" s="117"/>
      <c r="C2550" s="117"/>
      <c r="D2550" s="113">
        <v>0.4967</v>
      </c>
      <c r="E2550" s="113">
        <v>1.5975</v>
      </c>
      <c r="F2550" s="113">
        <v>1.3488</v>
      </c>
      <c r="G2550" s="114">
        <f t="shared" si="273"/>
        <v>77.4073401162791</v>
      </c>
      <c r="H2550" s="118"/>
    </row>
    <row r="2551" ht="21" customHeight="1" spans="1:8">
      <c r="A2551" s="119"/>
      <c r="B2551" s="120"/>
      <c r="C2551" s="120"/>
      <c r="D2551" s="113">
        <v>0.5115</v>
      </c>
      <c r="E2551" s="113">
        <v>1.9483</v>
      </c>
      <c r="F2551" s="113">
        <v>1.6529</v>
      </c>
      <c r="G2551" s="114">
        <f t="shared" si="273"/>
        <v>79.4404231625835</v>
      </c>
      <c r="H2551" s="121"/>
    </row>
    <row r="2552" ht="21" customHeight="1" spans="1:8">
      <c r="A2552" s="122">
        <v>5747</v>
      </c>
      <c r="B2552" s="139">
        <v>45227</v>
      </c>
      <c r="C2552" s="123" t="s">
        <v>1927</v>
      </c>
      <c r="D2552" s="124">
        <v>0.4941</v>
      </c>
      <c r="E2552" s="124">
        <v>2.0415</v>
      </c>
      <c r="F2552" s="124">
        <v>1.9907</v>
      </c>
      <c r="G2552" s="125">
        <f t="shared" si="273"/>
        <v>96.7170738012149</v>
      </c>
      <c r="H2552" s="126">
        <f t="shared" ref="H2552" si="284">(G2552+G2553+G2554)/3</f>
        <v>96.9391312076623</v>
      </c>
    </row>
    <row r="2553" ht="21" customHeight="1" spans="1:8">
      <c r="A2553" s="127"/>
      <c r="B2553" s="128"/>
      <c r="C2553" s="128"/>
      <c r="D2553" s="124">
        <v>0.5144</v>
      </c>
      <c r="E2553" s="124">
        <v>2.0666</v>
      </c>
      <c r="F2553" s="124">
        <v>2.0264</v>
      </c>
      <c r="G2553" s="125">
        <f t="shared" si="273"/>
        <v>97.4101275608813</v>
      </c>
      <c r="H2553" s="129"/>
    </row>
    <row r="2554" ht="21" customHeight="1" spans="1:8">
      <c r="A2554" s="130"/>
      <c r="B2554" s="131"/>
      <c r="C2554" s="131"/>
      <c r="D2554" s="124">
        <v>0.514</v>
      </c>
      <c r="E2554" s="124">
        <v>1.7467</v>
      </c>
      <c r="F2554" s="124">
        <v>1.7059</v>
      </c>
      <c r="G2554" s="125">
        <f t="shared" si="273"/>
        <v>96.6901922608907</v>
      </c>
      <c r="H2554" s="132"/>
    </row>
    <row r="2555" ht="21" customHeight="1" spans="1:8">
      <c r="A2555" s="111" t="s">
        <v>1279</v>
      </c>
      <c r="B2555" s="112">
        <v>20231101</v>
      </c>
      <c r="C2555" s="112" t="s">
        <v>1923</v>
      </c>
      <c r="D2555" s="113">
        <v>0.4023</v>
      </c>
      <c r="E2555" s="113">
        <v>1.6526</v>
      </c>
      <c r="F2555" s="113">
        <v>1.2115</v>
      </c>
      <c r="G2555" s="114">
        <f t="shared" si="273"/>
        <v>64.7204670878989</v>
      </c>
      <c r="H2555" s="115">
        <f t="shared" ref="H2555" si="285">(G2555+G2556+G2557)/3</f>
        <v>65.0777181607752</v>
      </c>
    </row>
    <row r="2556" ht="21" customHeight="1" spans="1:8">
      <c r="A2556" s="116"/>
      <c r="B2556" s="117"/>
      <c r="C2556" s="117"/>
      <c r="D2556" s="113">
        <v>0.4085</v>
      </c>
      <c r="E2556" s="113">
        <v>1.8847</v>
      </c>
      <c r="F2556" s="113">
        <v>1.3634</v>
      </c>
      <c r="G2556" s="114">
        <f t="shared" si="273"/>
        <v>64.6863568622138</v>
      </c>
      <c r="H2556" s="118"/>
    </row>
    <row r="2557" ht="21" customHeight="1" spans="1:8">
      <c r="A2557" s="119"/>
      <c r="B2557" s="120"/>
      <c r="C2557" s="120"/>
      <c r="D2557" s="113">
        <v>0.3535</v>
      </c>
      <c r="E2557" s="113">
        <v>1.7458</v>
      </c>
      <c r="F2557" s="113">
        <v>1.27</v>
      </c>
      <c r="G2557" s="114">
        <f t="shared" si="273"/>
        <v>65.8263305322129</v>
      </c>
      <c r="H2557" s="121"/>
    </row>
    <row r="2558" ht="21" customHeight="1" spans="1:8">
      <c r="A2558" s="111" t="s">
        <v>1279</v>
      </c>
      <c r="B2558" s="112">
        <v>20231102</v>
      </c>
      <c r="C2558" s="112" t="s">
        <v>1923</v>
      </c>
      <c r="D2558" s="113">
        <v>0.3516</v>
      </c>
      <c r="E2558" s="113">
        <v>1.2097</v>
      </c>
      <c r="F2558" s="113">
        <v>0.9158</v>
      </c>
      <c r="G2558" s="114">
        <f t="shared" si="273"/>
        <v>65.7499125975993</v>
      </c>
      <c r="H2558" s="115">
        <v>65.7</v>
      </c>
    </row>
    <row r="2559" ht="21" customHeight="1" spans="1:8">
      <c r="A2559" s="116"/>
      <c r="B2559" s="117"/>
      <c r="C2559" s="117"/>
      <c r="D2559" s="113">
        <v>0.354</v>
      </c>
      <c r="E2559" s="113">
        <v>1.2805</v>
      </c>
      <c r="F2559" s="113">
        <v>0.9615</v>
      </c>
      <c r="G2559" s="114">
        <f t="shared" si="273"/>
        <v>65.569347004857</v>
      </c>
      <c r="H2559" s="118"/>
    </row>
    <row r="2560" ht="21" customHeight="1" spans="1:8">
      <c r="A2560" s="119"/>
      <c r="B2560" s="120"/>
      <c r="C2560" s="120"/>
      <c r="D2560" s="113"/>
      <c r="E2560" s="113"/>
      <c r="F2560" s="113"/>
      <c r="G2560" s="114"/>
      <c r="H2560" s="121"/>
    </row>
    <row r="2561" ht="21" customHeight="1" spans="1:8">
      <c r="A2561" s="111" t="s">
        <v>1279</v>
      </c>
      <c r="B2561" s="112">
        <v>20231103</v>
      </c>
      <c r="C2561" s="112" t="s">
        <v>1923</v>
      </c>
      <c r="D2561" s="113">
        <v>0.3609</v>
      </c>
      <c r="E2561" s="113">
        <v>1.6228</v>
      </c>
      <c r="F2561" s="113">
        <v>1.1979</v>
      </c>
      <c r="G2561" s="114">
        <f t="shared" si="273"/>
        <v>66.3285521832158</v>
      </c>
      <c r="H2561" s="115">
        <f t="shared" ref="H2561" si="286">(G2561+G2562+G2563)/3</f>
        <v>66.1931656326668</v>
      </c>
    </row>
    <row r="2562" ht="21" customHeight="1" spans="1:8">
      <c r="A2562" s="116"/>
      <c r="B2562" s="117"/>
      <c r="C2562" s="117"/>
      <c r="D2562" s="113">
        <v>0.3765</v>
      </c>
      <c r="E2562" s="113">
        <v>2.0214</v>
      </c>
      <c r="F2562" s="113">
        <v>1.4652</v>
      </c>
      <c r="G2562" s="114">
        <f t="shared" si="273"/>
        <v>66.1863943096845</v>
      </c>
      <c r="H2562" s="118"/>
    </row>
    <row r="2563" ht="21" customHeight="1" spans="1:8">
      <c r="A2563" s="119"/>
      <c r="B2563" s="120"/>
      <c r="C2563" s="120"/>
      <c r="D2563" s="113">
        <v>0.4106</v>
      </c>
      <c r="E2563" s="113">
        <v>1.9164</v>
      </c>
      <c r="F2563" s="113">
        <v>1.4054</v>
      </c>
      <c r="G2563" s="114">
        <f t="shared" si="273"/>
        <v>66.0645504051003</v>
      </c>
      <c r="H2563" s="121"/>
    </row>
    <row r="2564" ht="21" customHeight="1" spans="1:8">
      <c r="A2564" s="111" t="s">
        <v>1279</v>
      </c>
      <c r="B2564" s="112">
        <v>20231104</v>
      </c>
      <c r="C2564" s="112" t="s">
        <v>1923</v>
      </c>
      <c r="D2564" s="113">
        <v>0.3813</v>
      </c>
      <c r="E2564" s="113">
        <v>1.2532</v>
      </c>
      <c r="F2564" s="113">
        <v>0.9536</v>
      </c>
      <c r="G2564" s="114">
        <f t="shared" si="273"/>
        <v>65.6382612684941</v>
      </c>
      <c r="H2564" s="115">
        <f t="shared" ref="H2564" si="287">(G2564+G2565+G2566)/3</f>
        <v>65.736768632528</v>
      </c>
    </row>
    <row r="2565" ht="21" customHeight="1" spans="1:8">
      <c r="A2565" s="116"/>
      <c r="B2565" s="117"/>
      <c r="C2565" s="117"/>
      <c r="D2565" s="113">
        <v>0.3502</v>
      </c>
      <c r="E2565" s="113">
        <v>1.761</v>
      </c>
      <c r="F2565" s="113">
        <v>1.2827</v>
      </c>
      <c r="G2565" s="114">
        <f t="shared" si="273"/>
        <v>66.0972497873547</v>
      </c>
      <c r="H2565" s="118"/>
    </row>
    <row r="2566" ht="21" customHeight="1" spans="1:8">
      <c r="A2566" s="119"/>
      <c r="B2566" s="120"/>
      <c r="C2566" s="120"/>
      <c r="D2566" s="113">
        <v>0.3982</v>
      </c>
      <c r="E2566" s="113">
        <v>1.5924</v>
      </c>
      <c r="F2566" s="113">
        <v>1.1801</v>
      </c>
      <c r="G2566" s="114">
        <f t="shared" si="273"/>
        <v>65.474794841735</v>
      </c>
      <c r="H2566" s="121"/>
    </row>
    <row r="2567" ht="21" customHeight="1" spans="1:8">
      <c r="A2567" s="111" t="s">
        <v>1279</v>
      </c>
      <c r="B2567" s="112">
        <v>20231105</v>
      </c>
      <c r="C2567" s="112" t="s">
        <v>1923</v>
      </c>
      <c r="D2567" s="113">
        <v>0.3806</v>
      </c>
      <c r="E2567" s="113">
        <v>1.1474</v>
      </c>
      <c r="F2567" s="113">
        <v>0.8876</v>
      </c>
      <c r="G2567" s="114">
        <f t="shared" si="273"/>
        <v>66.1189358372457</v>
      </c>
      <c r="H2567" s="115">
        <f t="shared" ref="H2567" si="288">(G2567+G2568+G2569)/3</f>
        <v>65.8703483141623</v>
      </c>
    </row>
    <row r="2568" ht="21" customHeight="1" spans="1:8">
      <c r="A2568" s="116"/>
      <c r="B2568" s="117"/>
      <c r="C2568" s="117"/>
      <c r="D2568" s="113">
        <v>0.4214</v>
      </c>
      <c r="E2568" s="113">
        <v>1.2859</v>
      </c>
      <c r="F2568" s="113">
        <v>0.9865</v>
      </c>
      <c r="G2568" s="114">
        <f t="shared" si="273"/>
        <v>65.3672643146327</v>
      </c>
      <c r="H2568" s="118"/>
    </row>
    <row r="2569" ht="21" customHeight="1" spans="1:8">
      <c r="A2569" s="119"/>
      <c r="B2569" s="120"/>
      <c r="C2569" s="120"/>
      <c r="D2569" s="113">
        <v>0.375</v>
      </c>
      <c r="E2569" s="113">
        <v>1.2609</v>
      </c>
      <c r="F2569" s="113">
        <v>0.9608</v>
      </c>
      <c r="G2569" s="114">
        <f t="shared" si="273"/>
        <v>66.1248447906084</v>
      </c>
      <c r="H2569" s="121"/>
    </row>
    <row r="2570" ht="21" customHeight="1" spans="1:8">
      <c r="A2570" s="111" t="s">
        <v>1279</v>
      </c>
      <c r="B2570" s="112">
        <v>20231106</v>
      </c>
      <c r="C2570" s="112" t="s">
        <v>1923</v>
      </c>
      <c r="D2570" s="113">
        <v>0.3954</v>
      </c>
      <c r="E2570" s="113">
        <v>1.5533</v>
      </c>
      <c r="F2570" s="113">
        <v>1.152</v>
      </c>
      <c r="G2570" s="114">
        <f t="shared" si="273"/>
        <v>65.3424302616806</v>
      </c>
      <c r="H2570" s="115">
        <f t="shared" ref="H2570" si="289">(G2570+G2571+G2572)/3</f>
        <v>65.7108384572074</v>
      </c>
    </row>
    <row r="2571" ht="21" customHeight="1" spans="1:8">
      <c r="A2571" s="116"/>
      <c r="B2571" s="117"/>
      <c r="C2571" s="117"/>
      <c r="D2571" s="113">
        <v>0.4034</v>
      </c>
      <c r="E2571" s="113">
        <v>1.6549</v>
      </c>
      <c r="F2571" s="113">
        <v>1.2249</v>
      </c>
      <c r="G2571" s="114">
        <f t="shared" si="273"/>
        <v>65.641230523372</v>
      </c>
      <c r="H2571" s="118"/>
    </row>
    <row r="2572" ht="21" customHeight="1" spans="1:8">
      <c r="A2572" s="119"/>
      <c r="B2572" s="120"/>
      <c r="C2572" s="120"/>
      <c r="D2572" s="113">
        <v>0.3524</v>
      </c>
      <c r="E2572" s="113">
        <v>1.3695</v>
      </c>
      <c r="F2572" s="113">
        <v>1.0252</v>
      </c>
      <c r="G2572" s="114">
        <f t="shared" si="273"/>
        <v>66.1488545865697</v>
      </c>
      <c r="H2572" s="121"/>
    </row>
    <row r="2573" ht="21" customHeight="1" spans="1:8">
      <c r="A2573" s="111" t="s">
        <v>1279</v>
      </c>
      <c r="B2573" s="112">
        <v>20231107</v>
      </c>
      <c r="C2573" s="112" t="s">
        <v>1923</v>
      </c>
      <c r="D2573" s="113">
        <v>0.3715</v>
      </c>
      <c r="E2573" s="113">
        <v>1.149</v>
      </c>
      <c r="F2573" s="113">
        <v>0.8723</v>
      </c>
      <c r="G2573" s="114">
        <f t="shared" si="273"/>
        <v>64.4115755627009</v>
      </c>
      <c r="H2573" s="115">
        <f t="shared" ref="H2573" si="290">(G2573+G2574+G2575)/3</f>
        <v>64.7093142756735</v>
      </c>
    </row>
    <row r="2574" ht="21" customHeight="1" spans="1:8">
      <c r="A2574" s="116"/>
      <c r="B2574" s="117"/>
      <c r="C2574" s="117"/>
      <c r="D2574" s="113">
        <v>0.3887</v>
      </c>
      <c r="E2574" s="113">
        <v>1.2354</v>
      </c>
      <c r="F2574" s="113">
        <v>0.935</v>
      </c>
      <c r="G2574" s="114">
        <f t="shared" si="273"/>
        <v>64.5210818471714</v>
      </c>
      <c r="H2574" s="118"/>
    </row>
    <row r="2575" ht="21" customHeight="1" spans="1:8">
      <c r="A2575" s="119"/>
      <c r="B2575" s="120"/>
      <c r="C2575" s="120"/>
      <c r="D2575" s="113">
        <v>0.3694</v>
      </c>
      <c r="E2575" s="113">
        <v>1.2348</v>
      </c>
      <c r="F2575" s="113">
        <v>0.9336</v>
      </c>
      <c r="G2575" s="114">
        <f t="shared" si="273"/>
        <v>65.1952854171482</v>
      </c>
      <c r="H2575" s="121"/>
    </row>
    <row r="2576" ht="21" customHeight="1" spans="1:8">
      <c r="A2576" s="111" t="s">
        <v>1279</v>
      </c>
      <c r="B2576" s="112">
        <v>20231108</v>
      </c>
      <c r="C2576" s="112" t="s">
        <v>1923</v>
      </c>
      <c r="D2576" s="113">
        <v>0.3791</v>
      </c>
      <c r="E2576" s="113">
        <v>1.3371</v>
      </c>
      <c r="F2576" s="113">
        <v>1.0067</v>
      </c>
      <c r="G2576" s="114">
        <f t="shared" si="273"/>
        <v>65.5114822546973</v>
      </c>
      <c r="H2576" s="115">
        <f t="shared" ref="H2576" si="291">(G2576+G2577+G2578)/3</f>
        <v>65.6449237668949</v>
      </c>
    </row>
    <row r="2577" ht="21" customHeight="1" spans="1:8">
      <c r="A2577" s="116"/>
      <c r="B2577" s="117"/>
      <c r="C2577" s="117"/>
      <c r="D2577" s="113">
        <v>0.3594</v>
      </c>
      <c r="E2577" s="113">
        <v>1.514</v>
      </c>
      <c r="F2577" s="113">
        <v>1.1177</v>
      </c>
      <c r="G2577" s="114">
        <f t="shared" si="273"/>
        <v>65.6764247358392</v>
      </c>
      <c r="H2577" s="118"/>
    </row>
    <row r="2578" ht="21" customHeight="1" spans="1:8">
      <c r="A2578" s="119"/>
      <c r="B2578" s="120"/>
      <c r="C2578" s="120"/>
      <c r="D2578" s="113">
        <v>0.4292</v>
      </c>
      <c r="E2578" s="113">
        <v>1.7447</v>
      </c>
      <c r="F2578" s="113">
        <v>1.2941</v>
      </c>
      <c r="G2578" s="114">
        <f t="shared" si="273"/>
        <v>65.7468643101482</v>
      </c>
      <c r="H2578" s="121"/>
    </row>
    <row r="2579" ht="21" customHeight="1" spans="1:8">
      <c r="A2579" s="111" t="s">
        <v>1279</v>
      </c>
      <c r="B2579" s="112">
        <v>20231109</v>
      </c>
      <c r="C2579" s="112" t="s">
        <v>1926</v>
      </c>
      <c r="D2579" s="113">
        <v>0.5277</v>
      </c>
      <c r="E2579" s="113">
        <v>1.589</v>
      </c>
      <c r="F2579" s="113">
        <v>1.2213</v>
      </c>
      <c r="G2579" s="114">
        <f t="shared" si="273"/>
        <v>65.3538113634222</v>
      </c>
      <c r="H2579" s="115">
        <f t="shared" ref="H2579" si="292">(G2579+G2580+G2581)/3</f>
        <v>65.5528203844436</v>
      </c>
    </row>
    <row r="2580" ht="21" customHeight="1" spans="1:8">
      <c r="A2580" s="116"/>
      <c r="B2580" s="117"/>
      <c r="C2580" s="117"/>
      <c r="D2580" s="113">
        <v>0.504</v>
      </c>
      <c r="E2580" s="113">
        <v>1.4639</v>
      </c>
      <c r="F2580" s="113">
        <v>1.132</v>
      </c>
      <c r="G2580" s="114">
        <f t="shared" si="273"/>
        <v>65.423481612668</v>
      </c>
      <c r="H2580" s="118"/>
    </row>
    <row r="2581" ht="21" customHeight="1" spans="1:8">
      <c r="A2581" s="119"/>
      <c r="B2581" s="120"/>
      <c r="C2581" s="120"/>
      <c r="D2581" s="113">
        <v>0.5161</v>
      </c>
      <c r="E2581" s="113">
        <v>1.5091</v>
      </c>
      <c r="F2581" s="113">
        <v>1.1703</v>
      </c>
      <c r="G2581" s="114">
        <f t="shared" si="273"/>
        <v>65.8811681772407</v>
      </c>
      <c r="H2581" s="121"/>
    </row>
    <row r="2582" ht="21" customHeight="1" spans="1:8">
      <c r="A2582" s="111" t="s">
        <v>1279</v>
      </c>
      <c r="B2582" s="112">
        <v>20231110</v>
      </c>
      <c r="C2582" s="112" t="s">
        <v>1923</v>
      </c>
      <c r="D2582" s="113">
        <v>0.3934</v>
      </c>
      <c r="E2582" s="113">
        <v>1.0549</v>
      </c>
      <c r="F2582" s="113">
        <v>0.8261</v>
      </c>
      <c r="G2582" s="114">
        <f t="shared" ref="G2582:G2645" si="293">(F2582-D2582)/(E2582-D2582)*100</f>
        <v>65.4119425547997</v>
      </c>
      <c r="H2582" s="115">
        <f t="shared" ref="H2582" si="294">(G2582+G2583+G2584)/3</f>
        <v>65.3918377225636</v>
      </c>
    </row>
    <row r="2583" ht="21" customHeight="1" spans="1:8">
      <c r="A2583" s="116"/>
      <c r="B2583" s="117"/>
      <c r="C2583" s="117"/>
      <c r="D2583" s="113">
        <v>0.3971</v>
      </c>
      <c r="E2583" s="113">
        <v>1.3297</v>
      </c>
      <c r="F2583" s="113">
        <v>1.0042</v>
      </c>
      <c r="G2583" s="114">
        <f t="shared" si="293"/>
        <v>65.0975766673815</v>
      </c>
      <c r="H2583" s="118"/>
    </row>
    <row r="2584" ht="21" customHeight="1" spans="1:8">
      <c r="A2584" s="119"/>
      <c r="B2584" s="120"/>
      <c r="C2584" s="120"/>
      <c r="D2584" s="113">
        <v>0.4091</v>
      </c>
      <c r="E2584" s="113">
        <v>1.2019</v>
      </c>
      <c r="F2584" s="113">
        <v>0.9297</v>
      </c>
      <c r="G2584" s="114">
        <f t="shared" si="293"/>
        <v>65.6659939455096</v>
      </c>
      <c r="H2584" s="121"/>
    </row>
    <row r="2585" ht="21" customHeight="1" spans="1:8">
      <c r="A2585" s="111" t="s">
        <v>1279</v>
      </c>
      <c r="B2585" s="112">
        <v>20231111</v>
      </c>
      <c r="C2585" s="112" t="s">
        <v>1923</v>
      </c>
      <c r="D2585" s="113">
        <v>0.5431</v>
      </c>
      <c r="E2585" s="113">
        <v>1.677</v>
      </c>
      <c r="F2585" s="113">
        <v>1.2805</v>
      </c>
      <c r="G2585" s="114">
        <f t="shared" si="293"/>
        <v>65.0321897874592</v>
      </c>
      <c r="H2585" s="115">
        <f t="shared" ref="H2585" si="295">(G2585+G2586+G2587)/3</f>
        <v>65.5797651058621</v>
      </c>
    </row>
    <row r="2586" ht="21" customHeight="1" spans="1:8">
      <c r="A2586" s="116"/>
      <c r="B2586" s="117"/>
      <c r="C2586" s="117"/>
      <c r="D2586" s="113">
        <v>0.5359</v>
      </c>
      <c r="E2586" s="113">
        <v>1.736</v>
      </c>
      <c r="F2586" s="113">
        <v>1.3229</v>
      </c>
      <c r="G2586" s="114">
        <f t="shared" si="293"/>
        <v>65.5778685109574</v>
      </c>
      <c r="H2586" s="118"/>
    </row>
    <row r="2587" ht="21" customHeight="1" spans="1:8">
      <c r="A2587" s="119"/>
      <c r="B2587" s="120"/>
      <c r="C2587" s="120"/>
      <c r="D2587" s="113">
        <v>0.5095</v>
      </c>
      <c r="E2587" s="113">
        <v>2.0849</v>
      </c>
      <c r="F2587" s="113">
        <v>1.5513</v>
      </c>
      <c r="G2587" s="114">
        <f t="shared" si="293"/>
        <v>66.1292370191697</v>
      </c>
      <c r="H2587" s="121"/>
    </row>
    <row r="2588" ht="21" customHeight="1" spans="1:8">
      <c r="A2588" s="111" t="s">
        <v>1279</v>
      </c>
      <c r="B2588" s="112">
        <v>20231112</v>
      </c>
      <c r="C2588" s="112" t="s">
        <v>1923</v>
      </c>
      <c r="D2588" s="113">
        <v>0.4082</v>
      </c>
      <c r="E2588" s="113">
        <v>1.5876</v>
      </c>
      <c r="F2588" s="113">
        <v>1.1852</v>
      </c>
      <c r="G2588" s="114">
        <f t="shared" si="293"/>
        <v>65.8809564185179</v>
      </c>
      <c r="H2588" s="115">
        <f t="shared" ref="H2588" si="296">(G2588+G2589+G2590)/3</f>
        <v>65.9539574793737</v>
      </c>
    </row>
    <row r="2589" ht="21" customHeight="1" spans="1:8">
      <c r="A2589" s="116"/>
      <c r="B2589" s="117"/>
      <c r="C2589" s="117"/>
      <c r="D2589" s="113">
        <v>0.4122</v>
      </c>
      <c r="E2589" s="113">
        <v>1.6768</v>
      </c>
      <c r="F2589" s="113">
        <v>1.2469</v>
      </c>
      <c r="G2589" s="114">
        <f t="shared" si="293"/>
        <v>66.0050608888186</v>
      </c>
      <c r="H2589" s="118"/>
    </row>
    <row r="2590" ht="21" customHeight="1" spans="1:8">
      <c r="A2590" s="119"/>
      <c r="B2590" s="120"/>
      <c r="C2590" s="120"/>
      <c r="D2590" s="113">
        <v>0.4306</v>
      </c>
      <c r="E2590" s="113">
        <v>1.9216</v>
      </c>
      <c r="F2590" s="113">
        <v>1.4143</v>
      </c>
      <c r="G2590" s="114">
        <f t="shared" si="293"/>
        <v>65.9758551307847</v>
      </c>
      <c r="H2590" s="121"/>
    </row>
    <row r="2591" ht="21" customHeight="1" spans="1:8">
      <c r="A2591" s="111" t="s">
        <v>1279</v>
      </c>
      <c r="B2591" s="112">
        <v>20231113</v>
      </c>
      <c r="C2591" s="112" t="s">
        <v>1926</v>
      </c>
      <c r="D2591" s="113">
        <v>0.4584</v>
      </c>
      <c r="E2591" s="113">
        <v>1.353</v>
      </c>
      <c r="F2591" s="113">
        <v>1.043</v>
      </c>
      <c r="G2591" s="114">
        <f t="shared" si="293"/>
        <v>65.3476414039794</v>
      </c>
      <c r="H2591" s="115">
        <f t="shared" ref="H2591" si="297">(G2591+G2592+G2593)/3</f>
        <v>65.2408821974706</v>
      </c>
    </row>
    <row r="2592" ht="21" customHeight="1" spans="1:8">
      <c r="A2592" s="116"/>
      <c r="B2592" s="117"/>
      <c r="C2592" s="117"/>
      <c r="D2592" s="113">
        <v>0.2688</v>
      </c>
      <c r="E2592" s="113">
        <v>1.1703</v>
      </c>
      <c r="F2592" s="113">
        <v>0.8565</v>
      </c>
      <c r="G2592" s="114">
        <f t="shared" si="293"/>
        <v>65.1913477537438</v>
      </c>
      <c r="H2592" s="118"/>
    </row>
    <row r="2593" ht="21" customHeight="1" spans="1:8">
      <c r="A2593" s="119"/>
      <c r="B2593" s="120"/>
      <c r="C2593" s="120"/>
      <c r="D2593" s="113">
        <v>0.3361</v>
      </c>
      <c r="E2593" s="113">
        <v>1.3543</v>
      </c>
      <c r="F2593" s="113">
        <v>0.9998</v>
      </c>
      <c r="G2593" s="114">
        <f t="shared" si="293"/>
        <v>65.1836574346887</v>
      </c>
      <c r="H2593" s="121"/>
    </row>
    <row r="2594" ht="21" customHeight="1" spans="1:8">
      <c r="A2594" s="111" t="s">
        <v>1279</v>
      </c>
      <c r="B2594" s="112">
        <v>20231114</v>
      </c>
      <c r="C2594" s="112" t="s">
        <v>1926</v>
      </c>
      <c r="D2594" s="113">
        <v>0.4316</v>
      </c>
      <c r="E2594" s="113">
        <v>1.3006</v>
      </c>
      <c r="F2594" s="113">
        <v>0.9984</v>
      </c>
      <c r="G2594" s="114">
        <f t="shared" si="293"/>
        <v>65.2243958573072</v>
      </c>
      <c r="H2594" s="115">
        <f t="shared" ref="H2594" si="298">(G2594+G2595+G2596)/3</f>
        <v>64.953269656811</v>
      </c>
    </row>
    <row r="2595" ht="21" customHeight="1" spans="1:8">
      <c r="A2595" s="116"/>
      <c r="B2595" s="117"/>
      <c r="C2595" s="117"/>
      <c r="D2595" s="113">
        <v>0.4315</v>
      </c>
      <c r="E2595" s="113">
        <v>1.2811</v>
      </c>
      <c r="F2595" s="113">
        <v>0.9827</v>
      </c>
      <c r="G2595" s="114">
        <f t="shared" si="293"/>
        <v>64.8775894538607</v>
      </c>
      <c r="H2595" s="118"/>
    </row>
    <row r="2596" ht="21" customHeight="1" spans="1:8">
      <c r="A2596" s="119"/>
      <c r="B2596" s="120"/>
      <c r="C2596" s="120"/>
      <c r="D2596" s="113">
        <v>0.4188</v>
      </c>
      <c r="E2596" s="113">
        <v>1.1889</v>
      </c>
      <c r="F2596" s="113">
        <v>0.9175</v>
      </c>
      <c r="G2596" s="114">
        <f t="shared" si="293"/>
        <v>64.757823659265</v>
      </c>
      <c r="H2596" s="121"/>
    </row>
    <row r="2597" ht="21" customHeight="1" spans="1:8">
      <c r="A2597" s="111" t="s">
        <v>1350</v>
      </c>
      <c r="B2597" s="112">
        <v>20231115</v>
      </c>
      <c r="C2597" s="112" t="s">
        <v>1926</v>
      </c>
      <c r="D2597" s="113">
        <v>0.4127</v>
      </c>
      <c r="E2597" s="113">
        <v>1.7743</v>
      </c>
      <c r="F2597" s="113">
        <v>1.2266</v>
      </c>
      <c r="G2597" s="114">
        <f t="shared" si="293"/>
        <v>59.7752643948296</v>
      </c>
      <c r="H2597" s="115">
        <f t="shared" ref="H2597" si="299">(G2597+G2598+G2599)/3</f>
        <v>59.9255540198959</v>
      </c>
    </row>
    <row r="2598" ht="21" customHeight="1" spans="1:8">
      <c r="A2598" s="116"/>
      <c r="B2598" s="117"/>
      <c r="C2598" s="117"/>
      <c r="D2598" s="113">
        <v>0.4208</v>
      </c>
      <c r="E2598" s="113">
        <v>1.748</v>
      </c>
      <c r="F2598" s="113">
        <v>1.215</v>
      </c>
      <c r="G2598" s="114">
        <f t="shared" si="293"/>
        <v>59.8402652200121</v>
      </c>
      <c r="H2598" s="118"/>
    </row>
    <row r="2599" ht="21" customHeight="1" spans="1:8">
      <c r="A2599" s="119"/>
      <c r="B2599" s="120"/>
      <c r="C2599" s="120"/>
      <c r="D2599" s="113">
        <v>0.447</v>
      </c>
      <c r="E2599" s="113">
        <v>1.7751</v>
      </c>
      <c r="F2599" s="113">
        <v>1.246</v>
      </c>
      <c r="G2599" s="114">
        <f t="shared" si="293"/>
        <v>60.161132444846</v>
      </c>
      <c r="H2599" s="121"/>
    </row>
    <row r="2600" ht="21" customHeight="1" spans="1:8">
      <c r="A2600" s="111" t="s">
        <v>1348</v>
      </c>
      <c r="B2600" s="112">
        <v>20231116</v>
      </c>
      <c r="C2600" s="112" t="s">
        <v>1926</v>
      </c>
      <c r="D2600" s="113">
        <v>0.4009</v>
      </c>
      <c r="E2600" s="113">
        <v>1.789</v>
      </c>
      <c r="F2600" s="113">
        <v>1.4992</v>
      </c>
      <c r="G2600" s="114">
        <f t="shared" si="293"/>
        <v>79.1225416036309</v>
      </c>
      <c r="H2600" s="115">
        <f t="shared" ref="H2600" si="300">(G2600+G2601+G2602)/3</f>
        <v>79.2351199468554</v>
      </c>
    </row>
    <row r="2601" ht="21" customHeight="1" spans="1:8">
      <c r="A2601" s="116"/>
      <c r="B2601" s="117"/>
      <c r="C2601" s="117"/>
      <c r="D2601" s="113">
        <v>0.3781</v>
      </c>
      <c r="E2601" s="113">
        <v>1.7195</v>
      </c>
      <c r="F2601" s="113">
        <v>1.4398</v>
      </c>
      <c r="G2601" s="114">
        <f t="shared" si="293"/>
        <v>79.1486506634859</v>
      </c>
      <c r="H2601" s="118"/>
    </row>
    <row r="2602" ht="21" customHeight="1" spans="1:8">
      <c r="A2602" s="119"/>
      <c r="B2602" s="120"/>
      <c r="C2602" s="120"/>
      <c r="D2602" s="113">
        <v>0.3921</v>
      </c>
      <c r="E2602" s="113">
        <v>1.9544</v>
      </c>
      <c r="F2602" s="113">
        <v>1.6331</v>
      </c>
      <c r="G2602" s="114">
        <f t="shared" si="293"/>
        <v>79.4341675734494</v>
      </c>
      <c r="H2602" s="121"/>
    </row>
    <row r="2603" ht="21" customHeight="1" spans="1:8">
      <c r="A2603" s="111" t="s">
        <v>1348</v>
      </c>
      <c r="B2603" s="112">
        <v>20231117</v>
      </c>
      <c r="C2603" s="112" t="s">
        <v>1926</v>
      </c>
      <c r="D2603" s="113">
        <v>0.407</v>
      </c>
      <c r="E2603" s="113">
        <v>1.7165</v>
      </c>
      <c r="F2603" s="113">
        <v>1.4326</v>
      </c>
      <c r="G2603" s="114">
        <f t="shared" si="293"/>
        <v>78.3199694539901</v>
      </c>
      <c r="H2603" s="115">
        <f t="shared" ref="H2603" si="301">(G2603+G2604+G2605)/3</f>
        <v>78.2375475354854</v>
      </c>
    </row>
    <row r="2604" ht="21" customHeight="1" spans="1:8">
      <c r="A2604" s="116"/>
      <c r="B2604" s="117"/>
      <c r="C2604" s="117"/>
      <c r="D2604" s="113">
        <v>0.3882</v>
      </c>
      <c r="E2604" s="113">
        <v>1.9749</v>
      </c>
      <c r="F2604" s="113">
        <v>1.6198</v>
      </c>
      <c r="G2604" s="114">
        <f t="shared" si="293"/>
        <v>77.6202180626457</v>
      </c>
      <c r="H2604" s="118"/>
    </row>
    <row r="2605" ht="21" customHeight="1" spans="1:8">
      <c r="A2605" s="119"/>
      <c r="B2605" s="120"/>
      <c r="C2605" s="120"/>
      <c r="D2605" s="113">
        <v>0.4179</v>
      </c>
      <c r="E2605" s="113">
        <v>2.0879</v>
      </c>
      <c r="F2605" s="113">
        <v>1.7334</v>
      </c>
      <c r="G2605" s="114">
        <f t="shared" si="293"/>
        <v>78.7724550898204</v>
      </c>
      <c r="H2605" s="121"/>
    </row>
    <row r="2606" ht="21" customHeight="1" spans="1:8">
      <c r="A2606" s="111" t="s">
        <v>1292</v>
      </c>
      <c r="B2606" s="112">
        <v>20231118</v>
      </c>
      <c r="C2606" s="112" t="s">
        <v>1925</v>
      </c>
      <c r="D2606" s="113">
        <v>0.4299</v>
      </c>
      <c r="E2606" s="113">
        <v>1.5674</v>
      </c>
      <c r="F2606" s="113">
        <v>1.3249</v>
      </c>
      <c r="G2606" s="114">
        <f t="shared" si="293"/>
        <v>78.6813186813187</v>
      </c>
      <c r="H2606" s="115">
        <f t="shared" ref="H2606" si="302">(G2606+G2607+G2608)/3</f>
        <v>78.6597106126299</v>
      </c>
    </row>
    <row r="2607" ht="21" customHeight="1" spans="1:8">
      <c r="A2607" s="116"/>
      <c r="B2607" s="117"/>
      <c r="C2607" s="117"/>
      <c r="D2607" s="113">
        <v>0.3845</v>
      </c>
      <c r="E2607" s="113">
        <v>1.8225</v>
      </c>
      <c r="F2607" s="113">
        <v>1.5144</v>
      </c>
      <c r="G2607" s="114">
        <f t="shared" si="293"/>
        <v>78.5744089012517</v>
      </c>
      <c r="H2607" s="118"/>
    </row>
    <row r="2608" ht="21" customHeight="1" spans="1:8">
      <c r="A2608" s="119"/>
      <c r="B2608" s="120"/>
      <c r="C2608" s="120"/>
      <c r="D2608" s="113">
        <v>0.3919</v>
      </c>
      <c r="E2608" s="113">
        <v>1.769</v>
      </c>
      <c r="F2608" s="113">
        <v>1.476</v>
      </c>
      <c r="G2608" s="114">
        <f t="shared" si="293"/>
        <v>78.7234042553191</v>
      </c>
      <c r="H2608" s="121"/>
    </row>
    <row r="2609" ht="21" customHeight="1" spans="1:8">
      <c r="A2609" s="111" t="s">
        <v>1332</v>
      </c>
      <c r="B2609" s="112">
        <v>20231119</v>
      </c>
      <c r="C2609" s="112" t="s">
        <v>1923</v>
      </c>
      <c r="D2609" s="113">
        <v>0.3311</v>
      </c>
      <c r="E2609" s="113">
        <v>1.7679</v>
      </c>
      <c r="F2609" s="113">
        <v>1.201</v>
      </c>
      <c r="G2609" s="114">
        <f t="shared" si="293"/>
        <v>60.5442650334076</v>
      </c>
      <c r="H2609" s="115">
        <f t="shared" ref="H2609" si="303">(G2609+G2610+G2611)/3</f>
        <v>60.7102374062399</v>
      </c>
    </row>
    <row r="2610" ht="21" customHeight="1" spans="1:8">
      <c r="A2610" s="116"/>
      <c r="B2610" s="117"/>
      <c r="C2610" s="117"/>
      <c r="D2610" s="113">
        <v>0.4172</v>
      </c>
      <c r="E2610" s="113">
        <v>2.1734</v>
      </c>
      <c r="F2610" s="113">
        <v>1.4877</v>
      </c>
      <c r="G2610" s="114">
        <f t="shared" si="293"/>
        <v>60.9554720419087</v>
      </c>
      <c r="H2610" s="118"/>
    </row>
    <row r="2611" ht="21" customHeight="1" spans="1:8">
      <c r="A2611" s="119"/>
      <c r="B2611" s="120"/>
      <c r="C2611" s="120"/>
      <c r="D2611" s="113">
        <v>0.3486</v>
      </c>
      <c r="E2611" s="113">
        <v>1.9176</v>
      </c>
      <c r="F2611" s="113">
        <v>1.2999</v>
      </c>
      <c r="G2611" s="114">
        <f t="shared" si="293"/>
        <v>60.6309751434034</v>
      </c>
      <c r="H2611" s="121"/>
    </row>
    <row r="2612" ht="21" customHeight="1" spans="1:8">
      <c r="A2612" s="111" t="s">
        <v>1282</v>
      </c>
      <c r="B2612" s="112">
        <v>20231120</v>
      </c>
      <c r="C2612" s="112" t="s">
        <v>1923</v>
      </c>
      <c r="D2612" s="113">
        <v>0.3727</v>
      </c>
      <c r="E2612" s="113">
        <v>1.5265</v>
      </c>
      <c r="F2612" s="113">
        <v>1.0935</v>
      </c>
      <c r="G2612" s="114">
        <f t="shared" si="293"/>
        <v>62.4718322066216</v>
      </c>
      <c r="H2612" s="115">
        <f t="shared" ref="H2612" si="304">(G2612+G2613+G2614)/3</f>
        <v>62.036963746727</v>
      </c>
    </row>
    <row r="2613" ht="21" customHeight="1" spans="1:8">
      <c r="A2613" s="116"/>
      <c r="B2613" s="117"/>
      <c r="C2613" s="117"/>
      <c r="D2613" s="113">
        <v>0.3376</v>
      </c>
      <c r="E2613" s="113">
        <v>1.9559</v>
      </c>
      <c r="F2613" s="113">
        <v>1.3345</v>
      </c>
      <c r="G2613" s="114">
        <f t="shared" si="293"/>
        <v>61.6016807761231</v>
      </c>
      <c r="H2613" s="118"/>
    </row>
    <row r="2614" ht="21" customHeight="1" spans="1:8">
      <c r="A2614" s="119"/>
      <c r="B2614" s="120"/>
      <c r="C2614" s="120"/>
      <c r="D2614" s="113">
        <v>0.3803</v>
      </c>
      <c r="E2614" s="113">
        <v>2.2798</v>
      </c>
      <c r="F2614" s="113">
        <v>1.5587</v>
      </c>
      <c r="G2614" s="114">
        <f t="shared" si="293"/>
        <v>62.0373782574362</v>
      </c>
      <c r="H2614" s="121"/>
    </row>
    <row r="2615" ht="21" customHeight="1" spans="1:8">
      <c r="A2615" s="111" t="s">
        <v>1339</v>
      </c>
      <c r="B2615" s="112">
        <v>20231121</v>
      </c>
      <c r="C2615" s="112" t="s">
        <v>1923</v>
      </c>
      <c r="D2615" s="113">
        <v>0.3828</v>
      </c>
      <c r="E2615" s="113">
        <v>1.362</v>
      </c>
      <c r="F2615" s="113">
        <v>0.9709</v>
      </c>
      <c r="G2615" s="114">
        <f t="shared" si="293"/>
        <v>60.0592320261438</v>
      </c>
      <c r="H2615" s="115">
        <f t="shared" ref="H2615" si="305">(G2615+G2616+G2617)/3</f>
        <v>60.1624348541024</v>
      </c>
    </row>
    <row r="2616" ht="21" customHeight="1" spans="1:8">
      <c r="A2616" s="116"/>
      <c r="B2616" s="117"/>
      <c r="C2616" s="117"/>
      <c r="D2616" s="113">
        <v>0.3225</v>
      </c>
      <c r="E2616" s="113">
        <v>1.21</v>
      </c>
      <c r="F2616" s="113">
        <v>0.8512</v>
      </c>
      <c r="G2616" s="114">
        <f t="shared" si="293"/>
        <v>59.5718309859155</v>
      </c>
      <c r="H2616" s="118"/>
    </row>
    <row r="2617" ht="21" customHeight="1" spans="1:8">
      <c r="A2617" s="119"/>
      <c r="B2617" s="120"/>
      <c r="C2617" s="120"/>
      <c r="D2617" s="113">
        <v>0.4505</v>
      </c>
      <c r="E2617" s="113">
        <v>1.56</v>
      </c>
      <c r="F2617" s="113">
        <v>1.1257</v>
      </c>
      <c r="G2617" s="114">
        <f t="shared" si="293"/>
        <v>60.8562415502478</v>
      </c>
      <c r="H2617" s="121"/>
    </row>
    <row r="2618" ht="21" customHeight="1" spans="1:8">
      <c r="A2618" s="111" t="s">
        <v>1284</v>
      </c>
      <c r="B2618" s="112">
        <v>20231122</v>
      </c>
      <c r="C2618" s="112" t="s">
        <v>1926</v>
      </c>
      <c r="D2618" s="113">
        <v>0.3921</v>
      </c>
      <c r="E2618" s="113">
        <v>1.572</v>
      </c>
      <c r="F2618" s="113">
        <v>1.1176</v>
      </c>
      <c r="G2618" s="114">
        <f t="shared" si="293"/>
        <v>61.4882617170947</v>
      </c>
      <c r="H2618" s="115">
        <f t="shared" ref="H2618" si="306">(G2618+G2619+G2620)/3</f>
        <v>61.7303796408033</v>
      </c>
    </row>
    <row r="2619" ht="21" customHeight="1" spans="1:8">
      <c r="A2619" s="116"/>
      <c r="B2619" s="117"/>
      <c r="C2619" s="117"/>
      <c r="D2619" s="113">
        <v>0.3798</v>
      </c>
      <c r="E2619" s="113">
        <v>2.0166</v>
      </c>
      <c r="F2619" s="113">
        <v>1.4013</v>
      </c>
      <c r="G2619" s="114">
        <f t="shared" si="293"/>
        <v>62.408357771261</v>
      </c>
      <c r="H2619" s="118"/>
    </row>
    <row r="2620" ht="21" customHeight="1" spans="1:8">
      <c r="A2620" s="119"/>
      <c r="B2620" s="120"/>
      <c r="C2620" s="120"/>
      <c r="D2620" s="113">
        <v>0.3854</v>
      </c>
      <c r="E2620" s="113">
        <v>1.6152</v>
      </c>
      <c r="F2620" s="113">
        <v>1.1392</v>
      </c>
      <c r="G2620" s="114">
        <f t="shared" si="293"/>
        <v>61.2945194340543</v>
      </c>
      <c r="H2620" s="121"/>
    </row>
    <row r="2621" ht="21" customHeight="1" spans="1:8">
      <c r="A2621" s="111" t="s">
        <v>1360</v>
      </c>
      <c r="B2621" s="112">
        <v>20231123</v>
      </c>
      <c r="C2621" s="112" t="s">
        <v>1926</v>
      </c>
      <c r="D2621" s="113">
        <v>0.3205</v>
      </c>
      <c r="E2621" s="113">
        <v>1.8446</v>
      </c>
      <c r="F2621" s="113">
        <v>1.5257</v>
      </c>
      <c r="G2621" s="114">
        <f t="shared" si="293"/>
        <v>79.0761761039302</v>
      </c>
      <c r="H2621" s="115">
        <f t="shared" ref="H2621" si="307">(G2621+G2622+G2623)/3</f>
        <v>79.035891362499</v>
      </c>
    </row>
    <row r="2622" ht="21" customHeight="1" spans="1:8">
      <c r="A2622" s="116"/>
      <c r="B2622" s="117"/>
      <c r="C2622" s="117"/>
      <c r="D2622" s="113">
        <v>0.3758</v>
      </c>
      <c r="E2622" s="113">
        <v>1.6359</v>
      </c>
      <c r="F2622" s="113">
        <v>1.3727</v>
      </c>
      <c r="G2622" s="114">
        <f t="shared" si="293"/>
        <v>79.1127688278708</v>
      </c>
      <c r="H2622" s="118"/>
    </row>
    <row r="2623" ht="21" customHeight="1" spans="1:8">
      <c r="A2623" s="119"/>
      <c r="B2623" s="120"/>
      <c r="C2623" s="120"/>
      <c r="D2623" s="113">
        <v>0.3826</v>
      </c>
      <c r="E2623" s="113">
        <v>1.522</v>
      </c>
      <c r="F2623" s="113">
        <v>1.2818</v>
      </c>
      <c r="G2623" s="114">
        <f t="shared" si="293"/>
        <v>78.918729155696</v>
      </c>
      <c r="H2623" s="121"/>
    </row>
    <row r="2624" ht="21" customHeight="1" spans="1:8">
      <c r="A2624" s="111" t="s">
        <v>1324</v>
      </c>
      <c r="B2624" s="112">
        <v>20231124</v>
      </c>
      <c r="C2624" s="112" t="s">
        <v>1923</v>
      </c>
      <c r="D2624" s="113">
        <v>0.3737</v>
      </c>
      <c r="E2624" s="113">
        <v>1.2874</v>
      </c>
      <c r="F2624" s="113">
        <v>0.9295</v>
      </c>
      <c r="G2624" s="114">
        <f t="shared" si="293"/>
        <v>60.8295939586297</v>
      </c>
      <c r="H2624" s="115">
        <f t="shared" ref="H2624" si="308">(G2624+G2625+G2626)/3</f>
        <v>60.7565374409497</v>
      </c>
    </row>
    <row r="2625" ht="21" customHeight="1" spans="1:8">
      <c r="A2625" s="116"/>
      <c r="B2625" s="117"/>
      <c r="C2625" s="117"/>
      <c r="D2625" s="113">
        <v>0.3539</v>
      </c>
      <c r="E2625" s="113">
        <v>1.1196</v>
      </c>
      <c r="F2625" s="113">
        <v>0.8177</v>
      </c>
      <c r="G2625" s="114">
        <f t="shared" si="293"/>
        <v>60.5720255974925</v>
      </c>
      <c r="H2625" s="118"/>
    </row>
    <row r="2626" ht="21" customHeight="1" spans="1:8">
      <c r="A2626" s="119"/>
      <c r="B2626" s="120"/>
      <c r="C2626" s="120"/>
      <c r="D2626" s="113">
        <v>0.3661</v>
      </c>
      <c r="E2626" s="113">
        <v>1.1956</v>
      </c>
      <c r="F2626" s="113">
        <v>0.871</v>
      </c>
      <c r="G2626" s="114">
        <f t="shared" si="293"/>
        <v>60.8679927667269</v>
      </c>
      <c r="H2626" s="121"/>
    </row>
    <row r="2627" ht="21" customHeight="1" spans="1:8">
      <c r="A2627" s="111" t="s">
        <v>1334</v>
      </c>
      <c r="B2627" s="112">
        <v>20231125</v>
      </c>
      <c r="C2627" s="112" t="s">
        <v>1923</v>
      </c>
      <c r="D2627" s="113">
        <v>0.454</v>
      </c>
      <c r="E2627" s="113">
        <v>1.5301</v>
      </c>
      <c r="F2627" s="113">
        <v>1.233</v>
      </c>
      <c r="G2627" s="114">
        <f t="shared" si="293"/>
        <v>72.3910417247468</v>
      </c>
      <c r="H2627" s="115">
        <f t="shared" ref="H2627" si="309">(G2627+G2628+G2629)/3</f>
        <v>72.2717176825048</v>
      </c>
    </row>
    <row r="2628" ht="21" customHeight="1" spans="1:8">
      <c r="A2628" s="116"/>
      <c r="B2628" s="117"/>
      <c r="C2628" s="117"/>
      <c r="D2628" s="113">
        <v>0.4452</v>
      </c>
      <c r="E2628" s="113">
        <v>2.2563</v>
      </c>
      <c r="F2628" s="113">
        <v>1.7553</v>
      </c>
      <c r="G2628" s="114">
        <f t="shared" si="293"/>
        <v>72.3372536027829</v>
      </c>
      <c r="H2628" s="118"/>
    </row>
    <row r="2629" ht="21" customHeight="1" spans="1:8">
      <c r="A2629" s="119"/>
      <c r="B2629" s="120"/>
      <c r="C2629" s="120"/>
      <c r="D2629" s="113">
        <v>0.4239</v>
      </c>
      <c r="E2629" s="113">
        <v>2.0081</v>
      </c>
      <c r="F2629" s="113">
        <v>1.5659</v>
      </c>
      <c r="G2629" s="114">
        <f t="shared" si="293"/>
        <v>72.0868577199848</v>
      </c>
      <c r="H2629" s="121"/>
    </row>
    <row r="2630" ht="21" customHeight="1" spans="1:8">
      <c r="A2630" s="111" t="s">
        <v>1286</v>
      </c>
      <c r="B2630" s="112">
        <v>20231126</v>
      </c>
      <c r="C2630" s="112" t="s">
        <v>1923</v>
      </c>
      <c r="D2630" s="113">
        <v>0.3718</v>
      </c>
      <c r="E2630" s="113">
        <v>1.5035</v>
      </c>
      <c r="F2630" s="113">
        <v>1.2089</v>
      </c>
      <c r="G2630" s="114">
        <f t="shared" si="293"/>
        <v>73.9683661747813</v>
      </c>
      <c r="H2630" s="115">
        <f t="shared" ref="H2630" si="310">(G2630+G2631+G2632)/3</f>
        <v>73.9801991895138</v>
      </c>
    </row>
    <row r="2631" ht="21" customHeight="1" spans="1:8">
      <c r="A2631" s="116"/>
      <c r="B2631" s="117"/>
      <c r="C2631" s="117"/>
      <c r="D2631" s="113">
        <v>0.417</v>
      </c>
      <c r="E2631" s="113">
        <v>1.4767</v>
      </c>
      <c r="F2631" s="113">
        <v>1.2018</v>
      </c>
      <c r="G2631" s="114">
        <f t="shared" si="293"/>
        <v>74.0586958573181</v>
      </c>
      <c r="H2631" s="118"/>
    </row>
    <row r="2632" ht="21" customHeight="1" spans="1:8">
      <c r="A2632" s="119"/>
      <c r="B2632" s="120"/>
      <c r="C2632" s="120"/>
      <c r="D2632" s="113">
        <v>0.5039</v>
      </c>
      <c r="E2632" s="113">
        <v>1.3875</v>
      </c>
      <c r="F2632" s="113">
        <v>1.157</v>
      </c>
      <c r="G2632" s="114">
        <f t="shared" si="293"/>
        <v>73.9135355364418</v>
      </c>
      <c r="H2632" s="121"/>
    </row>
    <row r="2633" ht="21" customHeight="1" spans="1:8">
      <c r="A2633" s="111" t="s">
        <v>1282</v>
      </c>
      <c r="B2633" s="112">
        <v>20231127</v>
      </c>
      <c r="C2633" s="112" t="s">
        <v>1923</v>
      </c>
      <c r="D2633" s="113">
        <v>0.3796</v>
      </c>
      <c r="E2633" s="113">
        <v>1.527</v>
      </c>
      <c r="F2633" s="113">
        <v>1.0816</v>
      </c>
      <c r="G2633" s="114">
        <f t="shared" si="293"/>
        <v>61.1818023357155</v>
      </c>
      <c r="H2633" s="115">
        <f t="shared" ref="H2633" si="311">(G2633+G2634+G2635)/3</f>
        <v>61.648102844949</v>
      </c>
    </row>
    <row r="2634" ht="21" customHeight="1" spans="1:8">
      <c r="A2634" s="116"/>
      <c r="B2634" s="117"/>
      <c r="C2634" s="117"/>
      <c r="D2634" s="113">
        <v>0.4431</v>
      </c>
      <c r="E2634" s="113">
        <v>1.4089</v>
      </c>
      <c r="F2634" s="113">
        <v>1.0391</v>
      </c>
      <c r="G2634" s="114">
        <f t="shared" si="293"/>
        <v>61.71049906813</v>
      </c>
      <c r="H2634" s="118"/>
    </row>
    <row r="2635" ht="21" customHeight="1" spans="1:8">
      <c r="A2635" s="119"/>
      <c r="B2635" s="120"/>
      <c r="C2635" s="120"/>
      <c r="D2635" s="113">
        <v>0.3906</v>
      </c>
      <c r="E2635" s="113">
        <v>2.0173</v>
      </c>
      <c r="F2635" s="113">
        <v>1.4</v>
      </c>
      <c r="G2635" s="114">
        <f t="shared" si="293"/>
        <v>62.0520071310014</v>
      </c>
      <c r="H2635" s="121"/>
    </row>
    <row r="2636" ht="21" customHeight="1" spans="1:8">
      <c r="A2636" s="111" t="s">
        <v>1293</v>
      </c>
      <c r="B2636" s="112">
        <v>20231128</v>
      </c>
      <c r="C2636" s="112" t="s">
        <v>1923</v>
      </c>
      <c r="D2636" s="113">
        <v>0.4039</v>
      </c>
      <c r="E2636" s="113">
        <v>1.6775</v>
      </c>
      <c r="F2636" s="113">
        <v>1.1696</v>
      </c>
      <c r="G2636" s="114">
        <f t="shared" si="293"/>
        <v>60.1209170854271</v>
      </c>
      <c r="H2636" s="115">
        <f t="shared" ref="H2636" si="312">(G2636+G2637+G2638)/3</f>
        <v>60.3223175643613</v>
      </c>
    </row>
    <row r="2637" ht="21" customHeight="1" spans="1:8">
      <c r="A2637" s="116"/>
      <c r="B2637" s="117"/>
      <c r="C2637" s="117"/>
      <c r="D2637" s="113">
        <v>0.3573</v>
      </c>
      <c r="E2637" s="113">
        <v>1.5477</v>
      </c>
      <c r="F2637" s="113">
        <v>1.0787</v>
      </c>
      <c r="G2637" s="114">
        <f t="shared" si="293"/>
        <v>60.6014784946236</v>
      </c>
      <c r="H2637" s="118"/>
    </row>
    <row r="2638" ht="21" customHeight="1" spans="1:8">
      <c r="A2638" s="119"/>
      <c r="B2638" s="120"/>
      <c r="C2638" s="120"/>
      <c r="D2638" s="113">
        <v>0.3808</v>
      </c>
      <c r="E2638" s="113">
        <v>1.3867</v>
      </c>
      <c r="F2638" s="113">
        <v>0.9868</v>
      </c>
      <c r="G2638" s="114">
        <f t="shared" si="293"/>
        <v>60.2445571130331</v>
      </c>
      <c r="H2638" s="121"/>
    </row>
    <row r="2639" ht="21" customHeight="1" spans="1:8">
      <c r="A2639" s="111" t="s">
        <v>1354</v>
      </c>
      <c r="B2639" s="112">
        <v>20231129</v>
      </c>
      <c r="C2639" s="112" t="s">
        <v>1923</v>
      </c>
      <c r="D2639" s="113">
        <v>0.418</v>
      </c>
      <c r="E2639" s="113">
        <v>1.6439</v>
      </c>
      <c r="F2639" s="113">
        <v>1.1599</v>
      </c>
      <c r="G2639" s="114">
        <f t="shared" si="293"/>
        <v>60.5188025124398</v>
      </c>
      <c r="H2639" s="115">
        <f t="shared" ref="H2639" si="313">(G2639+G2640+G2641)/3</f>
        <v>60.6766689716522</v>
      </c>
    </row>
    <row r="2640" ht="21" customHeight="1" spans="1:8">
      <c r="A2640" s="116"/>
      <c r="B2640" s="117"/>
      <c r="C2640" s="117"/>
      <c r="D2640" s="113">
        <v>0.3588</v>
      </c>
      <c r="E2640" s="113">
        <v>1.6422</v>
      </c>
      <c r="F2640" s="113">
        <v>1.1326</v>
      </c>
      <c r="G2640" s="114">
        <f t="shared" si="293"/>
        <v>60.2929717936731</v>
      </c>
      <c r="H2640" s="118"/>
    </row>
    <row r="2641" ht="21" customHeight="1" spans="1:8">
      <c r="A2641" s="119"/>
      <c r="B2641" s="120"/>
      <c r="C2641" s="120"/>
      <c r="D2641" s="113">
        <v>0.4186</v>
      </c>
      <c r="E2641" s="113">
        <v>1.8863</v>
      </c>
      <c r="F2641" s="113">
        <v>1.3171</v>
      </c>
      <c r="G2641" s="114">
        <f t="shared" si="293"/>
        <v>61.2182326088438</v>
      </c>
      <c r="H2641" s="121"/>
    </row>
    <row r="2642" ht="21" customHeight="1" spans="1:8">
      <c r="A2642" s="111" t="s">
        <v>1302</v>
      </c>
      <c r="B2642" s="112">
        <v>20231130</v>
      </c>
      <c r="C2642" s="112" t="s">
        <v>1926</v>
      </c>
      <c r="D2642" s="113">
        <v>0.362</v>
      </c>
      <c r="E2642" s="113">
        <v>1.0399</v>
      </c>
      <c r="F2642" s="113">
        <v>0.8368</v>
      </c>
      <c r="G2642" s="114">
        <f t="shared" si="293"/>
        <v>70.0398288833161</v>
      </c>
      <c r="H2642" s="115">
        <f t="shared" ref="H2642" si="314">(G2642+G2643+G2644)/3</f>
        <v>71.5236004909981</v>
      </c>
    </row>
    <row r="2643" ht="21" customHeight="1" spans="1:8">
      <c r="A2643" s="116"/>
      <c r="B2643" s="117"/>
      <c r="C2643" s="117"/>
      <c r="D2643" s="113">
        <v>0.48</v>
      </c>
      <c r="E2643" s="113">
        <v>1.2873</v>
      </c>
      <c r="F2643" s="113">
        <v>1.0608</v>
      </c>
      <c r="G2643" s="114">
        <f t="shared" si="293"/>
        <v>71.9435154217763</v>
      </c>
      <c r="H2643" s="118"/>
    </row>
    <row r="2644" ht="21" customHeight="1" spans="1:8">
      <c r="A2644" s="119"/>
      <c r="B2644" s="120"/>
      <c r="C2644" s="120"/>
      <c r="D2644" s="113">
        <v>0.4662</v>
      </c>
      <c r="E2644" s="113">
        <v>1.7211</v>
      </c>
      <c r="F2644" s="113">
        <v>1.3771</v>
      </c>
      <c r="G2644" s="114">
        <f t="shared" si="293"/>
        <v>72.5874571679018</v>
      </c>
      <c r="H2644" s="121"/>
    </row>
    <row r="2645" ht="21" customHeight="1" spans="1:8">
      <c r="A2645" s="111" t="s">
        <v>1284</v>
      </c>
      <c r="B2645" s="112">
        <v>20231131</v>
      </c>
      <c r="C2645" s="112" t="s">
        <v>1926</v>
      </c>
      <c r="D2645" s="113">
        <v>0.4977</v>
      </c>
      <c r="E2645" s="113">
        <v>1.4205</v>
      </c>
      <c r="F2645" s="113">
        <v>1.0623</v>
      </c>
      <c r="G2645" s="114">
        <f t="shared" si="293"/>
        <v>61.1833550065019</v>
      </c>
      <c r="H2645" s="115">
        <f t="shared" ref="H2645" si="315">(G2645+G2646+G2647)/3</f>
        <v>61.2724398786641</v>
      </c>
    </row>
    <row r="2646" ht="21" customHeight="1" spans="1:8">
      <c r="A2646" s="116"/>
      <c r="B2646" s="117"/>
      <c r="C2646" s="117"/>
      <c r="D2646" s="113">
        <v>0.3702</v>
      </c>
      <c r="E2646" s="113">
        <v>1.6315</v>
      </c>
      <c r="F2646" s="113">
        <v>1.1458</v>
      </c>
      <c r="G2646" s="114">
        <f t="shared" ref="G2646:G2709" si="316">(F2646-D2646)/(E2646-D2646)*100</f>
        <v>61.4921113137239</v>
      </c>
      <c r="H2646" s="118"/>
    </row>
    <row r="2647" ht="21" customHeight="1" spans="1:8">
      <c r="A2647" s="119"/>
      <c r="B2647" s="120"/>
      <c r="C2647" s="120"/>
      <c r="D2647" s="113">
        <v>0.3561</v>
      </c>
      <c r="E2647" s="113">
        <v>1.4946</v>
      </c>
      <c r="F2647" s="113">
        <v>1.0522</v>
      </c>
      <c r="G2647" s="114">
        <f t="shared" si="316"/>
        <v>61.1418533157664</v>
      </c>
      <c r="H2647" s="121"/>
    </row>
    <row r="2648" ht="21" customHeight="1" spans="1:8">
      <c r="A2648" s="111" t="s">
        <v>1282</v>
      </c>
      <c r="B2648" s="112">
        <v>20231132</v>
      </c>
      <c r="C2648" s="112" t="s">
        <v>1923</v>
      </c>
      <c r="D2648" s="113">
        <v>0.4068</v>
      </c>
      <c r="E2648" s="113">
        <v>1.9181</v>
      </c>
      <c r="F2648" s="113">
        <v>1.341</v>
      </c>
      <c r="G2648" s="114">
        <f t="shared" si="316"/>
        <v>61.8143320320254</v>
      </c>
      <c r="H2648" s="115">
        <f t="shared" ref="H2648" si="317">(G2648+G2649+G2650)/3</f>
        <v>61.8182460320744</v>
      </c>
    </row>
    <row r="2649" ht="21" customHeight="1" spans="1:8">
      <c r="A2649" s="116"/>
      <c r="B2649" s="117"/>
      <c r="C2649" s="117"/>
      <c r="D2649" s="113">
        <v>0.4221</v>
      </c>
      <c r="E2649" s="113">
        <v>1.6096</v>
      </c>
      <c r="F2649" s="113">
        <v>1.151</v>
      </c>
      <c r="G2649" s="114">
        <f t="shared" si="316"/>
        <v>61.381052631579</v>
      </c>
      <c r="H2649" s="118"/>
    </row>
    <row r="2650" ht="21" customHeight="1" spans="1:8">
      <c r="A2650" s="119"/>
      <c r="B2650" s="120"/>
      <c r="C2650" s="120"/>
      <c r="D2650" s="113">
        <v>0.3809</v>
      </c>
      <c r="E2650" s="113">
        <v>2.5833</v>
      </c>
      <c r="F2650" s="113">
        <v>1.7521</v>
      </c>
      <c r="G2650" s="114">
        <f t="shared" si="316"/>
        <v>62.259353432619</v>
      </c>
      <c r="H2650" s="121"/>
    </row>
    <row r="2651" ht="21" customHeight="1" spans="1:8">
      <c r="A2651" s="111" t="s">
        <v>1302</v>
      </c>
      <c r="B2651" s="112">
        <v>20231133</v>
      </c>
      <c r="C2651" s="112" t="s">
        <v>1926</v>
      </c>
      <c r="D2651" s="113">
        <v>0.4147</v>
      </c>
      <c r="E2651" s="113">
        <v>1.9793</v>
      </c>
      <c r="F2651" s="113">
        <v>1.549</v>
      </c>
      <c r="G2651" s="114">
        <f t="shared" si="316"/>
        <v>72.4977630065192</v>
      </c>
      <c r="H2651" s="115">
        <f t="shared" ref="H2651" si="318">(G2651+G2652+G2653)/3</f>
        <v>72.4149377277871</v>
      </c>
    </row>
    <row r="2652" ht="21" customHeight="1" spans="1:8">
      <c r="A2652" s="116"/>
      <c r="B2652" s="117"/>
      <c r="C2652" s="117"/>
      <c r="D2652" s="113">
        <v>0.372</v>
      </c>
      <c r="E2652" s="113">
        <v>1.8794</v>
      </c>
      <c r="F2652" s="113">
        <v>1.4611</v>
      </c>
      <c r="G2652" s="114">
        <f t="shared" si="316"/>
        <v>72.2502321878732</v>
      </c>
      <c r="H2652" s="118"/>
    </row>
    <row r="2653" ht="21" customHeight="1" spans="1:8">
      <c r="A2653" s="119"/>
      <c r="B2653" s="120"/>
      <c r="C2653" s="120"/>
      <c r="D2653" s="113">
        <v>0.3984</v>
      </c>
      <c r="E2653" s="113">
        <v>2.284</v>
      </c>
      <c r="F2653" s="113">
        <v>1.7654</v>
      </c>
      <c r="G2653" s="114">
        <f t="shared" si="316"/>
        <v>72.496817988969</v>
      </c>
      <c r="H2653" s="121"/>
    </row>
    <row r="2654" ht="21" customHeight="1" spans="1:8">
      <c r="A2654" s="111" t="s">
        <v>1293</v>
      </c>
      <c r="B2654" s="112">
        <v>20231134</v>
      </c>
      <c r="C2654" s="112" t="s">
        <v>1923</v>
      </c>
      <c r="D2654" s="113">
        <v>0.5105</v>
      </c>
      <c r="E2654" s="113">
        <v>1.5644</v>
      </c>
      <c r="F2654" s="113">
        <v>1.1442</v>
      </c>
      <c r="G2654" s="114">
        <f t="shared" si="316"/>
        <v>60.1290445013759</v>
      </c>
      <c r="H2654" s="115">
        <f t="shared" ref="H2654" si="319">(G2654+G2655+G2656)/3</f>
        <v>60.4645023921523</v>
      </c>
    </row>
    <row r="2655" ht="21" customHeight="1" spans="1:8">
      <c r="A2655" s="116"/>
      <c r="B2655" s="117"/>
      <c r="C2655" s="117"/>
      <c r="D2655" s="113">
        <v>0.3752</v>
      </c>
      <c r="E2655" s="113">
        <v>2.1163</v>
      </c>
      <c r="F2655" s="113">
        <v>1.4305</v>
      </c>
      <c r="G2655" s="114">
        <f t="shared" si="316"/>
        <v>60.6111079202803</v>
      </c>
      <c r="H2655" s="118"/>
    </row>
    <row r="2656" ht="21" customHeight="1" spans="1:8">
      <c r="A2656" s="119"/>
      <c r="B2656" s="120"/>
      <c r="C2656" s="120"/>
      <c r="D2656" s="113">
        <v>0.4266</v>
      </c>
      <c r="E2656" s="113">
        <v>1.7337</v>
      </c>
      <c r="F2656" s="113">
        <v>1.2194</v>
      </c>
      <c r="G2656" s="114">
        <f t="shared" si="316"/>
        <v>60.6533547548007</v>
      </c>
      <c r="H2656" s="121"/>
    </row>
    <row r="2657" ht="21" customHeight="1" spans="1:8">
      <c r="A2657" s="111" t="s">
        <v>1307</v>
      </c>
      <c r="B2657" s="112">
        <v>20231135</v>
      </c>
      <c r="C2657" s="112" t="s">
        <v>1923</v>
      </c>
      <c r="D2657" s="113">
        <v>0.4906</v>
      </c>
      <c r="E2657" s="113">
        <v>1.384</v>
      </c>
      <c r="F2657" s="113">
        <v>1.0586</v>
      </c>
      <c r="G2657" s="114">
        <f t="shared" si="316"/>
        <v>63.5773449742557</v>
      </c>
      <c r="H2657" s="115">
        <f t="shared" ref="H2657" si="320">(G2657+G2658+G2659)/3</f>
        <v>63.8800531627108</v>
      </c>
    </row>
    <row r="2658" ht="21" customHeight="1" spans="1:8">
      <c r="A2658" s="116"/>
      <c r="B2658" s="117"/>
      <c r="C2658" s="117"/>
      <c r="D2658" s="113">
        <v>0.502</v>
      </c>
      <c r="E2658" s="113">
        <v>1.5032</v>
      </c>
      <c r="F2658" s="113">
        <v>1.1405</v>
      </c>
      <c r="G2658" s="114">
        <f t="shared" si="316"/>
        <v>63.7734718337994</v>
      </c>
      <c r="H2658" s="118"/>
    </row>
    <row r="2659" ht="21" customHeight="1" spans="1:8">
      <c r="A2659" s="119"/>
      <c r="B2659" s="120"/>
      <c r="C2659" s="120"/>
      <c r="D2659" s="113">
        <v>0.4849</v>
      </c>
      <c r="E2659" s="113">
        <v>1.4692</v>
      </c>
      <c r="F2659" s="113">
        <v>1.1177</v>
      </c>
      <c r="G2659" s="114">
        <f t="shared" si="316"/>
        <v>64.2893426800772</v>
      </c>
      <c r="H2659" s="121"/>
    </row>
    <row r="2660" ht="21" customHeight="1" spans="1:8">
      <c r="A2660" s="111" t="s">
        <v>1353</v>
      </c>
      <c r="B2660" s="112">
        <v>20231136</v>
      </c>
      <c r="C2660" s="112" t="s">
        <v>1923</v>
      </c>
      <c r="D2660" s="113">
        <v>0.4</v>
      </c>
      <c r="E2660" s="113">
        <v>1.5886</v>
      </c>
      <c r="F2660" s="113">
        <v>1.1303</v>
      </c>
      <c r="G2660" s="114">
        <f t="shared" si="316"/>
        <v>61.4420326434461</v>
      </c>
      <c r="H2660" s="115">
        <f t="shared" ref="H2660" si="321">(G2660+G2661+G2662)/3</f>
        <v>61.3957885919977</v>
      </c>
    </row>
    <row r="2661" ht="21" customHeight="1" spans="1:8">
      <c r="A2661" s="116"/>
      <c r="B2661" s="117"/>
      <c r="C2661" s="117"/>
      <c r="D2661" s="113">
        <v>0.3903</v>
      </c>
      <c r="E2661" s="113">
        <v>1.6592</v>
      </c>
      <c r="F2661" s="113">
        <v>1.1692</v>
      </c>
      <c r="G2661" s="114">
        <f t="shared" si="316"/>
        <v>61.3838757979352</v>
      </c>
      <c r="H2661" s="118"/>
    </row>
    <row r="2662" ht="21" customHeight="1" spans="1:8">
      <c r="A2662" s="119"/>
      <c r="B2662" s="120"/>
      <c r="C2662" s="120"/>
      <c r="D2662" s="113">
        <v>0.387</v>
      </c>
      <c r="E2662" s="113">
        <v>1.7429</v>
      </c>
      <c r="F2662" s="113">
        <v>1.219</v>
      </c>
      <c r="G2662" s="114">
        <f t="shared" si="316"/>
        <v>61.3614573346117</v>
      </c>
      <c r="H2662" s="121"/>
    </row>
    <row r="2663" ht="21" customHeight="1" spans="1:8">
      <c r="A2663" s="111" t="s">
        <v>1304</v>
      </c>
      <c r="B2663" s="112">
        <v>20231137</v>
      </c>
      <c r="C2663" s="112" t="s">
        <v>1923</v>
      </c>
      <c r="D2663" s="113">
        <v>0.5428</v>
      </c>
      <c r="E2663" s="113">
        <v>1.6072</v>
      </c>
      <c r="F2663" s="113">
        <v>1.1979</v>
      </c>
      <c r="G2663" s="114">
        <f t="shared" si="316"/>
        <v>61.5464111236377</v>
      </c>
      <c r="H2663" s="115">
        <f t="shared" ref="H2663" si="322">(G2663+G2664+G2665)/3</f>
        <v>61.8608775999501</v>
      </c>
    </row>
    <row r="2664" ht="21" customHeight="1" spans="1:8">
      <c r="A2664" s="116"/>
      <c r="B2664" s="117"/>
      <c r="C2664" s="117"/>
      <c r="D2664" s="113">
        <v>0.544</v>
      </c>
      <c r="E2664" s="113">
        <v>1.8798</v>
      </c>
      <c r="F2664" s="113">
        <v>1.365</v>
      </c>
      <c r="G2664" s="114">
        <f t="shared" si="316"/>
        <v>61.4612966012876</v>
      </c>
      <c r="H2664" s="118"/>
    </row>
    <row r="2665" ht="21" customHeight="1" spans="1:8">
      <c r="A2665" s="119"/>
      <c r="B2665" s="120"/>
      <c r="C2665" s="120"/>
      <c r="D2665" s="113">
        <v>0.4919</v>
      </c>
      <c r="E2665" s="113">
        <v>2.0935</v>
      </c>
      <c r="F2665" s="113">
        <v>1.4941</v>
      </c>
      <c r="G2665" s="114">
        <f t="shared" si="316"/>
        <v>62.5749250749251</v>
      </c>
      <c r="H2665" s="121"/>
    </row>
    <row r="2666" ht="21" customHeight="1" spans="1:8">
      <c r="A2666" s="111" t="s">
        <v>1303</v>
      </c>
      <c r="B2666" s="112">
        <v>20231138</v>
      </c>
      <c r="C2666" s="112" t="s">
        <v>1925</v>
      </c>
      <c r="D2666" s="113">
        <v>0.495</v>
      </c>
      <c r="E2666" s="113">
        <v>1.6514</v>
      </c>
      <c r="F2666" s="113">
        <v>1.3646</v>
      </c>
      <c r="G2666" s="114">
        <f t="shared" si="316"/>
        <v>75.1988931165687</v>
      </c>
      <c r="H2666" s="115">
        <f t="shared" ref="H2666" si="323">(G2666+G2667+G2668)/3</f>
        <v>75.5818301937171</v>
      </c>
    </row>
    <row r="2667" ht="21" customHeight="1" spans="1:8">
      <c r="A2667" s="116"/>
      <c r="B2667" s="117"/>
      <c r="C2667" s="117"/>
      <c r="D2667" s="113">
        <v>0.5116</v>
      </c>
      <c r="E2667" s="113">
        <v>1.5021</v>
      </c>
      <c r="F2667" s="113">
        <v>1.2566</v>
      </c>
      <c r="G2667" s="114">
        <f t="shared" si="316"/>
        <v>75.2145381120646</v>
      </c>
      <c r="H2667" s="118"/>
    </row>
    <row r="2668" ht="21" customHeight="1" spans="1:8">
      <c r="A2668" s="119"/>
      <c r="B2668" s="120"/>
      <c r="C2668" s="120"/>
      <c r="D2668" s="113">
        <v>0.501</v>
      </c>
      <c r="E2668" s="113">
        <v>2.2802</v>
      </c>
      <c r="F2668" s="113">
        <v>1.8591</v>
      </c>
      <c r="G2668" s="114">
        <f t="shared" si="316"/>
        <v>76.332059352518</v>
      </c>
      <c r="H2668" s="121"/>
    </row>
    <row r="2669" ht="21" customHeight="1" spans="1:8">
      <c r="A2669" s="111" t="s">
        <v>1290</v>
      </c>
      <c r="B2669" s="112">
        <v>20231139</v>
      </c>
      <c r="C2669" s="112" t="s">
        <v>1923</v>
      </c>
      <c r="D2669" s="113">
        <v>0.382</v>
      </c>
      <c r="E2669" s="113">
        <v>1.5313</v>
      </c>
      <c r="F2669" s="113">
        <v>1.0809</v>
      </c>
      <c r="G2669" s="114">
        <f t="shared" si="316"/>
        <v>60.8109283911946</v>
      </c>
      <c r="H2669" s="115">
        <f t="shared" ref="H2669:H2732" si="324">(G2669+G2670+G2671)/3</f>
        <v>61.7003162225979</v>
      </c>
    </row>
    <row r="2670" ht="21" customHeight="1" spans="1:8">
      <c r="A2670" s="116"/>
      <c r="B2670" s="117"/>
      <c r="C2670" s="117"/>
      <c r="D2670" s="113">
        <v>0.3744</v>
      </c>
      <c r="E2670" s="113">
        <v>2.111</v>
      </c>
      <c r="F2670" s="113">
        <v>1.4581</v>
      </c>
      <c r="G2670" s="114">
        <f t="shared" si="316"/>
        <v>62.4035471611194</v>
      </c>
      <c r="H2670" s="118"/>
    </row>
    <row r="2671" ht="21" customHeight="1" spans="1:8">
      <c r="A2671" s="119"/>
      <c r="B2671" s="120"/>
      <c r="C2671" s="120"/>
      <c r="D2671" s="113">
        <v>0.3961</v>
      </c>
      <c r="E2671" s="113">
        <v>1.9323</v>
      </c>
      <c r="F2671" s="113">
        <v>1.3468</v>
      </c>
      <c r="G2671" s="114">
        <f t="shared" si="316"/>
        <v>61.8864731154798</v>
      </c>
      <c r="H2671" s="121"/>
    </row>
    <row r="2672" ht="21" customHeight="1" spans="1:8">
      <c r="A2672" s="111" t="s">
        <v>1300</v>
      </c>
      <c r="B2672" s="112">
        <v>20231140</v>
      </c>
      <c r="C2672" s="112" t="s">
        <v>1923</v>
      </c>
      <c r="D2672" s="113">
        <v>0.5223</v>
      </c>
      <c r="E2672" s="113">
        <v>2.051</v>
      </c>
      <c r="F2672" s="113">
        <v>1.6055</v>
      </c>
      <c r="G2672" s="114">
        <f t="shared" si="316"/>
        <v>70.8575914175443</v>
      </c>
      <c r="H2672" s="115">
        <f t="shared" si="324"/>
        <v>70.7758809046766</v>
      </c>
    </row>
    <row r="2673" ht="21" customHeight="1" spans="1:8">
      <c r="A2673" s="116"/>
      <c r="B2673" s="117"/>
      <c r="C2673" s="117"/>
      <c r="D2673" s="113">
        <v>0.4985</v>
      </c>
      <c r="E2673" s="113">
        <v>1.4301</v>
      </c>
      <c r="F2673" s="113">
        <v>1.1548</v>
      </c>
      <c r="G2673" s="114">
        <f t="shared" si="316"/>
        <v>70.4486904250752</v>
      </c>
      <c r="H2673" s="118"/>
    </row>
    <row r="2674" ht="21" customHeight="1" spans="1:8">
      <c r="A2674" s="119"/>
      <c r="B2674" s="120"/>
      <c r="C2674" s="120"/>
      <c r="D2674" s="113">
        <v>0.5256</v>
      </c>
      <c r="E2674" s="113">
        <v>1.9394</v>
      </c>
      <c r="F2674" s="113">
        <v>1.5297</v>
      </c>
      <c r="G2674" s="114">
        <f t="shared" si="316"/>
        <v>71.0213608714104</v>
      </c>
      <c r="H2674" s="121"/>
    </row>
    <row r="2675" ht="21" customHeight="1" spans="1:8">
      <c r="A2675" s="111" t="s">
        <v>1302</v>
      </c>
      <c r="B2675" s="112">
        <v>20231141</v>
      </c>
      <c r="C2675" s="112" t="s">
        <v>1926</v>
      </c>
      <c r="D2675" s="113">
        <v>0.3684</v>
      </c>
      <c r="E2675" s="113">
        <v>1.4481</v>
      </c>
      <c r="F2675" s="113">
        <v>1.1314</v>
      </c>
      <c r="G2675" s="114">
        <f t="shared" si="316"/>
        <v>70.6677780865055</v>
      </c>
      <c r="H2675" s="115">
        <f t="shared" si="324"/>
        <v>71.7685455055004</v>
      </c>
    </row>
    <row r="2676" ht="21" customHeight="1" spans="1:8">
      <c r="A2676" s="116"/>
      <c r="B2676" s="117"/>
      <c r="C2676" s="117"/>
      <c r="D2676" s="113">
        <v>0.3316</v>
      </c>
      <c r="E2676" s="113">
        <v>2.034</v>
      </c>
      <c r="F2676" s="113">
        <v>1.5675</v>
      </c>
      <c r="G2676" s="114">
        <f t="shared" si="316"/>
        <v>72.5975093984962</v>
      </c>
      <c r="H2676" s="118"/>
    </row>
    <row r="2677" ht="21" customHeight="1" spans="1:8">
      <c r="A2677" s="119"/>
      <c r="B2677" s="120"/>
      <c r="C2677" s="120"/>
      <c r="D2677" s="113">
        <v>0.3981</v>
      </c>
      <c r="E2677" s="113">
        <v>2.014</v>
      </c>
      <c r="F2677" s="113">
        <v>1.5622</v>
      </c>
      <c r="G2677" s="114">
        <f t="shared" si="316"/>
        <v>72.0403490314995</v>
      </c>
      <c r="H2677" s="121"/>
    </row>
    <row r="2678" ht="21" customHeight="1" spans="1:8">
      <c r="A2678" s="111" t="s">
        <v>1336</v>
      </c>
      <c r="B2678" s="112">
        <v>20231142</v>
      </c>
      <c r="C2678" s="112" t="s">
        <v>1923</v>
      </c>
      <c r="D2678" s="113">
        <v>0.3478</v>
      </c>
      <c r="E2678" s="113">
        <v>1.5876</v>
      </c>
      <c r="F2678" s="113">
        <v>1.079</v>
      </c>
      <c r="G2678" s="114">
        <f t="shared" si="316"/>
        <v>58.9772543958703</v>
      </c>
      <c r="H2678" s="115">
        <f t="shared" si="324"/>
        <v>60.2330962111721</v>
      </c>
    </row>
    <row r="2679" ht="21" customHeight="1" spans="1:8">
      <c r="A2679" s="116"/>
      <c r="B2679" s="117"/>
      <c r="C2679" s="117"/>
      <c r="D2679" s="113">
        <v>0.3746</v>
      </c>
      <c r="E2679" s="113">
        <v>2.1868</v>
      </c>
      <c r="F2679" s="113">
        <v>1.4803</v>
      </c>
      <c r="G2679" s="114">
        <f t="shared" si="316"/>
        <v>61.014236839201</v>
      </c>
      <c r="H2679" s="118"/>
    </row>
    <row r="2680" ht="21" customHeight="1" spans="1:8">
      <c r="A2680" s="119"/>
      <c r="B2680" s="120"/>
      <c r="C2680" s="120"/>
      <c r="D2680" s="113">
        <v>0.3997</v>
      </c>
      <c r="E2680" s="113">
        <v>1.7758</v>
      </c>
      <c r="F2680" s="113">
        <v>1.2351</v>
      </c>
      <c r="G2680" s="114">
        <f t="shared" si="316"/>
        <v>60.7077973984449</v>
      </c>
      <c r="H2680" s="121"/>
    </row>
    <row r="2681" ht="21" customHeight="1" spans="1:8">
      <c r="A2681" s="111" t="s">
        <v>1300</v>
      </c>
      <c r="B2681" s="112">
        <v>20231143</v>
      </c>
      <c r="C2681" s="112" t="s">
        <v>1923</v>
      </c>
      <c r="D2681" s="113">
        <v>0.3431</v>
      </c>
      <c r="E2681" s="113">
        <v>1.9479</v>
      </c>
      <c r="F2681" s="113">
        <v>1.5039</v>
      </c>
      <c r="G2681" s="114">
        <f t="shared" si="316"/>
        <v>72.333000997009</v>
      </c>
      <c r="H2681" s="115">
        <f t="shared" si="324"/>
        <v>72.7051223119028</v>
      </c>
    </row>
    <row r="2682" ht="21" customHeight="1" spans="1:8">
      <c r="A2682" s="116"/>
      <c r="B2682" s="117"/>
      <c r="C2682" s="117"/>
      <c r="D2682" s="113">
        <v>0.4966</v>
      </c>
      <c r="E2682" s="113">
        <v>1.9905</v>
      </c>
      <c r="F2682" s="113">
        <v>1.5832</v>
      </c>
      <c r="G2682" s="114">
        <f t="shared" si="316"/>
        <v>72.7357922217016</v>
      </c>
      <c r="H2682" s="118"/>
    </row>
    <row r="2683" ht="21" customHeight="1" spans="1:8">
      <c r="A2683" s="119"/>
      <c r="B2683" s="120"/>
      <c r="C2683" s="120"/>
      <c r="D2683" s="113">
        <v>0.5118</v>
      </c>
      <c r="E2683" s="113">
        <v>2.1973</v>
      </c>
      <c r="F2683" s="113">
        <v>1.743</v>
      </c>
      <c r="G2683" s="114">
        <f t="shared" si="316"/>
        <v>73.0465737169979</v>
      </c>
      <c r="H2683" s="121"/>
    </row>
    <row r="2684" ht="21" customHeight="1" spans="1:8">
      <c r="A2684" s="111" t="s">
        <v>1330</v>
      </c>
      <c r="B2684" s="112">
        <v>20231144</v>
      </c>
      <c r="C2684" s="112" t="s">
        <v>1926</v>
      </c>
      <c r="D2684" s="113">
        <v>0.404</v>
      </c>
      <c r="E2684" s="113">
        <v>1.9147</v>
      </c>
      <c r="F2684" s="113">
        <v>1.4092</v>
      </c>
      <c r="G2684" s="114">
        <f t="shared" si="316"/>
        <v>66.5386906731978</v>
      </c>
      <c r="H2684" s="115">
        <f t="shared" si="324"/>
        <v>66.5565414560928</v>
      </c>
    </row>
    <row r="2685" ht="21" customHeight="1" spans="1:8">
      <c r="A2685" s="116"/>
      <c r="B2685" s="117"/>
      <c r="C2685" s="117"/>
      <c r="D2685" s="113">
        <v>0.3764</v>
      </c>
      <c r="E2685" s="113">
        <v>1.9047</v>
      </c>
      <c r="F2685" s="113">
        <v>1.3968</v>
      </c>
      <c r="G2685" s="114">
        <f t="shared" si="316"/>
        <v>66.7669960086371</v>
      </c>
      <c r="H2685" s="118"/>
    </row>
    <row r="2686" ht="21" customHeight="1" spans="1:8">
      <c r="A2686" s="119"/>
      <c r="B2686" s="120"/>
      <c r="C2686" s="120"/>
      <c r="D2686" s="113">
        <v>0.4037</v>
      </c>
      <c r="E2686" s="113">
        <v>1.9122</v>
      </c>
      <c r="F2686" s="113">
        <v>1.4048</v>
      </c>
      <c r="G2686" s="114">
        <f t="shared" si="316"/>
        <v>66.3639376864435</v>
      </c>
      <c r="H2686" s="121"/>
    </row>
    <row r="2687" ht="21" customHeight="1" spans="1:8">
      <c r="A2687" s="111" t="s">
        <v>1330</v>
      </c>
      <c r="B2687" s="112">
        <v>20231145</v>
      </c>
      <c r="C2687" s="112" t="s">
        <v>1926</v>
      </c>
      <c r="D2687" s="113">
        <v>0.4231</v>
      </c>
      <c r="E2687" s="113">
        <v>1.775</v>
      </c>
      <c r="F2687" s="113">
        <v>1.3144</v>
      </c>
      <c r="G2687" s="114">
        <f t="shared" si="316"/>
        <v>65.929432650344</v>
      </c>
      <c r="H2687" s="115">
        <f t="shared" si="324"/>
        <v>66.1471903593058</v>
      </c>
    </row>
    <row r="2688" ht="21" customHeight="1" spans="1:8">
      <c r="A2688" s="116"/>
      <c r="B2688" s="117"/>
      <c r="C2688" s="117"/>
      <c r="D2688" s="113">
        <v>0.3927</v>
      </c>
      <c r="E2688" s="113">
        <v>1.8572</v>
      </c>
      <c r="F2688" s="113">
        <v>1.3655</v>
      </c>
      <c r="G2688" s="114">
        <f t="shared" si="316"/>
        <v>66.4254011608057</v>
      </c>
      <c r="H2688" s="118"/>
    </row>
    <row r="2689" ht="21" customHeight="1" spans="1:8">
      <c r="A2689" s="119"/>
      <c r="B2689" s="120"/>
      <c r="C2689" s="120"/>
      <c r="D2689" s="113">
        <v>0.4136</v>
      </c>
      <c r="E2689" s="113">
        <v>2</v>
      </c>
      <c r="F2689" s="113">
        <v>1.462</v>
      </c>
      <c r="G2689" s="114">
        <f t="shared" si="316"/>
        <v>66.0867372667675</v>
      </c>
      <c r="H2689" s="121"/>
    </row>
    <row r="2690" ht="21" customHeight="1" spans="1:8">
      <c r="A2690" s="111" t="s">
        <v>1302</v>
      </c>
      <c r="B2690" s="112">
        <v>20231146</v>
      </c>
      <c r="C2690" s="112" t="s">
        <v>1926</v>
      </c>
      <c r="D2690" s="113">
        <v>0.4303</v>
      </c>
      <c r="E2690" s="113">
        <v>1.8965</v>
      </c>
      <c r="F2690" s="113">
        <v>1.4666</v>
      </c>
      <c r="G2690" s="114">
        <f t="shared" si="316"/>
        <v>70.6793070522439</v>
      </c>
      <c r="H2690" s="115">
        <f t="shared" si="324"/>
        <v>71.2534794509421</v>
      </c>
    </row>
    <row r="2691" ht="21" customHeight="1" spans="1:8">
      <c r="A2691" s="116"/>
      <c r="B2691" s="117"/>
      <c r="C2691" s="117"/>
      <c r="D2691" s="113">
        <v>0.3988</v>
      </c>
      <c r="E2691" s="113">
        <v>2.0663</v>
      </c>
      <c r="F2691" s="113">
        <v>1.5937</v>
      </c>
      <c r="G2691" s="114">
        <f t="shared" si="316"/>
        <v>71.6581709145427</v>
      </c>
      <c r="H2691" s="118"/>
    </row>
    <row r="2692" ht="21" customHeight="1" spans="1:8">
      <c r="A2692" s="119"/>
      <c r="B2692" s="120"/>
      <c r="C2692" s="120"/>
      <c r="D2692" s="113">
        <v>0.4118</v>
      </c>
      <c r="E2692" s="113">
        <v>2.194</v>
      </c>
      <c r="F2692" s="113">
        <v>1.6847</v>
      </c>
      <c r="G2692" s="114">
        <f t="shared" si="316"/>
        <v>71.4229603860397</v>
      </c>
      <c r="H2692" s="121"/>
    </row>
    <row r="2693" ht="21" customHeight="1" spans="1:8">
      <c r="A2693" s="111" t="s">
        <v>1302</v>
      </c>
      <c r="B2693" s="112">
        <v>20231147</v>
      </c>
      <c r="C2693" s="112" t="s">
        <v>1926</v>
      </c>
      <c r="D2693" s="113">
        <v>0.4366</v>
      </c>
      <c r="E2693" s="113">
        <v>1.9293</v>
      </c>
      <c r="F2693" s="113">
        <v>1.4907</v>
      </c>
      <c r="G2693" s="114">
        <f t="shared" si="316"/>
        <v>70.6170027467006</v>
      </c>
      <c r="H2693" s="115">
        <f t="shared" si="324"/>
        <v>70.8280486678897</v>
      </c>
    </row>
    <row r="2694" ht="21" customHeight="1" spans="1:8">
      <c r="A2694" s="116"/>
      <c r="B2694" s="117"/>
      <c r="C2694" s="117"/>
      <c r="D2694" s="113">
        <v>0.3636</v>
      </c>
      <c r="E2694" s="113">
        <v>1.8342</v>
      </c>
      <c r="F2694" s="113">
        <v>1.4109</v>
      </c>
      <c r="G2694" s="114">
        <f t="shared" si="316"/>
        <v>71.2158302733578</v>
      </c>
      <c r="H2694" s="118"/>
    </row>
    <row r="2695" ht="21" customHeight="1" spans="1:8">
      <c r="A2695" s="119"/>
      <c r="B2695" s="120"/>
      <c r="C2695" s="120"/>
      <c r="D2695" s="113">
        <v>0.4157</v>
      </c>
      <c r="E2695" s="113">
        <v>2.057</v>
      </c>
      <c r="F2695" s="113">
        <v>1.5753</v>
      </c>
      <c r="G2695" s="114">
        <f t="shared" si="316"/>
        <v>70.6513129836106</v>
      </c>
      <c r="H2695" s="121"/>
    </row>
    <row r="2696" ht="21" customHeight="1" spans="1:8">
      <c r="A2696" s="111" t="s">
        <v>1282</v>
      </c>
      <c r="B2696" s="112">
        <v>20231148</v>
      </c>
      <c r="C2696" s="112" t="s">
        <v>1923</v>
      </c>
      <c r="D2696" s="113">
        <v>0.3257</v>
      </c>
      <c r="E2696" s="113">
        <v>1.5768</v>
      </c>
      <c r="F2696" s="113">
        <v>1.0866</v>
      </c>
      <c r="G2696" s="114">
        <f t="shared" si="316"/>
        <v>60.8184797378307</v>
      </c>
      <c r="H2696" s="115">
        <f t="shared" si="324"/>
        <v>60.8435509722364</v>
      </c>
    </row>
    <row r="2697" ht="21" customHeight="1" spans="1:8">
      <c r="A2697" s="116"/>
      <c r="B2697" s="117"/>
      <c r="C2697" s="117"/>
      <c r="D2697" s="113">
        <v>0.411</v>
      </c>
      <c r="E2697" s="113">
        <v>1.78</v>
      </c>
      <c r="F2697" s="113">
        <v>1.2398</v>
      </c>
      <c r="G2697" s="114">
        <f t="shared" si="316"/>
        <v>60.5405405405405</v>
      </c>
      <c r="H2697" s="118"/>
    </row>
    <row r="2698" ht="21" customHeight="1" spans="1:8">
      <c r="A2698" s="119"/>
      <c r="B2698" s="120"/>
      <c r="C2698" s="120"/>
      <c r="D2698" s="113">
        <v>0.3389</v>
      </c>
      <c r="E2698" s="113">
        <v>1.725</v>
      </c>
      <c r="F2698" s="113">
        <v>1.1868</v>
      </c>
      <c r="G2698" s="114">
        <f t="shared" si="316"/>
        <v>61.1716326383378</v>
      </c>
      <c r="H2698" s="121"/>
    </row>
    <row r="2699" ht="21" customHeight="1" spans="1:8">
      <c r="A2699" s="111" t="s">
        <v>1282</v>
      </c>
      <c r="B2699" s="112">
        <v>20231149</v>
      </c>
      <c r="C2699" s="112" t="s">
        <v>1923</v>
      </c>
      <c r="D2699" s="113">
        <v>0.4436</v>
      </c>
      <c r="E2699" s="113">
        <v>2.252</v>
      </c>
      <c r="F2699" s="113">
        <v>1.5559</v>
      </c>
      <c r="G2699" s="114">
        <f t="shared" si="316"/>
        <v>61.5074098650741</v>
      </c>
      <c r="H2699" s="115">
        <f t="shared" si="324"/>
        <v>60.6932775894577</v>
      </c>
    </row>
    <row r="2700" ht="21" customHeight="1" spans="1:8">
      <c r="A2700" s="116"/>
      <c r="B2700" s="117"/>
      <c r="C2700" s="117"/>
      <c r="D2700" s="113">
        <v>0.38</v>
      </c>
      <c r="E2700" s="113">
        <v>1.6483</v>
      </c>
      <c r="F2700" s="113">
        <v>1.1449</v>
      </c>
      <c r="G2700" s="114">
        <f t="shared" si="316"/>
        <v>60.3090751399511</v>
      </c>
      <c r="H2700" s="118"/>
    </row>
    <row r="2701" ht="21" customHeight="1" spans="1:8">
      <c r="A2701" s="119"/>
      <c r="B2701" s="120"/>
      <c r="C2701" s="120"/>
      <c r="D2701" s="113">
        <v>0.3942</v>
      </c>
      <c r="E2701" s="113">
        <v>1.503</v>
      </c>
      <c r="F2701" s="113">
        <v>1.0624</v>
      </c>
      <c r="G2701" s="114">
        <f t="shared" si="316"/>
        <v>60.2633477633478</v>
      </c>
      <c r="H2701" s="121"/>
    </row>
    <row r="2702" ht="21" customHeight="1" spans="1:8">
      <c r="A2702" s="111" t="s">
        <v>1304</v>
      </c>
      <c r="B2702" s="112">
        <v>20231150</v>
      </c>
      <c r="C2702" s="112" t="s">
        <v>1924</v>
      </c>
      <c r="D2702" s="113">
        <v>0.4315</v>
      </c>
      <c r="E2702" s="113">
        <v>1.5558</v>
      </c>
      <c r="F2702" s="113">
        <v>1.1279</v>
      </c>
      <c r="G2702" s="114">
        <f t="shared" si="316"/>
        <v>61.9407631415103</v>
      </c>
      <c r="H2702" s="115">
        <f t="shared" si="324"/>
        <v>61.7920677602329</v>
      </c>
    </row>
    <row r="2703" ht="21" customHeight="1" spans="1:8">
      <c r="A2703" s="116"/>
      <c r="B2703" s="117"/>
      <c r="C2703" s="117"/>
      <c r="D2703" s="113">
        <v>0.4112</v>
      </c>
      <c r="E2703" s="113">
        <v>1.1961</v>
      </c>
      <c r="F2703" s="113">
        <v>0.8931</v>
      </c>
      <c r="G2703" s="114">
        <f t="shared" si="316"/>
        <v>61.3963562237228</v>
      </c>
      <c r="H2703" s="118"/>
    </row>
    <row r="2704" ht="21" customHeight="1" spans="1:8">
      <c r="A2704" s="119"/>
      <c r="B2704" s="120"/>
      <c r="C2704" s="120"/>
      <c r="D2704" s="113">
        <v>0.446</v>
      </c>
      <c r="E2704" s="113">
        <v>1.5769</v>
      </c>
      <c r="F2704" s="113">
        <v>1.1476</v>
      </c>
      <c r="G2704" s="114">
        <f t="shared" si="316"/>
        <v>62.0390839154656</v>
      </c>
      <c r="H2704" s="121"/>
    </row>
    <row r="2705" ht="21" customHeight="1" spans="1:8">
      <c r="A2705" s="111" t="s">
        <v>1334</v>
      </c>
      <c r="B2705" s="112">
        <v>20231151</v>
      </c>
      <c r="C2705" s="112" t="s">
        <v>1923</v>
      </c>
      <c r="D2705" s="113">
        <v>0.4495</v>
      </c>
      <c r="E2705" s="113">
        <v>1.599</v>
      </c>
      <c r="F2705" s="113">
        <v>1.3005</v>
      </c>
      <c r="G2705" s="114">
        <f t="shared" si="316"/>
        <v>74.032187907786</v>
      </c>
      <c r="H2705" s="115">
        <f t="shared" si="324"/>
        <v>74.1705282665867</v>
      </c>
    </row>
    <row r="2706" ht="21" customHeight="1" spans="1:8">
      <c r="A2706" s="116"/>
      <c r="B2706" s="117"/>
      <c r="C2706" s="117"/>
      <c r="D2706" s="113">
        <v>0.3478</v>
      </c>
      <c r="E2706" s="113">
        <v>1.378</v>
      </c>
      <c r="F2706" s="113">
        <v>1.1104</v>
      </c>
      <c r="G2706" s="114">
        <f t="shared" si="316"/>
        <v>74.0244612696564</v>
      </c>
      <c r="H2706" s="118"/>
    </row>
    <row r="2707" ht="21" customHeight="1" spans="1:8">
      <c r="A2707" s="119"/>
      <c r="B2707" s="120"/>
      <c r="C2707" s="120"/>
      <c r="D2707" s="113">
        <v>0.381</v>
      </c>
      <c r="E2707" s="113">
        <v>1.546</v>
      </c>
      <c r="F2707" s="113">
        <v>1.2484</v>
      </c>
      <c r="G2707" s="114">
        <f t="shared" si="316"/>
        <v>74.4549356223176</v>
      </c>
      <c r="H2707" s="121"/>
    </row>
    <row r="2708" ht="21" customHeight="1" spans="1:8">
      <c r="A2708" s="111" t="s">
        <v>1340</v>
      </c>
      <c r="B2708" s="112">
        <v>20231152</v>
      </c>
      <c r="C2708" s="112" t="s">
        <v>1926</v>
      </c>
      <c r="D2708" s="113">
        <v>0.4253</v>
      </c>
      <c r="E2708" s="113">
        <v>1.8548</v>
      </c>
      <c r="F2708" s="113">
        <v>1.4314</v>
      </c>
      <c r="G2708" s="114">
        <f t="shared" si="316"/>
        <v>70.3812521860791</v>
      </c>
      <c r="H2708" s="115">
        <f t="shared" si="324"/>
        <v>70.4405095352642</v>
      </c>
    </row>
    <row r="2709" ht="21" customHeight="1" spans="1:8">
      <c r="A2709" s="116"/>
      <c r="B2709" s="117"/>
      <c r="C2709" s="117"/>
      <c r="D2709" s="113">
        <v>0.3696</v>
      </c>
      <c r="E2709" s="113">
        <v>1.8151</v>
      </c>
      <c r="F2709" s="113">
        <v>1.3879</v>
      </c>
      <c r="G2709" s="114">
        <f t="shared" si="316"/>
        <v>70.4462123832584</v>
      </c>
      <c r="H2709" s="118"/>
    </row>
    <row r="2710" ht="21" customHeight="1" spans="1:8">
      <c r="A2710" s="119"/>
      <c r="B2710" s="120"/>
      <c r="C2710" s="120"/>
      <c r="D2710" s="113">
        <v>0.3392</v>
      </c>
      <c r="E2710" s="113">
        <v>2.007</v>
      </c>
      <c r="F2710" s="113">
        <v>1.5149</v>
      </c>
      <c r="G2710" s="114">
        <f t="shared" ref="G2710:G2773" si="325">(F2710-D2710)/(E2710-D2710)*100</f>
        <v>70.4940640364552</v>
      </c>
      <c r="H2710" s="121"/>
    </row>
    <row r="2711" ht="21" customHeight="1" spans="1:8">
      <c r="A2711" s="111" t="s">
        <v>1355</v>
      </c>
      <c r="B2711" s="112">
        <v>20231153</v>
      </c>
      <c r="C2711" s="112" t="s">
        <v>1926</v>
      </c>
      <c r="D2711" s="113">
        <v>0.4338</v>
      </c>
      <c r="E2711" s="113">
        <v>1.3762</v>
      </c>
      <c r="F2711" s="113">
        <v>1.0139</v>
      </c>
      <c r="G2711" s="114">
        <f t="shared" si="325"/>
        <v>61.5556027164686</v>
      </c>
      <c r="H2711" s="115">
        <f t="shared" si="324"/>
        <v>61.9126008987453</v>
      </c>
    </row>
    <row r="2712" ht="21" customHeight="1" spans="1:8">
      <c r="A2712" s="116"/>
      <c r="B2712" s="117"/>
      <c r="C2712" s="117"/>
      <c r="D2712" s="113">
        <v>0.3712</v>
      </c>
      <c r="E2712" s="113">
        <v>2.351</v>
      </c>
      <c r="F2712" s="113">
        <v>1.6054</v>
      </c>
      <c r="G2712" s="114">
        <f t="shared" si="325"/>
        <v>62.3396302656834</v>
      </c>
      <c r="H2712" s="118"/>
    </row>
    <row r="2713" ht="21" customHeight="1" spans="1:8">
      <c r="A2713" s="119"/>
      <c r="B2713" s="120"/>
      <c r="C2713" s="120"/>
      <c r="D2713" s="113">
        <v>0.424</v>
      </c>
      <c r="E2713" s="113">
        <v>1.8405</v>
      </c>
      <c r="F2713" s="113">
        <v>1.3</v>
      </c>
      <c r="G2713" s="114">
        <f t="shared" si="325"/>
        <v>61.842569714084</v>
      </c>
      <c r="H2713" s="121"/>
    </row>
    <row r="2714" ht="21" customHeight="1" spans="1:8">
      <c r="A2714" s="111" t="s">
        <v>1303</v>
      </c>
      <c r="B2714" s="112">
        <v>20231154</v>
      </c>
      <c r="C2714" s="112" t="s">
        <v>1925</v>
      </c>
      <c r="D2714" s="113">
        <v>0.4296</v>
      </c>
      <c r="E2714" s="113">
        <v>1.1024</v>
      </c>
      <c r="F2714" s="113">
        <v>0.9427</v>
      </c>
      <c r="G2714" s="114">
        <f t="shared" si="325"/>
        <v>76.2633769322235</v>
      </c>
      <c r="H2714" s="115">
        <f t="shared" si="324"/>
        <v>76.4056311542415</v>
      </c>
    </row>
    <row r="2715" ht="21" customHeight="1" spans="1:8">
      <c r="A2715" s="116"/>
      <c r="B2715" s="117"/>
      <c r="C2715" s="117"/>
      <c r="D2715" s="113">
        <v>0.423</v>
      </c>
      <c r="E2715" s="113">
        <v>1.4401</v>
      </c>
      <c r="F2715" s="113">
        <v>1.2</v>
      </c>
      <c r="G2715" s="114">
        <f t="shared" si="325"/>
        <v>76.3936682725396</v>
      </c>
      <c r="H2715" s="118"/>
    </row>
    <row r="2716" ht="21" customHeight="1" spans="1:8">
      <c r="A2716" s="119"/>
      <c r="B2716" s="120"/>
      <c r="C2716" s="120"/>
      <c r="D2716" s="113">
        <v>0.3562</v>
      </c>
      <c r="E2716" s="113">
        <v>1.3579</v>
      </c>
      <c r="F2716" s="113">
        <v>1.1231</v>
      </c>
      <c r="G2716" s="114">
        <f t="shared" si="325"/>
        <v>76.5598482579614</v>
      </c>
      <c r="H2716" s="121"/>
    </row>
    <row r="2717" ht="21" customHeight="1" spans="1:8">
      <c r="A2717" s="111" t="s">
        <v>1354</v>
      </c>
      <c r="B2717" s="112">
        <v>20231155</v>
      </c>
      <c r="C2717" s="112" t="s">
        <v>1923</v>
      </c>
      <c r="D2717" s="113">
        <v>0.4099</v>
      </c>
      <c r="E2717" s="113">
        <v>1.6094</v>
      </c>
      <c r="F2717" s="113">
        <v>1.1448</v>
      </c>
      <c r="G2717" s="114">
        <f t="shared" si="325"/>
        <v>61.2671946644435</v>
      </c>
      <c r="H2717" s="115">
        <f t="shared" si="324"/>
        <v>61.4601126865632</v>
      </c>
    </row>
    <row r="2718" ht="21" customHeight="1" spans="1:8">
      <c r="A2718" s="116"/>
      <c r="B2718" s="117"/>
      <c r="C2718" s="117"/>
      <c r="D2718" s="113">
        <v>0.3648</v>
      </c>
      <c r="E2718" s="113">
        <v>1.4366</v>
      </c>
      <c r="F2718" s="113">
        <v>1.0246</v>
      </c>
      <c r="G2718" s="114">
        <f t="shared" si="325"/>
        <v>61.5599925359209</v>
      </c>
      <c r="H2718" s="118"/>
    </row>
    <row r="2719" ht="21" customHeight="1" spans="1:8">
      <c r="A2719" s="119"/>
      <c r="B2719" s="120"/>
      <c r="C2719" s="120"/>
      <c r="D2719" s="113">
        <v>0.3796</v>
      </c>
      <c r="E2719" s="113">
        <v>2.1077</v>
      </c>
      <c r="F2719" s="113">
        <v>1.4433</v>
      </c>
      <c r="G2719" s="114">
        <f t="shared" si="325"/>
        <v>61.5531508593253</v>
      </c>
      <c r="H2719" s="121"/>
    </row>
    <row r="2720" ht="21" customHeight="1" spans="1:8">
      <c r="A2720" s="111" t="s">
        <v>1934</v>
      </c>
      <c r="B2720" s="112">
        <v>20231156</v>
      </c>
      <c r="C2720" s="112" t="s">
        <v>1923</v>
      </c>
      <c r="D2720" s="113">
        <v>0.523</v>
      </c>
      <c r="E2720" s="113">
        <v>1.4555</v>
      </c>
      <c r="F2720" s="113">
        <v>1.1805</v>
      </c>
      <c r="G2720" s="114">
        <f t="shared" si="325"/>
        <v>70.5093833780161</v>
      </c>
      <c r="H2720" s="115">
        <f t="shared" si="324"/>
        <v>70.5508252561815</v>
      </c>
    </row>
    <row r="2721" ht="21" customHeight="1" spans="1:8">
      <c r="A2721" s="116"/>
      <c r="B2721" s="117"/>
      <c r="C2721" s="117"/>
      <c r="D2721" s="113">
        <v>0.4268</v>
      </c>
      <c r="E2721" s="113">
        <v>1.308</v>
      </c>
      <c r="F2721" s="113">
        <v>1.0489</v>
      </c>
      <c r="G2721" s="114">
        <f t="shared" si="325"/>
        <v>70.5969133000454</v>
      </c>
      <c r="H2721" s="118"/>
    </row>
    <row r="2722" ht="21" customHeight="1" spans="1:8">
      <c r="A2722" s="119"/>
      <c r="B2722" s="120"/>
      <c r="C2722" s="120"/>
      <c r="D2722" s="113">
        <v>0.423</v>
      </c>
      <c r="E2722" s="113">
        <v>1.2762</v>
      </c>
      <c r="F2722" s="113">
        <v>1.0249</v>
      </c>
      <c r="G2722" s="114">
        <f t="shared" si="325"/>
        <v>70.5461790904829</v>
      </c>
      <c r="H2722" s="121"/>
    </row>
    <row r="2723" ht="21" customHeight="1" spans="1:8">
      <c r="A2723" s="111" t="s">
        <v>1282</v>
      </c>
      <c r="B2723" s="112">
        <v>20231157</v>
      </c>
      <c r="C2723" s="112" t="s">
        <v>1923</v>
      </c>
      <c r="D2723" s="113">
        <v>0.4215</v>
      </c>
      <c r="E2723" s="113">
        <v>1.9597</v>
      </c>
      <c r="F2723" s="113">
        <v>1.3576</v>
      </c>
      <c r="G2723" s="114">
        <f t="shared" si="325"/>
        <v>60.8568456637628</v>
      </c>
      <c r="H2723" s="115">
        <f t="shared" si="324"/>
        <v>61.1116850269786</v>
      </c>
    </row>
    <row r="2724" ht="21" customHeight="1" spans="1:8">
      <c r="A2724" s="116"/>
      <c r="B2724" s="117"/>
      <c r="C2724" s="117"/>
      <c r="D2724" s="113">
        <v>0.3727</v>
      </c>
      <c r="E2724" s="113">
        <v>1.5367</v>
      </c>
      <c r="F2724" s="113">
        <v>1.0853</v>
      </c>
      <c r="G2724" s="114">
        <f t="shared" si="325"/>
        <v>61.2199312714777</v>
      </c>
      <c r="H2724" s="118"/>
    </row>
    <row r="2725" ht="21" customHeight="1" spans="1:8">
      <c r="A2725" s="119"/>
      <c r="B2725" s="120"/>
      <c r="C2725" s="120"/>
      <c r="D2725" s="113">
        <v>0.3918</v>
      </c>
      <c r="E2725" s="113">
        <v>1.781</v>
      </c>
      <c r="F2725" s="113">
        <v>1.2428</v>
      </c>
      <c r="G2725" s="114">
        <f t="shared" si="325"/>
        <v>61.2582781456954</v>
      </c>
      <c r="H2725" s="121"/>
    </row>
    <row r="2726" ht="21" customHeight="1" spans="1:8">
      <c r="A2726" s="111" t="s">
        <v>1279</v>
      </c>
      <c r="B2726" s="112">
        <v>20231158</v>
      </c>
      <c r="C2726" s="112" t="s">
        <v>1923</v>
      </c>
      <c r="D2726" s="113">
        <v>0.348</v>
      </c>
      <c r="E2726" s="113">
        <v>1.751</v>
      </c>
      <c r="F2726" s="113">
        <v>1.273</v>
      </c>
      <c r="G2726" s="114">
        <f t="shared" si="325"/>
        <v>65.9301496792587</v>
      </c>
      <c r="H2726" s="115">
        <f t="shared" si="324"/>
        <v>66.4655534442448</v>
      </c>
    </row>
    <row r="2727" ht="21" customHeight="1" spans="1:8">
      <c r="A2727" s="116"/>
      <c r="B2727" s="117"/>
      <c r="C2727" s="117"/>
      <c r="D2727" s="113">
        <v>0.455</v>
      </c>
      <c r="E2727" s="113">
        <v>1.3752</v>
      </c>
      <c r="F2727" s="113">
        <v>1.0624</v>
      </c>
      <c r="G2727" s="114">
        <f t="shared" si="325"/>
        <v>66.0073896978918</v>
      </c>
      <c r="H2727" s="118"/>
    </row>
    <row r="2728" ht="21" customHeight="1" spans="1:8">
      <c r="A2728" s="119"/>
      <c r="B2728" s="120"/>
      <c r="C2728" s="120"/>
      <c r="D2728" s="113">
        <v>0.4039</v>
      </c>
      <c r="E2728" s="113">
        <v>2.1285</v>
      </c>
      <c r="F2728" s="113">
        <v>1.5673</v>
      </c>
      <c r="G2728" s="114">
        <f t="shared" si="325"/>
        <v>67.4591209555839</v>
      </c>
      <c r="H2728" s="121"/>
    </row>
    <row r="2729" ht="21" customHeight="1" spans="1:8">
      <c r="A2729" s="111" t="s">
        <v>1282</v>
      </c>
      <c r="B2729" s="112">
        <v>20231159</v>
      </c>
      <c r="C2729" s="112" t="s">
        <v>1923</v>
      </c>
      <c r="D2729" s="113">
        <v>0.3912</v>
      </c>
      <c r="E2729" s="113">
        <v>1.5513</v>
      </c>
      <c r="F2729" s="113">
        <v>1.0944</v>
      </c>
      <c r="G2729" s="114">
        <f t="shared" si="325"/>
        <v>60.6154641841221</v>
      </c>
      <c r="H2729" s="115">
        <f t="shared" si="324"/>
        <v>60.8796338519228</v>
      </c>
    </row>
    <row r="2730" ht="21" customHeight="1" spans="1:8">
      <c r="A2730" s="116"/>
      <c r="B2730" s="117"/>
      <c r="C2730" s="117"/>
      <c r="D2730" s="113">
        <v>0.3688</v>
      </c>
      <c r="E2730" s="113">
        <v>1.5044</v>
      </c>
      <c r="F2730" s="113">
        <v>1.0601</v>
      </c>
      <c r="G2730" s="114">
        <f t="shared" si="325"/>
        <v>60.8753082071152</v>
      </c>
      <c r="H2730" s="118"/>
    </row>
    <row r="2731" ht="21" customHeight="1" spans="1:8">
      <c r="A2731" s="119"/>
      <c r="B2731" s="120"/>
      <c r="C2731" s="120"/>
      <c r="D2731" s="113">
        <v>0.3256</v>
      </c>
      <c r="E2731" s="113">
        <v>1.8864</v>
      </c>
      <c r="F2731" s="113">
        <v>1.28</v>
      </c>
      <c r="G2731" s="114">
        <f t="shared" si="325"/>
        <v>61.148129164531</v>
      </c>
      <c r="H2731" s="121"/>
    </row>
    <row r="2732" ht="21" customHeight="1" spans="1:8">
      <c r="A2732" s="111"/>
      <c r="B2732" s="112">
        <v>20231160</v>
      </c>
      <c r="C2732" s="112" t="s">
        <v>1926</v>
      </c>
      <c r="D2732" s="113"/>
      <c r="E2732" s="113"/>
      <c r="F2732" s="113"/>
      <c r="G2732" s="114" t="e">
        <f t="shared" si="325"/>
        <v>#DIV/0!</v>
      </c>
      <c r="H2732" s="115" t="e">
        <f t="shared" si="324"/>
        <v>#DIV/0!</v>
      </c>
    </row>
    <row r="2733" ht="21" customHeight="1" spans="1:8">
      <c r="A2733" s="116"/>
      <c r="B2733" s="117"/>
      <c r="C2733" s="117"/>
      <c r="D2733" s="113"/>
      <c r="E2733" s="113"/>
      <c r="F2733" s="113"/>
      <c r="G2733" s="114" t="e">
        <f t="shared" si="325"/>
        <v>#DIV/0!</v>
      </c>
      <c r="H2733" s="118"/>
    </row>
    <row r="2734" ht="21" customHeight="1" spans="1:8">
      <c r="A2734" s="119"/>
      <c r="B2734" s="120"/>
      <c r="C2734" s="120"/>
      <c r="D2734" s="113"/>
      <c r="E2734" s="113"/>
      <c r="F2734" s="113"/>
      <c r="G2734" s="114" t="e">
        <f t="shared" si="325"/>
        <v>#DIV/0!</v>
      </c>
      <c r="H2734" s="121"/>
    </row>
    <row r="2735" ht="21" customHeight="1" spans="1:8">
      <c r="A2735" s="111"/>
      <c r="B2735" s="112">
        <v>20231161</v>
      </c>
      <c r="C2735" s="112" t="s">
        <v>1926</v>
      </c>
      <c r="D2735" s="113"/>
      <c r="E2735" s="113"/>
      <c r="F2735" s="113"/>
      <c r="G2735" s="114" t="e">
        <f t="shared" si="325"/>
        <v>#DIV/0!</v>
      </c>
      <c r="H2735" s="115" t="e">
        <f t="shared" ref="H2735:H2780" si="326">(G2735+G2736+G2737)/3</f>
        <v>#DIV/0!</v>
      </c>
    </row>
    <row r="2736" ht="21" customHeight="1" spans="1:8">
      <c r="A2736" s="116"/>
      <c r="B2736" s="117"/>
      <c r="C2736" s="117"/>
      <c r="D2736" s="113"/>
      <c r="E2736" s="113"/>
      <c r="F2736" s="113"/>
      <c r="G2736" s="114" t="e">
        <f t="shared" si="325"/>
        <v>#DIV/0!</v>
      </c>
      <c r="H2736" s="118"/>
    </row>
    <row r="2737" ht="21" customHeight="1" spans="1:8">
      <c r="A2737" s="119"/>
      <c r="B2737" s="120"/>
      <c r="C2737" s="120"/>
      <c r="D2737" s="113"/>
      <c r="E2737" s="113"/>
      <c r="F2737" s="113"/>
      <c r="G2737" s="114" t="e">
        <f t="shared" si="325"/>
        <v>#DIV/0!</v>
      </c>
      <c r="H2737" s="121"/>
    </row>
    <row r="2738" ht="21" customHeight="1" spans="1:8">
      <c r="A2738" s="111" t="s">
        <v>1282</v>
      </c>
      <c r="B2738" s="112">
        <v>20231162</v>
      </c>
      <c r="C2738" s="112" t="s">
        <v>1923</v>
      </c>
      <c r="D2738" s="113">
        <v>0.4118</v>
      </c>
      <c r="E2738" s="113">
        <v>1.5481</v>
      </c>
      <c r="F2738" s="113">
        <v>1.1018</v>
      </c>
      <c r="G2738" s="114">
        <f t="shared" si="325"/>
        <v>60.7234005104286</v>
      </c>
      <c r="H2738" s="115">
        <f t="shared" si="326"/>
        <v>61.1639107202871</v>
      </c>
    </row>
    <row r="2739" ht="21" customHeight="1" spans="1:8">
      <c r="A2739" s="116"/>
      <c r="B2739" s="117"/>
      <c r="C2739" s="117"/>
      <c r="D2739" s="113">
        <v>0.3788</v>
      </c>
      <c r="E2739" s="113">
        <v>1.5217</v>
      </c>
      <c r="F2739" s="113">
        <v>1.0798</v>
      </c>
      <c r="G2739" s="114">
        <f t="shared" si="325"/>
        <v>61.3351999300026</v>
      </c>
      <c r="H2739" s="118"/>
    </row>
    <row r="2740" ht="21" customHeight="1" spans="1:8">
      <c r="A2740" s="119"/>
      <c r="B2740" s="120"/>
      <c r="C2740" s="120"/>
      <c r="D2740" s="113">
        <v>0.4288</v>
      </c>
      <c r="E2740" s="113">
        <v>1.6192</v>
      </c>
      <c r="F2740" s="113">
        <v>1.1601</v>
      </c>
      <c r="G2740" s="114">
        <f t="shared" si="325"/>
        <v>61.4331317204301</v>
      </c>
      <c r="H2740" s="121"/>
    </row>
    <row r="2741" ht="21" customHeight="1" spans="1:8">
      <c r="A2741" s="111" t="s">
        <v>1282</v>
      </c>
      <c r="B2741" s="112">
        <v>20231163</v>
      </c>
      <c r="C2741" s="112" t="s">
        <v>1923</v>
      </c>
      <c r="D2741" s="113">
        <v>0.5017</v>
      </c>
      <c r="E2741" s="113">
        <v>1.776</v>
      </c>
      <c r="F2741" s="113">
        <v>1.2766</v>
      </c>
      <c r="G2741" s="114">
        <f t="shared" si="325"/>
        <v>60.8098563917445</v>
      </c>
      <c r="H2741" s="115">
        <f t="shared" si="326"/>
        <v>60.9841791789435</v>
      </c>
    </row>
    <row r="2742" ht="21" customHeight="1" spans="1:8">
      <c r="A2742" s="116"/>
      <c r="B2742" s="117"/>
      <c r="C2742" s="117"/>
      <c r="D2742" s="113">
        <v>0.3744</v>
      </c>
      <c r="E2742" s="113">
        <v>1.6773</v>
      </c>
      <c r="F2742" s="113">
        <v>1.1699</v>
      </c>
      <c r="G2742" s="114">
        <f t="shared" si="325"/>
        <v>61.056105610561</v>
      </c>
      <c r="H2742" s="118"/>
    </row>
    <row r="2743" ht="21" customHeight="1" spans="1:8">
      <c r="A2743" s="119"/>
      <c r="B2743" s="120"/>
      <c r="C2743" s="120"/>
      <c r="D2743" s="113">
        <v>0.4589</v>
      </c>
      <c r="E2743" s="113">
        <v>1.8854</v>
      </c>
      <c r="F2743" s="113">
        <v>1.3303</v>
      </c>
      <c r="G2743" s="114">
        <f t="shared" si="325"/>
        <v>61.0865755345251</v>
      </c>
      <c r="H2743" s="121"/>
    </row>
    <row r="2744" ht="21" customHeight="1" spans="1:8">
      <c r="A2744" s="111" t="s">
        <v>1295</v>
      </c>
      <c r="B2744" s="112">
        <v>20231164</v>
      </c>
      <c r="C2744" s="112" t="s">
        <v>1923</v>
      </c>
      <c r="D2744" s="113">
        <v>0.4073</v>
      </c>
      <c r="E2744" s="113">
        <v>1.6212</v>
      </c>
      <c r="F2744" s="113">
        <v>1.2556</v>
      </c>
      <c r="G2744" s="114">
        <f t="shared" si="325"/>
        <v>69.882197874619</v>
      </c>
      <c r="H2744" s="115">
        <f t="shared" si="326"/>
        <v>69.4456383547671</v>
      </c>
    </row>
    <row r="2745" ht="21" customHeight="1" spans="1:8">
      <c r="A2745" s="116"/>
      <c r="B2745" s="117"/>
      <c r="C2745" s="117"/>
      <c r="D2745" s="113">
        <v>0.3999</v>
      </c>
      <c r="E2745" s="113">
        <v>1.2123</v>
      </c>
      <c r="F2745" s="113">
        <v>0.961</v>
      </c>
      <c r="G2745" s="114">
        <f t="shared" si="325"/>
        <v>69.0669620876415</v>
      </c>
      <c r="H2745" s="118"/>
    </row>
    <row r="2746" ht="21" customHeight="1" spans="1:8">
      <c r="A2746" s="119"/>
      <c r="B2746" s="120"/>
      <c r="C2746" s="120"/>
      <c r="D2746" s="113">
        <v>0.4321</v>
      </c>
      <c r="E2746" s="113">
        <v>2.0148</v>
      </c>
      <c r="F2746" s="113">
        <v>1.5303</v>
      </c>
      <c r="G2746" s="114">
        <f t="shared" si="325"/>
        <v>69.3877551020408</v>
      </c>
      <c r="H2746" s="121"/>
    </row>
    <row r="2747" ht="21" customHeight="1" spans="1:8">
      <c r="A2747" s="111" t="s">
        <v>1336</v>
      </c>
      <c r="B2747" s="112">
        <v>20231165</v>
      </c>
      <c r="C2747" s="112" t="s">
        <v>1923</v>
      </c>
      <c r="D2747" s="113">
        <v>0.3871</v>
      </c>
      <c r="E2747" s="113">
        <v>1.8469</v>
      </c>
      <c r="F2747" s="113">
        <v>1.2787</v>
      </c>
      <c r="G2747" s="114">
        <f t="shared" si="325"/>
        <v>61.0768598438142</v>
      </c>
      <c r="H2747" s="115">
        <f t="shared" si="326"/>
        <v>61.2770743927946</v>
      </c>
    </row>
    <row r="2748" ht="21" customHeight="1" spans="1:8">
      <c r="A2748" s="116"/>
      <c r="B2748" s="117"/>
      <c r="C2748" s="117"/>
      <c r="D2748" s="113">
        <v>0.4562</v>
      </c>
      <c r="E2748" s="113">
        <v>2.317</v>
      </c>
      <c r="F2748" s="113">
        <v>1.5986</v>
      </c>
      <c r="G2748" s="114">
        <f t="shared" si="325"/>
        <v>61.3929492691316</v>
      </c>
      <c r="H2748" s="118"/>
    </row>
    <row r="2749" ht="21" customHeight="1" spans="1:8">
      <c r="A2749" s="119"/>
      <c r="B2749" s="120"/>
      <c r="C2749" s="120"/>
      <c r="D2749" s="113">
        <v>0.3711</v>
      </c>
      <c r="E2749" s="113">
        <v>1.7006</v>
      </c>
      <c r="F2749" s="113">
        <v>1.1869</v>
      </c>
      <c r="G2749" s="114">
        <f t="shared" si="325"/>
        <v>61.3614140654381</v>
      </c>
      <c r="H2749" s="121"/>
    </row>
    <row r="2750" ht="21" customHeight="1" spans="1:8">
      <c r="A2750" s="111" t="s">
        <v>1340</v>
      </c>
      <c r="B2750" s="112">
        <v>20231166</v>
      </c>
      <c r="C2750" s="112" t="s">
        <v>1926</v>
      </c>
      <c r="D2750" s="113">
        <v>0.3616</v>
      </c>
      <c r="E2750" s="113">
        <v>1.5317</v>
      </c>
      <c r="F2750" s="113">
        <v>1.1898</v>
      </c>
      <c r="G2750" s="114">
        <f t="shared" si="325"/>
        <v>70.7802751901547</v>
      </c>
      <c r="H2750" s="115">
        <f t="shared" si="326"/>
        <v>71.3223237989205</v>
      </c>
    </row>
    <row r="2751" ht="21" customHeight="1" spans="1:8">
      <c r="A2751" s="116"/>
      <c r="B2751" s="117"/>
      <c r="C2751" s="117"/>
      <c r="D2751" s="113">
        <v>0.3858</v>
      </c>
      <c r="E2751" s="113">
        <v>1.5375</v>
      </c>
      <c r="F2751" s="113">
        <v>1.2109</v>
      </c>
      <c r="G2751" s="114">
        <f t="shared" si="325"/>
        <v>71.6419206390553</v>
      </c>
      <c r="H2751" s="118"/>
    </row>
    <row r="2752" ht="21" customHeight="1" spans="1:8">
      <c r="A2752" s="119"/>
      <c r="B2752" s="120"/>
      <c r="C2752" s="120"/>
      <c r="D2752" s="113">
        <v>0.4311</v>
      </c>
      <c r="E2752" s="113">
        <v>1.7834</v>
      </c>
      <c r="F2752" s="113">
        <v>1.3986</v>
      </c>
      <c r="G2752" s="114">
        <f t="shared" si="325"/>
        <v>71.5447755675516</v>
      </c>
      <c r="H2752" s="121"/>
    </row>
    <row r="2753" ht="21" customHeight="1" spans="1:8">
      <c r="A2753" s="111" t="s">
        <v>1353</v>
      </c>
      <c r="B2753" s="112">
        <v>20231167</v>
      </c>
      <c r="C2753" s="112" t="s">
        <v>1923</v>
      </c>
      <c r="D2753" s="113">
        <v>0.4794</v>
      </c>
      <c r="E2753" s="113">
        <v>1.7566</v>
      </c>
      <c r="F2753" s="113">
        <v>1.2709</v>
      </c>
      <c r="G2753" s="114">
        <f t="shared" si="325"/>
        <v>61.9715001565925</v>
      </c>
      <c r="H2753" s="115">
        <f t="shared" si="326"/>
        <v>62.2798449045557</v>
      </c>
    </row>
    <row r="2754" ht="21" customHeight="1" spans="1:8">
      <c r="A2754" s="116"/>
      <c r="B2754" s="117"/>
      <c r="C2754" s="117"/>
      <c r="D2754" s="113">
        <v>0.3951</v>
      </c>
      <c r="E2754" s="113">
        <v>1.5156</v>
      </c>
      <c r="F2754" s="113">
        <v>1.0937</v>
      </c>
      <c r="G2754" s="114">
        <f t="shared" si="325"/>
        <v>62.347166443552</v>
      </c>
      <c r="H2754" s="118"/>
    </row>
    <row r="2755" ht="21" customHeight="1" spans="1:8">
      <c r="A2755" s="119"/>
      <c r="B2755" s="120"/>
      <c r="C2755" s="120"/>
      <c r="D2755" s="113">
        <v>0.4125</v>
      </c>
      <c r="E2755" s="113">
        <v>1.7303</v>
      </c>
      <c r="F2755" s="113">
        <v>1.2364</v>
      </c>
      <c r="G2755" s="114">
        <f t="shared" si="325"/>
        <v>62.5208681135225</v>
      </c>
      <c r="H2755" s="121"/>
    </row>
    <row r="2756" ht="21" customHeight="1" spans="1:8">
      <c r="A2756" s="111" t="s">
        <v>1301</v>
      </c>
      <c r="B2756" s="112">
        <v>20231168</v>
      </c>
      <c r="C2756" s="112" t="s">
        <v>1923</v>
      </c>
      <c r="D2756" s="113">
        <v>0.4102</v>
      </c>
      <c r="E2756" s="113">
        <v>1.3364</v>
      </c>
      <c r="F2756" s="113">
        <v>0.962</v>
      </c>
      <c r="G2756" s="114">
        <f t="shared" si="325"/>
        <v>59.5767652774779</v>
      </c>
      <c r="H2756" s="115">
        <f t="shared" si="326"/>
        <v>60.3221413620019</v>
      </c>
    </row>
    <row r="2757" ht="21" customHeight="1" spans="1:8">
      <c r="A2757" s="116"/>
      <c r="B2757" s="117"/>
      <c r="C2757" s="117"/>
      <c r="D2757" s="113">
        <v>0.3842</v>
      </c>
      <c r="E2757" s="113">
        <v>1.4753</v>
      </c>
      <c r="F2757" s="113">
        <v>1.0499</v>
      </c>
      <c r="G2757" s="114">
        <f t="shared" si="325"/>
        <v>61.0118229309871</v>
      </c>
      <c r="H2757" s="118"/>
    </row>
    <row r="2758" ht="21" customHeight="1" spans="1:8">
      <c r="A2758" s="119"/>
      <c r="B2758" s="120"/>
      <c r="C2758" s="120"/>
      <c r="D2758" s="113">
        <v>0.3751</v>
      </c>
      <c r="E2758" s="113">
        <v>1.5608</v>
      </c>
      <c r="F2758" s="113">
        <v>1.091</v>
      </c>
      <c r="G2758" s="114">
        <f t="shared" si="325"/>
        <v>60.3778358775407</v>
      </c>
      <c r="H2758" s="121"/>
    </row>
    <row r="2759" ht="21" customHeight="1" spans="1:8">
      <c r="A2759" s="111" t="s">
        <v>1362</v>
      </c>
      <c r="B2759" s="112">
        <v>20231169</v>
      </c>
      <c r="C2759" s="112" t="s">
        <v>1926</v>
      </c>
      <c r="D2759" s="113">
        <v>0.4075</v>
      </c>
      <c r="E2759" s="113">
        <v>2.184</v>
      </c>
      <c r="F2759" s="113">
        <v>1.665</v>
      </c>
      <c r="G2759" s="114">
        <f t="shared" si="325"/>
        <v>70.785251899803</v>
      </c>
      <c r="H2759" s="115">
        <f t="shared" si="326"/>
        <v>70.6905758596059</v>
      </c>
    </row>
    <row r="2760" ht="21" customHeight="1" spans="1:8">
      <c r="A2760" s="116"/>
      <c r="B2760" s="117"/>
      <c r="C2760" s="117"/>
      <c r="D2760" s="113">
        <v>0.4378</v>
      </c>
      <c r="E2760" s="113">
        <v>2.1087</v>
      </c>
      <c r="F2760" s="113">
        <v>1.6219</v>
      </c>
      <c r="G2760" s="114">
        <f t="shared" si="325"/>
        <v>70.8660003590879</v>
      </c>
      <c r="H2760" s="118"/>
    </row>
    <row r="2761" ht="21" customHeight="1" spans="1:8">
      <c r="A2761" s="119"/>
      <c r="B2761" s="120"/>
      <c r="C2761" s="120"/>
      <c r="D2761" s="113">
        <v>0.452</v>
      </c>
      <c r="E2761" s="113">
        <v>2.093</v>
      </c>
      <c r="F2761" s="113">
        <v>1.6076</v>
      </c>
      <c r="G2761" s="114">
        <f t="shared" si="325"/>
        <v>70.4204753199269</v>
      </c>
      <c r="H2761" s="121"/>
    </row>
    <row r="2762" ht="21" customHeight="1" spans="1:8">
      <c r="A2762" s="111" t="s">
        <v>1334</v>
      </c>
      <c r="B2762" s="112">
        <v>20231170</v>
      </c>
      <c r="C2762" s="112" t="s">
        <v>1923</v>
      </c>
      <c r="D2762" s="113">
        <v>0.4099</v>
      </c>
      <c r="E2762" s="113">
        <v>1.8474</v>
      </c>
      <c r="F2762" s="113">
        <v>1.4609</v>
      </c>
      <c r="G2762" s="114">
        <f t="shared" si="325"/>
        <v>73.1130434782609</v>
      </c>
      <c r="H2762" s="115">
        <f t="shared" si="326"/>
        <v>73.349513541135</v>
      </c>
    </row>
    <row r="2763" ht="21" customHeight="1" spans="1:8">
      <c r="A2763" s="116"/>
      <c r="B2763" s="117"/>
      <c r="C2763" s="117"/>
      <c r="D2763" s="113">
        <v>0.4056</v>
      </c>
      <c r="E2763" s="113">
        <v>2.1823</v>
      </c>
      <c r="F2763" s="113">
        <v>1.7125</v>
      </c>
      <c r="G2763" s="114">
        <f t="shared" si="325"/>
        <v>73.5577193673665</v>
      </c>
      <c r="H2763" s="118"/>
    </row>
    <row r="2764" ht="21" customHeight="1" spans="1:8">
      <c r="A2764" s="119"/>
      <c r="B2764" s="120"/>
      <c r="C2764" s="120"/>
      <c r="D2764" s="113">
        <v>0.4077</v>
      </c>
      <c r="E2764" s="113">
        <v>1.9827</v>
      </c>
      <c r="F2764" s="113">
        <v>1.5634</v>
      </c>
      <c r="G2764" s="114">
        <f t="shared" si="325"/>
        <v>73.3777777777778</v>
      </c>
      <c r="H2764" s="121"/>
    </row>
    <row r="2765" ht="21" customHeight="1" spans="1:8">
      <c r="A2765" s="111" t="s">
        <v>1354</v>
      </c>
      <c r="B2765" s="112">
        <v>20231171</v>
      </c>
      <c r="C2765" s="112" t="s">
        <v>1923</v>
      </c>
      <c r="D2765" s="113">
        <v>0.3995</v>
      </c>
      <c r="E2765" s="113">
        <v>1.6194</v>
      </c>
      <c r="F2765" s="113">
        <v>1.1537</v>
      </c>
      <c r="G2765" s="114">
        <f t="shared" si="325"/>
        <v>61.824739732765</v>
      </c>
      <c r="H2765" s="115">
        <f t="shared" si="326"/>
        <v>62.0844481215075</v>
      </c>
    </row>
    <row r="2766" ht="21" customHeight="1" spans="1:8">
      <c r="A2766" s="116"/>
      <c r="B2766" s="117"/>
      <c r="C2766" s="117"/>
      <c r="D2766" s="113">
        <v>0.4189</v>
      </c>
      <c r="E2766" s="113">
        <v>2.1464</v>
      </c>
      <c r="F2766" s="113">
        <v>1.4939</v>
      </c>
      <c r="G2766" s="114">
        <f t="shared" si="325"/>
        <v>62.2286541244573</v>
      </c>
      <c r="H2766" s="118"/>
    </row>
    <row r="2767" ht="21" customHeight="1" spans="1:8">
      <c r="A2767" s="119"/>
      <c r="B2767" s="120"/>
      <c r="C2767" s="120"/>
      <c r="D2767" s="113">
        <v>0.4086</v>
      </c>
      <c r="E2767" s="113">
        <v>2.025</v>
      </c>
      <c r="F2767" s="113">
        <v>1.414</v>
      </c>
      <c r="G2767" s="114">
        <f t="shared" si="325"/>
        <v>62.1999505073002</v>
      </c>
      <c r="H2767" s="121"/>
    </row>
    <row r="2768" ht="21" customHeight="1" spans="1:8">
      <c r="A2768" s="111" t="s">
        <v>1290</v>
      </c>
      <c r="B2768" s="112">
        <v>20231172</v>
      </c>
      <c r="C2768" s="112" t="s">
        <v>1923</v>
      </c>
      <c r="D2768" s="113">
        <v>0.3721</v>
      </c>
      <c r="E2768" s="113">
        <v>1.6397</v>
      </c>
      <c r="F2768" s="113">
        <v>1.126</v>
      </c>
      <c r="G2768" s="114">
        <f t="shared" si="325"/>
        <v>59.4745976648785</v>
      </c>
      <c r="H2768" s="115">
        <f t="shared" si="326"/>
        <v>59.5945857733029</v>
      </c>
    </row>
    <row r="2769" ht="21" customHeight="1" spans="1:8">
      <c r="A2769" s="116"/>
      <c r="B2769" s="117"/>
      <c r="C2769" s="117"/>
      <c r="D2769" s="113">
        <v>0.3988</v>
      </c>
      <c r="E2769" s="113">
        <v>1.6416</v>
      </c>
      <c r="F2769" s="113">
        <v>1.1396</v>
      </c>
      <c r="G2769" s="114">
        <f t="shared" si="325"/>
        <v>59.6073382684261</v>
      </c>
      <c r="H2769" s="118"/>
    </row>
    <row r="2770" ht="21" customHeight="1" spans="1:8">
      <c r="A2770" s="119"/>
      <c r="B2770" s="120"/>
      <c r="C2770" s="120"/>
      <c r="D2770" s="113">
        <v>0.4195</v>
      </c>
      <c r="E2770" s="113">
        <v>1.7811</v>
      </c>
      <c r="F2770" s="113">
        <v>1.2324</v>
      </c>
      <c r="G2770" s="114">
        <f t="shared" si="325"/>
        <v>59.701821386604</v>
      </c>
      <c r="H2770" s="121"/>
    </row>
    <row r="2771" ht="21" customHeight="1" spans="1:8">
      <c r="A2771" s="111" t="s">
        <v>1300</v>
      </c>
      <c r="B2771" s="112">
        <v>20231173</v>
      </c>
      <c r="C2771" s="112" t="s">
        <v>1923</v>
      </c>
      <c r="D2771" s="113">
        <v>0.3952</v>
      </c>
      <c r="E2771" s="113">
        <v>1.147</v>
      </c>
      <c r="F2771" s="113">
        <v>0.9319</v>
      </c>
      <c r="G2771" s="114">
        <f t="shared" si="325"/>
        <v>71.3886671987231</v>
      </c>
      <c r="H2771" s="115">
        <f t="shared" si="326"/>
        <v>71.9321037828444</v>
      </c>
    </row>
    <row r="2772" ht="21" customHeight="1" spans="1:8">
      <c r="A2772" s="116"/>
      <c r="B2772" s="117"/>
      <c r="C2772" s="117"/>
      <c r="D2772" s="113">
        <v>0.4551</v>
      </c>
      <c r="E2772" s="113">
        <v>1.2289</v>
      </c>
      <c r="F2772" s="113">
        <v>1.0129</v>
      </c>
      <c r="G2772" s="114">
        <f t="shared" si="325"/>
        <v>72.0858102868958</v>
      </c>
      <c r="H2772" s="118"/>
    </row>
    <row r="2773" ht="21" customHeight="1" spans="1:8">
      <c r="A2773" s="119"/>
      <c r="B2773" s="120"/>
      <c r="C2773" s="120"/>
      <c r="D2773" s="113">
        <v>0.3855</v>
      </c>
      <c r="E2773" s="113">
        <v>1.2667</v>
      </c>
      <c r="F2773" s="113">
        <v>1.0228</v>
      </c>
      <c r="G2773" s="114">
        <f t="shared" si="325"/>
        <v>72.3218338629142</v>
      </c>
      <c r="H2773" s="121"/>
    </row>
    <row r="2774" ht="21" customHeight="1" spans="1:8">
      <c r="A2774" s="111" t="s">
        <v>1358</v>
      </c>
      <c r="B2774" s="112">
        <v>20231174</v>
      </c>
      <c r="C2774" s="112" t="s">
        <v>1926</v>
      </c>
      <c r="D2774" s="113">
        <v>0.4031</v>
      </c>
      <c r="E2774" s="113">
        <v>1.2284</v>
      </c>
      <c r="F2774" s="113">
        <v>0.9466</v>
      </c>
      <c r="G2774" s="114">
        <f t="shared" ref="G2774:G3025" si="327">(F2774-D2774)/(E2774-D2774)*100</f>
        <v>65.854840664001</v>
      </c>
      <c r="H2774" s="115">
        <f t="shared" si="326"/>
        <v>66.6142546493027</v>
      </c>
    </row>
    <row r="2775" ht="21" customHeight="1" spans="1:8">
      <c r="A2775" s="116"/>
      <c r="B2775" s="117"/>
      <c r="C2775" s="117"/>
      <c r="D2775" s="113">
        <v>0.4244</v>
      </c>
      <c r="E2775" s="113">
        <v>1.8757</v>
      </c>
      <c r="F2775" s="113">
        <v>1.3925</v>
      </c>
      <c r="G2775" s="114">
        <f t="shared" si="327"/>
        <v>66.7057121201681</v>
      </c>
      <c r="H2775" s="118"/>
    </row>
    <row r="2776" ht="21" customHeight="1" spans="1:8">
      <c r="A2776" s="119"/>
      <c r="B2776" s="120"/>
      <c r="C2776" s="120"/>
      <c r="D2776" s="113">
        <v>0.3896</v>
      </c>
      <c r="E2776" s="113">
        <v>2.0575</v>
      </c>
      <c r="F2776" s="113">
        <v>1.5118</v>
      </c>
      <c r="G2776" s="114">
        <f t="shared" si="327"/>
        <v>67.2822111637388</v>
      </c>
      <c r="H2776" s="121"/>
    </row>
    <row r="2777" ht="21" customHeight="1" spans="1:8">
      <c r="A2777" s="111" t="s">
        <v>1354</v>
      </c>
      <c r="B2777" s="112">
        <v>20231175</v>
      </c>
      <c r="C2777" s="112" t="s">
        <v>1923</v>
      </c>
      <c r="D2777" s="113">
        <v>0.338</v>
      </c>
      <c r="E2777" s="113">
        <v>1.4305</v>
      </c>
      <c r="F2777" s="113">
        <v>1.0027</v>
      </c>
      <c r="G2777" s="114">
        <f t="shared" si="327"/>
        <v>60.8421052631579</v>
      </c>
      <c r="H2777" s="115">
        <f t="shared" si="326"/>
        <v>61.034486688981</v>
      </c>
    </row>
    <row r="2778" ht="21" customHeight="1" spans="1:8">
      <c r="A2778" s="116"/>
      <c r="B2778" s="117"/>
      <c r="C2778" s="117"/>
      <c r="D2778" s="113">
        <v>0.455</v>
      </c>
      <c r="E2778" s="113">
        <v>2.0781</v>
      </c>
      <c r="F2778" s="113">
        <v>1.4501</v>
      </c>
      <c r="G2778" s="114">
        <f t="shared" si="327"/>
        <v>61.3086069866305</v>
      </c>
      <c r="H2778" s="118"/>
    </row>
    <row r="2779" ht="21" customHeight="1" spans="1:8">
      <c r="A2779" s="119"/>
      <c r="B2779" s="120"/>
      <c r="C2779" s="120"/>
      <c r="D2779" s="113">
        <v>0.4093</v>
      </c>
      <c r="E2779" s="113">
        <v>1.9669</v>
      </c>
      <c r="F2779" s="113">
        <v>1.3587</v>
      </c>
      <c r="G2779" s="114">
        <f t="shared" si="327"/>
        <v>60.9527478171546</v>
      </c>
      <c r="H2779" s="121"/>
    </row>
    <row r="2780" ht="21" customHeight="1" spans="1:8">
      <c r="A2780" s="111" t="s">
        <v>1337</v>
      </c>
      <c r="B2780" s="112">
        <v>20231176</v>
      </c>
      <c r="C2780" s="112" t="s">
        <v>1927</v>
      </c>
      <c r="D2780" s="113">
        <v>0.3626</v>
      </c>
      <c r="E2780" s="113">
        <v>1.2649</v>
      </c>
      <c r="F2780" s="113">
        <v>0.7528</v>
      </c>
      <c r="G2780" s="114">
        <f t="shared" si="327"/>
        <v>43.2450404521778</v>
      </c>
      <c r="H2780" s="115">
        <f t="shared" si="326"/>
        <v>43.5616408805911</v>
      </c>
    </row>
    <row r="2781" ht="21" customHeight="1" spans="1:8">
      <c r="A2781" s="116"/>
      <c r="B2781" s="117"/>
      <c r="C2781" s="117"/>
      <c r="D2781" s="113">
        <v>0.4246</v>
      </c>
      <c r="E2781" s="113">
        <v>1.442</v>
      </c>
      <c r="F2781" s="113">
        <v>0.8692</v>
      </c>
      <c r="G2781" s="114">
        <f t="shared" si="327"/>
        <v>43.6996264989188</v>
      </c>
      <c r="H2781" s="118"/>
    </row>
    <row r="2782" ht="21" customHeight="1" spans="1:8">
      <c r="A2782" s="119"/>
      <c r="B2782" s="120"/>
      <c r="C2782" s="120"/>
      <c r="D2782" s="113">
        <v>0.3547</v>
      </c>
      <c r="E2782" s="113">
        <v>1.6375</v>
      </c>
      <c r="F2782" s="113">
        <v>0.9158</v>
      </c>
      <c r="G2782" s="114">
        <f t="shared" si="327"/>
        <v>43.7402556906766</v>
      </c>
      <c r="H2782" s="121"/>
    </row>
    <row r="2783" ht="21" customHeight="1" spans="1:8">
      <c r="A2783" s="111" t="s">
        <v>1293</v>
      </c>
      <c r="B2783" s="112">
        <v>20231177</v>
      </c>
      <c r="C2783" s="112" t="s">
        <v>1923</v>
      </c>
      <c r="D2783" s="113">
        <v>0.3467</v>
      </c>
      <c r="E2783" s="113">
        <v>1.6829</v>
      </c>
      <c r="F2783" s="113">
        <v>1.1599</v>
      </c>
      <c r="G2783" s="114">
        <f t="shared" si="327"/>
        <v>60.8591528214339</v>
      </c>
      <c r="H2783" s="115">
        <f t="shared" ref="H2783:H2786" si="328">(G2783+G2784+G2785)/3</f>
        <v>60.9719857459577</v>
      </c>
    </row>
    <row r="2784" ht="21" customHeight="1" spans="1:8">
      <c r="A2784" s="116"/>
      <c r="B2784" s="117"/>
      <c r="C2784" s="117"/>
      <c r="D2784" s="113">
        <v>0.3849</v>
      </c>
      <c r="E2784" s="113">
        <v>1.9546</v>
      </c>
      <c r="F2784" s="113">
        <v>1.3426</v>
      </c>
      <c r="G2784" s="114">
        <f t="shared" si="327"/>
        <v>61.011658278652</v>
      </c>
      <c r="H2784" s="118"/>
    </row>
    <row r="2785" ht="21" customHeight="1" spans="1:8">
      <c r="A2785" s="119"/>
      <c r="B2785" s="120"/>
      <c r="C2785" s="120"/>
      <c r="D2785" s="113">
        <v>0.3722</v>
      </c>
      <c r="E2785" s="113">
        <v>1.905</v>
      </c>
      <c r="F2785" s="113">
        <v>1.3079</v>
      </c>
      <c r="G2785" s="114">
        <f t="shared" si="327"/>
        <v>61.0451461377871</v>
      </c>
      <c r="H2785" s="121"/>
    </row>
    <row r="2786" ht="21" customHeight="1" spans="1:8">
      <c r="A2786" s="111" t="s">
        <v>1282</v>
      </c>
      <c r="B2786" s="112">
        <v>20231178</v>
      </c>
      <c r="C2786" s="112" t="s">
        <v>1923</v>
      </c>
      <c r="D2786" s="113">
        <v>0.4247</v>
      </c>
      <c r="E2786" s="113">
        <v>1.9961</v>
      </c>
      <c r="F2786" s="113">
        <v>1.376</v>
      </c>
      <c r="G2786" s="114">
        <f t="shared" si="327"/>
        <v>60.5383734249714</v>
      </c>
      <c r="H2786" s="115">
        <f t="shared" si="328"/>
        <v>61.056706962412</v>
      </c>
    </row>
    <row r="2787" ht="21" customHeight="1" spans="1:8">
      <c r="A2787" s="116"/>
      <c r="B2787" s="117"/>
      <c r="C2787" s="117"/>
      <c r="D2787" s="113">
        <v>0.384</v>
      </c>
      <c r="E2787" s="113">
        <v>1.741</v>
      </c>
      <c r="F2787" s="113">
        <v>1.2136</v>
      </c>
      <c r="G2787" s="114">
        <f t="shared" si="327"/>
        <v>61.1348563006632</v>
      </c>
      <c r="H2787" s="118"/>
    </row>
    <row r="2788" ht="21" customHeight="1" spans="1:8">
      <c r="A2788" s="119"/>
      <c r="B2788" s="120"/>
      <c r="C2788" s="120"/>
      <c r="D2788" s="113">
        <v>0.4131</v>
      </c>
      <c r="E2788" s="113">
        <v>2.134</v>
      </c>
      <c r="F2788" s="113">
        <v>1.4714</v>
      </c>
      <c r="G2788" s="114">
        <f t="shared" si="327"/>
        <v>61.4968911616015</v>
      </c>
      <c r="H2788" s="121"/>
    </row>
    <row r="2789" ht="21" customHeight="1" spans="1:8">
      <c r="A2789" s="111" t="s">
        <v>1282</v>
      </c>
      <c r="B2789" s="112">
        <v>20231179</v>
      </c>
      <c r="C2789" s="112" t="s">
        <v>1923</v>
      </c>
      <c r="D2789" s="113">
        <v>0.4091</v>
      </c>
      <c r="E2789" s="113">
        <v>2.0412</v>
      </c>
      <c r="F2789" s="113">
        <v>1.4089</v>
      </c>
      <c r="G2789" s="114">
        <f t="shared" si="327"/>
        <v>61.2585013173212</v>
      </c>
      <c r="H2789" s="115">
        <f t="shared" ref="H2789" si="329">(G2789+G2790+G2791)/3</f>
        <v>61.3428207832329</v>
      </c>
    </row>
    <row r="2790" ht="21" customHeight="1" spans="1:8">
      <c r="A2790" s="116"/>
      <c r="B2790" s="117"/>
      <c r="C2790" s="117"/>
      <c r="D2790" s="113">
        <v>0.3396</v>
      </c>
      <c r="E2790" s="113">
        <v>1.9682</v>
      </c>
      <c r="F2790" s="113">
        <v>1.333</v>
      </c>
      <c r="G2790" s="114">
        <f t="shared" si="327"/>
        <v>60.9971754881493</v>
      </c>
      <c r="H2790" s="118"/>
    </row>
    <row r="2791" ht="21" customHeight="1" spans="1:8">
      <c r="A2791" s="119"/>
      <c r="B2791" s="120"/>
      <c r="C2791" s="120"/>
      <c r="D2791" s="113">
        <v>0.3941</v>
      </c>
      <c r="E2791" s="113">
        <v>2.0322</v>
      </c>
      <c r="F2791" s="113">
        <v>1.406</v>
      </c>
      <c r="G2791" s="114">
        <f t="shared" si="327"/>
        <v>61.7727855442281</v>
      </c>
      <c r="H2791" s="121"/>
    </row>
    <row r="2792" ht="21" customHeight="1" spans="1:8">
      <c r="A2792" s="111" t="s">
        <v>1282</v>
      </c>
      <c r="B2792" s="112">
        <v>20231180</v>
      </c>
      <c r="C2792" s="112" t="s">
        <v>1923</v>
      </c>
      <c r="D2792" s="113">
        <v>0.3735</v>
      </c>
      <c r="E2792" s="113">
        <v>1.4654</v>
      </c>
      <c r="F2792" s="113">
        <v>1.0289</v>
      </c>
      <c r="G2792" s="114">
        <f t="shared" si="327"/>
        <v>60.0238117043685</v>
      </c>
      <c r="H2792" s="115">
        <f t="shared" ref="H2792:H2849" si="330">(G2792+G2793+G2794)/3</f>
        <v>60.4162031604618</v>
      </c>
    </row>
    <row r="2793" ht="21" customHeight="1" spans="1:8">
      <c r="A2793" s="116"/>
      <c r="B2793" s="117"/>
      <c r="C2793" s="117"/>
      <c r="D2793" s="113">
        <v>0.4023</v>
      </c>
      <c r="E2793" s="113">
        <v>1.4853</v>
      </c>
      <c r="F2793" s="113">
        <v>1.0595</v>
      </c>
      <c r="G2793" s="114">
        <f t="shared" si="327"/>
        <v>60.6832871652816</v>
      </c>
      <c r="H2793" s="118"/>
    </row>
    <row r="2794" ht="21" customHeight="1" spans="1:8">
      <c r="A2794" s="119"/>
      <c r="B2794" s="120"/>
      <c r="C2794" s="120"/>
      <c r="D2794" s="113">
        <v>0.3737</v>
      </c>
      <c r="E2794" s="113">
        <v>1.6553</v>
      </c>
      <c r="F2794" s="113">
        <v>1.1496</v>
      </c>
      <c r="G2794" s="114">
        <f t="shared" si="327"/>
        <v>60.5415106117353</v>
      </c>
      <c r="H2794" s="121"/>
    </row>
    <row r="2795" ht="21" customHeight="1" spans="1:8">
      <c r="A2795" s="111" t="s">
        <v>1282</v>
      </c>
      <c r="B2795" s="112">
        <v>20231181</v>
      </c>
      <c r="C2795" s="112" t="s">
        <v>1923</v>
      </c>
      <c r="D2795" s="113">
        <v>0.4259</v>
      </c>
      <c r="E2795" s="113">
        <v>1.6826</v>
      </c>
      <c r="F2795" s="113">
        <v>1.1929</v>
      </c>
      <c r="G2795" s="114">
        <f t="shared" si="327"/>
        <v>61.0328638497653</v>
      </c>
      <c r="H2795" s="115">
        <f t="shared" si="330"/>
        <v>61.0863913317434</v>
      </c>
    </row>
    <row r="2796" ht="21" customHeight="1" spans="1:8">
      <c r="A2796" s="116"/>
      <c r="B2796" s="117"/>
      <c r="C2796" s="117"/>
      <c r="D2796" s="113">
        <v>0.3732</v>
      </c>
      <c r="E2796" s="113">
        <v>1.6998</v>
      </c>
      <c r="F2796" s="113">
        <v>1.1814</v>
      </c>
      <c r="G2796" s="114">
        <f t="shared" si="327"/>
        <v>60.9226594301221</v>
      </c>
      <c r="H2796" s="118"/>
    </row>
    <row r="2797" ht="21" customHeight="1" spans="1:8">
      <c r="A2797" s="119"/>
      <c r="B2797" s="120"/>
      <c r="C2797" s="120"/>
      <c r="D2797" s="113">
        <v>0.3807</v>
      </c>
      <c r="E2797" s="113">
        <v>2.0023</v>
      </c>
      <c r="F2797" s="113">
        <v>1.3748</v>
      </c>
      <c r="G2797" s="114">
        <f t="shared" si="327"/>
        <v>61.3036507153429</v>
      </c>
      <c r="H2797" s="121"/>
    </row>
    <row r="2798" ht="21" customHeight="1" spans="1:8">
      <c r="A2798" s="111" t="s">
        <v>1282</v>
      </c>
      <c r="B2798" s="112">
        <v>20231182</v>
      </c>
      <c r="C2798" s="112" t="s">
        <v>1923</v>
      </c>
      <c r="D2798" s="113">
        <v>0.3891</v>
      </c>
      <c r="E2798" s="113">
        <v>1.3186</v>
      </c>
      <c r="F2798" s="113">
        <v>0.958</v>
      </c>
      <c r="G2798" s="114">
        <f t="shared" si="327"/>
        <v>61.2049488972566</v>
      </c>
      <c r="H2798" s="115">
        <f t="shared" si="330"/>
        <v>61.4892743909432</v>
      </c>
    </row>
    <row r="2799" ht="21" customHeight="1" spans="1:8">
      <c r="A2799" s="116"/>
      <c r="B2799" s="117"/>
      <c r="C2799" s="117"/>
      <c r="D2799" s="113">
        <v>0.4274</v>
      </c>
      <c r="E2799" s="113">
        <v>1.5169</v>
      </c>
      <c r="F2799" s="113">
        <v>1.1024</v>
      </c>
      <c r="G2799" s="114">
        <f t="shared" si="327"/>
        <v>61.9550252409362</v>
      </c>
      <c r="H2799" s="118"/>
    </row>
    <row r="2800" ht="21" customHeight="1" spans="1:8">
      <c r="A2800" s="119"/>
      <c r="B2800" s="120"/>
      <c r="C2800" s="120"/>
      <c r="D2800" s="113">
        <v>0.3784</v>
      </c>
      <c r="E2800" s="113">
        <v>1.4091</v>
      </c>
      <c r="F2800" s="113">
        <v>1.0103</v>
      </c>
      <c r="G2800" s="114">
        <f t="shared" si="327"/>
        <v>61.3078490346367</v>
      </c>
      <c r="H2800" s="121"/>
    </row>
    <row r="2801" ht="21" customHeight="1" spans="1:8">
      <c r="A2801" s="111" t="s">
        <v>1282</v>
      </c>
      <c r="B2801" s="112">
        <v>20231183</v>
      </c>
      <c r="C2801" s="112" t="s">
        <v>1923</v>
      </c>
      <c r="D2801" s="113">
        <v>0.395</v>
      </c>
      <c r="E2801" s="113">
        <v>1.8554</v>
      </c>
      <c r="F2801" s="113">
        <v>1.2895</v>
      </c>
      <c r="G2801" s="114">
        <f t="shared" si="327"/>
        <v>61.2503423719529</v>
      </c>
      <c r="H2801" s="115">
        <f t="shared" si="330"/>
        <v>61.6206117563557</v>
      </c>
    </row>
    <row r="2802" ht="21" customHeight="1" spans="1:8">
      <c r="A2802" s="116"/>
      <c r="B2802" s="117"/>
      <c r="C2802" s="117"/>
      <c r="D2802" s="113">
        <v>0.4235</v>
      </c>
      <c r="E2802" s="113">
        <v>1.9626</v>
      </c>
      <c r="F2802" s="113">
        <v>1.369</v>
      </c>
      <c r="G2802" s="114">
        <f t="shared" si="327"/>
        <v>61.4320057176272</v>
      </c>
      <c r="H2802" s="118"/>
    </row>
    <row r="2803" ht="21" customHeight="1" spans="1:8">
      <c r="A2803" s="119"/>
      <c r="B2803" s="120"/>
      <c r="C2803" s="120"/>
      <c r="D2803" s="113">
        <v>0.4021</v>
      </c>
      <c r="E2803" s="113">
        <v>2.1493</v>
      </c>
      <c r="F2803" s="113">
        <v>1.4885</v>
      </c>
      <c r="G2803" s="114">
        <f t="shared" si="327"/>
        <v>62.1794871794872</v>
      </c>
      <c r="H2803" s="121"/>
    </row>
    <row r="2804" ht="21" customHeight="1" spans="1:8">
      <c r="A2804" s="111" t="s">
        <v>1282</v>
      </c>
      <c r="B2804" s="112">
        <v>20231184</v>
      </c>
      <c r="C2804" s="112" t="s">
        <v>1923</v>
      </c>
      <c r="D2804" s="113">
        <v>0.377</v>
      </c>
      <c r="E2804" s="113">
        <v>1.3529</v>
      </c>
      <c r="F2804" s="113">
        <v>0.9722</v>
      </c>
      <c r="G2804" s="114">
        <f t="shared" si="327"/>
        <v>60.9898555179834</v>
      </c>
      <c r="H2804" s="115">
        <f t="shared" si="330"/>
        <v>60.5198874824052</v>
      </c>
    </row>
    <row r="2805" ht="21" customHeight="1" spans="1:8">
      <c r="A2805" s="116"/>
      <c r="B2805" s="117"/>
      <c r="C2805" s="117"/>
      <c r="D2805" s="113">
        <v>0.406</v>
      </c>
      <c r="E2805" s="113">
        <v>1.4241</v>
      </c>
      <c r="F2805" s="113">
        <v>1.0163</v>
      </c>
      <c r="G2805" s="114">
        <f t="shared" si="327"/>
        <v>59.944995580002</v>
      </c>
      <c r="H2805" s="118"/>
    </row>
    <row r="2806" ht="21" customHeight="1" spans="1:8">
      <c r="A2806" s="119"/>
      <c r="B2806" s="120"/>
      <c r="C2806" s="120"/>
      <c r="D2806" s="113">
        <v>0.3476</v>
      </c>
      <c r="E2806" s="113">
        <v>1.6728</v>
      </c>
      <c r="F2806" s="113">
        <v>1.151</v>
      </c>
      <c r="G2806" s="114">
        <f t="shared" si="327"/>
        <v>60.6248113492303</v>
      </c>
      <c r="H2806" s="121"/>
    </row>
    <row r="2807" ht="21" customHeight="1" spans="1:8">
      <c r="A2807" s="111" t="s">
        <v>1282</v>
      </c>
      <c r="B2807" s="112">
        <v>20231185</v>
      </c>
      <c r="C2807" s="112" t="s">
        <v>1923</v>
      </c>
      <c r="D2807" s="113">
        <v>0.4847</v>
      </c>
      <c r="E2807" s="113">
        <v>1.286</v>
      </c>
      <c r="F2807" s="113">
        <v>0.979</v>
      </c>
      <c r="G2807" s="114">
        <f t="shared" si="327"/>
        <v>61.6872582054162</v>
      </c>
      <c r="H2807" s="115">
        <f t="shared" si="330"/>
        <v>61.8306145934833</v>
      </c>
    </row>
    <row r="2808" ht="21" customHeight="1" spans="1:8">
      <c r="A2808" s="116"/>
      <c r="B2808" s="117"/>
      <c r="C2808" s="117"/>
      <c r="D2808" s="113">
        <v>0.4205</v>
      </c>
      <c r="E2808" s="113">
        <v>1.3936</v>
      </c>
      <c r="F2808" s="113">
        <v>1.0225</v>
      </c>
      <c r="G2808" s="114">
        <f t="shared" si="327"/>
        <v>61.8641455143356</v>
      </c>
      <c r="H2808" s="118"/>
    </row>
    <row r="2809" ht="21" customHeight="1" spans="1:8">
      <c r="A2809" s="119"/>
      <c r="B2809" s="120"/>
      <c r="C2809" s="120"/>
      <c r="D2809" s="113">
        <v>0.4499</v>
      </c>
      <c r="E2809" s="113">
        <v>1.5043</v>
      </c>
      <c r="F2809" s="113">
        <v>1.103</v>
      </c>
      <c r="G2809" s="114">
        <f t="shared" si="327"/>
        <v>61.940440060698</v>
      </c>
      <c r="H2809" s="121"/>
    </row>
    <row r="2810" ht="21" customHeight="1" spans="1:8">
      <c r="A2810" s="111" t="s">
        <v>1332</v>
      </c>
      <c r="B2810" s="112">
        <v>20231186</v>
      </c>
      <c r="C2810" s="112" t="s">
        <v>1923</v>
      </c>
      <c r="D2810" s="113">
        <v>0.3742</v>
      </c>
      <c r="E2810" s="113">
        <v>2.1092</v>
      </c>
      <c r="F2810" s="113">
        <v>1.4268</v>
      </c>
      <c r="G2810" s="114">
        <f t="shared" si="327"/>
        <v>60.6685878962536</v>
      </c>
      <c r="H2810" s="115">
        <f t="shared" si="330"/>
        <v>60.6353967514746</v>
      </c>
    </row>
    <row r="2811" ht="21" customHeight="1" spans="1:8">
      <c r="A2811" s="116"/>
      <c r="B2811" s="117"/>
      <c r="C2811" s="117"/>
      <c r="D2811" s="113">
        <v>0.3297</v>
      </c>
      <c r="E2811" s="113">
        <v>1.4292</v>
      </c>
      <c r="F2811" s="113">
        <v>0.9947</v>
      </c>
      <c r="G2811" s="114">
        <f t="shared" si="327"/>
        <v>60.4820372896771</v>
      </c>
      <c r="H2811" s="118"/>
    </row>
    <row r="2812" ht="21" customHeight="1" spans="1:8">
      <c r="A2812" s="119"/>
      <c r="B2812" s="120"/>
      <c r="C2812" s="120"/>
      <c r="D2812" s="113">
        <v>0.3982</v>
      </c>
      <c r="E2812" s="113">
        <v>2.267</v>
      </c>
      <c r="F2812" s="113">
        <v>1.5336</v>
      </c>
      <c r="G2812" s="114">
        <f t="shared" si="327"/>
        <v>60.7555650684932</v>
      </c>
      <c r="H2812" s="121"/>
    </row>
    <row r="2813" ht="21" customHeight="1" spans="1:8">
      <c r="A2813" s="111" t="s">
        <v>1290</v>
      </c>
      <c r="B2813" s="112">
        <v>20231187</v>
      </c>
      <c r="C2813" s="112" t="s">
        <v>1923</v>
      </c>
      <c r="D2813" s="113">
        <v>0.447</v>
      </c>
      <c r="E2813" s="113">
        <v>1.8846</v>
      </c>
      <c r="F2813" s="113">
        <v>1.3182</v>
      </c>
      <c r="G2813" s="114">
        <f t="shared" si="327"/>
        <v>60.6010016694491</v>
      </c>
      <c r="H2813" s="115">
        <f t="shared" si="330"/>
        <v>60.557867872145</v>
      </c>
    </row>
    <row r="2814" ht="21" customHeight="1" spans="1:8">
      <c r="A2814" s="116"/>
      <c r="B2814" s="117"/>
      <c r="C2814" s="117"/>
      <c r="D2814" s="113">
        <v>0.3839</v>
      </c>
      <c r="E2814" s="113">
        <v>2.109</v>
      </c>
      <c r="F2814" s="113">
        <v>1.4266</v>
      </c>
      <c r="G2814" s="114">
        <f t="shared" si="327"/>
        <v>60.4428728769347</v>
      </c>
      <c r="H2814" s="118"/>
    </row>
    <row r="2815" ht="21" customHeight="1" spans="1:8">
      <c r="A2815" s="119"/>
      <c r="B2815" s="120"/>
      <c r="C2815" s="120"/>
      <c r="D2815" s="113">
        <v>0.4475</v>
      </c>
      <c r="E2815" s="113">
        <v>2.0863</v>
      </c>
      <c r="F2815" s="113">
        <v>1.4411</v>
      </c>
      <c r="G2815" s="114">
        <f t="shared" si="327"/>
        <v>60.6297290700513</v>
      </c>
      <c r="H2815" s="121"/>
    </row>
    <row r="2816" ht="21" customHeight="1" spans="1:8">
      <c r="A2816" s="111" t="s">
        <v>1331</v>
      </c>
      <c r="B2816" s="112">
        <v>20231188</v>
      </c>
      <c r="C2816" s="112" t="s">
        <v>1923</v>
      </c>
      <c r="D2816" s="113">
        <v>0.366</v>
      </c>
      <c r="E2816" s="113">
        <v>1.3336</v>
      </c>
      <c r="F2816" s="113">
        <v>0.941</v>
      </c>
      <c r="G2816" s="114">
        <f t="shared" si="327"/>
        <v>59.4253823894171</v>
      </c>
      <c r="H2816" s="115">
        <f t="shared" si="330"/>
        <v>59.8550029285263</v>
      </c>
    </row>
    <row r="2817" ht="21" customHeight="1" spans="1:8">
      <c r="A2817" s="116"/>
      <c r="B2817" s="117"/>
      <c r="C2817" s="117"/>
      <c r="D2817" s="113">
        <v>0.3886</v>
      </c>
      <c r="E2817" s="113">
        <v>1.5553</v>
      </c>
      <c r="F2817" s="113">
        <v>1.0885</v>
      </c>
      <c r="G2817" s="114">
        <f t="shared" si="327"/>
        <v>59.9897145795834</v>
      </c>
      <c r="H2817" s="118"/>
    </row>
    <row r="2818" ht="21" customHeight="1" spans="1:8">
      <c r="A2818" s="119"/>
      <c r="B2818" s="120"/>
      <c r="C2818" s="120"/>
      <c r="D2818" s="113">
        <v>0.362</v>
      </c>
      <c r="E2818" s="113">
        <v>1.496</v>
      </c>
      <c r="F2818" s="113">
        <v>1.0441</v>
      </c>
      <c r="G2818" s="114">
        <f t="shared" si="327"/>
        <v>60.1499118165785</v>
      </c>
      <c r="H2818" s="121"/>
    </row>
    <row r="2819" ht="21" customHeight="1" spans="1:8">
      <c r="A2819" s="111" t="s">
        <v>1331</v>
      </c>
      <c r="B2819" s="112">
        <v>20231189</v>
      </c>
      <c r="C2819" s="112" t="s">
        <v>1923</v>
      </c>
      <c r="D2819" s="113">
        <v>0.4994</v>
      </c>
      <c r="E2819" s="113">
        <v>1.969</v>
      </c>
      <c r="F2819" s="113">
        <v>1.3835</v>
      </c>
      <c r="G2819" s="114">
        <f t="shared" si="327"/>
        <v>60.1592270005444</v>
      </c>
      <c r="H2819" s="115">
        <f t="shared" si="330"/>
        <v>59.7188526237817</v>
      </c>
    </row>
    <row r="2820" ht="21" customHeight="1" spans="1:8">
      <c r="A2820" s="116"/>
      <c r="B2820" s="117"/>
      <c r="C2820" s="117"/>
      <c r="D2820" s="113">
        <v>0.3708</v>
      </c>
      <c r="E2820" s="113">
        <v>1.9319</v>
      </c>
      <c r="F2820" s="113">
        <v>1.2925</v>
      </c>
      <c r="G2820" s="114">
        <f t="shared" si="327"/>
        <v>59.0417013644225</v>
      </c>
      <c r="H2820" s="118"/>
    </row>
    <row r="2821" ht="21" customHeight="1" spans="1:8">
      <c r="A2821" s="119"/>
      <c r="B2821" s="120"/>
      <c r="C2821" s="120"/>
      <c r="D2821" s="113">
        <v>0.4118</v>
      </c>
      <c r="E2821" s="113">
        <v>2.2148</v>
      </c>
      <c r="F2821" s="113">
        <v>1.4928</v>
      </c>
      <c r="G2821" s="114">
        <f t="shared" si="327"/>
        <v>59.9556295063783</v>
      </c>
      <c r="H2821" s="121"/>
    </row>
    <row r="2822" ht="21" customHeight="1" spans="1:8">
      <c r="A2822" s="111" t="s">
        <v>1313</v>
      </c>
      <c r="B2822" s="112">
        <v>20231190</v>
      </c>
      <c r="C2822" s="112" t="s">
        <v>1923</v>
      </c>
      <c r="D2822" s="113">
        <v>0.416</v>
      </c>
      <c r="E2822" s="113">
        <v>1.4038</v>
      </c>
      <c r="F2822" s="113">
        <v>1.0125</v>
      </c>
      <c r="G2822" s="114">
        <f t="shared" si="327"/>
        <v>60.386717959101</v>
      </c>
      <c r="H2822" s="115">
        <f t="shared" si="330"/>
        <v>60.5767568389956</v>
      </c>
    </row>
    <row r="2823" ht="21" customHeight="1" spans="1:8">
      <c r="A2823" s="116"/>
      <c r="B2823" s="117"/>
      <c r="C2823" s="117"/>
      <c r="D2823" s="113">
        <v>0.4076</v>
      </c>
      <c r="E2823" s="113">
        <v>1.8069</v>
      </c>
      <c r="F2823" s="113">
        <v>1.2492</v>
      </c>
      <c r="G2823" s="114">
        <f t="shared" si="327"/>
        <v>60.1443578932323</v>
      </c>
      <c r="H2823" s="118"/>
    </row>
    <row r="2824" ht="21" customHeight="1" spans="1:8">
      <c r="A2824" s="119"/>
      <c r="B2824" s="120"/>
      <c r="C2824" s="120"/>
      <c r="D2824" s="113">
        <v>0.3854</v>
      </c>
      <c r="E2824" s="113">
        <v>1.9748</v>
      </c>
      <c r="F2824" s="113">
        <v>1.3581</v>
      </c>
      <c r="G2824" s="114">
        <f t="shared" si="327"/>
        <v>61.1991946646533</v>
      </c>
      <c r="H2824" s="121"/>
    </row>
    <row r="2825" ht="21" customHeight="1" spans="1:8">
      <c r="A2825" s="111" t="s">
        <v>1283</v>
      </c>
      <c r="B2825" s="112">
        <v>20231191</v>
      </c>
      <c r="C2825" s="112" t="s">
        <v>1923</v>
      </c>
      <c r="D2825" s="113">
        <v>0.3747</v>
      </c>
      <c r="E2825" s="113">
        <v>1.8511</v>
      </c>
      <c r="F2825" s="113">
        <v>1.2634</v>
      </c>
      <c r="G2825" s="114">
        <f t="shared" si="327"/>
        <v>60.193714440531</v>
      </c>
      <c r="H2825" s="115">
        <f t="shared" si="330"/>
        <v>60.413161726877</v>
      </c>
    </row>
    <row r="2826" ht="21" customHeight="1" spans="1:8">
      <c r="A2826" s="116"/>
      <c r="B2826" s="117"/>
      <c r="C2826" s="117"/>
      <c r="D2826" s="113">
        <v>0.3814</v>
      </c>
      <c r="E2826" s="113">
        <v>2.0623</v>
      </c>
      <c r="F2826" s="113">
        <v>1.3985</v>
      </c>
      <c r="G2826" s="114">
        <f t="shared" si="327"/>
        <v>60.50925099649</v>
      </c>
      <c r="H2826" s="118"/>
    </row>
    <row r="2827" ht="21" customHeight="1" spans="1:8">
      <c r="A2827" s="119"/>
      <c r="B2827" s="120"/>
      <c r="C2827" s="120"/>
      <c r="D2827" s="113">
        <v>0.4358</v>
      </c>
      <c r="E2827" s="113">
        <v>1.6995</v>
      </c>
      <c r="F2827" s="113">
        <v>1.2008</v>
      </c>
      <c r="G2827" s="114">
        <f t="shared" si="327"/>
        <v>60.53651974361</v>
      </c>
      <c r="H2827" s="121"/>
    </row>
    <row r="2828" ht="21" customHeight="1" spans="1:8">
      <c r="A2828" s="111" t="s">
        <v>1295</v>
      </c>
      <c r="B2828" s="112">
        <v>20231192</v>
      </c>
      <c r="C2828" s="112" t="s">
        <v>1923</v>
      </c>
      <c r="D2828" s="113">
        <v>0.3787</v>
      </c>
      <c r="E2828" s="113">
        <v>1.6795</v>
      </c>
      <c r="F2828" s="113">
        <v>1.2771</v>
      </c>
      <c r="G2828" s="114">
        <f t="shared" si="327"/>
        <v>69.0651906519065</v>
      </c>
      <c r="H2828" s="115">
        <f t="shared" si="330"/>
        <v>69.1364483570322</v>
      </c>
    </row>
    <row r="2829" ht="21" customHeight="1" spans="1:8">
      <c r="A2829" s="116"/>
      <c r="B2829" s="117"/>
      <c r="C2829" s="117"/>
      <c r="D2829" s="113">
        <v>0.4055</v>
      </c>
      <c r="E2829" s="113">
        <v>2.0884</v>
      </c>
      <c r="F2829" s="113">
        <v>1.5697</v>
      </c>
      <c r="G2829" s="114">
        <f t="shared" si="327"/>
        <v>69.1782042902133</v>
      </c>
      <c r="H2829" s="118"/>
    </row>
    <row r="2830" ht="21" customHeight="1" spans="1:8">
      <c r="A2830" s="119"/>
      <c r="B2830" s="120"/>
      <c r="C2830" s="120"/>
      <c r="D2830" s="113">
        <v>0.3675</v>
      </c>
      <c r="E2830" s="113">
        <v>1.5305</v>
      </c>
      <c r="F2830" s="113">
        <v>1.1719</v>
      </c>
      <c r="G2830" s="114">
        <f t="shared" si="327"/>
        <v>69.1659501289768</v>
      </c>
      <c r="H2830" s="121"/>
    </row>
    <row r="2831" ht="21" customHeight="1" spans="1:8">
      <c r="A2831" s="111" t="s">
        <v>1334</v>
      </c>
      <c r="B2831" s="112">
        <v>20231193</v>
      </c>
      <c r="C2831" s="112" t="s">
        <v>1923</v>
      </c>
      <c r="D2831" s="113">
        <v>0.4125</v>
      </c>
      <c r="E2831" s="113">
        <v>1.289</v>
      </c>
      <c r="F2831" s="113">
        <v>1.0394</v>
      </c>
      <c r="G2831" s="114">
        <f t="shared" si="327"/>
        <v>71.5231032515688</v>
      </c>
      <c r="H2831" s="115">
        <f t="shared" si="330"/>
        <v>71.6770471785517</v>
      </c>
    </row>
    <row r="2832" ht="21" customHeight="1" spans="1:8">
      <c r="A2832" s="116"/>
      <c r="B2832" s="117"/>
      <c r="C2832" s="117"/>
      <c r="D2832" s="113">
        <v>0.3647</v>
      </c>
      <c r="E2832" s="113">
        <v>1.591</v>
      </c>
      <c r="F2832" s="113">
        <v>1.2417</v>
      </c>
      <c r="G2832" s="114">
        <f t="shared" si="327"/>
        <v>71.5159422653511</v>
      </c>
      <c r="H2832" s="118"/>
    </row>
    <row r="2833" ht="21" customHeight="1" spans="1:8">
      <c r="A2833" s="119"/>
      <c r="B2833" s="120"/>
      <c r="C2833" s="120"/>
      <c r="D2833" s="113">
        <v>0.3909</v>
      </c>
      <c r="E2833" s="113">
        <v>1.7573</v>
      </c>
      <c r="F2833" s="113">
        <v>1.3746</v>
      </c>
      <c r="G2833" s="114">
        <f t="shared" si="327"/>
        <v>71.9920960187354</v>
      </c>
      <c r="H2833" s="121"/>
    </row>
    <row r="2834" ht="21" customHeight="1" spans="1:8">
      <c r="A2834" s="111" t="s">
        <v>1353</v>
      </c>
      <c r="B2834" s="112">
        <v>20231194</v>
      </c>
      <c r="C2834" s="112" t="s">
        <v>1923</v>
      </c>
      <c r="D2834" s="113">
        <v>0.4064</v>
      </c>
      <c r="E2834" s="113">
        <v>1.8</v>
      </c>
      <c r="F2834" s="113">
        <v>1.2671</v>
      </c>
      <c r="G2834" s="114">
        <f t="shared" si="327"/>
        <v>61.7609070034443</v>
      </c>
      <c r="H2834" s="115">
        <f t="shared" si="330"/>
        <v>61.5219999110652</v>
      </c>
    </row>
    <row r="2835" ht="21" customHeight="1" spans="1:8">
      <c r="A2835" s="116"/>
      <c r="B2835" s="117"/>
      <c r="C2835" s="117"/>
      <c r="D2835" s="113">
        <v>0.3392</v>
      </c>
      <c r="E2835" s="113">
        <v>1.773</v>
      </c>
      <c r="F2835" s="113">
        <v>1.224</v>
      </c>
      <c r="G2835" s="114">
        <f t="shared" si="327"/>
        <v>61.7101408843632</v>
      </c>
      <c r="H2835" s="118"/>
    </row>
    <row r="2836" ht="21" customHeight="1" spans="1:8">
      <c r="A2836" s="119"/>
      <c r="B2836" s="120"/>
      <c r="C2836" s="120"/>
      <c r="D2836" s="113">
        <v>0.4277</v>
      </c>
      <c r="E2836" s="113">
        <v>1.9748</v>
      </c>
      <c r="F2836" s="113">
        <v>1.3729</v>
      </c>
      <c r="G2836" s="114">
        <f t="shared" si="327"/>
        <v>61.0949518453881</v>
      </c>
      <c r="H2836" s="121"/>
    </row>
    <row r="2837" ht="21" customHeight="1" spans="1:8">
      <c r="A2837" s="111" t="s">
        <v>1302</v>
      </c>
      <c r="B2837" s="112">
        <v>20231195</v>
      </c>
      <c r="C2837" s="112" t="s">
        <v>1926</v>
      </c>
      <c r="D2837" s="113">
        <v>0.4173</v>
      </c>
      <c r="E2837" s="113">
        <v>2.0499</v>
      </c>
      <c r="F2837" s="113">
        <v>1.5646</v>
      </c>
      <c r="G2837" s="114">
        <f t="shared" si="327"/>
        <v>70.2744089182899</v>
      </c>
      <c r="H2837" s="115">
        <f t="shared" si="330"/>
        <v>70.8364344706975</v>
      </c>
    </row>
    <row r="2838" ht="21" customHeight="1" spans="1:8">
      <c r="A2838" s="116"/>
      <c r="B2838" s="117"/>
      <c r="C2838" s="117"/>
      <c r="D2838" s="113">
        <v>0.4404</v>
      </c>
      <c r="E2838" s="113">
        <v>2.0721</v>
      </c>
      <c r="F2838" s="113">
        <v>1.595</v>
      </c>
      <c r="G2838" s="114">
        <f t="shared" si="327"/>
        <v>70.7605564748422</v>
      </c>
      <c r="H2838" s="118"/>
    </row>
    <row r="2839" ht="21" customHeight="1" spans="1:8">
      <c r="A2839" s="119"/>
      <c r="B2839" s="120"/>
      <c r="C2839" s="120"/>
      <c r="D2839" s="113">
        <v>0.4276</v>
      </c>
      <c r="E2839" s="113">
        <v>1.9571</v>
      </c>
      <c r="F2839" s="113">
        <v>1.5208</v>
      </c>
      <c r="G2839" s="114">
        <f t="shared" si="327"/>
        <v>71.4743380189604</v>
      </c>
      <c r="H2839" s="121"/>
    </row>
    <row r="2840" ht="21" customHeight="1" spans="1:8">
      <c r="A2840" s="111" t="s">
        <v>1302</v>
      </c>
      <c r="B2840" s="112">
        <v>20231196</v>
      </c>
      <c r="C2840" s="112" t="s">
        <v>1926</v>
      </c>
      <c r="D2840" s="113">
        <v>0.4254</v>
      </c>
      <c r="E2840" s="113">
        <v>1.7899</v>
      </c>
      <c r="F2840" s="113">
        <v>1.3979</v>
      </c>
      <c r="G2840" s="114">
        <f t="shared" si="327"/>
        <v>71.2715280322462</v>
      </c>
      <c r="H2840" s="115">
        <f t="shared" si="330"/>
        <v>71.1814407028726</v>
      </c>
    </row>
    <row r="2841" ht="21" customHeight="1" spans="1:8">
      <c r="A2841" s="116"/>
      <c r="B2841" s="117"/>
      <c r="C2841" s="117"/>
      <c r="D2841" s="113">
        <v>0.4021</v>
      </c>
      <c r="E2841" s="113">
        <v>1.8945</v>
      </c>
      <c r="F2841" s="113">
        <v>1.4665</v>
      </c>
      <c r="G2841" s="114">
        <f t="shared" si="327"/>
        <v>71.321361565264</v>
      </c>
      <c r="H2841" s="118"/>
    </row>
    <row r="2842" ht="21" customHeight="1" spans="1:8">
      <c r="A2842" s="119"/>
      <c r="B2842" s="120"/>
      <c r="C2842" s="120"/>
      <c r="D2842" s="113">
        <v>0.4295</v>
      </c>
      <c r="E2842" s="113">
        <v>1.7349</v>
      </c>
      <c r="F2842" s="113">
        <v>1.3557</v>
      </c>
      <c r="G2842" s="114">
        <f t="shared" si="327"/>
        <v>70.9514325111077</v>
      </c>
      <c r="H2842" s="121"/>
    </row>
    <row r="2843" ht="21" customHeight="1" spans="1:8">
      <c r="A2843" s="111" t="s">
        <v>1360</v>
      </c>
      <c r="B2843" s="112">
        <v>20231197</v>
      </c>
      <c r="C2843" s="112" t="s">
        <v>1926</v>
      </c>
      <c r="D2843" s="113">
        <v>0.4097</v>
      </c>
      <c r="E2843" s="113">
        <v>1.97</v>
      </c>
      <c r="F2843" s="113">
        <v>1.6399</v>
      </c>
      <c r="G2843" s="114">
        <f t="shared" si="327"/>
        <v>78.8438120874191</v>
      </c>
      <c r="H2843" s="115">
        <f t="shared" si="330"/>
        <v>78.8555968934135</v>
      </c>
    </row>
    <row r="2844" ht="21" customHeight="1" spans="1:8">
      <c r="A2844" s="116"/>
      <c r="B2844" s="117"/>
      <c r="C2844" s="117"/>
      <c r="D2844" s="113">
        <v>0.4482</v>
      </c>
      <c r="E2844" s="113">
        <v>1.6273</v>
      </c>
      <c r="F2844" s="113">
        <v>1.379</v>
      </c>
      <c r="G2844" s="114">
        <f t="shared" si="327"/>
        <v>78.941565600882</v>
      </c>
      <c r="H2844" s="118"/>
    </row>
    <row r="2845" ht="21" customHeight="1" spans="1:8">
      <c r="A2845" s="119"/>
      <c r="B2845" s="120"/>
      <c r="C2845" s="120"/>
      <c r="D2845" s="113">
        <v>0.4002</v>
      </c>
      <c r="E2845" s="113">
        <v>2.0874</v>
      </c>
      <c r="F2845" s="113">
        <v>1.7294</v>
      </c>
      <c r="G2845" s="114">
        <f t="shared" si="327"/>
        <v>78.7814129919393</v>
      </c>
      <c r="H2845" s="121"/>
    </row>
    <row r="2846" ht="21" customHeight="1" spans="1:8">
      <c r="A2846" s="111" t="s">
        <v>1360</v>
      </c>
      <c r="B2846" s="112">
        <v>20231198</v>
      </c>
      <c r="C2846" s="112" t="s">
        <v>1926</v>
      </c>
      <c r="D2846" s="113">
        <v>0.4186</v>
      </c>
      <c r="E2846" s="113">
        <v>1.9567</v>
      </c>
      <c r="F2846" s="113">
        <v>1.6144</v>
      </c>
      <c r="G2846" s="114">
        <f t="shared" si="327"/>
        <v>77.7452701384825</v>
      </c>
      <c r="H2846" s="115">
        <v>78.13</v>
      </c>
    </row>
    <row r="2847" ht="21" customHeight="1" spans="1:8">
      <c r="A2847" s="116"/>
      <c r="B2847" s="117"/>
      <c r="C2847" s="117"/>
      <c r="D2847" s="113">
        <v>0.4468</v>
      </c>
      <c r="E2847" s="113">
        <v>1.6165</v>
      </c>
      <c r="F2847" s="113" t="s">
        <v>1935</v>
      </c>
      <c r="G2847" s="114" t="e">
        <f t="shared" si="327"/>
        <v>#VALUE!</v>
      </c>
      <c r="H2847" s="118"/>
    </row>
    <row r="2848" ht="21" customHeight="1" spans="1:8">
      <c r="A2848" s="119"/>
      <c r="B2848" s="120"/>
      <c r="C2848" s="120"/>
      <c r="D2848" s="113">
        <v>0.4804</v>
      </c>
      <c r="E2848" s="113">
        <v>1.9373</v>
      </c>
      <c r="F2848" s="113">
        <v>1.6243</v>
      </c>
      <c r="G2848" s="114">
        <f t="shared" si="327"/>
        <v>78.5160271810008</v>
      </c>
      <c r="H2848" s="121"/>
    </row>
    <row r="2849" ht="21" customHeight="1" spans="1:8">
      <c r="A2849" s="111" t="s">
        <v>1334</v>
      </c>
      <c r="B2849" s="112">
        <v>20231199</v>
      </c>
      <c r="C2849" s="112" t="s">
        <v>1923</v>
      </c>
      <c r="D2849" s="113">
        <v>0.4543</v>
      </c>
      <c r="E2849" s="113">
        <v>1.6672</v>
      </c>
      <c r="F2849" s="113">
        <v>1.3418</v>
      </c>
      <c r="G2849" s="114">
        <f t="shared" si="327"/>
        <v>73.1717371588754</v>
      </c>
      <c r="H2849" s="115">
        <f t="shared" si="330"/>
        <v>72.7154995057084</v>
      </c>
    </row>
    <row r="2850" ht="21" customHeight="1" spans="1:8">
      <c r="A2850" s="116"/>
      <c r="B2850" s="117"/>
      <c r="C2850" s="117"/>
      <c r="D2850" s="113">
        <v>0.3667</v>
      </c>
      <c r="E2850" s="113">
        <v>1.441</v>
      </c>
      <c r="F2850" s="113">
        <v>1.1457</v>
      </c>
      <c r="G2850" s="114">
        <f t="shared" si="327"/>
        <v>72.5123336125849</v>
      </c>
      <c r="H2850" s="118"/>
    </row>
    <row r="2851" ht="21" customHeight="1" spans="1:8">
      <c r="A2851" s="119"/>
      <c r="B2851" s="120"/>
      <c r="C2851" s="120"/>
      <c r="D2851" s="113">
        <v>0.3893</v>
      </c>
      <c r="E2851" s="113">
        <v>1.6868</v>
      </c>
      <c r="F2851" s="113">
        <v>1.3295</v>
      </c>
      <c r="G2851" s="114">
        <f t="shared" si="327"/>
        <v>72.4624277456647</v>
      </c>
      <c r="H2851" s="121"/>
    </row>
    <row r="2852" ht="21" customHeight="1" spans="1:8">
      <c r="A2852" s="111" t="s">
        <v>1284</v>
      </c>
      <c r="B2852" s="112">
        <v>202311100</v>
      </c>
      <c r="C2852" s="112" t="s">
        <v>1926</v>
      </c>
      <c r="D2852" s="113">
        <v>0.3739</v>
      </c>
      <c r="E2852" s="113">
        <v>1.1381</v>
      </c>
      <c r="F2852" s="113">
        <v>0.8334</v>
      </c>
      <c r="G2852" s="114">
        <f t="shared" si="327"/>
        <v>60.1282386809736</v>
      </c>
      <c r="H2852" s="115">
        <f t="shared" ref="H2852:H2906" si="331">(G2852+G2853+G2854)/3</f>
        <v>60.3987340865033</v>
      </c>
    </row>
    <row r="2853" ht="21" customHeight="1" spans="1:8">
      <c r="A2853" s="116"/>
      <c r="B2853" s="117"/>
      <c r="C2853" s="117"/>
      <c r="D2853" s="113">
        <v>0.3418</v>
      </c>
      <c r="E2853" s="113">
        <v>0.8877</v>
      </c>
      <c r="F2853" s="113">
        <v>0.6733</v>
      </c>
      <c r="G2853" s="114">
        <f t="shared" si="327"/>
        <v>60.7254075838066</v>
      </c>
      <c r="H2853" s="118"/>
    </row>
    <row r="2854" ht="21" customHeight="1" spans="1:8">
      <c r="A2854" s="119"/>
      <c r="B2854" s="120"/>
      <c r="C2854" s="120"/>
      <c r="D2854" s="113">
        <v>0.4096</v>
      </c>
      <c r="E2854" s="113">
        <v>1.4722</v>
      </c>
      <c r="F2854" s="113">
        <v>1.0508</v>
      </c>
      <c r="G2854" s="114">
        <f t="shared" si="327"/>
        <v>60.3425559947299</v>
      </c>
      <c r="H2854" s="121"/>
    </row>
    <row r="2855" ht="21" customHeight="1" spans="1:8">
      <c r="A2855" s="111" t="s">
        <v>1284</v>
      </c>
      <c r="B2855" s="112">
        <v>202311101</v>
      </c>
      <c r="C2855" s="112" t="s">
        <v>1926</v>
      </c>
      <c r="D2855" s="113">
        <v>0.3424</v>
      </c>
      <c r="E2855" s="113">
        <v>1.1958</v>
      </c>
      <c r="F2855" s="113">
        <v>0.8656</v>
      </c>
      <c r="G2855" s="114">
        <f t="shared" si="327"/>
        <v>61.3077103351301</v>
      </c>
      <c r="H2855" s="115">
        <f t="shared" si="331"/>
        <v>61.4203501082871</v>
      </c>
    </row>
    <row r="2856" ht="21" customHeight="1" spans="1:8">
      <c r="A2856" s="116"/>
      <c r="B2856" s="117"/>
      <c r="C2856" s="117"/>
      <c r="D2856" s="113">
        <v>0.3973</v>
      </c>
      <c r="E2856" s="113">
        <v>1.6378</v>
      </c>
      <c r="F2856" s="113">
        <v>1.1595</v>
      </c>
      <c r="G2856" s="114">
        <f t="shared" si="327"/>
        <v>61.4429665457477</v>
      </c>
      <c r="H2856" s="118"/>
    </row>
    <row r="2857" ht="21" customHeight="1" spans="1:8">
      <c r="A2857" s="119"/>
      <c r="B2857" s="120"/>
      <c r="C2857" s="120"/>
      <c r="D2857" s="113">
        <v>0.4368</v>
      </c>
      <c r="E2857" s="113">
        <v>2.2443</v>
      </c>
      <c r="F2857" s="113">
        <v>1.5486</v>
      </c>
      <c r="G2857" s="114">
        <f t="shared" si="327"/>
        <v>61.5103734439834</v>
      </c>
      <c r="H2857" s="121"/>
    </row>
    <row r="2858" ht="21" customHeight="1" spans="1:8">
      <c r="A2858" s="111" t="s">
        <v>1284</v>
      </c>
      <c r="B2858" s="112">
        <v>202311102</v>
      </c>
      <c r="C2858" s="112" t="s">
        <v>1926</v>
      </c>
      <c r="D2858" s="113">
        <v>0.3754</v>
      </c>
      <c r="E2858" s="113">
        <v>1.4976</v>
      </c>
      <c r="F2858" s="113">
        <v>1.057</v>
      </c>
      <c r="G2858" s="114">
        <f t="shared" si="327"/>
        <v>60.7378363927998</v>
      </c>
      <c r="H2858" s="115">
        <f t="shared" si="331"/>
        <v>60.764873944771</v>
      </c>
    </row>
    <row r="2859" ht="21" customHeight="1" spans="1:8">
      <c r="A2859" s="116"/>
      <c r="B2859" s="117"/>
      <c r="C2859" s="117"/>
      <c r="D2859" s="113">
        <v>0.4151</v>
      </c>
      <c r="E2859" s="113">
        <v>1.3172</v>
      </c>
      <c r="F2859" s="113">
        <v>0.9613</v>
      </c>
      <c r="G2859" s="114">
        <f t="shared" si="327"/>
        <v>60.5476111295865</v>
      </c>
      <c r="H2859" s="118"/>
    </row>
    <row r="2860" ht="21" customHeight="1" spans="1:8">
      <c r="A2860" s="119"/>
      <c r="B2860" s="120"/>
      <c r="C2860" s="120"/>
      <c r="D2860" s="113">
        <v>0.3999</v>
      </c>
      <c r="E2860" s="113">
        <v>1.3155</v>
      </c>
      <c r="F2860" s="113">
        <v>0.9585</v>
      </c>
      <c r="G2860" s="114">
        <f t="shared" si="327"/>
        <v>61.0091743119266</v>
      </c>
      <c r="H2860" s="121"/>
    </row>
    <row r="2861" ht="21" customHeight="1" spans="1:8">
      <c r="A2861" s="111" t="s">
        <v>1363</v>
      </c>
      <c r="B2861" s="112">
        <v>202311103</v>
      </c>
      <c r="C2861" s="112" t="s">
        <v>1926</v>
      </c>
      <c r="D2861" s="113">
        <v>0.372</v>
      </c>
      <c r="E2861" s="113">
        <v>1.8555</v>
      </c>
      <c r="F2861" s="113">
        <v>1.3205</v>
      </c>
      <c r="G2861" s="114">
        <f t="shared" si="327"/>
        <v>63.9366363329963</v>
      </c>
      <c r="H2861" s="115">
        <f t="shared" si="331"/>
        <v>64.1399311677878</v>
      </c>
    </row>
    <row r="2862" ht="21" customHeight="1" spans="1:8">
      <c r="A2862" s="116"/>
      <c r="B2862" s="117"/>
      <c r="C2862" s="117"/>
      <c r="D2862" s="113">
        <v>0.3754</v>
      </c>
      <c r="E2862" s="113">
        <v>1.8744</v>
      </c>
      <c r="F2862" s="113">
        <v>1.3396</v>
      </c>
      <c r="G2862" s="114">
        <f t="shared" si="327"/>
        <v>64.3228819212809</v>
      </c>
      <c r="H2862" s="118"/>
    </row>
    <row r="2863" ht="21" customHeight="1" spans="1:8">
      <c r="A2863" s="119"/>
      <c r="B2863" s="120"/>
      <c r="C2863" s="120"/>
      <c r="D2863" s="113">
        <v>0.3781</v>
      </c>
      <c r="E2863" s="113">
        <v>1.7732</v>
      </c>
      <c r="F2863" s="113">
        <v>1.2732</v>
      </c>
      <c r="G2863" s="114">
        <f t="shared" si="327"/>
        <v>64.1602752490861</v>
      </c>
      <c r="H2863" s="121"/>
    </row>
    <row r="2864" ht="21" customHeight="1" spans="1:8">
      <c r="A2864" s="111" t="s">
        <v>1364</v>
      </c>
      <c r="B2864" s="112">
        <v>202311104</v>
      </c>
      <c r="C2864" s="112" t="s">
        <v>1926</v>
      </c>
      <c r="D2864" s="113">
        <v>0.3274</v>
      </c>
      <c r="E2864" s="113">
        <v>1.8141</v>
      </c>
      <c r="F2864" s="113">
        <v>1.2916</v>
      </c>
      <c r="G2864" s="114">
        <f t="shared" si="327"/>
        <v>64.8550480930921</v>
      </c>
      <c r="H2864" s="115">
        <f t="shared" si="331"/>
        <v>65.1764492039698</v>
      </c>
    </row>
    <row r="2865" ht="21" customHeight="1" spans="1:8">
      <c r="A2865" s="116"/>
      <c r="B2865" s="117"/>
      <c r="C2865" s="117"/>
      <c r="D2865" s="113">
        <v>0.4246</v>
      </c>
      <c r="E2865" s="113">
        <v>2.0649</v>
      </c>
      <c r="F2865" s="113">
        <v>1.4999</v>
      </c>
      <c r="G2865" s="114">
        <f t="shared" si="327"/>
        <v>65.555081387551</v>
      </c>
      <c r="H2865" s="118"/>
    </row>
    <row r="2866" ht="21" customHeight="1" spans="1:8">
      <c r="A2866" s="119"/>
      <c r="B2866" s="120"/>
      <c r="C2866" s="120"/>
      <c r="D2866" s="113">
        <v>0.3731</v>
      </c>
      <c r="E2866" s="113">
        <v>1.56</v>
      </c>
      <c r="F2866" s="113">
        <v>1.146</v>
      </c>
      <c r="G2866" s="114">
        <f t="shared" si="327"/>
        <v>65.1192181312663</v>
      </c>
      <c r="H2866" s="121"/>
    </row>
    <row r="2867" ht="21" customHeight="1" spans="1:8">
      <c r="A2867" s="111" t="s">
        <v>1320</v>
      </c>
      <c r="B2867" s="112">
        <v>202311105</v>
      </c>
      <c r="C2867" s="112" t="s">
        <v>1926</v>
      </c>
      <c r="D2867" s="113">
        <v>0.4469</v>
      </c>
      <c r="E2867" s="113">
        <v>1.6076</v>
      </c>
      <c r="F2867" s="113">
        <v>1.2582</v>
      </c>
      <c r="G2867" s="114">
        <f t="shared" si="327"/>
        <v>69.8974756612389</v>
      </c>
      <c r="H2867" s="115">
        <f t="shared" si="331"/>
        <v>70.7569405322448</v>
      </c>
    </row>
    <row r="2868" ht="21" customHeight="1" spans="1:8">
      <c r="A2868" s="116"/>
      <c r="B2868" s="117"/>
      <c r="C2868" s="117"/>
      <c r="D2868" s="113">
        <v>0.416</v>
      </c>
      <c r="E2868" s="113">
        <v>1.9232</v>
      </c>
      <c r="F2868" s="113">
        <v>1.4925</v>
      </c>
      <c r="G2868" s="114">
        <f t="shared" si="327"/>
        <v>71.4238322717622</v>
      </c>
      <c r="H2868" s="118"/>
    </row>
    <row r="2869" ht="21" customHeight="1" spans="1:8">
      <c r="A2869" s="119"/>
      <c r="B2869" s="120"/>
      <c r="C2869" s="120"/>
      <c r="D2869" s="113">
        <v>0.3921</v>
      </c>
      <c r="E2869" s="113">
        <v>1.4716</v>
      </c>
      <c r="F2869" s="113">
        <v>1.158</v>
      </c>
      <c r="G2869" s="114">
        <f t="shared" si="327"/>
        <v>70.9495136637332</v>
      </c>
      <c r="H2869" s="121"/>
    </row>
    <row r="2870" ht="21" customHeight="1" spans="1:8">
      <c r="A2870" s="111" t="s">
        <v>1320</v>
      </c>
      <c r="B2870" s="112">
        <v>202311106</v>
      </c>
      <c r="C2870" s="112" t="s">
        <v>1926</v>
      </c>
      <c r="D2870" s="113">
        <v>0.4291</v>
      </c>
      <c r="E2870" s="113">
        <v>1.4386</v>
      </c>
      <c r="F2870" s="113">
        <v>1.1378</v>
      </c>
      <c r="G2870" s="114">
        <f t="shared" si="327"/>
        <v>70.2030708271421</v>
      </c>
      <c r="H2870" s="115">
        <f t="shared" si="331"/>
        <v>71.0112703864353</v>
      </c>
    </row>
    <row r="2871" ht="21" customHeight="1" spans="1:8">
      <c r="A2871" s="116"/>
      <c r="B2871" s="117"/>
      <c r="C2871" s="117"/>
      <c r="D2871" s="113">
        <v>0.4776</v>
      </c>
      <c r="E2871" s="113">
        <v>1.8913</v>
      </c>
      <c r="F2871" s="113">
        <v>1.4836</v>
      </c>
      <c r="G2871" s="114">
        <f t="shared" si="327"/>
        <v>71.1607837589305</v>
      </c>
      <c r="H2871" s="118"/>
    </row>
    <row r="2872" ht="21" customHeight="1" spans="1:8">
      <c r="A2872" s="119"/>
      <c r="B2872" s="120"/>
      <c r="C2872" s="120"/>
      <c r="D2872" s="113">
        <v>0.414</v>
      </c>
      <c r="E2872" s="113">
        <v>1.6805</v>
      </c>
      <c r="F2872" s="113">
        <v>1.3217</v>
      </c>
      <c r="G2872" s="114">
        <f t="shared" si="327"/>
        <v>71.6699565732333</v>
      </c>
      <c r="H2872" s="121"/>
    </row>
    <row r="2873" ht="21" customHeight="1" spans="1:8">
      <c r="A2873" s="111" t="s">
        <v>1340</v>
      </c>
      <c r="B2873" s="112">
        <v>202311107</v>
      </c>
      <c r="C2873" s="112" t="s">
        <v>1926</v>
      </c>
      <c r="D2873" s="113">
        <v>0.4266</v>
      </c>
      <c r="E2873" s="113">
        <v>1.8602</v>
      </c>
      <c r="F2873" s="113">
        <v>1.4509</v>
      </c>
      <c r="G2873" s="114">
        <f t="shared" si="327"/>
        <v>71.4494977678572</v>
      </c>
      <c r="H2873" s="115">
        <f t="shared" si="331"/>
        <v>71.4844304657572</v>
      </c>
    </row>
    <row r="2874" ht="21" customHeight="1" spans="1:8">
      <c r="A2874" s="116"/>
      <c r="B2874" s="117"/>
      <c r="C2874" s="117"/>
      <c r="D2874" s="113">
        <v>0.419</v>
      </c>
      <c r="E2874" s="113">
        <v>1.6741</v>
      </c>
      <c r="F2874" s="113">
        <v>1.3177</v>
      </c>
      <c r="G2874" s="114">
        <f t="shared" si="327"/>
        <v>71.603856266433</v>
      </c>
      <c r="H2874" s="118"/>
    </row>
    <row r="2875" ht="21" customHeight="1" spans="1:8">
      <c r="A2875" s="119"/>
      <c r="B2875" s="120"/>
      <c r="C2875" s="120"/>
      <c r="D2875" s="113">
        <v>0.365</v>
      </c>
      <c r="E2875" s="113">
        <v>1.9615</v>
      </c>
      <c r="F2875" s="113">
        <v>1.5049</v>
      </c>
      <c r="G2875" s="114">
        <f t="shared" si="327"/>
        <v>71.3999373629815</v>
      </c>
      <c r="H2875" s="121"/>
    </row>
    <row r="2876" ht="21" customHeight="1" spans="1:8">
      <c r="A2876" s="111" t="s">
        <v>1340</v>
      </c>
      <c r="B2876" s="112">
        <v>202311108</v>
      </c>
      <c r="C2876" s="112" t="s">
        <v>1926</v>
      </c>
      <c r="D2876" s="113">
        <v>0.4378</v>
      </c>
      <c r="E2876" s="113">
        <v>1.8151</v>
      </c>
      <c r="F2876" s="113">
        <v>1.4212</v>
      </c>
      <c r="G2876" s="114">
        <f t="shared" si="327"/>
        <v>71.4005663254193</v>
      </c>
      <c r="H2876" s="115">
        <f t="shared" si="331"/>
        <v>72.0817388992154</v>
      </c>
    </row>
    <row r="2877" ht="21" customHeight="1" spans="1:8">
      <c r="A2877" s="116"/>
      <c r="B2877" s="117"/>
      <c r="C2877" s="117"/>
      <c r="D2877" s="113">
        <v>0.3951</v>
      </c>
      <c r="E2877" s="113">
        <v>1.9197</v>
      </c>
      <c r="F2877" s="113">
        <v>1.5</v>
      </c>
      <c r="G2877" s="114">
        <f t="shared" si="327"/>
        <v>72.4714679260134</v>
      </c>
      <c r="H2877" s="118"/>
    </row>
    <row r="2878" ht="21" customHeight="1" spans="1:8">
      <c r="A2878" s="119"/>
      <c r="B2878" s="120"/>
      <c r="C2878" s="120"/>
      <c r="D2878" s="113">
        <v>0.4639</v>
      </c>
      <c r="E2878" s="113">
        <v>1.9838</v>
      </c>
      <c r="F2878" s="113">
        <v>1.5639</v>
      </c>
      <c r="G2878" s="114">
        <f t="shared" si="327"/>
        <v>72.3731824462136</v>
      </c>
      <c r="H2878" s="121"/>
    </row>
    <row r="2879" ht="21" customHeight="1" spans="1:8">
      <c r="A2879" s="111" t="s">
        <v>1340</v>
      </c>
      <c r="B2879" s="112">
        <v>202311109</v>
      </c>
      <c r="C2879" s="112" t="s">
        <v>1926</v>
      </c>
      <c r="D2879" s="113">
        <v>0.385</v>
      </c>
      <c r="E2879" s="113">
        <v>1.8208</v>
      </c>
      <c r="F2879" s="113">
        <v>1.3659</v>
      </c>
      <c r="G2879" s="114">
        <f t="shared" si="327"/>
        <v>68.3173143891907</v>
      </c>
      <c r="H2879" s="115">
        <f t="shared" si="331"/>
        <v>70.5069010470492</v>
      </c>
    </row>
    <row r="2880" ht="21" customHeight="1" spans="1:8">
      <c r="A2880" s="116"/>
      <c r="B2880" s="117"/>
      <c r="C2880" s="117"/>
      <c r="D2880" s="113">
        <v>0.3625</v>
      </c>
      <c r="E2880" s="113">
        <v>1.967</v>
      </c>
      <c r="F2880" s="113">
        <v>1.51</v>
      </c>
      <c r="G2880" s="114">
        <f t="shared" si="327"/>
        <v>71.5176067310689</v>
      </c>
      <c r="H2880" s="118"/>
    </row>
    <row r="2881" ht="21" customHeight="1" spans="1:8">
      <c r="A2881" s="119"/>
      <c r="B2881" s="120"/>
      <c r="C2881" s="120"/>
      <c r="D2881" s="113">
        <v>0.4057</v>
      </c>
      <c r="E2881" s="113">
        <v>1.9664</v>
      </c>
      <c r="F2881" s="113">
        <v>1.5245</v>
      </c>
      <c r="G2881" s="114">
        <f t="shared" si="327"/>
        <v>71.6857820208881</v>
      </c>
      <c r="H2881" s="121"/>
    </row>
    <row r="2882" ht="21" customHeight="1" spans="1:8">
      <c r="A2882" s="111" t="s">
        <v>1336</v>
      </c>
      <c r="B2882" s="112">
        <v>202311110</v>
      </c>
      <c r="C2882" s="112" t="s">
        <v>1923</v>
      </c>
      <c r="D2882" s="113">
        <v>0.4189</v>
      </c>
      <c r="E2882" s="113">
        <v>1.6737</v>
      </c>
      <c r="F2882" s="113">
        <v>1.1622</v>
      </c>
      <c r="G2882" s="114">
        <f t="shared" si="327"/>
        <v>59.2365317182021</v>
      </c>
      <c r="H2882" s="115">
        <f t="shared" si="331"/>
        <v>59.5813943247754</v>
      </c>
    </row>
    <row r="2883" ht="21" customHeight="1" spans="1:8">
      <c r="A2883" s="116"/>
      <c r="B2883" s="117"/>
      <c r="C2883" s="117"/>
      <c r="D2883" s="113">
        <v>0.3457</v>
      </c>
      <c r="E2883" s="113">
        <v>1.9837</v>
      </c>
      <c r="F2883" s="113">
        <v>1.3243</v>
      </c>
      <c r="G2883" s="114">
        <f t="shared" si="327"/>
        <v>59.7435897435898</v>
      </c>
      <c r="H2883" s="118"/>
    </row>
    <row r="2884" ht="21" customHeight="1" spans="1:8">
      <c r="A2884" s="119"/>
      <c r="B2884" s="120"/>
      <c r="C2884" s="120"/>
      <c r="D2884" s="113">
        <v>0.419</v>
      </c>
      <c r="E2884" s="113">
        <v>1.8431</v>
      </c>
      <c r="F2884" s="113">
        <v>1.2701</v>
      </c>
      <c r="G2884" s="114">
        <f t="shared" si="327"/>
        <v>59.7640615125342</v>
      </c>
      <c r="H2884" s="121"/>
    </row>
    <row r="2885" ht="21" customHeight="1" spans="1:8">
      <c r="A2885" s="111" t="s">
        <v>1336</v>
      </c>
      <c r="B2885" s="112">
        <v>202311111</v>
      </c>
      <c r="C2885" s="112" t="s">
        <v>1923</v>
      </c>
      <c r="D2885" s="113">
        <v>0.4655</v>
      </c>
      <c r="E2885" s="113">
        <v>1.9941</v>
      </c>
      <c r="F2885" s="113">
        <v>1.3909</v>
      </c>
      <c r="G2885" s="114">
        <f t="shared" si="327"/>
        <v>60.5390553447599</v>
      </c>
      <c r="H2885" s="115">
        <f t="shared" si="331"/>
        <v>60.5616567505657</v>
      </c>
    </row>
    <row r="2886" ht="21" customHeight="1" spans="1:8">
      <c r="A2886" s="116"/>
      <c r="B2886" s="117"/>
      <c r="C2886" s="117"/>
      <c r="D2886" s="113">
        <v>0.3826</v>
      </c>
      <c r="E2886" s="113">
        <v>1.8636</v>
      </c>
      <c r="F2886" s="113">
        <v>1.2795</v>
      </c>
      <c r="G2886" s="114">
        <f t="shared" si="327"/>
        <v>60.5604321404457</v>
      </c>
      <c r="H2886" s="118"/>
    </row>
    <row r="2887" ht="21" customHeight="1" spans="1:8">
      <c r="A2887" s="119"/>
      <c r="B2887" s="120"/>
      <c r="C2887" s="120"/>
      <c r="D2887" s="113">
        <v>0.4307</v>
      </c>
      <c r="E2887" s="113">
        <v>2.1831</v>
      </c>
      <c r="F2887" s="113">
        <v>1.4924</v>
      </c>
      <c r="G2887" s="114">
        <f t="shared" si="327"/>
        <v>60.5854827664917</v>
      </c>
      <c r="H2887" s="121"/>
    </row>
    <row r="2888" ht="21" customHeight="1" spans="1:8">
      <c r="A2888" s="111" t="s">
        <v>1302</v>
      </c>
      <c r="B2888" s="112">
        <v>202311112</v>
      </c>
      <c r="C2888" s="112" t="s">
        <v>1926</v>
      </c>
      <c r="D2888" s="113">
        <v>0.4192</v>
      </c>
      <c r="E2888" s="113">
        <v>1.2863</v>
      </c>
      <c r="F2888" s="113">
        <v>1.0365</v>
      </c>
      <c r="G2888" s="114">
        <f t="shared" si="327"/>
        <v>71.1913274132165</v>
      </c>
      <c r="H2888" s="115">
        <f t="shared" si="331"/>
        <v>71.2904419310271</v>
      </c>
    </row>
    <row r="2889" ht="21" customHeight="1" spans="1:8">
      <c r="A2889" s="116"/>
      <c r="B2889" s="117"/>
      <c r="C2889" s="117"/>
      <c r="D2889" s="113">
        <v>0.4126</v>
      </c>
      <c r="E2889" s="113">
        <v>1.8985</v>
      </c>
      <c r="F2889" s="113">
        <v>1.47</v>
      </c>
      <c r="G2889" s="114">
        <f t="shared" si="327"/>
        <v>71.1622585638334</v>
      </c>
      <c r="H2889" s="118"/>
    </row>
    <row r="2890" ht="21" customHeight="1" spans="1:8">
      <c r="A2890" s="119"/>
      <c r="B2890" s="120"/>
      <c r="C2890" s="120"/>
      <c r="D2890" s="113">
        <v>0.4063</v>
      </c>
      <c r="E2890" s="113">
        <v>1.9283</v>
      </c>
      <c r="F2890" s="113">
        <v>1.4948</v>
      </c>
      <c r="G2890" s="114">
        <f t="shared" si="327"/>
        <v>71.5177398160315</v>
      </c>
      <c r="H2890" s="121"/>
    </row>
    <row r="2891" ht="21" customHeight="1" spans="1:8">
      <c r="A2891" s="111" t="s">
        <v>1330</v>
      </c>
      <c r="B2891" s="112">
        <v>202311113</v>
      </c>
      <c r="C2891" s="112" t="s">
        <v>1926</v>
      </c>
      <c r="D2891" s="113">
        <v>0.3808</v>
      </c>
      <c r="E2891" s="113">
        <v>2.1581</v>
      </c>
      <c r="F2891" s="113">
        <v>1.5599</v>
      </c>
      <c r="G2891" s="114">
        <f t="shared" si="327"/>
        <v>66.3422044674506</v>
      </c>
      <c r="H2891" s="115">
        <f t="shared" si="331"/>
        <v>66.4270563587439</v>
      </c>
    </row>
    <row r="2892" ht="21" customHeight="1" spans="1:8">
      <c r="A2892" s="116"/>
      <c r="B2892" s="117"/>
      <c r="C2892" s="117"/>
      <c r="D2892" s="113">
        <v>0.4339</v>
      </c>
      <c r="E2892" s="113">
        <v>1.7756</v>
      </c>
      <c r="F2892" s="113">
        <v>1.3246</v>
      </c>
      <c r="G2892" s="114">
        <f t="shared" si="327"/>
        <v>66.385928299918</v>
      </c>
      <c r="H2892" s="118"/>
    </row>
    <row r="2893" ht="21" customHeight="1" spans="1:8">
      <c r="A2893" s="119"/>
      <c r="B2893" s="120"/>
      <c r="C2893" s="120"/>
      <c r="D2893" s="113">
        <v>0.3351</v>
      </c>
      <c r="E2893" s="113">
        <v>1.5965</v>
      </c>
      <c r="F2893" s="113">
        <v>1.1746</v>
      </c>
      <c r="G2893" s="114">
        <f t="shared" si="327"/>
        <v>66.5530363088632</v>
      </c>
      <c r="H2893" s="121"/>
    </row>
    <row r="2894" ht="21" customHeight="1" spans="1:8">
      <c r="A2894" s="111" t="s">
        <v>1354</v>
      </c>
      <c r="B2894" s="112">
        <v>202311114</v>
      </c>
      <c r="C2894" s="112" t="s">
        <v>1923</v>
      </c>
      <c r="D2894" s="113">
        <v>0.43</v>
      </c>
      <c r="E2894" s="113">
        <v>1.2859</v>
      </c>
      <c r="F2894" s="113">
        <v>0.9435</v>
      </c>
      <c r="G2894" s="114">
        <f t="shared" si="327"/>
        <v>59.9953265568408</v>
      </c>
      <c r="H2894" s="115">
        <f t="shared" si="331"/>
        <v>60.5175221039711</v>
      </c>
    </row>
    <row r="2895" ht="21" customHeight="1" spans="1:8">
      <c r="A2895" s="116"/>
      <c r="B2895" s="117"/>
      <c r="C2895" s="117"/>
      <c r="D2895" s="113">
        <v>0.3874</v>
      </c>
      <c r="E2895" s="113">
        <v>1.3452</v>
      </c>
      <c r="F2895" s="113">
        <v>0.9678</v>
      </c>
      <c r="G2895" s="114">
        <f t="shared" si="327"/>
        <v>60.5972019210691</v>
      </c>
      <c r="H2895" s="118"/>
    </row>
    <row r="2896" ht="21" customHeight="1" spans="1:8">
      <c r="A2896" s="119"/>
      <c r="B2896" s="120"/>
      <c r="C2896" s="120"/>
      <c r="D2896" s="113">
        <v>0.3806</v>
      </c>
      <c r="E2896" s="113">
        <v>1.6493</v>
      </c>
      <c r="F2896" s="113">
        <v>1.154</v>
      </c>
      <c r="G2896" s="114">
        <f t="shared" si="327"/>
        <v>60.9600378340033</v>
      </c>
      <c r="H2896" s="121"/>
    </row>
    <row r="2897" ht="21" customHeight="1" spans="1:8">
      <c r="A2897" s="111" t="s">
        <v>1293</v>
      </c>
      <c r="B2897" s="112">
        <v>202311115</v>
      </c>
      <c r="C2897" s="112" t="s">
        <v>1923</v>
      </c>
      <c r="D2897" s="113">
        <v>0.3677</v>
      </c>
      <c r="E2897" s="113">
        <v>1.528</v>
      </c>
      <c r="F2897" s="113">
        <v>1.0763</v>
      </c>
      <c r="G2897" s="114">
        <f t="shared" si="327"/>
        <v>61.0704128242696</v>
      </c>
      <c r="H2897" s="115">
        <f t="shared" si="331"/>
        <v>60.9080976574632</v>
      </c>
    </row>
    <row r="2898" ht="21" customHeight="1" spans="1:8">
      <c r="A2898" s="116"/>
      <c r="B2898" s="117"/>
      <c r="C2898" s="117"/>
      <c r="D2898" s="113">
        <v>0.4169</v>
      </c>
      <c r="E2898" s="113">
        <v>1.6495</v>
      </c>
      <c r="F2898" s="113">
        <v>1.1679</v>
      </c>
      <c r="G2898" s="114">
        <f t="shared" si="327"/>
        <v>60.9281194223592</v>
      </c>
      <c r="H2898" s="118"/>
    </row>
    <row r="2899" ht="21" customHeight="1" spans="1:8">
      <c r="A2899" s="119"/>
      <c r="B2899" s="120"/>
      <c r="C2899" s="120"/>
      <c r="D2899" s="113">
        <v>0.4046</v>
      </c>
      <c r="E2899" s="113">
        <v>1.9919</v>
      </c>
      <c r="F2899" s="113">
        <v>1.3685</v>
      </c>
      <c r="G2899" s="114">
        <f t="shared" si="327"/>
        <v>60.7257607257607</v>
      </c>
      <c r="H2899" s="121"/>
    </row>
    <row r="2900" ht="21" customHeight="1" spans="1:8">
      <c r="A2900" s="111" t="s">
        <v>1365</v>
      </c>
      <c r="B2900" s="112">
        <v>202311116</v>
      </c>
      <c r="C2900" s="112" t="s">
        <v>1926</v>
      </c>
      <c r="D2900" s="113">
        <v>0.3426</v>
      </c>
      <c r="E2900" s="113">
        <v>1.647</v>
      </c>
      <c r="F2900" s="113">
        <v>1.1902</v>
      </c>
      <c r="G2900" s="114">
        <f t="shared" si="327"/>
        <v>64.9800674639681</v>
      </c>
      <c r="H2900" s="115">
        <f t="shared" si="331"/>
        <v>65.2940576749587</v>
      </c>
    </row>
    <row r="2901" ht="21" customHeight="1" spans="1:8">
      <c r="A2901" s="116"/>
      <c r="B2901" s="117"/>
      <c r="C2901" s="117"/>
      <c r="D2901" s="113">
        <v>0.3423</v>
      </c>
      <c r="E2901" s="113">
        <v>1.719</v>
      </c>
      <c r="F2901" s="113">
        <v>1.2411</v>
      </c>
      <c r="G2901" s="114">
        <f t="shared" si="327"/>
        <v>65.2865548049684</v>
      </c>
      <c r="H2901" s="118"/>
    </row>
    <row r="2902" ht="21" customHeight="1" spans="1:8">
      <c r="A2902" s="119"/>
      <c r="B2902" s="120"/>
      <c r="C2902" s="120"/>
      <c r="D2902" s="113">
        <v>0.383</v>
      </c>
      <c r="E2902" s="113">
        <v>2.235</v>
      </c>
      <c r="F2902" s="113">
        <v>1.5982</v>
      </c>
      <c r="G2902" s="114">
        <f t="shared" si="327"/>
        <v>65.6155507559395</v>
      </c>
      <c r="H2902" s="121"/>
    </row>
    <row r="2903" ht="21" customHeight="1" spans="1:8">
      <c r="A2903" s="122" t="s">
        <v>1337</v>
      </c>
      <c r="B2903" s="123">
        <v>202311117</v>
      </c>
      <c r="C2903" s="123" t="s">
        <v>1927</v>
      </c>
      <c r="D2903" s="124">
        <v>0.4312</v>
      </c>
      <c r="E2903" s="124">
        <v>1.7592</v>
      </c>
      <c r="F2903" s="124">
        <v>1.0025</v>
      </c>
      <c r="G2903" s="125">
        <f t="shared" si="327"/>
        <v>43.019578313253</v>
      </c>
      <c r="H2903" s="126">
        <f t="shared" si="331"/>
        <v>43.0477750908815</v>
      </c>
    </row>
    <row r="2904" ht="21" customHeight="1" spans="1:8">
      <c r="A2904" s="127"/>
      <c r="B2904" s="128"/>
      <c r="C2904" s="128"/>
      <c r="D2904" s="124">
        <v>0.393</v>
      </c>
      <c r="E2904" s="124">
        <v>2.027</v>
      </c>
      <c r="F2904" s="124">
        <v>1.0963</v>
      </c>
      <c r="G2904" s="125">
        <f t="shared" si="327"/>
        <v>43.0416156670747</v>
      </c>
      <c r="H2904" s="129"/>
    </row>
    <row r="2905" ht="21" customHeight="1" spans="1:8">
      <c r="A2905" s="130"/>
      <c r="B2905" s="131"/>
      <c r="C2905" s="131"/>
      <c r="D2905" s="124">
        <v>0.3923</v>
      </c>
      <c r="E2905" s="124">
        <v>1.7511</v>
      </c>
      <c r="F2905" s="124">
        <v>0.9777</v>
      </c>
      <c r="G2905" s="125">
        <f t="shared" si="327"/>
        <v>43.0821312923168</v>
      </c>
      <c r="H2905" s="132"/>
    </row>
    <row r="2906" ht="21" customHeight="1" spans="1:8">
      <c r="A2906" s="111" t="s">
        <v>1334</v>
      </c>
      <c r="B2906" s="112">
        <v>20231201</v>
      </c>
      <c r="C2906" s="112" t="s">
        <v>1923</v>
      </c>
      <c r="D2906" s="113">
        <v>0.3824</v>
      </c>
      <c r="E2906" s="113">
        <v>1.5407</v>
      </c>
      <c r="F2906" s="113">
        <v>1.2129</v>
      </c>
      <c r="G2906" s="114">
        <f t="shared" si="327"/>
        <v>71.6999050332384</v>
      </c>
      <c r="H2906" s="115">
        <f t="shared" si="331"/>
        <v>71.6462046648444</v>
      </c>
    </row>
    <row r="2907" ht="21" customHeight="1" spans="1:8">
      <c r="A2907" s="116"/>
      <c r="B2907" s="117"/>
      <c r="C2907" s="117"/>
      <c r="D2907" s="113">
        <v>0.3774</v>
      </c>
      <c r="E2907" s="113">
        <v>1.7151</v>
      </c>
      <c r="F2907" s="113">
        <v>1.3333</v>
      </c>
      <c r="G2907" s="114">
        <f t="shared" si="327"/>
        <v>71.4584734992898</v>
      </c>
      <c r="H2907" s="118"/>
    </row>
    <row r="2908" ht="21" customHeight="1" spans="1:8">
      <c r="A2908" s="119"/>
      <c r="B2908" s="120"/>
      <c r="C2908" s="120"/>
      <c r="D2908" s="113">
        <v>0.4076</v>
      </c>
      <c r="E2908" s="113">
        <v>1.8091</v>
      </c>
      <c r="F2908" s="113">
        <v>1.4136</v>
      </c>
      <c r="G2908" s="114">
        <f t="shared" si="327"/>
        <v>71.780235462005</v>
      </c>
      <c r="H2908" s="121"/>
    </row>
    <row r="2909" ht="21" customHeight="1" spans="1:8">
      <c r="A2909" s="111" t="s">
        <v>1334</v>
      </c>
      <c r="B2909" s="112">
        <v>20231202</v>
      </c>
      <c r="C2909" s="112" t="s">
        <v>1923</v>
      </c>
      <c r="D2909" s="113">
        <v>0.4712</v>
      </c>
      <c r="E2909" s="113">
        <v>1.4713</v>
      </c>
      <c r="F2909" s="113">
        <v>1.1851</v>
      </c>
      <c r="G2909" s="114">
        <f t="shared" si="327"/>
        <v>71.3828617138286</v>
      </c>
      <c r="H2909" s="115">
        <f t="shared" ref="H2909:H2972" si="332">(G2909+G2910+G2911)/3</f>
        <v>71.5232052134119</v>
      </c>
    </row>
    <row r="2910" ht="21" customHeight="1" spans="1:8">
      <c r="A2910" s="116"/>
      <c r="B2910" s="117"/>
      <c r="C2910" s="117"/>
      <c r="D2910" s="113">
        <v>0.401</v>
      </c>
      <c r="E2910" s="113">
        <v>1.5885</v>
      </c>
      <c r="F2910" s="113">
        <v>1.2536</v>
      </c>
      <c r="G2910" s="114">
        <f t="shared" si="327"/>
        <v>71.7978947368421</v>
      </c>
      <c r="H2910" s="118"/>
    </row>
    <row r="2911" ht="21" customHeight="1" spans="1:8">
      <c r="A2911" s="119"/>
      <c r="B2911" s="120"/>
      <c r="C2911" s="120"/>
      <c r="D2911" s="113">
        <v>0.3933</v>
      </c>
      <c r="E2911" s="113">
        <v>1.3286</v>
      </c>
      <c r="F2911" s="113">
        <v>1.061</v>
      </c>
      <c r="G2911" s="114">
        <f t="shared" si="327"/>
        <v>71.3888591895648</v>
      </c>
      <c r="H2911" s="121"/>
    </row>
    <row r="2912" ht="21" customHeight="1" spans="1:8">
      <c r="A2912" s="111" t="s">
        <v>1282</v>
      </c>
      <c r="B2912" s="112">
        <v>20231203</v>
      </c>
      <c r="C2912" s="112" t="s">
        <v>1923</v>
      </c>
      <c r="D2912" s="113">
        <v>0.7086</v>
      </c>
      <c r="E2912" s="113">
        <v>2.181</v>
      </c>
      <c r="F2912" s="113">
        <v>1.5898</v>
      </c>
      <c r="G2912" s="114">
        <f t="shared" si="327"/>
        <v>59.8478674273295</v>
      </c>
      <c r="H2912" s="115">
        <f t="shared" si="332"/>
        <v>59.4545080805367</v>
      </c>
    </row>
    <row r="2913" ht="21" customHeight="1" spans="1:8">
      <c r="A2913" s="116"/>
      <c r="B2913" s="117"/>
      <c r="C2913" s="117"/>
      <c r="D2913" s="113">
        <v>0.5026</v>
      </c>
      <c r="E2913" s="113">
        <v>1.4286</v>
      </c>
      <c r="F2913" s="113">
        <v>1.0519</v>
      </c>
      <c r="G2913" s="114">
        <f t="shared" si="327"/>
        <v>59.3196544276458</v>
      </c>
      <c r="H2913" s="118"/>
    </row>
    <row r="2914" ht="21" customHeight="1" spans="1:8">
      <c r="A2914" s="119"/>
      <c r="B2914" s="120"/>
      <c r="C2914" s="120"/>
      <c r="D2914" s="113">
        <v>0.4608</v>
      </c>
      <c r="E2914" s="113">
        <v>1.8016</v>
      </c>
      <c r="F2914" s="113">
        <v>1.2545</v>
      </c>
      <c r="G2914" s="114">
        <f t="shared" si="327"/>
        <v>59.1960023866348</v>
      </c>
      <c r="H2914" s="121"/>
    </row>
    <row r="2915" ht="21" customHeight="1" spans="1:8">
      <c r="A2915" s="111" t="s">
        <v>1282</v>
      </c>
      <c r="B2915" s="112">
        <v>20231204</v>
      </c>
      <c r="C2915" s="112" t="s">
        <v>1923</v>
      </c>
      <c r="D2915" s="113">
        <v>0.4858</v>
      </c>
      <c r="E2915" s="113">
        <v>1.657</v>
      </c>
      <c r="F2915" s="113">
        <v>1.1971</v>
      </c>
      <c r="G2915" s="114">
        <f t="shared" si="327"/>
        <v>60.7325819672131</v>
      </c>
      <c r="H2915" s="115">
        <f t="shared" si="332"/>
        <v>60.7695267903371</v>
      </c>
    </row>
    <row r="2916" ht="21" customHeight="1" spans="1:8">
      <c r="A2916" s="116"/>
      <c r="B2916" s="117"/>
      <c r="C2916" s="117"/>
      <c r="D2916" s="113">
        <v>0.4859</v>
      </c>
      <c r="E2916" s="113">
        <v>1.6485</v>
      </c>
      <c r="F2916" s="113">
        <v>1.1868</v>
      </c>
      <c r="G2916" s="114">
        <f t="shared" si="327"/>
        <v>60.2872871150869</v>
      </c>
      <c r="H2916" s="118"/>
    </row>
    <row r="2917" ht="21" customHeight="1" spans="1:8">
      <c r="A2917" s="119"/>
      <c r="B2917" s="120"/>
      <c r="C2917" s="120"/>
      <c r="D2917" s="113">
        <v>0.5006</v>
      </c>
      <c r="E2917" s="113">
        <v>1.7018</v>
      </c>
      <c r="F2917" s="113">
        <v>1.2368</v>
      </c>
      <c r="G2917" s="114">
        <f t="shared" si="327"/>
        <v>61.2887112887113</v>
      </c>
      <c r="H2917" s="121"/>
    </row>
    <row r="2918" ht="21" customHeight="1" spans="1:8">
      <c r="A2918" s="111" t="s">
        <v>1282</v>
      </c>
      <c r="B2918" s="112">
        <v>20231205</v>
      </c>
      <c r="C2918" s="112" t="s">
        <v>1923</v>
      </c>
      <c r="D2918" s="113">
        <v>0.451</v>
      </c>
      <c r="E2918" s="113">
        <v>1.7379</v>
      </c>
      <c r="F2918" s="113">
        <v>1.2233</v>
      </c>
      <c r="G2918" s="114">
        <f t="shared" si="327"/>
        <v>60.0124329784754</v>
      </c>
      <c r="H2918" s="115">
        <f t="shared" si="332"/>
        <v>59.7338110611384</v>
      </c>
    </row>
    <row r="2919" ht="21" customHeight="1" spans="1:8">
      <c r="A2919" s="116"/>
      <c r="B2919" s="117"/>
      <c r="C2919" s="117"/>
      <c r="D2919" s="113">
        <v>0.3596</v>
      </c>
      <c r="E2919" s="113">
        <v>1.7493</v>
      </c>
      <c r="F2919" s="113">
        <v>1.1857</v>
      </c>
      <c r="G2919" s="114">
        <f t="shared" si="327"/>
        <v>59.4444844210981</v>
      </c>
      <c r="H2919" s="118"/>
    </row>
    <row r="2920" ht="21" customHeight="1" spans="1:8">
      <c r="A2920" s="119"/>
      <c r="B2920" s="120"/>
      <c r="C2920" s="120"/>
      <c r="D2920" s="113">
        <v>0.4288</v>
      </c>
      <c r="E2920" s="113">
        <v>1.924</v>
      </c>
      <c r="F2920" s="113">
        <v>1.3221</v>
      </c>
      <c r="G2920" s="114">
        <f t="shared" si="327"/>
        <v>59.7445157838416</v>
      </c>
      <c r="H2920" s="121"/>
    </row>
    <row r="2921" ht="21" customHeight="1" spans="1:8">
      <c r="A2921" s="111" t="s">
        <v>1293</v>
      </c>
      <c r="B2921" s="112">
        <v>20231206</v>
      </c>
      <c r="C2921" s="112" t="s">
        <v>1923</v>
      </c>
      <c r="D2921" s="113">
        <v>0.3692</v>
      </c>
      <c r="E2921" s="113">
        <v>1.4604</v>
      </c>
      <c r="F2921" s="113">
        <v>1.0155</v>
      </c>
      <c r="G2921" s="114">
        <f t="shared" si="327"/>
        <v>59.2283724340176</v>
      </c>
      <c r="H2921" s="115">
        <f t="shared" si="332"/>
        <v>59.7106021627451</v>
      </c>
    </row>
    <row r="2922" ht="21" customHeight="1" spans="1:8">
      <c r="A2922" s="116"/>
      <c r="B2922" s="117"/>
      <c r="C2922" s="117"/>
      <c r="D2922" s="113">
        <v>0.412</v>
      </c>
      <c r="E2922" s="113">
        <v>1.9777</v>
      </c>
      <c r="F2922" s="113">
        <v>1.3519</v>
      </c>
      <c r="G2922" s="114">
        <f t="shared" si="327"/>
        <v>60.0306572140257</v>
      </c>
      <c r="H2922" s="118"/>
    </row>
    <row r="2923" ht="21" customHeight="1" spans="1:8">
      <c r="A2923" s="119"/>
      <c r="B2923" s="120"/>
      <c r="C2923" s="120"/>
      <c r="D2923" s="113">
        <v>0.4416</v>
      </c>
      <c r="E2923" s="113">
        <v>1.9822</v>
      </c>
      <c r="F2923" s="113">
        <v>1.364</v>
      </c>
      <c r="G2923" s="114">
        <f t="shared" si="327"/>
        <v>59.8727768401921</v>
      </c>
      <c r="H2923" s="121"/>
    </row>
    <row r="2924" ht="21" customHeight="1" spans="1:8">
      <c r="A2924" s="111" t="s">
        <v>1936</v>
      </c>
      <c r="B2924" s="112">
        <v>20231207</v>
      </c>
      <c r="C2924" s="112" t="s">
        <v>1927</v>
      </c>
      <c r="D2924" s="113">
        <v>0.4981</v>
      </c>
      <c r="E2924" s="113">
        <v>1.6192</v>
      </c>
      <c r="F2924" s="113">
        <v>1.2959</v>
      </c>
      <c r="G2924" s="114">
        <f t="shared" si="327"/>
        <v>71.1622513602712</v>
      </c>
      <c r="H2924" s="115">
        <f t="shared" si="332"/>
        <v>71.3634066382929</v>
      </c>
    </row>
    <row r="2925" ht="21" customHeight="1" spans="1:8">
      <c r="A2925" s="116"/>
      <c r="B2925" s="117"/>
      <c r="C2925" s="117"/>
      <c r="D2925" s="113">
        <v>0.471</v>
      </c>
      <c r="E2925" s="113">
        <v>1.6011</v>
      </c>
      <c r="F2925" s="113">
        <v>1.2774</v>
      </c>
      <c r="G2925" s="114">
        <f t="shared" si="327"/>
        <v>71.3565171223785</v>
      </c>
      <c r="H2925" s="118"/>
    </row>
    <row r="2926" ht="21" customHeight="1" spans="1:8">
      <c r="A2926" s="119"/>
      <c r="B2926" s="120"/>
      <c r="C2926" s="120"/>
      <c r="D2926" s="113">
        <v>0.4869</v>
      </c>
      <c r="E2926" s="113">
        <v>1.7367</v>
      </c>
      <c r="F2926" s="113">
        <v>1.3814</v>
      </c>
      <c r="G2926" s="114">
        <f t="shared" si="327"/>
        <v>71.5714514322292</v>
      </c>
      <c r="H2926" s="121"/>
    </row>
    <row r="2927" ht="21" customHeight="1" spans="1:8">
      <c r="A2927" s="111" t="s">
        <v>1282</v>
      </c>
      <c r="B2927" s="112">
        <v>20231208</v>
      </c>
      <c r="C2927" s="112" t="s">
        <v>1923</v>
      </c>
      <c r="D2927" s="113">
        <v>0.4356</v>
      </c>
      <c r="E2927" s="113">
        <v>1.8711</v>
      </c>
      <c r="F2927" s="113">
        <v>1.3128</v>
      </c>
      <c r="G2927" s="114">
        <f t="shared" si="327"/>
        <v>61.1076280041797</v>
      </c>
      <c r="H2927" s="115">
        <f t="shared" si="332"/>
        <v>61.2568393046501</v>
      </c>
    </row>
    <row r="2928" ht="21" customHeight="1" spans="1:8">
      <c r="A2928" s="116"/>
      <c r="B2928" s="117"/>
      <c r="C2928" s="117"/>
      <c r="D2928" s="113">
        <v>0.4691</v>
      </c>
      <c r="E2928" s="113">
        <v>1.9125</v>
      </c>
      <c r="F2928" s="113">
        <v>1.3565</v>
      </c>
      <c r="G2928" s="114">
        <f t="shared" si="327"/>
        <v>61.4798392683941</v>
      </c>
      <c r="H2928" s="118"/>
    </row>
    <row r="2929" ht="21" customHeight="1" spans="1:8">
      <c r="A2929" s="119"/>
      <c r="B2929" s="120"/>
      <c r="C2929" s="120"/>
      <c r="D2929" s="113">
        <v>0.4489</v>
      </c>
      <c r="E2929" s="113">
        <v>2.0938</v>
      </c>
      <c r="F2929" s="113">
        <v>1.4553</v>
      </c>
      <c r="G2929" s="114">
        <f t="shared" si="327"/>
        <v>61.1830506413764</v>
      </c>
      <c r="H2929" s="121"/>
    </row>
    <row r="2930" ht="21" customHeight="1" spans="1:8">
      <c r="A2930" s="111" t="s">
        <v>1313</v>
      </c>
      <c r="B2930" s="112">
        <v>20231209</v>
      </c>
      <c r="C2930" s="112" t="s">
        <v>1923</v>
      </c>
      <c r="D2930" s="113">
        <v>0.4578</v>
      </c>
      <c r="E2930" s="113">
        <v>1.6307</v>
      </c>
      <c r="F2930" s="113">
        <v>1.1713</v>
      </c>
      <c r="G2930" s="114">
        <f t="shared" si="327"/>
        <v>60.8321255008952</v>
      </c>
      <c r="H2930" s="115">
        <f t="shared" si="332"/>
        <v>60.930051470733</v>
      </c>
    </row>
    <row r="2931" ht="21" customHeight="1" spans="1:8">
      <c r="A2931" s="116"/>
      <c r="B2931" s="117"/>
      <c r="C2931" s="117"/>
      <c r="D2931" s="113">
        <v>0.4642</v>
      </c>
      <c r="E2931" s="113">
        <v>1.6975</v>
      </c>
      <c r="F2931" s="113">
        <v>1.2137</v>
      </c>
      <c r="G2931" s="114">
        <f t="shared" si="327"/>
        <v>60.7719127543988</v>
      </c>
      <c r="H2931" s="118"/>
    </row>
    <row r="2932" ht="21" customHeight="1" spans="1:8">
      <c r="A2932" s="119"/>
      <c r="B2932" s="120"/>
      <c r="C2932" s="120"/>
      <c r="D2932" s="113">
        <v>0.5312</v>
      </c>
      <c r="E2932" s="113">
        <v>2.5681</v>
      </c>
      <c r="F2932" s="113">
        <v>1.7775</v>
      </c>
      <c r="G2932" s="114">
        <f t="shared" si="327"/>
        <v>61.1861161569051</v>
      </c>
      <c r="H2932" s="121"/>
    </row>
    <row r="2933" ht="21" customHeight="1" spans="1:8">
      <c r="A2933" s="111" t="s">
        <v>1297</v>
      </c>
      <c r="B2933" s="112">
        <v>20231210</v>
      </c>
      <c r="C2933" s="112" t="s">
        <v>1923</v>
      </c>
      <c r="D2933" s="113">
        <v>0.4615</v>
      </c>
      <c r="E2933" s="113">
        <v>1.6068</v>
      </c>
      <c r="F2933" s="113">
        <v>1.1089</v>
      </c>
      <c r="G2933" s="114">
        <f t="shared" si="327"/>
        <v>56.5266742338252</v>
      </c>
      <c r="H2933" s="115">
        <f t="shared" si="332"/>
        <v>56.0055239900493</v>
      </c>
    </row>
    <row r="2934" ht="21" customHeight="1" spans="1:8">
      <c r="A2934" s="116"/>
      <c r="B2934" s="117"/>
      <c r="C2934" s="117"/>
      <c r="D2934" s="113">
        <v>0.4686</v>
      </c>
      <c r="E2934" s="113">
        <v>1.6794</v>
      </c>
      <c r="F2934" s="113">
        <v>1.1407</v>
      </c>
      <c r="G2934" s="114">
        <f t="shared" si="327"/>
        <v>55.5087545424513</v>
      </c>
      <c r="H2934" s="118"/>
    </row>
    <row r="2935" ht="21" customHeight="1" spans="1:8">
      <c r="A2935" s="119"/>
      <c r="B2935" s="120"/>
      <c r="C2935" s="120"/>
      <c r="D2935" s="113">
        <v>0.4462</v>
      </c>
      <c r="E2935" s="113">
        <v>1.6341</v>
      </c>
      <c r="F2935" s="113">
        <v>1.1112</v>
      </c>
      <c r="G2935" s="114">
        <f t="shared" si="327"/>
        <v>55.9811431938715</v>
      </c>
      <c r="H2935" s="121"/>
    </row>
    <row r="2936" ht="21" customHeight="1" spans="1:8">
      <c r="A2936" s="111" t="s">
        <v>1302</v>
      </c>
      <c r="B2936" s="112">
        <v>20231211</v>
      </c>
      <c r="C2936" s="112" t="s">
        <v>1926</v>
      </c>
      <c r="D2936" s="113">
        <v>0.4818</v>
      </c>
      <c r="E2936" s="113">
        <v>2.0908</v>
      </c>
      <c r="F2936" s="113">
        <v>1.6346</v>
      </c>
      <c r="G2936" s="114">
        <f t="shared" si="327"/>
        <v>71.6469857054071</v>
      </c>
      <c r="H2936" s="115">
        <f t="shared" si="332"/>
        <v>72.1205517376534</v>
      </c>
    </row>
    <row r="2937" ht="21" customHeight="1" spans="1:8">
      <c r="A2937" s="116"/>
      <c r="B2937" s="117"/>
      <c r="C2937" s="117"/>
      <c r="D2937" s="113">
        <v>0.4731</v>
      </c>
      <c r="E2937" s="113">
        <v>1.9132</v>
      </c>
      <c r="F2937" s="113">
        <v>1.5099</v>
      </c>
      <c r="G2937" s="114">
        <f t="shared" si="327"/>
        <v>71.9950003471981</v>
      </c>
      <c r="H2937" s="118"/>
    </row>
    <row r="2938" ht="21" customHeight="1" spans="1:8">
      <c r="A2938" s="119"/>
      <c r="B2938" s="120"/>
      <c r="C2938" s="120"/>
      <c r="D2938" s="113">
        <v>0.4989</v>
      </c>
      <c r="E2938" s="113">
        <v>2.651</v>
      </c>
      <c r="F2938" s="113">
        <v>2.0639</v>
      </c>
      <c r="G2938" s="114">
        <f t="shared" si="327"/>
        <v>72.719669160355</v>
      </c>
      <c r="H2938" s="121"/>
    </row>
    <row r="2939" ht="21" customHeight="1" spans="1:8">
      <c r="A2939" s="111" t="s">
        <v>1302</v>
      </c>
      <c r="B2939" s="112">
        <v>20231212</v>
      </c>
      <c r="C2939" s="112" t="s">
        <v>1926</v>
      </c>
      <c r="D2939" s="113">
        <v>0.4209</v>
      </c>
      <c r="E2939" s="113">
        <v>2.0011</v>
      </c>
      <c r="F2939" s="113">
        <v>1.5534</v>
      </c>
      <c r="G2939" s="114">
        <f t="shared" si="327"/>
        <v>71.6681432730034</v>
      </c>
      <c r="H2939" s="115">
        <f t="shared" si="332"/>
        <v>71.765277856816</v>
      </c>
    </row>
    <row r="2940" ht="21" customHeight="1" spans="1:8">
      <c r="A2940" s="116"/>
      <c r="B2940" s="117"/>
      <c r="C2940" s="117"/>
      <c r="D2940" s="113">
        <v>0.5005</v>
      </c>
      <c r="E2940" s="113">
        <v>1.8379</v>
      </c>
      <c r="F2940" s="113">
        <v>1.4635</v>
      </c>
      <c r="G2940" s="114">
        <f t="shared" si="327"/>
        <v>72.0053835800807</v>
      </c>
      <c r="H2940" s="118"/>
    </row>
    <row r="2941" ht="21" customHeight="1" spans="1:8">
      <c r="A2941" s="119"/>
      <c r="B2941" s="120"/>
      <c r="C2941" s="120"/>
      <c r="D2941" s="113">
        <v>0.4051</v>
      </c>
      <c r="E2941" s="113">
        <v>1.9831</v>
      </c>
      <c r="F2941" s="113">
        <v>1.5353</v>
      </c>
      <c r="G2941" s="114">
        <f t="shared" si="327"/>
        <v>71.6223067173638</v>
      </c>
      <c r="H2941" s="121"/>
    </row>
    <row r="2942" ht="21" customHeight="1" spans="1:8">
      <c r="A2942" s="111" t="s">
        <v>1302</v>
      </c>
      <c r="B2942" s="112">
        <v>20231213</v>
      </c>
      <c r="C2942" s="112" t="s">
        <v>1926</v>
      </c>
      <c r="D2942" s="113">
        <v>0.536</v>
      </c>
      <c r="E2942" s="113">
        <v>2.1548</v>
      </c>
      <c r="F2942" s="113">
        <v>1.6889</v>
      </c>
      <c r="G2942" s="114">
        <f t="shared" si="327"/>
        <v>71.2194217939214</v>
      </c>
      <c r="H2942" s="115">
        <f t="shared" si="332"/>
        <v>71.542475286191</v>
      </c>
    </row>
    <row r="2943" ht="21" customHeight="1" spans="1:8">
      <c r="A2943" s="116"/>
      <c r="B2943" s="117"/>
      <c r="C2943" s="117"/>
      <c r="D2943" s="113">
        <v>0.4574</v>
      </c>
      <c r="E2943" s="113">
        <v>2.3124</v>
      </c>
      <c r="F2943" s="113">
        <v>1.7882</v>
      </c>
      <c r="G2943" s="114">
        <f t="shared" si="327"/>
        <v>71.7412398921833</v>
      </c>
      <c r="H2943" s="118"/>
    </row>
    <row r="2944" ht="21" customHeight="1" spans="1:8">
      <c r="A2944" s="119"/>
      <c r="B2944" s="120"/>
      <c r="C2944" s="120"/>
      <c r="D2944" s="113">
        <v>0.4897</v>
      </c>
      <c r="E2944" s="113">
        <v>2.199</v>
      </c>
      <c r="F2944" s="113">
        <v>1.7147</v>
      </c>
      <c r="G2944" s="114">
        <f t="shared" si="327"/>
        <v>71.6667641724683</v>
      </c>
      <c r="H2944" s="121"/>
    </row>
    <row r="2945" ht="21" customHeight="1" spans="1:8">
      <c r="A2945" s="111" t="s">
        <v>1302</v>
      </c>
      <c r="B2945" s="112">
        <v>20231214</v>
      </c>
      <c r="C2945" s="112" t="s">
        <v>1926</v>
      </c>
      <c r="D2945" s="113">
        <v>0.4803</v>
      </c>
      <c r="E2945" s="113">
        <v>1.5129</v>
      </c>
      <c r="F2945" s="113">
        <v>1.2107</v>
      </c>
      <c r="G2945" s="114">
        <f t="shared" si="327"/>
        <v>70.7340693395313</v>
      </c>
      <c r="H2945" s="115">
        <f t="shared" si="332"/>
        <v>71.0644589568106</v>
      </c>
    </row>
    <row r="2946" ht="21" customHeight="1" spans="1:8">
      <c r="A2946" s="116"/>
      <c r="B2946" s="117"/>
      <c r="C2946" s="117"/>
      <c r="D2946" s="113">
        <v>0.4603</v>
      </c>
      <c r="E2946" s="113">
        <v>1.7505</v>
      </c>
      <c r="F2946" s="113">
        <v>1.3794</v>
      </c>
      <c r="G2946" s="114">
        <f t="shared" si="327"/>
        <v>71.2370175166641</v>
      </c>
      <c r="H2946" s="118"/>
    </row>
    <row r="2947" ht="21" customHeight="1" spans="1:8">
      <c r="A2947" s="119"/>
      <c r="B2947" s="120"/>
      <c r="C2947" s="120"/>
      <c r="D2947" s="113">
        <v>0.4985</v>
      </c>
      <c r="E2947" s="113">
        <v>1.9736</v>
      </c>
      <c r="F2947" s="113">
        <v>1.5491</v>
      </c>
      <c r="G2947" s="114">
        <f t="shared" si="327"/>
        <v>71.2222900142363</v>
      </c>
      <c r="H2947" s="121"/>
    </row>
    <row r="2948" ht="21" customHeight="1" spans="1:8">
      <c r="A2948" s="111" t="s">
        <v>1360</v>
      </c>
      <c r="B2948" s="112">
        <v>20231215</v>
      </c>
      <c r="C2948" s="112" t="s">
        <v>1926</v>
      </c>
      <c r="D2948" s="113">
        <v>0.4853</v>
      </c>
      <c r="E2948" s="113">
        <v>1.7062</v>
      </c>
      <c r="F2948" s="113">
        <v>1.4522</v>
      </c>
      <c r="G2948" s="114">
        <f t="shared" si="327"/>
        <v>79.1956753214841</v>
      </c>
      <c r="H2948" s="115">
        <f t="shared" si="332"/>
        <v>79.2624453374831</v>
      </c>
    </row>
    <row r="2949" ht="21" customHeight="1" spans="1:8">
      <c r="A2949" s="116"/>
      <c r="B2949" s="117"/>
      <c r="C2949" s="117"/>
      <c r="D2949" s="113">
        <v>0.5052</v>
      </c>
      <c r="E2949" s="113">
        <v>2.176</v>
      </c>
      <c r="F2949" s="113">
        <v>1.8338</v>
      </c>
      <c r="G2949" s="114">
        <f t="shared" si="327"/>
        <v>79.5187933923869</v>
      </c>
      <c r="H2949" s="118"/>
    </row>
    <row r="2950" ht="21" customHeight="1" spans="1:8">
      <c r="A2950" s="119"/>
      <c r="B2950" s="120"/>
      <c r="C2950" s="120"/>
      <c r="D2950" s="113">
        <v>0.5115</v>
      </c>
      <c r="E2950" s="113">
        <v>1.8619</v>
      </c>
      <c r="F2950" s="113">
        <v>1.5793</v>
      </c>
      <c r="G2950" s="114">
        <f t="shared" si="327"/>
        <v>79.0728672985782</v>
      </c>
      <c r="H2950" s="121"/>
    </row>
    <row r="2951" ht="21" customHeight="1" spans="1:8">
      <c r="A2951" s="111" t="s">
        <v>1360</v>
      </c>
      <c r="B2951" s="112">
        <v>20231216</v>
      </c>
      <c r="C2951" s="112" t="s">
        <v>1926</v>
      </c>
      <c r="D2951" s="113">
        <v>0.4626</v>
      </c>
      <c r="E2951" s="113">
        <v>2.2892</v>
      </c>
      <c r="F2951" s="113">
        <v>1.8839</v>
      </c>
      <c r="G2951" s="114">
        <f t="shared" si="327"/>
        <v>77.8112339866419</v>
      </c>
      <c r="H2951" s="115">
        <f t="shared" si="332"/>
        <v>78.1437624080431</v>
      </c>
    </row>
    <row r="2952" ht="21" customHeight="1" spans="1:8">
      <c r="A2952" s="116"/>
      <c r="B2952" s="117"/>
      <c r="C2952" s="117"/>
      <c r="D2952" s="113">
        <v>0.492</v>
      </c>
      <c r="E2952" s="113">
        <v>1.7023</v>
      </c>
      <c r="F2952" s="113">
        <v>1.4423</v>
      </c>
      <c r="G2952" s="114">
        <f t="shared" si="327"/>
        <v>78.5177228786251</v>
      </c>
      <c r="H2952" s="118"/>
    </row>
    <row r="2953" ht="21" customHeight="1" spans="1:8">
      <c r="A2953" s="119"/>
      <c r="B2953" s="120"/>
      <c r="C2953" s="120"/>
      <c r="D2953" s="113">
        <v>0.4875</v>
      </c>
      <c r="E2953" s="113">
        <v>2.0452</v>
      </c>
      <c r="F2953" s="113">
        <v>1.7041</v>
      </c>
      <c r="G2953" s="114">
        <f t="shared" si="327"/>
        <v>78.1023303588624</v>
      </c>
      <c r="H2953" s="121"/>
    </row>
    <row r="2954" ht="21" customHeight="1" spans="1:8">
      <c r="A2954" s="111" t="s">
        <v>1360</v>
      </c>
      <c r="B2954" s="112">
        <v>20231217</v>
      </c>
      <c r="C2954" s="112" t="s">
        <v>1926</v>
      </c>
      <c r="D2954" s="113">
        <v>0.4108</v>
      </c>
      <c r="E2954" s="113">
        <v>1.5408</v>
      </c>
      <c r="F2954" s="113">
        <v>1.3009</v>
      </c>
      <c r="G2954" s="114">
        <f t="shared" si="327"/>
        <v>78.7699115044248</v>
      </c>
      <c r="H2954" s="115">
        <f t="shared" si="332"/>
        <v>78.8908031209059</v>
      </c>
    </row>
    <row r="2955" ht="21" customHeight="1" spans="1:8">
      <c r="A2955" s="116"/>
      <c r="B2955" s="117"/>
      <c r="C2955" s="117"/>
      <c r="D2955" s="113">
        <v>0.4866</v>
      </c>
      <c r="E2955" s="113">
        <v>1.8974</v>
      </c>
      <c r="F2955" s="113">
        <v>1.5997</v>
      </c>
      <c r="G2955" s="114">
        <f t="shared" si="327"/>
        <v>78.8984973064928</v>
      </c>
      <c r="H2955" s="118"/>
    </row>
    <row r="2956" ht="21" customHeight="1" spans="1:8">
      <c r="A2956" s="119"/>
      <c r="B2956" s="120"/>
      <c r="C2956" s="120"/>
      <c r="D2956" s="113">
        <v>0.5145</v>
      </c>
      <c r="E2956" s="113">
        <v>1.9643</v>
      </c>
      <c r="F2956" s="113">
        <v>1.6599</v>
      </c>
      <c r="G2956" s="114">
        <f t="shared" si="327"/>
        <v>79.0040005518002</v>
      </c>
      <c r="H2956" s="121"/>
    </row>
    <row r="2957" ht="21" customHeight="1" spans="1:8">
      <c r="A2957" s="111" t="s">
        <v>1309</v>
      </c>
      <c r="B2957" s="112">
        <v>20231218</v>
      </c>
      <c r="C2957" s="112" t="s">
        <v>1923</v>
      </c>
      <c r="D2957" s="113">
        <v>0.4883</v>
      </c>
      <c r="E2957" s="113">
        <v>1.7123</v>
      </c>
      <c r="F2957" s="113">
        <v>1.2353</v>
      </c>
      <c r="G2957" s="114">
        <f t="shared" si="327"/>
        <v>61.0294117647059</v>
      </c>
      <c r="H2957" s="115">
        <f t="shared" si="332"/>
        <v>61.2384605935368</v>
      </c>
    </row>
    <row r="2958" ht="21" customHeight="1" spans="1:8">
      <c r="A2958" s="116"/>
      <c r="B2958" s="117"/>
      <c r="C2958" s="117"/>
      <c r="D2958" s="113">
        <v>0.5268</v>
      </c>
      <c r="E2958" s="113">
        <v>1.9905</v>
      </c>
      <c r="F2958" s="113">
        <v>1.425</v>
      </c>
      <c r="G2958" s="114">
        <f t="shared" si="327"/>
        <v>61.3650338184054</v>
      </c>
      <c r="H2958" s="118"/>
    </row>
    <row r="2959" ht="21" customHeight="1" spans="1:8">
      <c r="A2959" s="119"/>
      <c r="B2959" s="120"/>
      <c r="C2959" s="120"/>
      <c r="D2959" s="113">
        <v>0.5052</v>
      </c>
      <c r="E2959" s="113">
        <v>2.0647</v>
      </c>
      <c r="F2959" s="113">
        <v>1.4615</v>
      </c>
      <c r="G2959" s="114">
        <f t="shared" si="327"/>
        <v>61.3209361974992</v>
      </c>
      <c r="H2959" s="121"/>
    </row>
    <row r="2960" ht="21" customHeight="1" spans="1:8">
      <c r="A2960" s="111" t="s">
        <v>1286</v>
      </c>
      <c r="B2960" s="112">
        <v>20231219</v>
      </c>
      <c r="C2960" s="112" t="s">
        <v>1923</v>
      </c>
      <c r="D2960" s="113">
        <v>0.3972</v>
      </c>
      <c r="E2960" s="113">
        <v>1.6396</v>
      </c>
      <c r="F2960" s="113">
        <v>1.3244</v>
      </c>
      <c r="G2960" s="114">
        <f t="shared" si="327"/>
        <v>74.6297488731487</v>
      </c>
      <c r="H2960" s="115">
        <f t="shared" si="332"/>
        <v>75.083692788006</v>
      </c>
    </row>
    <row r="2961" ht="21" customHeight="1" spans="1:8">
      <c r="A2961" s="116"/>
      <c r="B2961" s="117"/>
      <c r="C2961" s="117"/>
      <c r="D2961" s="113">
        <v>0.5049</v>
      </c>
      <c r="E2961" s="113">
        <v>1.5931</v>
      </c>
      <c r="F2961" s="113">
        <v>1.3243</v>
      </c>
      <c r="G2961" s="114">
        <f t="shared" si="327"/>
        <v>75.2986583348649</v>
      </c>
      <c r="H2961" s="118"/>
    </row>
    <row r="2962" ht="21" customHeight="1" spans="1:8">
      <c r="A2962" s="119"/>
      <c r="B2962" s="120"/>
      <c r="C2962" s="120"/>
      <c r="D2962" s="113">
        <v>0.4247</v>
      </c>
      <c r="E2962" s="113">
        <v>1.8503</v>
      </c>
      <c r="F2962" s="113">
        <v>1.4985</v>
      </c>
      <c r="G2962" s="114">
        <f t="shared" si="327"/>
        <v>75.3226711560045</v>
      </c>
      <c r="H2962" s="121"/>
    </row>
    <row r="2963" ht="21" customHeight="1" spans="1:8">
      <c r="A2963" s="111" t="s">
        <v>1290</v>
      </c>
      <c r="B2963" s="112">
        <v>20231220</v>
      </c>
      <c r="C2963" s="112" t="s">
        <v>1923</v>
      </c>
      <c r="D2963" s="113">
        <v>0.4722</v>
      </c>
      <c r="E2963" s="113">
        <v>1.4525</v>
      </c>
      <c r="F2963" s="113">
        <v>1.0602</v>
      </c>
      <c r="G2963" s="114">
        <f t="shared" si="327"/>
        <v>59.9816382739978</v>
      </c>
      <c r="H2963" s="115">
        <f t="shared" si="332"/>
        <v>61.5534083286364</v>
      </c>
    </row>
    <row r="2964" ht="21" customHeight="1" spans="1:8">
      <c r="A2964" s="116"/>
      <c r="B2964" s="117"/>
      <c r="C2964" s="117"/>
      <c r="D2964" s="113">
        <v>0.3585</v>
      </c>
      <c r="E2964" s="113">
        <v>1.292</v>
      </c>
      <c r="F2964" s="113">
        <v>0.9162</v>
      </c>
      <c r="G2964" s="114">
        <f t="shared" si="327"/>
        <v>59.7429030530263</v>
      </c>
      <c r="H2964" s="118"/>
    </row>
    <row r="2965" ht="21" customHeight="1" spans="1:8">
      <c r="A2965" s="119"/>
      <c r="B2965" s="120"/>
      <c r="C2965" s="120"/>
      <c r="D2965" s="113">
        <v>0.3554</v>
      </c>
      <c r="E2965" s="113">
        <v>2.0346</v>
      </c>
      <c r="F2965" s="113">
        <v>1.4458</v>
      </c>
      <c r="G2965" s="114">
        <f t="shared" si="327"/>
        <v>64.9356836588852</v>
      </c>
      <c r="H2965" s="121"/>
    </row>
    <row r="2966" ht="21" customHeight="1" spans="1:8">
      <c r="A2966" s="111" t="s">
        <v>1324</v>
      </c>
      <c r="B2966" s="112">
        <v>20231221</v>
      </c>
      <c r="C2966" s="112" t="s">
        <v>1923</v>
      </c>
      <c r="D2966" s="113">
        <v>0.4691</v>
      </c>
      <c r="E2966" s="113">
        <v>1.6431</v>
      </c>
      <c r="F2966" s="113">
        <v>1.1986</v>
      </c>
      <c r="G2966" s="114">
        <f t="shared" si="327"/>
        <v>62.1379897785349</v>
      </c>
      <c r="H2966" s="115">
        <f t="shared" si="332"/>
        <v>62.0089616457364</v>
      </c>
    </row>
    <row r="2967" ht="21" customHeight="1" spans="1:8">
      <c r="A2967" s="116"/>
      <c r="B2967" s="117"/>
      <c r="C2967" s="117"/>
      <c r="D2967" s="113">
        <v>0.4114</v>
      </c>
      <c r="E2967" s="113">
        <v>1.8788</v>
      </c>
      <c r="F2967" s="113">
        <v>1.3226</v>
      </c>
      <c r="G2967" s="114">
        <f t="shared" si="327"/>
        <v>62.0962246149652</v>
      </c>
      <c r="H2967" s="118"/>
    </row>
    <row r="2968" ht="21" customHeight="1" spans="1:8">
      <c r="A2968" s="119"/>
      <c r="B2968" s="120"/>
      <c r="C2968" s="120"/>
      <c r="D2968" s="113">
        <v>0.563</v>
      </c>
      <c r="E2968" s="113">
        <v>1.6463</v>
      </c>
      <c r="F2968" s="113">
        <v>1.2324</v>
      </c>
      <c r="G2968" s="114">
        <f t="shared" si="327"/>
        <v>61.792670543709</v>
      </c>
      <c r="H2968" s="121"/>
    </row>
    <row r="2969" ht="21" customHeight="1" spans="1:8">
      <c r="A2969" s="111" t="s">
        <v>1283</v>
      </c>
      <c r="B2969" s="112">
        <v>20231222</v>
      </c>
      <c r="C2969" s="112" t="s">
        <v>1923</v>
      </c>
      <c r="D2969" s="113">
        <v>0.5158</v>
      </c>
      <c r="E2969" s="113">
        <v>1.506</v>
      </c>
      <c r="F2969" s="113">
        <v>1.1124</v>
      </c>
      <c r="G2969" s="114">
        <f t="shared" si="327"/>
        <v>60.2504544536457</v>
      </c>
      <c r="H2969" s="115">
        <f t="shared" si="332"/>
        <v>60.5344724215202</v>
      </c>
    </row>
    <row r="2970" ht="21" customHeight="1" spans="1:8">
      <c r="A2970" s="116"/>
      <c r="B2970" s="117"/>
      <c r="C2970" s="117"/>
      <c r="D2970" s="113">
        <v>0.4832</v>
      </c>
      <c r="E2970" s="113">
        <v>1.5485</v>
      </c>
      <c r="F2970" s="113">
        <v>1.1294</v>
      </c>
      <c r="G2970" s="114">
        <f t="shared" si="327"/>
        <v>60.6589693044213</v>
      </c>
      <c r="H2970" s="118"/>
    </row>
    <row r="2971" ht="21" customHeight="1" spans="1:8">
      <c r="A2971" s="119"/>
      <c r="B2971" s="120"/>
      <c r="C2971" s="120"/>
      <c r="D2971" s="113">
        <v>0.4835</v>
      </c>
      <c r="E2971" s="113">
        <v>1.9619</v>
      </c>
      <c r="F2971" s="113">
        <v>1.3808</v>
      </c>
      <c r="G2971" s="114">
        <f t="shared" si="327"/>
        <v>60.6939935064935</v>
      </c>
      <c r="H2971" s="121"/>
    </row>
    <row r="2972" ht="21" customHeight="1" spans="1:8">
      <c r="A2972" s="111" t="s">
        <v>1298</v>
      </c>
      <c r="B2972" s="112">
        <v>20231223</v>
      </c>
      <c r="C2972" s="112" t="s">
        <v>1927</v>
      </c>
      <c r="D2972" s="113">
        <v>0.5727</v>
      </c>
      <c r="E2972" s="113">
        <v>1.6428</v>
      </c>
      <c r="F2972" s="113">
        <v>1.4339</v>
      </c>
      <c r="G2972" s="114">
        <f t="shared" si="327"/>
        <v>80.4784599570134</v>
      </c>
      <c r="H2972" s="115">
        <f t="shared" si="332"/>
        <v>80.5419973424908</v>
      </c>
    </row>
    <row r="2973" ht="21" customHeight="1" spans="1:8">
      <c r="A2973" s="116"/>
      <c r="B2973" s="117"/>
      <c r="C2973" s="117"/>
      <c r="D2973" s="113">
        <v>0.4824</v>
      </c>
      <c r="E2973" s="113">
        <v>2.1647</v>
      </c>
      <c r="F2973" s="113">
        <v>1.8457</v>
      </c>
      <c r="G2973" s="114">
        <f t="shared" si="327"/>
        <v>81.0378648279142</v>
      </c>
      <c r="H2973" s="118"/>
    </row>
    <row r="2974" ht="21" customHeight="1" spans="1:8">
      <c r="A2974" s="119"/>
      <c r="B2974" s="120"/>
      <c r="C2974" s="120"/>
      <c r="D2974" s="113">
        <v>0.4905</v>
      </c>
      <c r="E2974" s="113">
        <v>1.8218</v>
      </c>
      <c r="F2974" s="113">
        <v>1.557</v>
      </c>
      <c r="G2974" s="114">
        <f t="shared" si="327"/>
        <v>80.1096672425449</v>
      </c>
      <c r="H2974" s="121"/>
    </row>
    <row r="2975" ht="21" customHeight="1" spans="1:8">
      <c r="A2975" s="111" t="s">
        <v>1290</v>
      </c>
      <c r="B2975" s="112">
        <v>20231224</v>
      </c>
      <c r="C2975" s="112" t="s">
        <v>1923</v>
      </c>
      <c r="D2975" s="113">
        <v>0.4726</v>
      </c>
      <c r="E2975" s="113">
        <v>1.8714</v>
      </c>
      <c r="F2975" s="113">
        <v>1.3322</v>
      </c>
      <c r="G2975" s="114">
        <f t="shared" si="327"/>
        <v>61.4526737203317</v>
      </c>
      <c r="H2975" s="115">
        <f t="shared" ref="H2975:H3020" si="333">(G2975+G2976+G2977)/3</f>
        <v>61.5977095444776</v>
      </c>
    </row>
    <row r="2976" ht="21" customHeight="1" spans="1:8">
      <c r="A2976" s="116"/>
      <c r="B2976" s="117"/>
      <c r="C2976" s="117"/>
      <c r="D2976" s="113">
        <v>0.4702</v>
      </c>
      <c r="E2976" s="113">
        <v>1.6902</v>
      </c>
      <c r="F2976" s="113">
        <v>1.2224</v>
      </c>
      <c r="G2976" s="114">
        <f t="shared" si="327"/>
        <v>61.655737704918</v>
      </c>
      <c r="H2976" s="118"/>
    </row>
    <row r="2977" ht="21" customHeight="1" spans="1:8">
      <c r="A2977" s="119"/>
      <c r="B2977" s="120"/>
      <c r="C2977" s="120"/>
      <c r="D2977" s="113">
        <v>0.4591</v>
      </c>
      <c r="E2977" s="113">
        <v>1.7056</v>
      </c>
      <c r="F2977" s="113">
        <v>1.228</v>
      </c>
      <c r="G2977" s="114">
        <f t="shared" si="327"/>
        <v>61.6847172081829</v>
      </c>
      <c r="H2977" s="121"/>
    </row>
    <row r="2978" ht="21" customHeight="1" spans="1:8">
      <c r="A2978" s="111" t="s">
        <v>1293</v>
      </c>
      <c r="B2978" s="112">
        <v>20231225</v>
      </c>
      <c r="C2978" s="112" t="s">
        <v>1923</v>
      </c>
      <c r="D2978" s="113">
        <v>0.3869</v>
      </c>
      <c r="E2978" s="113">
        <v>1.6462</v>
      </c>
      <c r="F2978" s="113">
        <v>1.1608</v>
      </c>
      <c r="G2978" s="114">
        <f t="shared" si="327"/>
        <v>61.4547764631144</v>
      </c>
      <c r="H2978" s="115">
        <f t="shared" si="333"/>
        <v>60.9510927970758</v>
      </c>
    </row>
    <row r="2979" ht="21" customHeight="1" spans="1:8">
      <c r="A2979" s="116"/>
      <c r="B2979" s="117"/>
      <c r="C2979" s="117"/>
      <c r="D2979" s="113">
        <v>0.496</v>
      </c>
      <c r="E2979" s="113">
        <v>1.7752</v>
      </c>
      <c r="F2979" s="113">
        <v>1.2726</v>
      </c>
      <c r="G2979" s="114">
        <f t="shared" si="327"/>
        <v>60.7098186366479</v>
      </c>
      <c r="H2979" s="118"/>
    </row>
    <row r="2980" ht="21" customHeight="1" spans="1:8">
      <c r="A2980" s="119"/>
      <c r="B2980" s="120"/>
      <c r="C2980" s="120"/>
      <c r="D2980" s="113">
        <v>0.4733</v>
      </c>
      <c r="E2980" s="113">
        <v>2.1054</v>
      </c>
      <c r="F2980" s="113">
        <v>1.4638</v>
      </c>
      <c r="G2980" s="114">
        <f t="shared" si="327"/>
        <v>60.688683291465</v>
      </c>
      <c r="H2980" s="121"/>
    </row>
    <row r="2981" ht="21" customHeight="1" spans="1:8">
      <c r="A2981" s="111" t="s">
        <v>1290</v>
      </c>
      <c r="B2981" s="112">
        <v>20231226</v>
      </c>
      <c r="C2981" s="112" t="s">
        <v>1923</v>
      </c>
      <c r="D2981" s="113">
        <v>0.4323</v>
      </c>
      <c r="E2981" s="113">
        <v>1.4253</v>
      </c>
      <c r="F2981" s="113">
        <v>1.0345</v>
      </c>
      <c r="G2981" s="114">
        <f t="shared" si="327"/>
        <v>60.6445115810675</v>
      </c>
      <c r="H2981" s="115">
        <f t="shared" si="333"/>
        <v>60.5093963662714</v>
      </c>
    </row>
    <row r="2982" ht="21" customHeight="1" spans="1:8">
      <c r="A2982" s="116"/>
      <c r="B2982" s="117"/>
      <c r="C2982" s="117"/>
      <c r="D2982" s="113">
        <v>0.4979</v>
      </c>
      <c r="E2982" s="113">
        <v>1.6399</v>
      </c>
      <c r="F2982" s="113">
        <v>1.1869</v>
      </c>
      <c r="G2982" s="114">
        <f t="shared" si="327"/>
        <v>60.3327495621716</v>
      </c>
      <c r="H2982" s="118"/>
    </row>
    <row r="2983" ht="21" customHeight="1" spans="1:8">
      <c r="A2983" s="119"/>
      <c r="B2983" s="120"/>
      <c r="C2983" s="120"/>
      <c r="D2983" s="113">
        <v>0.443</v>
      </c>
      <c r="E2983" s="113">
        <v>1.8116</v>
      </c>
      <c r="F2983" s="113">
        <v>1.2717</v>
      </c>
      <c r="G2983" s="114">
        <f t="shared" si="327"/>
        <v>60.550927955575</v>
      </c>
      <c r="H2983" s="121"/>
    </row>
    <row r="2984" ht="21" customHeight="1" spans="1:8">
      <c r="A2984" s="111" t="s">
        <v>1313</v>
      </c>
      <c r="B2984" s="112">
        <v>20231227</v>
      </c>
      <c r="C2984" s="112" t="s">
        <v>1923</v>
      </c>
      <c r="D2984" s="113">
        <v>0.4879</v>
      </c>
      <c r="E2984" s="113">
        <v>1.3402</v>
      </c>
      <c r="F2984" s="113">
        <v>1.0044</v>
      </c>
      <c r="G2984" s="114">
        <f t="shared" si="327"/>
        <v>60.6007274433885</v>
      </c>
      <c r="H2984" s="115">
        <f t="shared" si="333"/>
        <v>61.1850765734245</v>
      </c>
    </row>
    <row r="2985" ht="21" customHeight="1" spans="1:8">
      <c r="A2985" s="116"/>
      <c r="B2985" s="117"/>
      <c r="C2985" s="117"/>
      <c r="D2985" s="113">
        <v>0.4161</v>
      </c>
      <c r="E2985" s="113">
        <v>1.6735</v>
      </c>
      <c r="F2985" s="113">
        <v>1.1884</v>
      </c>
      <c r="G2985" s="114">
        <f t="shared" si="327"/>
        <v>61.4203912836011</v>
      </c>
      <c r="H2985" s="118"/>
    </row>
    <row r="2986" ht="21" customHeight="1" spans="1:8">
      <c r="A2986" s="119"/>
      <c r="B2986" s="120"/>
      <c r="C2986" s="120"/>
      <c r="D2986" s="113">
        <v>0.402</v>
      </c>
      <c r="E2986" s="113">
        <v>1.8165</v>
      </c>
      <c r="F2986" s="113">
        <v>1.2724</v>
      </c>
      <c r="G2986" s="114">
        <f t="shared" si="327"/>
        <v>61.5341109932839</v>
      </c>
      <c r="H2986" s="121"/>
    </row>
    <row r="2987" ht="21" customHeight="1" spans="1:8">
      <c r="A2987" s="111" t="s">
        <v>1305</v>
      </c>
      <c r="B2987" s="112">
        <v>20231228</v>
      </c>
      <c r="C2987" s="112" t="s">
        <v>1923</v>
      </c>
      <c r="D2987" s="113">
        <v>0.4785</v>
      </c>
      <c r="E2987" s="113">
        <v>1.8229</v>
      </c>
      <c r="F2987" s="113">
        <v>1.656</v>
      </c>
      <c r="G2987" s="114">
        <f t="shared" si="327"/>
        <v>87.5855400178518</v>
      </c>
      <c r="H2987" s="115">
        <f t="shared" si="333"/>
        <v>86.8862910718994</v>
      </c>
    </row>
    <row r="2988" ht="21" customHeight="1" spans="1:8">
      <c r="A2988" s="116"/>
      <c r="B2988" s="117"/>
      <c r="C2988" s="117"/>
      <c r="D2988" s="113">
        <v>0.5171</v>
      </c>
      <c r="E2988" s="113">
        <v>1.8459</v>
      </c>
      <c r="F2988" s="113">
        <v>1.6739</v>
      </c>
      <c r="G2988" s="114">
        <f t="shared" si="327"/>
        <v>87.0559903672486</v>
      </c>
      <c r="H2988" s="118"/>
    </row>
    <row r="2989" ht="21" customHeight="1" spans="1:8">
      <c r="A2989" s="119"/>
      <c r="B2989" s="120"/>
      <c r="C2989" s="120"/>
      <c r="D2989" s="113">
        <v>0.4835</v>
      </c>
      <c r="E2989" s="113">
        <v>1.7751</v>
      </c>
      <c r="F2989" s="113">
        <v>1.5945</v>
      </c>
      <c r="G2989" s="114">
        <f t="shared" si="327"/>
        <v>86.0173428305977</v>
      </c>
      <c r="H2989" s="121"/>
    </row>
    <row r="2990" ht="21" customHeight="1" spans="1:8">
      <c r="A2990" s="111" t="s">
        <v>1305</v>
      </c>
      <c r="B2990" s="112">
        <v>20231229</v>
      </c>
      <c r="C2990" s="112" t="s">
        <v>1923</v>
      </c>
      <c r="D2990" s="113">
        <v>0.4907</v>
      </c>
      <c r="E2990" s="113">
        <v>1.6122</v>
      </c>
      <c r="F2990" s="113">
        <v>1.4641</v>
      </c>
      <c r="G2990" s="114">
        <f t="shared" si="327"/>
        <v>86.7944716897013</v>
      </c>
      <c r="H2990" s="115">
        <f t="shared" si="333"/>
        <v>86.9295765010375</v>
      </c>
    </row>
    <row r="2991" ht="21" customHeight="1" spans="1:8">
      <c r="A2991" s="116"/>
      <c r="B2991" s="117"/>
      <c r="C2991" s="117"/>
      <c r="D2991" s="113">
        <v>0.7152</v>
      </c>
      <c r="E2991" s="113">
        <v>2.3852</v>
      </c>
      <c r="F2991" s="113">
        <v>2.169</v>
      </c>
      <c r="G2991" s="114">
        <f t="shared" si="327"/>
        <v>87.0538922155689</v>
      </c>
      <c r="H2991" s="118"/>
    </row>
    <row r="2992" ht="21" customHeight="1" spans="1:8">
      <c r="A2992" s="119"/>
      <c r="B2992" s="120"/>
      <c r="C2992" s="120"/>
      <c r="D2992" s="113">
        <v>0.45</v>
      </c>
      <c r="E2992" s="113">
        <v>2.1185</v>
      </c>
      <c r="F2992" s="113">
        <v>1.9006</v>
      </c>
      <c r="G2992" s="114">
        <f t="shared" si="327"/>
        <v>86.9403655978424</v>
      </c>
      <c r="H2992" s="121"/>
    </row>
    <row r="2993" ht="21" customHeight="1" spans="1:8">
      <c r="A2993" s="111" t="s">
        <v>1355</v>
      </c>
      <c r="B2993" s="112">
        <v>20231230</v>
      </c>
      <c r="C2993" s="112" t="s">
        <v>1926</v>
      </c>
      <c r="D2993" s="113">
        <v>0.4316</v>
      </c>
      <c r="E2993" s="113">
        <v>1.2166</v>
      </c>
      <c r="F2993" s="113">
        <v>0.9046</v>
      </c>
      <c r="G2993" s="114">
        <f t="shared" si="327"/>
        <v>60.2547770700637</v>
      </c>
      <c r="H2993" s="115">
        <f t="shared" si="333"/>
        <v>60.5598083110919</v>
      </c>
    </row>
    <row r="2994" ht="21" customHeight="1" spans="1:8">
      <c r="A2994" s="116"/>
      <c r="B2994" s="117"/>
      <c r="C2994" s="117"/>
      <c r="D2994" s="113">
        <v>0.5167</v>
      </c>
      <c r="E2994" s="113">
        <v>2.1462</v>
      </c>
      <c r="F2994" s="113">
        <v>1.5099</v>
      </c>
      <c r="G2994" s="114">
        <f t="shared" si="327"/>
        <v>60.9512120282295</v>
      </c>
      <c r="H2994" s="118"/>
    </row>
    <row r="2995" ht="21" customHeight="1" spans="1:8">
      <c r="A2995" s="119"/>
      <c r="B2995" s="120"/>
      <c r="C2995" s="120"/>
      <c r="D2995" s="113">
        <v>0.5083</v>
      </c>
      <c r="E2995" s="113">
        <v>1.8221</v>
      </c>
      <c r="F2995" s="113">
        <v>1.3028</v>
      </c>
      <c r="G2995" s="114">
        <f t="shared" si="327"/>
        <v>60.4734358349825</v>
      </c>
      <c r="H2995" s="121"/>
    </row>
    <row r="2996" ht="21" customHeight="1" spans="1:8">
      <c r="A2996" s="111" t="s">
        <v>1355</v>
      </c>
      <c r="B2996" s="112">
        <v>20231231</v>
      </c>
      <c r="C2996" s="112" t="s">
        <v>1926</v>
      </c>
      <c r="D2996" s="113">
        <v>0.4826</v>
      </c>
      <c r="E2996" s="113">
        <v>1.6241</v>
      </c>
      <c r="F2996" s="113">
        <v>1.1699</v>
      </c>
      <c r="G2996" s="114">
        <f t="shared" si="327"/>
        <v>60.2102496714849</v>
      </c>
      <c r="H2996" s="115">
        <f t="shared" si="333"/>
        <v>59.9353516656</v>
      </c>
    </row>
    <row r="2997" ht="21" customHeight="1" spans="1:8">
      <c r="A2997" s="116"/>
      <c r="B2997" s="117"/>
      <c r="C2997" s="117"/>
      <c r="D2997" s="113">
        <v>0.475</v>
      </c>
      <c r="E2997" s="113">
        <v>1.7176</v>
      </c>
      <c r="F2997" s="113">
        <v>1.2129</v>
      </c>
      <c r="G2997" s="114">
        <f t="shared" si="327"/>
        <v>59.3835506196684</v>
      </c>
      <c r="H2997" s="118"/>
    </row>
    <row r="2998" ht="21" customHeight="1" spans="1:8">
      <c r="A2998" s="119"/>
      <c r="B2998" s="120"/>
      <c r="C2998" s="120"/>
      <c r="D2998" s="113">
        <v>0.4992</v>
      </c>
      <c r="E2998" s="113">
        <v>1.9974</v>
      </c>
      <c r="F2998" s="113">
        <v>1.4013</v>
      </c>
      <c r="G2998" s="114">
        <f t="shared" si="327"/>
        <v>60.2122547056468</v>
      </c>
      <c r="H2998" s="121"/>
    </row>
    <row r="2999" ht="21" customHeight="1" spans="1:8">
      <c r="A2999" s="111" t="s">
        <v>1355</v>
      </c>
      <c r="B2999" s="112">
        <v>20231232</v>
      </c>
      <c r="C2999" s="112" t="s">
        <v>1926</v>
      </c>
      <c r="D2999" s="113">
        <v>0.531</v>
      </c>
      <c r="E2999" s="113">
        <v>1.4546</v>
      </c>
      <c r="F2999" s="113">
        <v>1.0808</v>
      </c>
      <c r="G2999" s="114">
        <f t="shared" si="327"/>
        <v>59.5279341706366</v>
      </c>
      <c r="H2999" s="115">
        <f t="shared" si="333"/>
        <v>60.0472064588105</v>
      </c>
    </row>
    <row r="3000" ht="21" customHeight="1" spans="1:8">
      <c r="A3000" s="116"/>
      <c r="B3000" s="117"/>
      <c r="C3000" s="117"/>
      <c r="D3000" s="113">
        <v>0.4905</v>
      </c>
      <c r="E3000" s="113">
        <v>1.5925</v>
      </c>
      <c r="F3000" s="113">
        <v>1.1533</v>
      </c>
      <c r="G3000" s="114">
        <f t="shared" si="327"/>
        <v>60.1451905626134</v>
      </c>
      <c r="H3000" s="118"/>
    </row>
    <row r="3001" ht="21" customHeight="1" spans="1:8">
      <c r="A3001" s="119"/>
      <c r="B3001" s="120"/>
      <c r="C3001" s="120"/>
      <c r="D3001" s="113">
        <v>0.4902</v>
      </c>
      <c r="E3001" s="113">
        <v>1.5916</v>
      </c>
      <c r="F3001" s="113">
        <v>1.1562</v>
      </c>
      <c r="G3001" s="114">
        <f t="shared" si="327"/>
        <v>60.4684946431814</v>
      </c>
      <c r="H3001" s="121"/>
    </row>
    <row r="3002" ht="21" customHeight="1" spans="1:8">
      <c r="A3002" s="111" t="s">
        <v>1937</v>
      </c>
      <c r="B3002" s="112">
        <v>20231233</v>
      </c>
      <c r="C3002" s="112" t="s">
        <v>1926</v>
      </c>
      <c r="D3002" s="113">
        <v>0.4657</v>
      </c>
      <c r="E3002" s="113">
        <v>1.7115</v>
      </c>
      <c r="F3002" s="113">
        <v>1.2709</v>
      </c>
      <c r="G3002" s="114">
        <f t="shared" si="327"/>
        <v>64.6331674426072</v>
      </c>
      <c r="H3002" s="115">
        <f t="shared" si="333"/>
        <v>64.4928641357068</v>
      </c>
    </row>
    <row r="3003" ht="21" customHeight="1" spans="1:8">
      <c r="A3003" s="116"/>
      <c r="B3003" s="117"/>
      <c r="C3003" s="117"/>
      <c r="D3003" s="113">
        <v>0.4596</v>
      </c>
      <c r="E3003" s="113">
        <v>1.7119</v>
      </c>
      <c r="F3003" s="113">
        <v>1.2629</v>
      </c>
      <c r="G3003" s="114">
        <f t="shared" si="327"/>
        <v>64.1459714126008</v>
      </c>
      <c r="H3003" s="118"/>
    </row>
    <row r="3004" ht="21" customHeight="1" spans="1:8">
      <c r="A3004" s="119"/>
      <c r="B3004" s="120"/>
      <c r="C3004" s="120"/>
      <c r="D3004" s="113">
        <v>0.4698</v>
      </c>
      <c r="E3004" s="113">
        <v>1.8423</v>
      </c>
      <c r="F3004" s="113">
        <v>1.3578</v>
      </c>
      <c r="G3004" s="114">
        <f t="shared" si="327"/>
        <v>64.6994535519126</v>
      </c>
      <c r="H3004" s="121"/>
    </row>
    <row r="3005" ht="21" customHeight="1" spans="1:8">
      <c r="A3005" s="111" t="s">
        <v>1368</v>
      </c>
      <c r="B3005" s="112">
        <v>20231234</v>
      </c>
      <c r="C3005" s="112" t="s">
        <v>1925</v>
      </c>
      <c r="D3005" s="113">
        <v>0.4197</v>
      </c>
      <c r="E3005" s="113">
        <v>1.9906</v>
      </c>
      <c r="F3005" s="113">
        <v>1.5122</v>
      </c>
      <c r="G3005" s="114">
        <f t="shared" si="327"/>
        <v>69.5461200585652</v>
      </c>
      <c r="H3005" s="115">
        <f t="shared" si="333"/>
        <v>69.4616933685956</v>
      </c>
    </row>
    <row r="3006" ht="21" customHeight="1" spans="1:8">
      <c r="A3006" s="116"/>
      <c r="B3006" s="117"/>
      <c r="C3006" s="117"/>
      <c r="D3006" s="113">
        <v>0.5343</v>
      </c>
      <c r="E3006" s="113">
        <v>2.2145</v>
      </c>
      <c r="F3006" s="113">
        <v>1.6987</v>
      </c>
      <c r="G3006" s="114">
        <f t="shared" si="327"/>
        <v>69.3012736578979</v>
      </c>
      <c r="H3006" s="118"/>
    </row>
    <row r="3007" ht="21" customHeight="1" spans="1:8">
      <c r="A3007" s="119"/>
      <c r="B3007" s="120"/>
      <c r="C3007" s="120"/>
      <c r="D3007" s="113">
        <v>0.4195</v>
      </c>
      <c r="E3007" s="113">
        <v>1.8882</v>
      </c>
      <c r="F3007" s="113">
        <v>1.4408</v>
      </c>
      <c r="G3007" s="114">
        <f t="shared" si="327"/>
        <v>69.5376863893239</v>
      </c>
      <c r="H3007" s="121"/>
    </row>
    <row r="3008" ht="21" customHeight="1" spans="1:8">
      <c r="A3008" s="111" t="s">
        <v>1307</v>
      </c>
      <c r="B3008" s="112">
        <v>20231235</v>
      </c>
      <c r="C3008" s="112" t="s">
        <v>1923</v>
      </c>
      <c r="D3008" s="113">
        <v>0.4587</v>
      </c>
      <c r="E3008" s="113">
        <v>1.9973</v>
      </c>
      <c r="F3008" s="113">
        <v>1.4641</v>
      </c>
      <c r="G3008" s="114">
        <f t="shared" si="327"/>
        <v>65.3451189392954</v>
      </c>
      <c r="H3008" s="115">
        <f t="shared" si="333"/>
        <v>65.15343663111</v>
      </c>
    </row>
    <row r="3009" ht="21" customHeight="1" spans="1:8">
      <c r="A3009" s="116"/>
      <c r="B3009" s="117"/>
      <c r="C3009" s="117"/>
      <c r="D3009" s="113">
        <v>0.4778</v>
      </c>
      <c r="E3009" s="113">
        <v>2.4867</v>
      </c>
      <c r="F3009" s="113">
        <v>1.791</v>
      </c>
      <c r="G3009" s="114">
        <f t="shared" si="327"/>
        <v>65.3691074717507</v>
      </c>
      <c r="H3009" s="118"/>
    </row>
    <row r="3010" ht="21" customHeight="1" spans="1:8">
      <c r="A3010" s="119"/>
      <c r="B3010" s="120"/>
      <c r="C3010" s="120"/>
      <c r="D3010" s="113">
        <v>0.5002</v>
      </c>
      <c r="E3010" s="113">
        <v>1.4513</v>
      </c>
      <c r="F3010" s="113">
        <v>1.116</v>
      </c>
      <c r="G3010" s="114">
        <f t="shared" si="327"/>
        <v>64.7460834822837</v>
      </c>
      <c r="H3010" s="121"/>
    </row>
    <row r="3011" ht="21" customHeight="1" spans="1:8">
      <c r="A3011" s="111" t="s">
        <v>1335</v>
      </c>
      <c r="B3011" s="112">
        <v>20231236</v>
      </c>
      <c r="C3011" s="112" t="s">
        <v>1923</v>
      </c>
      <c r="D3011" s="113">
        <v>0.4467</v>
      </c>
      <c r="E3011" s="113">
        <v>1.8654</v>
      </c>
      <c r="F3011" s="113">
        <v>1.3057</v>
      </c>
      <c r="G3011" s="114">
        <f t="shared" si="327"/>
        <v>60.5483893705505</v>
      </c>
      <c r="H3011" s="115">
        <f t="shared" si="333"/>
        <v>60.7037910789574</v>
      </c>
    </row>
    <row r="3012" ht="21" customHeight="1" spans="1:8">
      <c r="A3012" s="116"/>
      <c r="B3012" s="117"/>
      <c r="C3012" s="117"/>
      <c r="D3012" s="113">
        <v>0.4509</v>
      </c>
      <c r="E3012" s="113">
        <v>2.5517</v>
      </c>
      <c r="F3012" s="113">
        <v>1.7233</v>
      </c>
      <c r="G3012" s="114">
        <f t="shared" si="327"/>
        <v>60.5674028941356</v>
      </c>
      <c r="H3012" s="118"/>
    </row>
    <row r="3013" ht="21" customHeight="1" spans="1:8">
      <c r="A3013" s="119"/>
      <c r="B3013" s="120"/>
      <c r="C3013" s="120"/>
      <c r="D3013" s="113">
        <v>0.4691</v>
      </c>
      <c r="E3013" s="113">
        <v>2.7773</v>
      </c>
      <c r="F3013" s="113">
        <v>1.877</v>
      </c>
      <c r="G3013" s="114">
        <f t="shared" si="327"/>
        <v>60.9955809721861</v>
      </c>
      <c r="H3013" s="121"/>
    </row>
    <row r="3014" ht="21" customHeight="1" spans="1:8">
      <c r="A3014" s="111" t="s">
        <v>1288</v>
      </c>
      <c r="B3014" s="112">
        <v>20231237</v>
      </c>
      <c r="C3014" s="112" t="s">
        <v>1923</v>
      </c>
      <c r="D3014" s="113">
        <v>0.4146</v>
      </c>
      <c r="E3014" s="113">
        <v>1.2543</v>
      </c>
      <c r="F3014" s="113">
        <v>0.9259</v>
      </c>
      <c r="G3014" s="114">
        <f t="shared" si="327"/>
        <v>60.8907943313088</v>
      </c>
      <c r="H3014" s="115">
        <f t="shared" si="333"/>
        <v>61.2532654670647</v>
      </c>
    </row>
    <row r="3015" ht="21" customHeight="1" spans="1:8">
      <c r="A3015" s="116"/>
      <c r="B3015" s="117"/>
      <c r="C3015" s="117"/>
      <c r="D3015" s="113">
        <v>0.4294</v>
      </c>
      <c r="E3015" s="113">
        <v>1.9603</v>
      </c>
      <c r="F3015" s="113">
        <v>1.369</v>
      </c>
      <c r="G3015" s="114">
        <f t="shared" si="327"/>
        <v>61.3756613756614</v>
      </c>
      <c r="H3015" s="118"/>
    </row>
    <row r="3016" ht="21" customHeight="1" spans="1:8">
      <c r="A3016" s="119"/>
      <c r="B3016" s="120"/>
      <c r="C3016" s="120"/>
      <c r="D3016" s="113">
        <v>0.4691</v>
      </c>
      <c r="E3016" s="113">
        <v>1.9182</v>
      </c>
      <c r="F3016" s="113">
        <v>1.3602</v>
      </c>
      <c r="G3016" s="114">
        <f t="shared" si="327"/>
        <v>61.493340694224</v>
      </c>
      <c r="H3016" s="121"/>
    </row>
    <row r="3017" ht="21" customHeight="1" spans="1:8">
      <c r="A3017" s="111" t="s">
        <v>1304</v>
      </c>
      <c r="B3017" s="112">
        <v>20231238</v>
      </c>
      <c r="C3017" s="112" t="s">
        <v>1924</v>
      </c>
      <c r="D3017" s="113">
        <v>0.5145</v>
      </c>
      <c r="E3017" s="113">
        <v>1.9085</v>
      </c>
      <c r="F3017" s="113">
        <v>1.3531</v>
      </c>
      <c r="G3017" s="114">
        <f t="shared" si="327"/>
        <v>60.1578192252511</v>
      </c>
      <c r="H3017" s="115">
        <f t="shared" si="333"/>
        <v>60.2184318707368</v>
      </c>
    </row>
    <row r="3018" ht="21" customHeight="1" spans="1:8">
      <c r="A3018" s="116"/>
      <c r="B3018" s="117"/>
      <c r="C3018" s="117"/>
      <c r="D3018" s="113">
        <v>0.5014</v>
      </c>
      <c r="E3018" s="113">
        <v>1.4759</v>
      </c>
      <c r="F3018" s="113">
        <v>1.0847</v>
      </c>
      <c r="G3018" s="114">
        <f t="shared" si="327"/>
        <v>59.856336582863</v>
      </c>
      <c r="H3018" s="118"/>
    </row>
    <row r="3019" ht="21" customHeight="1" spans="1:8">
      <c r="A3019" s="119"/>
      <c r="B3019" s="120"/>
      <c r="C3019" s="120"/>
      <c r="D3019" s="113">
        <v>0.4967</v>
      </c>
      <c r="E3019" s="113">
        <v>1.8443</v>
      </c>
      <c r="F3019" s="113">
        <v>1.3139</v>
      </c>
      <c r="G3019" s="114">
        <f t="shared" si="327"/>
        <v>60.6411398040962</v>
      </c>
      <c r="H3019" s="121"/>
    </row>
    <row r="3020" ht="21" customHeight="1" spans="1:8">
      <c r="A3020" s="111" t="s">
        <v>1304</v>
      </c>
      <c r="B3020" s="112">
        <v>20231239</v>
      </c>
      <c r="C3020" s="112" t="s">
        <v>1924</v>
      </c>
      <c r="D3020" s="113">
        <v>0.537</v>
      </c>
      <c r="E3020" s="113">
        <v>1.6364</v>
      </c>
      <c r="F3020" s="113">
        <v>1.2198</v>
      </c>
      <c r="G3020" s="114">
        <f t="shared" ref="G3020:G3022" si="334">(F3020-D3020)/(E3020-D3020)*100</f>
        <v>62.1066036019647</v>
      </c>
      <c r="H3020" s="115">
        <f t="shared" si="333"/>
        <v>62.6533779611928</v>
      </c>
    </row>
    <row r="3021" ht="21" customHeight="1" spans="1:8">
      <c r="A3021" s="116"/>
      <c r="B3021" s="117"/>
      <c r="C3021" s="117"/>
      <c r="D3021" s="113">
        <v>0.4073</v>
      </c>
      <c r="E3021" s="113">
        <v>1.7364</v>
      </c>
      <c r="F3021" s="113">
        <v>1.2443</v>
      </c>
      <c r="G3021" s="114">
        <f t="shared" si="334"/>
        <v>62.9749454518095</v>
      </c>
      <c r="H3021" s="118"/>
    </row>
    <row r="3022" ht="21" customHeight="1" spans="1:8">
      <c r="A3022" s="119"/>
      <c r="B3022" s="120"/>
      <c r="C3022" s="120"/>
      <c r="D3022" s="113">
        <v>0.4497</v>
      </c>
      <c r="E3022" s="113">
        <v>1.569</v>
      </c>
      <c r="F3022" s="113">
        <v>1.1535</v>
      </c>
      <c r="G3022" s="114">
        <f t="shared" si="334"/>
        <v>62.8785848298043</v>
      </c>
      <c r="H3022" s="121"/>
    </row>
    <row r="3023" ht="21" customHeight="1" spans="1:8">
      <c r="A3023" s="111" t="s">
        <v>1304</v>
      </c>
      <c r="B3023" s="112">
        <v>20231240</v>
      </c>
      <c r="C3023" s="112" t="s">
        <v>1924</v>
      </c>
      <c r="D3023" s="113">
        <v>0.4796</v>
      </c>
      <c r="E3023" s="113">
        <v>1.3596</v>
      </c>
      <c r="F3023" s="113">
        <v>1.0137</v>
      </c>
      <c r="G3023" s="114">
        <f t="shared" si="327"/>
        <v>60.6931818181818</v>
      </c>
      <c r="H3023" s="115">
        <f t="shared" ref="H3023" si="335">(G3023+G3024+G3025)/3</f>
        <v>60.9272969387835</v>
      </c>
    </row>
    <row r="3024" ht="21" customHeight="1" spans="1:8">
      <c r="A3024" s="116"/>
      <c r="B3024" s="117"/>
      <c r="C3024" s="117"/>
      <c r="D3024" s="113">
        <v>0.4255</v>
      </c>
      <c r="E3024" s="113">
        <v>1.2675</v>
      </c>
      <c r="F3024" s="113">
        <v>0.9321</v>
      </c>
      <c r="G3024" s="114">
        <f t="shared" si="327"/>
        <v>60.166270783848</v>
      </c>
      <c r="H3024" s="118"/>
    </row>
    <row r="3025" ht="21" customHeight="1" spans="1:8">
      <c r="A3025" s="119"/>
      <c r="B3025" s="120"/>
      <c r="C3025" s="120"/>
      <c r="D3025" s="113">
        <v>0.4902</v>
      </c>
      <c r="E3025" s="113">
        <v>1.5139</v>
      </c>
      <c r="F3025" s="113">
        <v>1.1241</v>
      </c>
      <c r="G3025" s="114">
        <f t="shared" si="327"/>
        <v>61.9224382143206</v>
      </c>
      <c r="H3025" s="121"/>
    </row>
    <row r="3026" ht="21" customHeight="1" spans="1:8">
      <c r="A3026" s="111" t="s">
        <v>1293</v>
      </c>
      <c r="B3026" s="112">
        <v>20231241</v>
      </c>
      <c r="C3026" s="112" t="s">
        <v>1923</v>
      </c>
      <c r="D3026" s="113">
        <v>0.4671</v>
      </c>
      <c r="E3026" s="113">
        <v>1.412</v>
      </c>
      <c r="F3026" s="113">
        <v>1.0286</v>
      </c>
      <c r="G3026" s="114">
        <f t="shared" ref="G3026:G3127" si="336">(F3026-D3026)/(E3026-D3026)*100</f>
        <v>59.4242777013441</v>
      </c>
      <c r="H3026" s="115">
        <f t="shared" ref="H3026" si="337">(G3026+G3027+G3028)/3</f>
        <v>59.521636842517</v>
      </c>
    </row>
    <row r="3027" ht="21" customHeight="1" spans="1:8">
      <c r="A3027" s="116"/>
      <c r="B3027" s="117"/>
      <c r="C3027" s="117"/>
      <c r="D3027" s="113">
        <v>0.4715</v>
      </c>
      <c r="E3027" s="113">
        <v>1.4884</v>
      </c>
      <c r="F3027" s="113">
        <v>1.0804</v>
      </c>
      <c r="G3027" s="114">
        <f t="shared" si="336"/>
        <v>59.8780607729374</v>
      </c>
      <c r="H3027" s="118"/>
    </row>
    <row r="3028" ht="21" customHeight="1" spans="1:8">
      <c r="A3028" s="119"/>
      <c r="B3028" s="120"/>
      <c r="C3028" s="120"/>
      <c r="D3028" s="113">
        <v>0.5003</v>
      </c>
      <c r="E3028" s="113">
        <v>1.5065</v>
      </c>
      <c r="F3028" s="113">
        <v>1.0966</v>
      </c>
      <c r="G3028" s="114">
        <f t="shared" si="336"/>
        <v>59.2625720532697</v>
      </c>
      <c r="H3028" s="121"/>
    </row>
    <row r="3029" ht="21" customHeight="1" spans="1:8">
      <c r="A3029" s="111" t="s">
        <v>1334</v>
      </c>
      <c r="B3029" s="112">
        <v>20231242</v>
      </c>
      <c r="C3029" s="112" t="s">
        <v>1923</v>
      </c>
      <c r="D3029" s="113">
        <v>0.4847</v>
      </c>
      <c r="E3029" s="113">
        <v>1.9059</v>
      </c>
      <c r="F3029" s="113">
        <v>1.4852</v>
      </c>
      <c r="G3029" s="114">
        <f t="shared" si="336"/>
        <v>70.3982549957782</v>
      </c>
      <c r="H3029" s="115">
        <f t="shared" ref="H3029" si="338">(G3029+G3030+G3031)/3</f>
        <v>70.3708765539374</v>
      </c>
    </row>
    <row r="3030" ht="21" customHeight="1" spans="1:8">
      <c r="A3030" s="116"/>
      <c r="B3030" s="117"/>
      <c r="C3030" s="117"/>
      <c r="D3030" s="113">
        <v>0.5315</v>
      </c>
      <c r="E3030" s="113">
        <v>2.2301</v>
      </c>
      <c r="F3030" s="113">
        <v>1.7266</v>
      </c>
      <c r="G3030" s="114">
        <f t="shared" si="336"/>
        <v>70.3579418344519</v>
      </c>
      <c r="H3030" s="118"/>
    </row>
    <row r="3031" ht="21" customHeight="1" spans="1:8">
      <c r="A3031" s="119"/>
      <c r="B3031" s="120"/>
      <c r="C3031" s="120"/>
      <c r="D3031" s="113">
        <v>0.5171</v>
      </c>
      <c r="E3031" s="113">
        <v>1.9255</v>
      </c>
      <c r="F3031" s="113">
        <v>1.508</v>
      </c>
      <c r="G3031" s="114">
        <f t="shared" si="336"/>
        <v>70.3564328315819</v>
      </c>
      <c r="H3031" s="121"/>
    </row>
    <row r="3032" ht="21" customHeight="1" spans="1:8">
      <c r="A3032" s="111" t="s">
        <v>1369</v>
      </c>
      <c r="B3032" s="112">
        <v>20231243</v>
      </c>
      <c r="C3032" s="112" t="s">
        <v>1923</v>
      </c>
      <c r="D3032" s="113">
        <v>0.4509</v>
      </c>
      <c r="E3032" s="113">
        <v>1.6382</v>
      </c>
      <c r="F3032" s="113">
        <v>1.1684</v>
      </c>
      <c r="G3032" s="114">
        <f t="shared" si="336"/>
        <v>60.4312305230355</v>
      </c>
      <c r="H3032" s="115">
        <f t="shared" ref="H3032:H3095" si="339">(G3032+G3033+G3034)/3</f>
        <v>60.3331714646931</v>
      </c>
    </row>
    <row r="3033" ht="21" customHeight="1" spans="1:8">
      <c r="A3033" s="116"/>
      <c r="B3033" s="117"/>
      <c r="C3033" s="117"/>
      <c r="D3033" s="113">
        <v>0.4966</v>
      </c>
      <c r="E3033" s="113">
        <v>1.6677</v>
      </c>
      <c r="F3033" s="113">
        <v>1.2013</v>
      </c>
      <c r="G3033" s="114">
        <f t="shared" si="336"/>
        <v>60.174195201093</v>
      </c>
      <c r="H3033" s="118"/>
    </row>
    <row r="3034" ht="21" customHeight="1" spans="1:8">
      <c r="A3034" s="119"/>
      <c r="B3034" s="120"/>
      <c r="C3034" s="120"/>
      <c r="D3034" s="113">
        <v>0.4611</v>
      </c>
      <c r="E3034" s="113">
        <v>1.7806</v>
      </c>
      <c r="F3034" s="113">
        <v>1.258</v>
      </c>
      <c r="G3034" s="114">
        <f t="shared" si="336"/>
        <v>60.3940886699507</v>
      </c>
      <c r="H3034" s="121"/>
    </row>
    <row r="3035" ht="21" customHeight="1" spans="1:8">
      <c r="A3035" s="111" t="s">
        <v>1354</v>
      </c>
      <c r="B3035" s="112">
        <v>20231244</v>
      </c>
      <c r="C3035" s="112" t="s">
        <v>1923</v>
      </c>
      <c r="D3035" s="113">
        <v>0.4194</v>
      </c>
      <c r="E3035" s="113">
        <v>1.4906</v>
      </c>
      <c r="F3035" s="113">
        <v>1.0752</v>
      </c>
      <c r="G3035" s="114">
        <f t="shared" si="336"/>
        <v>61.2210604929052</v>
      </c>
      <c r="H3035" s="115">
        <f t="shared" si="339"/>
        <v>61.7869384444036</v>
      </c>
    </row>
    <row r="3036" ht="21" customHeight="1" spans="1:8">
      <c r="A3036" s="116"/>
      <c r="B3036" s="117"/>
      <c r="C3036" s="117"/>
      <c r="D3036" s="113">
        <v>0.501</v>
      </c>
      <c r="E3036" s="113">
        <v>1.8158</v>
      </c>
      <c r="F3036" s="113">
        <v>1.3139</v>
      </c>
      <c r="G3036" s="114">
        <f t="shared" si="336"/>
        <v>61.8268938241558</v>
      </c>
      <c r="H3036" s="118"/>
    </row>
    <row r="3037" ht="21" customHeight="1" spans="1:8">
      <c r="A3037" s="119"/>
      <c r="B3037" s="120"/>
      <c r="C3037" s="120"/>
      <c r="D3037" s="113">
        <v>0.4838</v>
      </c>
      <c r="E3037" s="113">
        <v>2.1804</v>
      </c>
      <c r="F3037" s="113">
        <v>1.541</v>
      </c>
      <c r="G3037" s="114">
        <f t="shared" si="336"/>
        <v>62.3128610161499</v>
      </c>
      <c r="H3037" s="121"/>
    </row>
    <row r="3038" ht="21" customHeight="1" spans="1:8">
      <c r="A3038" s="111" t="s">
        <v>1282</v>
      </c>
      <c r="B3038" s="112">
        <v>20231245</v>
      </c>
      <c r="C3038" s="112" t="s">
        <v>1923</v>
      </c>
      <c r="D3038" s="113">
        <v>0.5612</v>
      </c>
      <c r="E3038" s="113">
        <v>1.6983</v>
      </c>
      <c r="F3038" s="113">
        <v>1.2652</v>
      </c>
      <c r="G3038" s="114">
        <f t="shared" si="336"/>
        <v>61.9118811010465</v>
      </c>
      <c r="H3038" s="115">
        <f t="shared" si="339"/>
        <v>61.5224525017475</v>
      </c>
    </row>
    <row r="3039" ht="21" customHeight="1" spans="1:8">
      <c r="A3039" s="116"/>
      <c r="B3039" s="117"/>
      <c r="C3039" s="117"/>
      <c r="D3039" s="113">
        <v>0.4094</v>
      </c>
      <c r="E3039" s="113">
        <v>1.4014</v>
      </c>
      <c r="F3039" s="113">
        <v>1.0149</v>
      </c>
      <c r="G3039" s="114">
        <f t="shared" si="336"/>
        <v>61.0383064516129</v>
      </c>
      <c r="H3039" s="118"/>
    </row>
    <row r="3040" ht="21" customHeight="1" spans="1:8">
      <c r="A3040" s="119"/>
      <c r="B3040" s="120"/>
      <c r="C3040" s="120"/>
      <c r="D3040" s="113">
        <v>0.5805</v>
      </c>
      <c r="E3040" s="113">
        <v>2.1833</v>
      </c>
      <c r="F3040" s="113">
        <v>1.5681</v>
      </c>
      <c r="G3040" s="114">
        <f t="shared" si="336"/>
        <v>61.617169952583</v>
      </c>
      <c r="H3040" s="121"/>
    </row>
    <row r="3041" ht="21" customHeight="1" spans="1:8">
      <c r="A3041" s="111" t="s">
        <v>1358</v>
      </c>
      <c r="B3041" s="112">
        <v>20231246</v>
      </c>
      <c r="C3041" s="112" t="s">
        <v>1926</v>
      </c>
      <c r="D3041" s="113">
        <v>0.468</v>
      </c>
      <c r="E3041" s="113">
        <v>1.5358</v>
      </c>
      <c r="F3041" s="113">
        <v>1.174</v>
      </c>
      <c r="G3041" s="114">
        <f t="shared" si="336"/>
        <v>66.1172504214272</v>
      </c>
      <c r="H3041" s="115">
        <f t="shared" si="339"/>
        <v>65.9992186243506</v>
      </c>
    </row>
    <row r="3042" ht="21" customHeight="1" spans="1:8">
      <c r="A3042" s="116"/>
      <c r="B3042" s="117"/>
      <c r="C3042" s="117"/>
      <c r="D3042" s="113">
        <v>0.4632</v>
      </c>
      <c r="E3042" s="113">
        <v>1.6537</v>
      </c>
      <c r="F3042" s="113">
        <v>1.2512</v>
      </c>
      <c r="G3042" s="114">
        <f t="shared" si="336"/>
        <v>66.1906761864763</v>
      </c>
      <c r="H3042" s="118"/>
    </row>
    <row r="3043" ht="21" customHeight="1" spans="1:8">
      <c r="A3043" s="119"/>
      <c r="B3043" s="120"/>
      <c r="C3043" s="120"/>
      <c r="D3043" s="113">
        <v>0.4646</v>
      </c>
      <c r="E3043" s="113">
        <v>1.6281</v>
      </c>
      <c r="F3043" s="113">
        <v>1.2289</v>
      </c>
      <c r="G3043" s="114">
        <f t="shared" si="336"/>
        <v>65.6897292651483</v>
      </c>
      <c r="H3043" s="121"/>
    </row>
    <row r="3044" ht="21" customHeight="1" spans="1:8">
      <c r="A3044" s="111" t="s">
        <v>1355</v>
      </c>
      <c r="B3044" s="112">
        <v>20231247</v>
      </c>
      <c r="C3044" s="112" t="s">
        <v>1926</v>
      </c>
      <c r="D3044" s="113">
        <v>0.4389</v>
      </c>
      <c r="E3044" s="113">
        <v>1.5251</v>
      </c>
      <c r="F3044" s="113">
        <v>1.0931</v>
      </c>
      <c r="G3044" s="114">
        <f t="shared" si="336"/>
        <v>60.2283189099613</v>
      </c>
      <c r="H3044" s="115">
        <f t="shared" si="339"/>
        <v>60.7694659093323</v>
      </c>
    </row>
    <row r="3045" ht="21" customHeight="1" spans="1:8">
      <c r="A3045" s="116"/>
      <c r="B3045" s="117"/>
      <c r="C3045" s="117"/>
      <c r="D3045" s="113">
        <v>0.4876</v>
      </c>
      <c r="E3045" s="113">
        <v>1.6326</v>
      </c>
      <c r="F3045" s="113">
        <v>1.1854</v>
      </c>
      <c r="G3045" s="114">
        <f t="shared" si="336"/>
        <v>60.943231441048</v>
      </c>
      <c r="H3045" s="118"/>
    </row>
    <row r="3046" ht="21" customHeight="1" spans="1:8">
      <c r="A3046" s="119"/>
      <c r="B3046" s="120"/>
      <c r="C3046" s="120"/>
      <c r="D3046" s="113">
        <v>0.4464</v>
      </c>
      <c r="E3046" s="113">
        <v>2.0438</v>
      </c>
      <c r="F3046" s="113">
        <v>1.423</v>
      </c>
      <c r="G3046" s="114">
        <f t="shared" si="336"/>
        <v>61.1368473769876</v>
      </c>
      <c r="H3046" s="121"/>
    </row>
    <row r="3047" ht="21" customHeight="1" spans="1:8">
      <c r="A3047" s="111" t="s">
        <v>1292</v>
      </c>
      <c r="B3047" s="112">
        <v>20231248</v>
      </c>
      <c r="C3047" s="112" t="s">
        <v>1923</v>
      </c>
      <c r="D3047" s="113">
        <v>0.5715</v>
      </c>
      <c r="E3047" s="113">
        <v>1.8535</v>
      </c>
      <c r="F3047" s="113">
        <v>1.558</v>
      </c>
      <c r="G3047" s="114">
        <f t="shared" si="336"/>
        <v>76.9500780031201</v>
      </c>
      <c r="H3047" s="115">
        <f t="shared" si="339"/>
        <v>76.895000516555</v>
      </c>
    </row>
    <row r="3048" ht="21" customHeight="1" spans="1:8">
      <c r="A3048" s="116"/>
      <c r="B3048" s="117"/>
      <c r="C3048" s="117"/>
      <c r="D3048" s="113">
        <v>0.4767</v>
      </c>
      <c r="E3048" s="113">
        <v>1.8982</v>
      </c>
      <c r="F3048" s="113">
        <v>1.5702</v>
      </c>
      <c r="G3048" s="114">
        <f t="shared" si="336"/>
        <v>76.9257826239888</v>
      </c>
      <c r="H3048" s="118"/>
    </row>
    <row r="3049" ht="21" customHeight="1" spans="1:8">
      <c r="A3049" s="119"/>
      <c r="B3049" s="120"/>
      <c r="C3049" s="120"/>
      <c r="D3049" s="113">
        <v>0.5356</v>
      </c>
      <c r="E3049" s="113">
        <v>1.9534</v>
      </c>
      <c r="F3049" s="113">
        <v>1.6246</v>
      </c>
      <c r="G3049" s="114">
        <f t="shared" si="336"/>
        <v>76.8091409225561</v>
      </c>
      <c r="H3049" s="121"/>
    </row>
    <row r="3050" ht="21" customHeight="1" spans="1:8">
      <c r="A3050" s="111" t="s">
        <v>1295</v>
      </c>
      <c r="B3050" s="112">
        <v>20231249</v>
      </c>
      <c r="C3050" s="112" t="s">
        <v>1923</v>
      </c>
      <c r="D3050" s="113">
        <v>0.4195</v>
      </c>
      <c r="E3050" s="113">
        <v>1.4907</v>
      </c>
      <c r="F3050" s="113">
        <v>1.1524</v>
      </c>
      <c r="G3050" s="114">
        <f t="shared" si="336"/>
        <v>68.4185959671397</v>
      </c>
      <c r="H3050" s="115">
        <f t="shared" si="339"/>
        <v>68.3306689912518</v>
      </c>
    </row>
    <row r="3051" ht="21" customHeight="1" spans="1:8">
      <c r="A3051" s="116"/>
      <c r="B3051" s="117"/>
      <c r="C3051" s="117"/>
      <c r="D3051" s="113">
        <v>0.4213</v>
      </c>
      <c r="E3051" s="113">
        <v>1.6392</v>
      </c>
      <c r="F3051" s="113">
        <v>1.2525</v>
      </c>
      <c r="G3051" s="114">
        <f t="shared" si="336"/>
        <v>68.2486246818294</v>
      </c>
      <c r="H3051" s="118"/>
    </row>
    <row r="3052" ht="21" customHeight="1" spans="1:8">
      <c r="A3052" s="119"/>
      <c r="B3052" s="120"/>
      <c r="C3052" s="120"/>
      <c r="D3052" s="113">
        <v>0.4687</v>
      </c>
      <c r="E3052" s="113">
        <v>1.6387</v>
      </c>
      <c r="F3052" s="113">
        <v>1.2681</v>
      </c>
      <c r="G3052" s="114">
        <f t="shared" si="336"/>
        <v>68.3247863247863</v>
      </c>
      <c r="H3052" s="121"/>
    </row>
    <row r="3053" ht="21" customHeight="1" spans="1:8">
      <c r="A3053" s="111" t="s">
        <v>1282</v>
      </c>
      <c r="B3053" s="112">
        <v>20231250</v>
      </c>
      <c r="C3053" s="112" t="s">
        <v>1923</v>
      </c>
      <c r="D3053" s="113">
        <v>0.4683</v>
      </c>
      <c r="E3053" s="113">
        <v>1.6414</v>
      </c>
      <c r="F3053" s="113">
        <v>1.1919</v>
      </c>
      <c r="G3053" s="114">
        <f t="shared" si="336"/>
        <v>61.6827209956525</v>
      </c>
      <c r="H3053" s="115">
        <f t="shared" si="339"/>
        <v>61.6521468150576</v>
      </c>
    </row>
    <row r="3054" ht="21" customHeight="1" spans="1:8">
      <c r="A3054" s="116"/>
      <c r="B3054" s="117"/>
      <c r="C3054" s="117"/>
      <c r="D3054" s="113">
        <v>0.4964</v>
      </c>
      <c r="E3054" s="113">
        <v>1.9044</v>
      </c>
      <c r="F3054" s="113">
        <v>1.3597</v>
      </c>
      <c r="G3054" s="114">
        <f t="shared" si="336"/>
        <v>61.3139204545454</v>
      </c>
      <c r="H3054" s="118"/>
    </row>
    <row r="3055" ht="21" customHeight="1" spans="1:8">
      <c r="A3055" s="119"/>
      <c r="B3055" s="120"/>
      <c r="C3055" s="120"/>
      <c r="D3055" s="113">
        <v>0.4768</v>
      </c>
      <c r="E3055" s="113">
        <v>2.2678</v>
      </c>
      <c r="F3055" s="113">
        <v>1.5865</v>
      </c>
      <c r="G3055" s="114">
        <f t="shared" si="336"/>
        <v>61.9597989949749</v>
      </c>
      <c r="H3055" s="121"/>
    </row>
    <row r="3056" ht="21" customHeight="1" spans="1:8">
      <c r="A3056" s="111" t="s">
        <v>1282</v>
      </c>
      <c r="B3056" s="112">
        <v>20231251</v>
      </c>
      <c r="C3056" s="112" t="s">
        <v>1923</v>
      </c>
      <c r="D3056" s="113">
        <v>0.4757</v>
      </c>
      <c r="E3056" s="113">
        <v>1.4737</v>
      </c>
      <c r="F3056" s="113">
        <v>1.0903</v>
      </c>
      <c r="G3056" s="114">
        <f t="shared" si="336"/>
        <v>61.5831663326653</v>
      </c>
      <c r="H3056" s="115">
        <f t="shared" si="339"/>
        <v>61.9053203101858</v>
      </c>
    </row>
    <row r="3057" ht="21" customHeight="1" spans="1:8">
      <c r="A3057" s="116"/>
      <c r="B3057" s="117"/>
      <c r="C3057" s="117"/>
      <c r="D3057" s="113">
        <v>0.5045</v>
      </c>
      <c r="E3057" s="113">
        <v>1.8516</v>
      </c>
      <c r="F3057" s="113">
        <v>1.3399</v>
      </c>
      <c r="G3057" s="114">
        <f t="shared" si="336"/>
        <v>62.0146982406651</v>
      </c>
      <c r="H3057" s="118"/>
    </row>
    <row r="3058" ht="21" customHeight="1" spans="1:8">
      <c r="A3058" s="119"/>
      <c r="B3058" s="120"/>
      <c r="C3058" s="120"/>
      <c r="D3058" s="113">
        <v>0.4262</v>
      </c>
      <c r="E3058" s="113">
        <v>1.7878</v>
      </c>
      <c r="F3058" s="113">
        <v>1.272</v>
      </c>
      <c r="G3058" s="114">
        <f t="shared" si="336"/>
        <v>62.1180963572268</v>
      </c>
      <c r="H3058" s="121"/>
    </row>
    <row r="3059" ht="21" customHeight="1" spans="1:8">
      <c r="A3059" s="111" t="s">
        <v>1282</v>
      </c>
      <c r="B3059" s="112">
        <v>20231252</v>
      </c>
      <c r="C3059" s="112" t="s">
        <v>1923</v>
      </c>
      <c r="D3059" s="113">
        <v>0.4427</v>
      </c>
      <c r="E3059" s="113">
        <v>1.9786</v>
      </c>
      <c r="F3059" s="113">
        <v>1.3949</v>
      </c>
      <c r="G3059" s="114">
        <f t="shared" si="336"/>
        <v>61.9962237124813</v>
      </c>
      <c r="H3059" s="115">
        <f t="shared" si="339"/>
        <v>61.8448115083923</v>
      </c>
    </row>
    <row r="3060" ht="21" customHeight="1" spans="1:8">
      <c r="A3060" s="116"/>
      <c r="B3060" s="117"/>
      <c r="C3060" s="117"/>
      <c r="D3060" s="113">
        <v>0.4114</v>
      </c>
      <c r="E3060" s="113">
        <v>1.7315</v>
      </c>
      <c r="F3060" s="113">
        <v>1.2241</v>
      </c>
      <c r="G3060" s="114">
        <f t="shared" si="336"/>
        <v>61.5635179153094</v>
      </c>
      <c r="H3060" s="118"/>
    </row>
    <row r="3061" ht="21" customHeight="1" spans="1:8">
      <c r="A3061" s="119"/>
      <c r="B3061" s="120"/>
      <c r="C3061" s="120"/>
      <c r="D3061" s="113">
        <v>0.4815</v>
      </c>
      <c r="E3061" s="113">
        <v>2.6469</v>
      </c>
      <c r="F3061" s="113">
        <v>1.8235</v>
      </c>
      <c r="G3061" s="114">
        <f t="shared" si="336"/>
        <v>61.9746928973862</v>
      </c>
      <c r="H3061" s="121"/>
    </row>
    <row r="3062" ht="21" customHeight="1" spans="1:8">
      <c r="A3062" s="111" t="s">
        <v>1282</v>
      </c>
      <c r="B3062" s="112">
        <v>20231253</v>
      </c>
      <c r="C3062" s="112" t="s">
        <v>1923</v>
      </c>
      <c r="D3062" s="113">
        <v>0.3966</v>
      </c>
      <c r="E3062" s="113">
        <v>1.8063</v>
      </c>
      <c r="F3062" s="113">
        <v>1.2745</v>
      </c>
      <c r="G3062" s="114">
        <f t="shared" si="336"/>
        <v>62.2756614882599</v>
      </c>
      <c r="H3062" s="115">
        <f t="shared" si="339"/>
        <v>61.5377740889661</v>
      </c>
    </row>
    <row r="3063" ht="21" customHeight="1" spans="1:8">
      <c r="A3063" s="116"/>
      <c r="B3063" s="117"/>
      <c r="C3063" s="117"/>
      <c r="D3063" s="113">
        <v>0.4687</v>
      </c>
      <c r="E3063" s="113">
        <v>1.2675</v>
      </c>
      <c r="F3063" s="113">
        <v>0.9559</v>
      </c>
      <c r="G3063" s="114">
        <f t="shared" si="336"/>
        <v>60.9914872308463</v>
      </c>
      <c r="H3063" s="118"/>
    </row>
    <row r="3064" ht="21" customHeight="1" spans="1:8">
      <c r="A3064" s="119"/>
      <c r="B3064" s="120"/>
      <c r="C3064" s="120"/>
      <c r="D3064" s="113">
        <v>0.4497</v>
      </c>
      <c r="E3064" s="113">
        <v>1.4258</v>
      </c>
      <c r="F3064" s="113">
        <v>1.0485</v>
      </c>
      <c r="G3064" s="114">
        <f t="shared" si="336"/>
        <v>61.3461735477922</v>
      </c>
      <c r="H3064" s="121"/>
    </row>
    <row r="3065" ht="21" customHeight="1" spans="1:8">
      <c r="A3065" s="111" t="s">
        <v>1355</v>
      </c>
      <c r="B3065" s="112">
        <v>20231254</v>
      </c>
      <c r="C3065" s="112" t="s">
        <v>1926</v>
      </c>
      <c r="D3065" s="113">
        <v>0.4265</v>
      </c>
      <c r="E3065" s="113">
        <v>1.8322</v>
      </c>
      <c r="F3065" s="113">
        <v>1.3409</v>
      </c>
      <c r="G3065" s="114">
        <f t="shared" si="336"/>
        <v>65.0494415593654</v>
      </c>
      <c r="H3065" s="115">
        <f t="shared" si="339"/>
        <v>60.7268770229591</v>
      </c>
    </row>
    <row r="3066" ht="21" customHeight="1" spans="1:8">
      <c r="A3066" s="116"/>
      <c r="B3066" s="117"/>
      <c r="C3066" s="117"/>
      <c r="D3066" s="113">
        <v>0.3859</v>
      </c>
      <c r="E3066" s="113">
        <v>1.7332</v>
      </c>
      <c r="F3066" s="113">
        <v>1.2001</v>
      </c>
      <c r="G3066" s="114">
        <f t="shared" si="336"/>
        <v>60.4319750612336</v>
      </c>
      <c r="H3066" s="118"/>
    </row>
    <row r="3067" ht="21" customHeight="1" spans="1:8">
      <c r="A3067" s="119"/>
      <c r="B3067" s="120"/>
      <c r="C3067" s="120"/>
      <c r="D3067" s="113">
        <v>0.5133</v>
      </c>
      <c r="E3067" s="113">
        <v>1.8754</v>
      </c>
      <c r="F3067" s="113">
        <v>1.2856</v>
      </c>
      <c r="G3067" s="114">
        <f t="shared" si="336"/>
        <v>56.6992144482784</v>
      </c>
      <c r="H3067" s="121"/>
    </row>
    <row r="3068" ht="21" customHeight="1" spans="1:8">
      <c r="A3068" s="111" t="s">
        <v>1355</v>
      </c>
      <c r="B3068" s="112">
        <v>20231255</v>
      </c>
      <c r="C3068" s="112" t="s">
        <v>1926</v>
      </c>
      <c r="D3068" s="113">
        <v>0.4632</v>
      </c>
      <c r="E3068" s="113">
        <v>1.4435</v>
      </c>
      <c r="F3068" s="113">
        <v>1.0584</v>
      </c>
      <c r="G3068" s="114">
        <f t="shared" si="336"/>
        <v>60.7161073140875</v>
      </c>
      <c r="H3068" s="115">
        <f t="shared" si="339"/>
        <v>60.7089798969933</v>
      </c>
    </row>
    <row r="3069" ht="21" customHeight="1" spans="1:8">
      <c r="A3069" s="116"/>
      <c r="B3069" s="117"/>
      <c r="C3069" s="117"/>
      <c r="D3069" s="113">
        <v>0.4576</v>
      </c>
      <c r="E3069" s="113">
        <v>1.4836</v>
      </c>
      <c r="F3069" s="113">
        <v>1.0801</v>
      </c>
      <c r="G3069" s="114">
        <f t="shared" si="336"/>
        <v>60.672514619883</v>
      </c>
      <c r="H3069" s="118"/>
    </row>
    <row r="3070" ht="21" customHeight="1" spans="1:8">
      <c r="A3070" s="119"/>
      <c r="B3070" s="120"/>
      <c r="C3070" s="120"/>
      <c r="D3070" s="113">
        <v>0.4502</v>
      </c>
      <c r="E3070" s="113">
        <v>1.5202</v>
      </c>
      <c r="F3070" s="113">
        <v>1.1001</v>
      </c>
      <c r="G3070" s="114">
        <f t="shared" si="336"/>
        <v>60.7383177570094</v>
      </c>
      <c r="H3070" s="121"/>
    </row>
    <row r="3071" ht="21" customHeight="1" spans="1:8">
      <c r="A3071" s="111" t="s">
        <v>1358</v>
      </c>
      <c r="B3071" s="112">
        <v>20231256</v>
      </c>
      <c r="C3071" s="112" t="s">
        <v>1926</v>
      </c>
      <c r="D3071" s="113">
        <v>0.5011</v>
      </c>
      <c r="E3071" s="113">
        <v>1.3602</v>
      </c>
      <c r="F3071" s="113">
        <v>1.0658</v>
      </c>
      <c r="G3071" s="114">
        <f t="shared" si="336"/>
        <v>65.7315795600047</v>
      </c>
      <c r="H3071" s="115">
        <f t="shared" si="339"/>
        <v>66.2469467059295</v>
      </c>
    </row>
    <row r="3072" ht="21" customHeight="1" spans="1:8">
      <c r="A3072" s="116"/>
      <c r="B3072" s="117"/>
      <c r="C3072" s="117"/>
      <c r="D3072" s="113">
        <v>0.4974</v>
      </c>
      <c r="E3072" s="113">
        <v>1.4152</v>
      </c>
      <c r="F3072" s="113">
        <v>1.1097</v>
      </c>
      <c r="G3072" s="114">
        <f t="shared" si="336"/>
        <v>66.71388101983</v>
      </c>
      <c r="H3072" s="118"/>
    </row>
    <row r="3073" ht="21" customHeight="1" spans="1:8">
      <c r="A3073" s="119"/>
      <c r="B3073" s="120"/>
      <c r="C3073" s="120"/>
      <c r="D3073" s="113">
        <v>0.3997</v>
      </c>
      <c r="E3073" s="113">
        <v>1.3693</v>
      </c>
      <c r="F3073" s="113">
        <v>1.0425</v>
      </c>
      <c r="G3073" s="114">
        <f t="shared" si="336"/>
        <v>66.2953795379538</v>
      </c>
      <c r="H3073" s="121"/>
    </row>
    <row r="3074" ht="21" customHeight="1" spans="1:8">
      <c r="A3074" s="111" t="s">
        <v>1358</v>
      </c>
      <c r="B3074" s="112">
        <v>20231257</v>
      </c>
      <c r="C3074" s="112" t="s">
        <v>1926</v>
      </c>
      <c r="D3074" s="113">
        <v>0.4511</v>
      </c>
      <c r="E3074" s="113">
        <v>1.5963</v>
      </c>
      <c r="F3074" s="113">
        <v>1.2205</v>
      </c>
      <c r="G3074" s="114">
        <f t="shared" si="336"/>
        <v>67.184771219001</v>
      </c>
      <c r="H3074" s="115">
        <f t="shared" si="339"/>
        <v>66.8466768685777</v>
      </c>
    </row>
    <row r="3075" ht="21" customHeight="1" spans="1:8">
      <c r="A3075" s="116"/>
      <c r="B3075" s="117"/>
      <c r="C3075" s="117"/>
      <c r="D3075" s="113">
        <v>0.4921</v>
      </c>
      <c r="E3075" s="113">
        <v>1.5452</v>
      </c>
      <c r="F3075" s="113">
        <v>1.1941</v>
      </c>
      <c r="G3075" s="114">
        <f t="shared" si="336"/>
        <v>66.6603361504131</v>
      </c>
      <c r="H3075" s="118"/>
    </row>
    <row r="3076" ht="21" customHeight="1" spans="1:8">
      <c r="A3076" s="119"/>
      <c r="B3076" s="120"/>
      <c r="C3076" s="120"/>
      <c r="D3076" s="113">
        <v>0.4875</v>
      </c>
      <c r="E3076" s="113">
        <v>1.5492</v>
      </c>
      <c r="F3076" s="113">
        <v>1.1956</v>
      </c>
      <c r="G3076" s="114">
        <f t="shared" si="336"/>
        <v>66.6949232363191</v>
      </c>
      <c r="H3076" s="121"/>
    </row>
    <row r="3077" ht="21" customHeight="1" spans="1:8">
      <c r="A3077" s="111" t="s">
        <v>1354</v>
      </c>
      <c r="B3077" s="112">
        <v>20231258</v>
      </c>
      <c r="C3077" s="112" t="s">
        <v>1923</v>
      </c>
      <c r="D3077" s="113">
        <v>0.5441</v>
      </c>
      <c r="E3077" s="113">
        <v>2.4033</v>
      </c>
      <c r="F3077" s="113">
        <v>1.6999</v>
      </c>
      <c r="G3077" s="114">
        <f t="shared" si="336"/>
        <v>62.1665232358003</v>
      </c>
      <c r="H3077" s="115">
        <f t="shared" si="339"/>
        <v>61.5968662489047</v>
      </c>
    </row>
    <row r="3078" ht="21" customHeight="1" spans="1:8">
      <c r="A3078" s="116"/>
      <c r="B3078" s="117"/>
      <c r="C3078" s="117"/>
      <c r="D3078" s="113">
        <v>0.4483</v>
      </c>
      <c r="E3078" s="113">
        <v>2.2257</v>
      </c>
      <c r="F3078" s="113">
        <v>1.5326</v>
      </c>
      <c r="G3078" s="114">
        <f t="shared" si="336"/>
        <v>61.0048385281872</v>
      </c>
      <c r="H3078" s="118"/>
    </row>
    <row r="3079" ht="21" customHeight="1" spans="1:8">
      <c r="A3079" s="119"/>
      <c r="B3079" s="120"/>
      <c r="C3079" s="120"/>
      <c r="D3079" s="113">
        <v>0.491</v>
      </c>
      <c r="E3079" s="113">
        <v>2.1004</v>
      </c>
      <c r="F3079" s="113">
        <v>1.4827</v>
      </c>
      <c r="G3079" s="114">
        <f t="shared" si="336"/>
        <v>61.6192369827265</v>
      </c>
      <c r="H3079" s="121"/>
    </row>
    <row r="3080" ht="21" customHeight="1" spans="1:8">
      <c r="A3080" s="111" t="s">
        <v>1331</v>
      </c>
      <c r="B3080" s="112">
        <v>20231259</v>
      </c>
      <c r="C3080" s="112" t="s">
        <v>1923</v>
      </c>
      <c r="D3080" s="113">
        <v>0.4546</v>
      </c>
      <c r="E3080" s="113">
        <v>1.3415</v>
      </c>
      <c r="F3080" s="113">
        <v>0.9749</v>
      </c>
      <c r="G3080" s="114">
        <f t="shared" si="336"/>
        <v>58.6650129665126</v>
      </c>
      <c r="H3080" s="115">
        <f t="shared" si="339"/>
        <v>58.7655178867103</v>
      </c>
    </row>
    <row r="3081" ht="21" customHeight="1" spans="1:8">
      <c r="A3081" s="116"/>
      <c r="B3081" s="117"/>
      <c r="C3081" s="117"/>
      <c r="D3081" s="113">
        <v>0.471</v>
      </c>
      <c r="E3081" s="113">
        <v>1.8801</v>
      </c>
      <c r="F3081" s="113">
        <v>1.2999</v>
      </c>
      <c r="G3081" s="114">
        <f t="shared" si="336"/>
        <v>58.8247817756015</v>
      </c>
      <c r="H3081" s="118"/>
    </row>
    <row r="3082" ht="21" customHeight="1" spans="1:8">
      <c r="A3082" s="119"/>
      <c r="B3082" s="120"/>
      <c r="C3082" s="120"/>
      <c r="D3082" s="113">
        <v>0.4645</v>
      </c>
      <c r="E3082" s="113">
        <v>1.9026</v>
      </c>
      <c r="F3082" s="113">
        <v>1.3102</v>
      </c>
      <c r="G3082" s="114">
        <f t="shared" si="336"/>
        <v>58.8067589180168</v>
      </c>
      <c r="H3082" s="121"/>
    </row>
    <row r="3083" ht="21" customHeight="1" spans="1:8">
      <c r="A3083" s="111" t="s">
        <v>1370</v>
      </c>
      <c r="B3083" s="112">
        <v>20231260</v>
      </c>
      <c r="C3083" s="112" t="s">
        <v>1926</v>
      </c>
      <c r="D3083" s="113">
        <v>0.4818</v>
      </c>
      <c r="E3083" s="113">
        <v>2.1194</v>
      </c>
      <c r="F3083" s="113">
        <v>1.581</v>
      </c>
      <c r="G3083" s="114">
        <f t="shared" si="336"/>
        <v>67.1226184660479</v>
      </c>
      <c r="H3083" s="115">
        <f t="shared" si="339"/>
        <v>65.8391074564801</v>
      </c>
    </row>
    <row r="3084" ht="21" customHeight="1" spans="1:8">
      <c r="A3084" s="116"/>
      <c r="B3084" s="117"/>
      <c r="C3084" s="117"/>
      <c r="D3084" s="113">
        <v>0.7</v>
      </c>
      <c r="E3084" s="113">
        <v>1.6722</v>
      </c>
      <c r="F3084" s="113">
        <v>1.3335</v>
      </c>
      <c r="G3084" s="114">
        <f t="shared" si="336"/>
        <v>65.1614894054721</v>
      </c>
      <c r="H3084" s="118"/>
    </row>
    <row r="3085" ht="21" customHeight="1" spans="1:8">
      <c r="A3085" s="119"/>
      <c r="B3085" s="120"/>
      <c r="C3085" s="120"/>
      <c r="D3085" s="113">
        <v>0.4561</v>
      </c>
      <c r="E3085" s="113">
        <v>1.8025</v>
      </c>
      <c r="F3085" s="113">
        <v>1.3344</v>
      </c>
      <c r="G3085" s="114">
        <f t="shared" si="336"/>
        <v>65.2332144979204</v>
      </c>
      <c r="H3085" s="121"/>
    </row>
    <row r="3086" ht="21" customHeight="1" spans="1:8">
      <c r="A3086" s="111">
        <v>5747</v>
      </c>
      <c r="B3086" s="133">
        <v>45267</v>
      </c>
      <c r="C3086" s="112" t="s">
        <v>1927</v>
      </c>
      <c r="D3086" s="113">
        <v>0.4958</v>
      </c>
      <c r="E3086" s="113">
        <v>1.8863</v>
      </c>
      <c r="F3086" s="113">
        <v>1.8475</v>
      </c>
      <c r="G3086" s="114">
        <f t="shared" si="336"/>
        <v>97.2096368212873</v>
      </c>
      <c r="H3086" s="115">
        <f t="shared" si="339"/>
        <v>97.5947273410837</v>
      </c>
    </row>
    <row r="3087" ht="21" customHeight="1" spans="1:8">
      <c r="A3087" s="116"/>
      <c r="B3087" s="117"/>
      <c r="C3087" s="117"/>
      <c r="D3087" s="113">
        <v>0.4466</v>
      </c>
      <c r="E3087" s="113">
        <v>2.1327</v>
      </c>
      <c r="F3087" s="113">
        <v>2.0914</v>
      </c>
      <c r="G3087" s="114">
        <f t="shared" si="336"/>
        <v>97.5505604649784</v>
      </c>
      <c r="H3087" s="118"/>
    </row>
    <row r="3088" ht="21" customHeight="1" spans="1:8">
      <c r="A3088" s="119"/>
      <c r="B3088" s="120"/>
      <c r="C3088" s="120"/>
      <c r="D3088" s="113">
        <v>0.4349</v>
      </c>
      <c r="E3088" s="113">
        <v>2.6363</v>
      </c>
      <c r="F3088" s="113">
        <v>2.5928</v>
      </c>
      <c r="G3088" s="114">
        <f t="shared" si="336"/>
        <v>98.0239847369856</v>
      </c>
      <c r="H3088" s="121"/>
    </row>
    <row r="3089" ht="21" customHeight="1" spans="1:8">
      <c r="A3089" s="111" t="s">
        <v>1336</v>
      </c>
      <c r="B3089" s="112">
        <v>20231261</v>
      </c>
      <c r="C3089" s="112" t="s">
        <v>1923</v>
      </c>
      <c r="D3089" s="113">
        <v>0.5739</v>
      </c>
      <c r="E3089" s="113">
        <v>1.9652</v>
      </c>
      <c r="F3089" s="113">
        <v>1.3767</v>
      </c>
      <c r="G3089" s="114">
        <f t="shared" si="336"/>
        <v>57.7014303169697</v>
      </c>
      <c r="H3089" s="115">
        <f t="shared" si="339"/>
        <v>58.2376764712623</v>
      </c>
    </row>
    <row r="3090" ht="21" customHeight="1" spans="1:8">
      <c r="A3090" s="116"/>
      <c r="B3090" s="117"/>
      <c r="C3090" s="117"/>
      <c r="D3090" s="113">
        <v>0.4529</v>
      </c>
      <c r="E3090" s="113">
        <v>1.5066</v>
      </c>
      <c r="F3090" s="113">
        <v>1.0683</v>
      </c>
      <c r="G3090" s="114">
        <f t="shared" si="336"/>
        <v>58.4037202239727</v>
      </c>
      <c r="H3090" s="118"/>
    </row>
    <row r="3091" ht="21" customHeight="1" spans="1:8">
      <c r="A3091" s="119"/>
      <c r="B3091" s="120"/>
      <c r="C3091" s="120"/>
      <c r="D3091" s="113">
        <v>0.4325</v>
      </c>
      <c r="E3091" s="113">
        <v>1.8591</v>
      </c>
      <c r="F3091" s="113">
        <v>1.2686</v>
      </c>
      <c r="G3091" s="114">
        <f t="shared" si="336"/>
        <v>58.6078788728445</v>
      </c>
      <c r="H3091" s="121"/>
    </row>
    <row r="3092" ht="21" customHeight="1" spans="1:8">
      <c r="A3092" s="111" t="s">
        <v>1336</v>
      </c>
      <c r="B3092" s="112">
        <v>20231262</v>
      </c>
      <c r="C3092" s="112" t="s">
        <v>1923</v>
      </c>
      <c r="D3092" s="113">
        <v>0.3881</v>
      </c>
      <c r="E3092" s="113">
        <v>1.4683</v>
      </c>
      <c r="F3092" s="113">
        <v>1.045</v>
      </c>
      <c r="G3092" s="114">
        <f t="shared" si="336"/>
        <v>60.8128124421403</v>
      </c>
      <c r="H3092" s="115">
        <f t="shared" si="339"/>
        <v>60.6265749861747</v>
      </c>
    </row>
    <row r="3093" ht="21" customHeight="1" spans="1:8">
      <c r="A3093" s="116"/>
      <c r="B3093" s="117"/>
      <c r="C3093" s="117"/>
      <c r="D3093" s="113">
        <v>0.4092</v>
      </c>
      <c r="E3093" s="113">
        <v>1.9304</v>
      </c>
      <c r="F3093" s="113">
        <v>1.3351</v>
      </c>
      <c r="G3093" s="114">
        <f t="shared" si="336"/>
        <v>60.8664212463844</v>
      </c>
      <c r="H3093" s="118"/>
    </row>
    <row r="3094" ht="21" customHeight="1" spans="1:8">
      <c r="A3094" s="119"/>
      <c r="B3094" s="120"/>
      <c r="C3094" s="120"/>
      <c r="D3094" s="113">
        <v>0.5128</v>
      </c>
      <c r="E3094" s="113">
        <v>2.0191</v>
      </c>
      <c r="F3094" s="113">
        <v>1.4196</v>
      </c>
      <c r="G3094" s="114">
        <f t="shared" si="336"/>
        <v>60.2004912699993</v>
      </c>
      <c r="H3094" s="121"/>
    </row>
    <row r="3095" ht="21" customHeight="1" spans="1:8">
      <c r="A3095" s="111" t="s">
        <v>1369</v>
      </c>
      <c r="B3095" s="112">
        <v>20231263</v>
      </c>
      <c r="C3095" s="112" t="s">
        <v>1923</v>
      </c>
      <c r="D3095" s="113">
        <v>0.4001</v>
      </c>
      <c r="E3095" s="113">
        <v>1.4504</v>
      </c>
      <c r="F3095" s="113">
        <v>1.0353</v>
      </c>
      <c r="G3095" s="114">
        <f t="shared" si="336"/>
        <v>60.4779586784728</v>
      </c>
      <c r="H3095" s="115">
        <f t="shared" si="339"/>
        <v>60.5547314459958</v>
      </c>
    </row>
    <row r="3096" ht="21" customHeight="1" spans="1:8">
      <c r="A3096" s="116"/>
      <c r="B3096" s="117"/>
      <c r="C3096" s="117"/>
      <c r="D3096" s="113">
        <v>0.4488</v>
      </c>
      <c r="E3096" s="113">
        <v>1.8109</v>
      </c>
      <c r="F3096" s="113">
        <v>1.2721</v>
      </c>
      <c r="G3096" s="114">
        <f t="shared" si="336"/>
        <v>60.4434329344395</v>
      </c>
      <c r="H3096" s="118"/>
    </row>
    <row r="3097" ht="21" customHeight="1" spans="1:8">
      <c r="A3097" s="119"/>
      <c r="B3097" s="120"/>
      <c r="C3097" s="120"/>
      <c r="D3097" s="113">
        <v>0.5073</v>
      </c>
      <c r="E3097" s="113">
        <v>1.8724</v>
      </c>
      <c r="F3097" s="113">
        <v>1.3365</v>
      </c>
      <c r="G3097" s="114">
        <f t="shared" si="336"/>
        <v>60.7428027250751</v>
      </c>
      <c r="H3097" s="121"/>
    </row>
    <row r="3098" ht="21" customHeight="1" spans="1:8">
      <c r="A3098" s="111" t="s">
        <v>1290</v>
      </c>
      <c r="B3098" s="112">
        <v>20231264</v>
      </c>
      <c r="C3098" s="112" t="s">
        <v>1923</v>
      </c>
      <c r="D3098" s="113">
        <v>0.4931</v>
      </c>
      <c r="E3098" s="113">
        <v>1.5934</v>
      </c>
      <c r="F3098" s="113">
        <v>1.1525</v>
      </c>
      <c r="G3098" s="114">
        <f t="shared" si="336"/>
        <v>59.9291102426611</v>
      </c>
      <c r="H3098" s="115">
        <f t="shared" ref="H3098:H3161" si="340">(G3098+G3099+G3100)/3</f>
        <v>59.8075154530674</v>
      </c>
    </row>
    <row r="3099" ht="21" customHeight="1" spans="1:8">
      <c r="A3099" s="116"/>
      <c r="B3099" s="117"/>
      <c r="C3099" s="117"/>
      <c r="D3099" s="113">
        <v>0.4735</v>
      </c>
      <c r="E3099" s="113">
        <v>1.6998</v>
      </c>
      <c r="F3099" s="113">
        <v>1.207</v>
      </c>
      <c r="G3099" s="114">
        <f t="shared" si="336"/>
        <v>59.814074859333</v>
      </c>
      <c r="H3099" s="118"/>
    </row>
    <row r="3100" ht="21" customHeight="1" spans="1:8">
      <c r="A3100" s="119"/>
      <c r="B3100" s="120"/>
      <c r="C3100" s="120"/>
      <c r="D3100" s="113">
        <v>0.4094</v>
      </c>
      <c r="E3100" s="113">
        <v>1.9875</v>
      </c>
      <c r="F3100" s="113">
        <v>1.3512</v>
      </c>
      <c r="G3100" s="114">
        <f t="shared" si="336"/>
        <v>59.679361257208</v>
      </c>
      <c r="H3100" s="121"/>
    </row>
    <row r="3101" ht="21" customHeight="1" spans="1:8">
      <c r="A3101" s="111" t="s">
        <v>1313</v>
      </c>
      <c r="B3101" s="112">
        <v>20231265</v>
      </c>
      <c r="C3101" s="112" t="s">
        <v>1923</v>
      </c>
      <c r="D3101" s="113">
        <v>0.4801</v>
      </c>
      <c r="E3101" s="113">
        <v>2.672</v>
      </c>
      <c r="F3101" s="113">
        <v>1.8299</v>
      </c>
      <c r="G3101" s="114">
        <f t="shared" si="336"/>
        <v>61.5812765180893</v>
      </c>
      <c r="H3101" s="115">
        <f t="shared" si="340"/>
        <v>61.2966602905565</v>
      </c>
    </row>
    <row r="3102" ht="21" customHeight="1" spans="1:8">
      <c r="A3102" s="116"/>
      <c r="B3102" s="117"/>
      <c r="C3102" s="117"/>
      <c r="D3102" s="113">
        <v>0.5306</v>
      </c>
      <c r="E3102" s="113">
        <v>2.3693</v>
      </c>
      <c r="F3102" s="113">
        <v>1.6494</v>
      </c>
      <c r="G3102" s="114">
        <f t="shared" si="336"/>
        <v>60.8473377930059</v>
      </c>
      <c r="H3102" s="118"/>
    </row>
    <row r="3103" ht="21" customHeight="1" spans="1:8">
      <c r="A3103" s="119"/>
      <c r="B3103" s="120"/>
      <c r="C3103" s="120"/>
      <c r="D3103" s="113">
        <v>0.476</v>
      </c>
      <c r="E3103" s="113">
        <v>1.9527</v>
      </c>
      <c r="F3103" s="113">
        <v>1.3836</v>
      </c>
      <c r="G3103" s="114">
        <f t="shared" si="336"/>
        <v>61.4613665605742</v>
      </c>
      <c r="H3103" s="121"/>
    </row>
    <row r="3104" ht="21" customHeight="1" spans="1:8">
      <c r="A3104" s="111" t="s">
        <v>1295</v>
      </c>
      <c r="B3104" s="112">
        <v>20231266</v>
      </c>
      <c r="C3104" s="112" t="s">
        <v>1923</v>
      </c>
      <c r="D3104" s="113">
        <v>0.4499</v>
      </c>
      <c r="E3104" s="113">
        <v>1.5526</v>
      </c>
      <c r="F3104" s="113">
        <v>1.2093</v>
      </c>
      <c r="G3104" s="114">
        <f t="shared" si="336"/>
        <v>68.8673256552099</v>
      </c>
      <c r="H3104" s="115">
        <f t="shared" si="340"/>
        <v>69.009954962964</v>
      </c>
    </row>
    <row r="3105" ht="21" customHeight="1" spans="1:8">
      <c r="A3105" s="116"/>
      <c r="B3105" s="117"/>
      <c r="C3105" s="117"/>
      <c r="D3105" s="113">
        <v>0.3794</v>
      </c>
      <c r="E3105" s="113">
        <v>1.3774</v>
      </c>
      <c r="F3105" s="113">
        <v>1.0669</v>
      </c>
      <c r="G3105" s="114">
        <f t="shared" si="336"/>
        <v>68.8877755511022</v>
      </c>
      <c r="H3105" s="118"/>
    </row>
    <row r="3106" ht="21" customHeight="1" spans="1:8">
      <c r="A3106" s="119"/>
      <c r="B3106" s="120"/>
      <c r="C3106" s="120"/>
      <c r="D3106" s="113">
        <v>0.5358</v>
      </c>
      <c r="E3106" s="113">
        <v>1.7947</v>
      </c>
      <c r="F3106" s="113">
        <v>1.4079</v>
      </c>
      <c r="G3106" s="114">
        <f t="shared" si="336"/>
        <v>69.27476368258</v>
      </c>
      <c r="H3106" s="121"/>
    </row>
    <row r="3107" ht="21" customHeight="1" spans="1:8">
      <c r="A3107" s="111" t="s">
        <v>1295</v>
      </c>
      <c r="B3107" s="112">
        <v>20231267</v>
      </c>
      <c r="C3107" s="112" t="s">
        <v>1923</v>
      </c>
      <c r="D3107" s="113">
        <v>0.4156</v>
      </c>
      <c r="E3107" s="113">
        <v>1.344</v>
      </c>
      <c r="F3107" s="113">
        <v>1.0539</v>
      </c>
      <c r="G3107" s="114">
        <f t="shared" si="336"/>
        <v>68.7526928048255</v>
      </c>
      <c r="H3107" s="115">
        <f t="shared" si="340"/>
        <v>68.6044476983125</v>
      </c>
    </row>
    <row r="3108" ht="21" customHeight="1" spans="1:8">
      <c r="A3108" s="116"/>
      <c r="B3108" s="117"/>
      <c r="C3108" s="117"/>
      <c r="D3108" s="113">
        <v>0.3866</v>
      </c>
      <c r="E3108" s="113">
        <v>1.2234</v>
      </c>
      <c r="F3108" s="113">
        <v>0.9611</v>
      </c>
      <c r="G3108" s="114">
        <f t="shared" si="336"/>
        <v>68.6543977055449</v>
      </c>
      <c r="H3108" s="118"/>
    </row>
    <row r="3109" ht="21" customHeight="1" spans="1:8">
      <c r="A3109" s="119"/>
      <c r="B3109" s="120"/>
      <c r="C3109" s="120"/>
      <c r="D3109" s="113">
        <v>0.4447</v>
      </c>
      <c r="E3109" s="113">
        <v>1.6538</v>
      </c>
      <c r="F3109" s="113">
        <v>1.2718</v>
      </c>
      <c r="G3109" s="114">
        <f t="shared" si="336"/>
        <v>68.4062525845671</v>
      </c>
      <c r="H3109" s="121"/>
    </row>
    <row r="3110" ht="21" customHeight="1" spans="1:8">
      <c r="A3110" s="111" t="s">
        <v>1331</v>
      </c>
      <c r="B3110" s="112">
        <v>20231268</v>
      </c>
      <c r="C3110" s="112" t="s">
        <v>1923</v>
      </c>
      <c r="D3110" s="113">
        <v>0.429</v>
      </c>
      <c r="E3110" s="113">
        <v>1.4716</v>
      </c>
      <c r="F3110" s="113">
        <v>1.0574</v>
      </c>
      <c r="G3110" s="114">
        <f t="shared" si="336"/>
        <v>60.2723959332438</v>
      </c>
      <c r="H3110" s="115">
        <f t="shared" si="340"/>
        <v>60.4944427984894</v>
      </c>
    </row>
    <row r="3111" ht="21" customHeight="1" spans="1:8">
      <c r="A3111" s="116"/>
      <c r="B3111" s="117"/>
      <c r="C3111" s="117"/>
      <c r="D3111" s="113">
        <v>0.4583</v>
      </c>
      <c r="E3111" s="113">
        <v>1.7832</v>
      </c>
      <c r="F3111" s="113">
        <v>1.2679</v>
      </c>
      <c r="G3111" s="114">
        <f t="shared" si="336"/>
        <v>61.1064986036682</v>
      </c>
      <c r="H3111" s="118"/>
    </row>
    <row r="3112" ht="21" customHeight="1" spans="1:8">
      <c r="A3112" s="119"/>
      <c r="B3112" s="120"/>
      <c r="C3112" s="120"/>
      <c r="D3112" s="113">
        <v>0.4966</v>
      </c>
      <c r="E3112" s="113">
        <v>1.5882</v>
      </c>
      <c r="F3112" s="113">
        <v>1.1527</v>
      </c>
      <c r="G3112" s="114">
        <f t="shared" si="336"/>
        <v>60.1044338585562</v>
      </c>
      <c r="H3112" s="121"/>
    </row>
    <row r="3113" ht="21" customHeight="1" spans="1:8">
      <c r="A3113" s="111" t="s">
        <v>1335</v>
      </c>
      <c r="B3113" s="112">
        <v>20231269</v>
      </c>
      <c r="C3113" s="112" t="s">
        <v>1923</v>
      </c>
      <c r="D3113" s="113">
        <v>0.4971</v>
      </c>
      <c r="E3113" s="113">
        <v>1.2204</v>
      </c>
      <c r="F3113" s="113">
        <v>0.9361</v>
      </c>
      <c r="G3113" s="114">
        <f t="shared" si="336"/>
        <v>60.6940412000553</v>
      </c>
      <c r="H3113" s="115">
        <f t="shared" si="340"/>
        <v>60.8691458858379</v>
      </c>
    </row>
    <row r="3114" ht="21" customHeight="1" spans="1:8">
      <c r="A3114" s="116"/>
      <c r="B3114" s="117"/>
      <c r="C3114" s="117"/>
      <c r="D3114" s="113">
        <v>0.4603</v>
      </c>
      <c r="E3114" s="113">
        <v>1.2738</v>
      </c>
      <c r="F3114" s="113">
        <v>0.9558</v>
      </c>
      <c r="G3114" s="114">
        <f t="shared" si="336"/>
        <v>60.9096496619545</v>
      </c>
      <c r="H3114" s="118"/>
    </row>
    <row r="3115" ht="21" customHeight="1" spans="1:8">
      <c r="A3115" s="119"/>
      <c r="B3115" s="120"/>
      <c r="C3115" s="120"/>
      <c r="D3115" s="113">
        <v>0.5287</v>
      </c>
      <c r="E3115" s="113">
        <v>1.5429</v>
      </c>
      <c r="F3115" s="113">
        <v>1.1474</v>
      </c>
      <c r="G3115" s="114">
        <f t="shared" si="336"/>
        <v>61.0037467955038</v>
      </c>
      <c r="H3115" s="121"/>
    </row>
    <row r="3116" ht="21" customHeight="1" spans="1:8">
      <c r="A3116" s="111" t="s">
        <v>1282</v>
      </c>
      <c r="B3116" s="112">
        <v>20231270</v>
      </c>
      <c r="C3116" s="112" t="s">
        <v>1923</v>
      </c>
      <c r="D3116" s="113">
        <v>0.466</v>
      </c>
      <c r="E3116" s="113">
        <v>1.5974</v>
      </c>
      <c r="F3116" s="113">
        <v>1.1448</v>
      </c>
      <c r="G3116" s="114">
        <f t="shared" si="336"/>
        <v>59.9964645571858</v>
      </c>
      <c r="H3116" s="115">
        <f t="shared" si="340"/>
        <v>59.3817388019618</v>
      </c>
    </row>
    <row r="3117" ht="21" customHeight="1" spans="1:8">
      <c r="A3117" s="116"/>
      <c r="B3117" s="117"/>
      <c r="C3117" s="117"/>
      <c r="D3117" s="113">
        <v>0.437</v>
      </c>
      <c r="E3117" s="113">
        <v>1.3339</v>
      </c>
      <c r="F3117" s="113">
        <v>0.9665</v>
      </c>
      <c r="G3117" s="114">
        <f t="shared" si="336"/>
        <v>59.0366819043372</v>
      </c>
      <c r="H3117" s="118"/>
    </row>
    <row r="3118" ht="21" customHeight="1" spans="1:8">
      <c r="A3118" s="119"/>
      <c r="B3118" s="120"/>
      <c r="C3118" s="120"/>
      <c r="D3118" s="113">
        <v>0.3921</v>
      </c>
      <c r="E3118" s="113">
        <v>1.2728</v>
      </c>
      <c r="F3118" s="113">
        <v>0.9127</v>
      </c>
      <c r="G3118" s="114">
        <f t="shared" si="336"/>
        <v>59.1120699443624</v>
      </c>
      <c r="H3118" s="121"/>
    </row>
    <row r="3119" ht="21" customHeight="1" spans="1:8">
      <c r="A3119" s="111" t="s">
        <v>1355</v>
      </c>
      <c r="B3119" s="112">
        <v>20231271</v>
      </c>
      <c r="C3119" s="112" t="s">
        <v>1926</v>
      </c>
      <c r="D3119" s="113">
        <v>0.4978</v>
      </c>
      <c r="E3119" s="113">
        <v>1.7599</v>
      </c>
      <c r="F3119" s="113">
        <v>1.2743</v>
      </c>
      <c r="G3119" s="114">
        <f t="shared" si="336"/>
        <v>61.5244433880041</v>
      </c>
      <c r="H3119" s="115">
        <f t="shared" si="340"/>
        <v>61.7700647349824</v>
      </c>
    </row>
    <row r="3120" ht="21" customHeight="1" spans="1:8">
      <c r="A3120" s="116"/>
      <c r="B3120" s="117"/>
      <c r="C3120" s="117"/>
      <c r="D3120" s="113">
        <v>0.4924</v>
      </c>
      <c r="E3120" s="113">
        <v>1.658</v>
      </c>
      <c r="F3120" s="113">
        <v>1.2153</v>
      </c>
      <c r="G3120" s="114">
        <f t="shared" si="336"/>
        <v>62.0195607412491</v>
      </c>
      <c r="H3120" s="118"/>
    </row>
    <row r="3121" ht="21" customHeight="1" spans="1:8">
      <c r="A3121" s="119"/>
      <c r="B3121" s="120"/>
      <c r="C3121" s="120"/>
      <c r="D3121" s="113">
        <v>0.4513</v>
      </c>
      <c r="E3121" s="113">
        <v>1.6403</v>
      </c>
      <c r="F3121" s="113">
        <v>1.1857</v>
      </c>
      <c r="G3121" s="114">
        <f t="shared" si="336"/>
        <v>61.7661900756938</v>
      </c>
      <c r="H3121" s="121"/>
    </row>
    <row r="3122" ht="21" customHeight="1" spans="1:8">
      <c r="A3122" s="111" t="s">
        <v>1355</v>
      </c>
      <c r="B3122" s="112">
        <v>20231272</v>
      </c>
      <c r="C3122" s="112" t="s">
        <v>1926</v>
      </c>
      <c r="D3122" s="113">
        <v>0.3095</v>
      </c>
      <c r="E3122" s="113">
        <v>1.4452</v>
      </c>
      <c r="F3122" s="113">
        <v>1.0386</v>
      </c>
      <c r="G3122" s="114">
        <f t="shared" si="336"/>
        <v>64.1982918024126</v>
      </c>
      <c r="H3122" s="115">
        <f t="shared" si="340"/>
        <v>62.6777522467677</v>
      </c>
    </row>
    <row r="3123" ht="21" customHeight="1" spans="1:8">
      <c r="A3123" s="116"/>
      <c r="B3123" s="117"/>
      <c r="C3123" s="117"/>
      <c r="D3123" s="113">
        <v>0.5041</v>
      </c>
      <c r="E3123" s="113">
        <v>1.9738</v>
      </c>
      <c r="F3123" s="113">
        <v>1.4174</v>
      </c>
      <c r="G3123" s="114">
        <f t="shared" si="336"/>
        <v>62.1419337279717</v>
      </c>
      <c r="H3123" s="118"/>
    </row>
    <row r="3124" ht="21" customHeight="1" spans="1:8">
      <c r="A3124" s="119"/>
      <c r="B3124" s="120"/>
      <c r="C3124" s="120"/>
      <c r="D3124" s="113">
        <v>0.4273</v>
      </c>
      <c r="E3124" s="113">
        <v>2.2985</v>
      </c>
      <c r="F3124" s="113">
        <v>1.5817</v>
      </c>
      <c r="G3124" s="114">
        <f t="shared" si="336"/>
        <v>61.6930312099188</v>
      </c>
      <c r="H3124" s="121"/>
    </row>
    <row r="3125" ht="21" customHeight="1" spans="1:8">
      <c r="A3125" s="111" t="s">
        <v>1355</v>
      </c>
      <c r="B3125" s="112">
        <v>20231273</v>
      </c>
      <c r="C3125" s="112" t="s">
        <v>1926</v>
      </c>
      <c r="D3125" s="113">
        <v>0.4926</v>
      </c>
      <c r="E3125" s="113">
        <v>1.6066</v>
      </c>
      <c r="F3125" s="113">
        <v>1.1869</v>
      </c>
      <c r="G3125" s="114">
        <f t="shared" si="336"/>
        <v>62.3249551166966</v>
      </c>
      <c r="H3125" s="115">
        <f t="shared" si="340"/>
        <v>62.387114226187</v>
      </c>
    </row>
    <row r="3126" ht="21" customHeight="1" spans="1:8">
      <c r="A3126" s="116"/>
      <c r="B3126" s="117"/>
      <c r="C3126" s="117"/>
      <c r="D3126" s="113">
        <v>0.4661</v>
      </c>
      <c r="E3126" s="113">
        <v>2.0792</v>
      </c>
      <c r="F3126" s="113">
        <v>1.4694</v>
      </c>
      <c r="G3126" s="114">
        <f t="shared" si="336"/>
        <v>62.1970119645403</v>
      </c>
      <c r="H3126" s="118"/>
    </row>
    <row r="3127" ht="21" customHeight="1" spans="1:8">
      <c r="A3127" s="119"/>
      <c r="B3127" s="120"/>
      <c r="C3127" s="120"/>
      <c r="D3127" s="113">
        <v>0.4641</v>
      </c>
      <c r="E3127" s="113">
        <v>1.7197</v>
      </c>
      <c r="F3127" s="113">
        <v>1.2506</v>
      </c>
      <c r="G3127" s="114">
        <f t="shared" si="336"/>
        <v>62.639375597324</v>
      </c>
      <c r="H3127" s="121"/>
    </row>
    <row r="3128" ht="21" customHeight="1" spans="1:8">
      <c r="A3128" s="111" t="s">
        <v>1282</v>
      </c>
      <c r="B3128" s="112">
        <v>20231274</v>
      </c>
      <c r="C3128" s="112" t="s">
        <v>1923</v>
      </c>
      <c r="D3128" s="113">
        <v>0.5047</v>
      </c>
      <c r="E3128" s="113">
        <v>1.9294</v>
      </c>
      <c r="F3128" s="113">
        <v>1.3753</v>
      </c>
      <c r="G3128" s="114">
        <f t="shared" ref="G3128:G3220" si="341">(F3128-D3128)/(E3128-D3128)*100</f>
        <v>61.1076016003369</v>
      </c>
      <c r="H3128" s="115">
        <f t="shared" si="340"/>
        <v>61.097771608419</v>
      </c>
    </row>
    <row r="3129" ht="21" customHeight="1" spans="1:8">
      <c r="A3129" s="116"/>
      <c r="B3129" s="117"/>
      <c r="C3129" s="117"/>
      <c r="D3129" s="113">
        <v>0.4831</v>
      </c>
      <c r="E3129" s="113">
        <v>1.7494</v>
      </c>
      <c r="F3129" s="113">
        <v>1.2517</v>
      </c>
      <c r="G3129" s="114">
        <f t="shared" si="341"/>
        <v>60.6965174129353</v>
      </c>
      <c r="H3129" s="118"/>
    </row>
    <row r="3130" ht="21" customHeight="1" spans="1:8">
      <c r="A3130" s="119"/>
      <c r="B3130" s="120"/>
      <c r="C3130" s="120"/>
      <c r="D3130" s="113">
        <v>0.4173</v>
      </c>
      <c r="E3130" s="113">
        <v>2.2129</v>
      </c>
      <c r="F3130" s="113">
        <v>1.5214</v>
      </c>
      <c r="G3130" s="114">
        <f t="shared" si="341"/>
        <v>61.4891958119849</v>
      </c>
      <c r="H3130" s="121"/>
    </row>
    <row r="3131" ht="21" customHeight="1" spans="1:8">
      <c r="A3131" s="111" t="s">
        <v>1282</v>
      </c>
      <c r="B3131" s="112">
        <v>20231275</v>
      </c>
      <c r="C3131" s="112" t="s">
        <v>1923</v>
      </c>
      <c r="D3131" s="113">
        <v>0.4835</v>
      </c>
      <c r="E3131" s="113">
        <v>1.9682</v>
      </c>
      <c r="F3131" s="113">
        <v>1.3979</v>
      </c>
      <c r="G3131" s="114">
        <f t="shared" si="341"/>
        <v>61.5881996362902</v>
      </c>
      <c r="H3131" s="115">
        <f t="shared" si="340"/>
        <v>61.3984382160565</v>
      </c>
    </row>
    <row r="3132" ht="21" customHeight="1" spans="1:8">
      <c r="A3132" s="116"/>
      <c r="B3132" s="117"/>
      <c r="C3132" s="117"/>
      <c r="D3132" s="113">
        <v>0.4327</v>
      </c>
      <c r="E3132" s="113">
        <v>2.0794</v>
      </c>
      <c r="F3132" s="113">
        <v>1.4451</v>
      </c>
      <c r="G3132" s="114">
        <f t="shared" si="341"/>
        <v>61.4805368312382</v>
      </c>
      <c r="H3132" s="118"/>
    </row>
    <row r="3133" ht="21" customHeight="1" spans="1:8">
      <c r="A3133" s="119"/>
      <c r="B3133" s="120"/>
      <c r="C3133" s="120"/>
      <c r="D3133" s="113">
        <v>0.4862</v>
      </c>
      <c r="E3133" s="113">
        <v>2.0307</v>
      </c>
      <c r="F3133" s="113">
        <v>1.4303</v>
      </c>
      <c r="G3133" s="114">
        <f t="shared" si="341"/>
        <v>61.126578180641</v>
      </c>
      <c r="H3133" s="121"/>
    </row>
    <row r="3134" ht="21" customHeight="1" spans="1:8">
      <c r="A3134" s="111" t="s">
        <v>1282</v>
      </c>
      <c r="B3134" s="112">
        <v>20231276</v>
      </c>
      <c r="C3134" s="112" t="s">
        <v>1923</v>
      </c>
      <c r="D3134" s="113">
        <v>0.3732</v>
      </c>
      <c r="E3134" s="113">
        <v>2.1708</v>
      </c>
      <c r="F3134" s="113">
        <v>1.4858</v>
      </c>
      <c r="G3134" s="114">
        <f t="shared" si="341"/>
        <v>61.8936359590565</v>
      </c>
      <c r="H3134" s="115">
        <f t="shared" si="340"/>
        <v>61.4181154511595</v>
      </c>
    </row>
    <row r="3135" ht="21" customHeight="1" spans="1:8">
      <c r="A3135" s="116"/>
      <c r="B3135" s="117"/>
      <c r="C3135" s="117"/>
      <c r="D3135" s="113">
        <v>0.5227</v>
      </c>
      <c r="E3135" s="113">
        <v>2.2035</v>
      </c>
      <c r="F3135" s="113">
        <v>1.5515</v>
      </c>
      <c r="G3135" s="114">
        <f t="shared" si="341"/>
        <v>61.2089481199429</v>
      </c>
      <c r="H3135" s="118"/>
    </row>
    <row r="3136" ht="21" customHeight="1" spans="1:8">
      <c r="A3136" s="119"/>
      <c r="B3136" s="120"/>
      <c r="C3136" s="120"/>
      <c r="D3136" s="113">
        <v>0.4743</v>
      </c>
      <c r="E3136" s="113">
        <v>2.2646</v>
      </c>
      <c r="F3136" s="113">
        <v>1.5691</v>
      </c>
      <c r="G3136" s="114">
        <f t="shared" si="341"/>
        <v>61.1517622744791</v>
      </c>
      <c r="H3136" s="121"/>
    </row>
    <row r="3137" ht="21" customHeight="1" spans="1:8">
      <c r="A3137" s="111" t="s">
        <v>1370</v>
      </c>
      <c r="B3137" s="112">
        <v>20231277</v>
      </c>
      <c r="C3137" s="112" t="s">
        <v>1926</v>
      </c>
      <c r="D3137" s="113">
        <v>0.4955</v>
      </c>
      <c r="E3137" s="113">
        <v>2.1449</v>
      </c>
      <c r="F3137" s="113">
        <v>1.6001</v>
      </c>
      <c r="G3137" s="114">
        <f t="shared" si="341"/>
        <v>66.9698072026192</v>
      </c>
      <c r="H3137" s="115">
        <f t="shared" si="340"/>
        <v>67.036254698137</v>
      </c>
    </row>
    <row r="3138" ht="21" customHeight="1" spans="1:8">
      <c r="A3138" s="116"/>
      <c r="B3138" s="117"/>
      <c r="C3138" s="117"/>
      <c r="D3138" s="113">
        <v>0.4476</v>
      </c>
      <c r="E3138" s="113">
        <v>1.812</v>
      </c>
      <c r="F3138" s="113">
        <v>1.3626</v>
      </c>
      <c r="G3138" s="114">
        <f t="shared" si="341"/>
        <v>67.0624450307828</v>
      </c>
      <c r="H3138" s="118"/>
    </row>
    <row r="3139" ht="21" customHeight="1" spans="1:8">
      <c r="A3139" s="119"/>
      <c r="B3139" s="120"/>
      <c r="C3139" s="120"/>
      <c r="D3139" s="113">
        <v>0.549</v>
      </c>
      <c r="E3139" s="113">
        <v>2.0455</v>
      </c>
      <c r="F3139" s="113">
        <v>1.5528</v>
      </c>
      <c r="G3139" s="114">
        <f t="shared" si="341"/>
        <v>67.076511861009</v>
      </c>
      <c r="H3139" s="121"/>
    </row>
    <row r="3140" ht="21" customHeight="1" spans="1:8">
      <c r="A3140" s="111" t="s">
        <v>1293</v>
      </c>
      <c r="B3140" s="112">
        <v>20231278</v>
      </c>
      <c r="C3140" s="112" t="s">
        <v>1923</v>
      </c>
      <c r="D3140" s="113">
        <v>0.4862</v>
      </c>
      <c r="E3140" s="113">
        <v>1.6374</v>
      </c>
      <c r="F3140" s="113">
        <v>1.2041</v>
      </c>
      <c r="G3140" s="114">
        <f t="shared" si="341"/>
        <v>62.3610145934677</v>
      </c>
      <c r="H3140" s="115">
        <f t="shared" si="340"/>
        <v>61.5489087910598</v>
      </c>
    </row>
    <row r="3141" ht="21" customHeight="1" spans="1:8">
      <c r="A3141" s="116"/>
      <c r="B3141" s="117"/>
      <c r="C3141" s="117"/>
      <c r="D3141" s="113">
        <v>0.5159</v>
      </c>
      <c r="E3141" s="113">
        <v>1.4912</v>
      </c>
      <c r="F3141" s="113">
        <v>1.1164</v>
      </c>
      <c r="G3141" s="114">
        <f t="shared" si="341"/>
        <v>61.5707987285963</v>
      </c>
      <c r="H3141" s="118"/>
    </row>
    <row r="3142" ht="21" customHeight="1" spans="1:8">
      <c r="A3142" s="119"/>
      <c r="B3142" s="120"/>
      <c r="C3142" s="120"/>
      <c r="D3142" s="113">
        <v>0.4063</v>
      </c>
      <c r="E3142" s="113">
        <v>1.5449</v>
      </c>
      <c r="F3142" s="113">
        <v>1.0976</v>
      </c>
      <c r="G3142" s="114">
        <f t="shared" si="341"/>
        <v>60.7149130511154</v>
      </c>
      <c r="H3142" s="121"/>
    </row>
    <row r="3143" ht="21" customHeight="1" spans="1:8">
      <c r="A3143" s="111" t="s">
        <v>1372</v>
      </c>
      <c r="B3143" s="112">
        <v>20231279</v>
      </c>
      <c r="C3143" s="112" t="s">
        <v>1926</v>
      </c>
      <c r="D3143" s="113">
        <v>0.4958</v>
      </c>
      <c r="E3143" s="113">
        <v>1.5085</v>
      </c>
      <c r="F3143" s="113">
        <v>1.2053</v>
      </c>
      <c r="G3143" s="114">
        <f t="shared" si="341"/>
        <v>70.0602350153056</v>
      </c>
      <c r="H3143" s="115">
        <f t="shared" si="340"/>
        <v>70.1485620304857</v>
      </c>
    </row>
    <row r="3144" ht="21" customHeight="1" spans="1:8">
      <c r="A3144" s="116"/>
      <c r="B3144" s="117"/>
      <c r="C3144" s="117"/>
      <c r="D3144" s="113">
        <v>0.4102</v>
      </c>
      <c r="E3144" s="113">
        <v>1.5184</v>
      </c>
      <c r="F3144" s="113">
        <v>1.1878</v>
      </c>
      <c r="G3144" s="114">
        <f t="shared" si="341"/>
        <v>70.1678397401191</v>
      </c>
      <c r="H3144" s="118"/>
    </row>
    <row r="3145" ht="21" customHeight="1" spans="1:8">
      <c r="A3145" s="119"/>
      <c r="B3145" s="120"/>
      <c r="C3145" s="120"/>
      <c r="D3145" s="113">
        <v>0.4719</v>
      </c>
      <c r="E3145" s="113">
        <v>2.0527</v>
      </c>
      <c r="F3145" s="113">
        <v>1.5819</v>
      </c>
      <c r="G3145" s="114">
        <f t="shared" si="341"/>
        <v>70.2176113360324</v>
      </c>
      <c r="H3145" s="121"/>
    </row>
    <row r="3146" ht="21" customHeight="1" spans="1:8">
      <c r="A3146" s="111" t="s">
        <v>1354</v>
      </c>
      <c r="B3146" s="112">
        <v>20231280</v>
      </c>
      <c r="C3146" s="112" t="s">
        <v>1923</v>
      </c>
      <c r="D3146" s="113">
        <v>0.4305</v>
      </c>
      <c r="E3146" s="113">
        <v>1.8239</v>
      </c>
      <c r="F3146" s="113">
        <v>1.2747</v>
      </c>
      <c r="G3146" s="114">
        <f t="shared" si="341"/>
        <v>60.5856179130185</v>
      </c>
      <c r="H3146" s="115">
        <f t="shared" si="340"/>
        <v>60.2420333619845</v>
      </c>
    </row>
    <row r="3147" ht="21" customHeight="1" spans="1:8">
      <c r="A3147" s="116"/>
      <c r="B3147" s="117"/>
      <c r="C3147" s="117"/>
      <c r="D3147" s="113">
        <v>0.5473</v>
      </c>
      <c r="E3147" s="113">
        <v>1.5078</v>
      </c>
      <c r="F3147" s="113">
        <v>1.1264</v>
      </c>
      <c r="G3147" s="114">
        <f t="shared" si="341"/>
        <v>60.2915148360229</v>
      </c>
      <c r="H3147" s="118"/>
    </row>
    <row r="3148" ht="21" customHeight="1" spans="1:8">
      <c r="A3148" s="119"/>
      <c r="B3148" s="120"/>
      <c r="C3148" s="120"/>
      <c r="D3148" s="113">
        <v>0.4863</v>
      </c>
      <c r="E3148" s="113">
        <v>1.5854</v>
      </c>
      <c r="F3148" s="113">
        <v>1.1441</v>
      </c>
      <c r="G3148" s="114">
        <f t="shared" si="341"/>
        <v>59.848967336912</v>
      </c>
      <c r="H3148" s="121"/>
    </row>
    <row r="3149" ht="21" customHeight="1" spans="1:8">
      <c r="A3149" s="111" t="s">
        <v>1337</v>
      </c>
      <c r="B3149" s="112">
        <v>20231281</v>
      </c>
      <c r="C3149" s="112" t="s">
        <v>1927</v>
      </c>
      <c r="D3149" s="113">
        <v>0.4954</v>
      </c>
      <c r="E3149" s="113">
        <v>1.5958</v>
      </c>
      <c r="F3149" s="113">
        <v>0.9652</v>
      </c>
      <c r="G3149" s="114">
        <f t="shared" si="341"/>
        <v>42.6935659760087</v>
      </c>
      <c r="H3149" s="115">
        <f t="shared" si="340"/>
        <v>42.5048752634449</v>
      </c>
    </row>
    <row r="3150" ht="21" customHeight="1" spans="1:8">
      <c r="A3150" s="116"/>
      <c r="B3150" s="117"/>
      <c r="C3150" s="117"/>
      <c r="D3150" s="113">
        <v>0.4307</v>
      </c>
      <c r="E3150" s="113">
        <v>1.6031</v>
      </c>
      <c r="F3150" s="113">
        <v>0.9315</v>
      </c>
      <c r="G3150" s="114">
        <f t="shared" si="341"/>
        <v>42.7157966564313</v>
      </c>
      <c r="H3150" s="118"/>
    </row>
    <row r="3151" ht="21" customHeight="1" spans="1:8">
      <c r="A3151" s="119"/>
      <c r="B3151" s="120"/>
      <c r="C3151" s="120"/>
      <c r="D3151" s="113">
        <v>0.3778</v>
      </c>
      <c r="E3151" s="113">
        <v>1.9339</v>
      </c>
      <c r="F3151" s="113">
        <v>1.033</v>
      </c>
      <c r="G3151" s="114">
        <f t="shared" si="341"/>
        <v>42.1052631578947</v>
      </c>
      <c r="H3151" s="121"/>
    </row>
    <row r="3152" ht="21" customHeight="1" spans="1:8">
      <c r="A3152" s="111" t="s">
        <v>1302</v>
      </c>
      <c r="B3152" s="112">
        <v>20231282</v>
      </c>
      <c r="C3152" s="112" t="s">
        <v>1926</v>
      </c>
      <c r="D3152" s="113">
        <v>0.5311</v>
      </c>
      <c r="E3152" s="113">
        <v>2.0327</v>
      </c>
      <c r="F3152" s="113">
        <v>1.6124</v>
      </c>
      <c r="G3152" s="114">
        <f t="shared" si="341"/>
        <v>72.0098561534363</v>
      </c>
      <c r="H3152" s="115">
        <f t="shared" si="340"/>
        <v>71.7384652642818</v>
      </c>
    </row>
    <row r="3153" ht="21" customHeight="1" spans="1:8">
      <c r="A3153" s="116"/>
      <c r="B3153" s="117"/>
      <c r="C3153" s="117"/>
      <c r="D3153" s="113">
        <v>0.4831</v>
      </c>
      <c r="E3153" s="113">
        <v>2.1089</v>
      </c>
      <c r="F3153" s="113">
        <v>1.6483</v>
      </c>
      <c r="G3153" s="114">
        <f t="shared" si="341"/>
        <v>71.6693320211588</v>
      </c>
      <c r="H3153" s="118"/>
    </row>
    <row r="3154" ht="21" customHeight="1" spans="1:8">
      <c r="A3154" s="119"/>
      <c r="B3154" s="120"/>
      <c r="C3154" s="120"/>
      <c r="D3154" s="113">
        <v>0.5174</v>
      </c>
      <c r="E3154" s="113">
        <v>1.7119</v>
      </c>
      <c r="F3154" s="113">
        <v>1.3719</v>
      </c>
      <c r="G3154" s="114">
        <f t="shared" si="341"/>
        <v>71.5362076182503</v>
      </c>
      <c r="H3154" s="121"/>
    </row>
    <row r="3155" ht="21" customHeight="1" spans="1:8">
      <c r="A3155" s="111" t="s">
        <v>1350</v>
      </c>
      <c r="B3155" s="112">
        <v>20231283</v>
      </c>
      <c r="C3155" s="112" t="s">
        <v>1926</v>
      </c>
      <c r="D3155" s="113">
        <v>0.4818</v>
      </c>
      <c r="E3155" s="113">
        <v>1.9225</v>
      </c>
      <c r="F3155" s="113">
        <v>1.3581</v>
      </c>
      <c r="G3155" s="114">
        <f t="shared" si="341"/>
        <v>60.8245991531894</v>
      </c>
      <c r="H3155" s="115">
        <f t="shared" si="340"/>
        <v>60.3035089993802</v>
      </c>
    </row>
    <row r="3156" ht="21" customHeight="1" spans="1:8">
      <c r="A3156" s="116"/>
      <c r="B3156" s="117"/>
      <c r="C3156" s="117"/>
      <c r="D3156" s="113">
        <v>0.3955</v>
      </c>
      <c r="E3156" s="113">
        <v>1.4927</v>
      </c>
      <c r="F3156" s="113">
        <v>1.0547</v>
      </c>
      <c r="G3156" s="114">
        <f t="shared" si="341"/>
        <v>60.0802041560335</v>
      </c>
      <c r="H3156" s="118"/>
    </row>
    <row r="3157" ht="21" customHeight="1" spans="1:8">
      <c r="A3157" s="119"/>
      <c r="B3157" s="120"/>
      <c r="C3157" s="120"/>
      <c r="D3157" s="113">
        <v>0.4613</v>
      </c>
      <c r="E3157" s="113">
        <v>1.859</v>
      </c>
      <c r="F3157" s="113">
        <v>1.3</v>
      </c>
      <c r="G3157" s="114">
        <f t="shared" si="341"/>
        <v>60.0057236889175</v>
      </c>
      <c r="H3157" s="121"/>
    </row>
    <row r="3158" ht="21" customHeight="1" spans="1:8">
      <c r="A3158" s="111" t="s">
        <v>1354</v>
      </c>
      <c r="B3158" s="112">
        <v>20231284</v>
      </c>
      <c r="C3158" s="112" t="s">
        <v>1923</v>
      </c>
      <c r="D3158" s="113">
        <v>0.45</v>
      </c>
      <c r="E3158" s="113">
        <v>1.8436</v>
      </c>
      <c r="F3158" s="113">
        <v>1.3109</v>
      </c>
      <c r="G3158" s="114">
        <f t="shared" si="341"/>
        <v>61.7752583237658</v>
      </c>
      <c r="H3158" s="115">
        <f t="shared" si="340"/>
        <v>60.8252344543525</v>
      </c>
    </row>
    <row r="3159" ht="21" customHeight="1" spans="1:8">
      <c r="A3159" s="116"/>
      <c r="B3159" s="117"/>
      <c r="C3159" s="117"/>
      <c r="D3159" s="113">
        <v>0.4163</v>
      </c>
      <c r="E3159" s="113">
        <v>1.5643</v>
      </c>
      <c r="F3159" s="113">
        <v>1.1102</v>
      </c>
      <c r="G3159" s="114">
        <f t="shared" si="341"/>
        <v>60.4442508710801</v>
      </c>
      <c r="H3159" s="118"/>
    </row>
    <row r="3160" ht="21" customHeight="1" spans="1:8">
      <c r="A3160" s="119"/>
      <c r="B3160" s="120"/>
      <c r="C3160" s="120"/>
      <c r="D3160" s="113">
        <v>0.396</v>
      </c>
      <c r="E3160" s="113">
        <v>1.5826</v>
      </c>
      <c r="F3160" s="113">
        <v>1.111</v>
      </c>
      <c r="G3160" s="114">
        <f t="shared" si="341"/>
        <v>60.2561941682117</v>
      </c>
      <c r="H3160" s="121"/>
    </row>
    <row r="3161" ht="21" customHeight="1" spans="1:8">
      <c r="A3161" s="111" t="s">
        <v>1289</v>
      </c>
      <c r="B3161" s="112">
        <v>20231285</v>
      </c>
      <c r="C3161" s="112" t="s">
        <v>1923</v>
      </c>
      <c r="D3161" s="113">
        <v>0.4176</v>
      </c>
      <c r="E3161" s="113">
        <v>1.6298</v>
      </c>
      <c r="F3161" s="113">
        <v>1.3799</v>
      </c>
      <c r="G3161" s="114">
        <f t="shared" si="341"/>
        <v>79.3845900016499</v>
      </c>
      <c r="H3161" s="115">
        <f t="shared" si="340"/>
        <v>78.5789041507304</v>
      </c>
    </row>
    <row r="3162" ht="21" customHeight="1" spans="1:8">
      <c r="A3162" s="116"/>
      <c r="B3162" s="117"/>
      <c r="C3162" s="117"/>
      <c r="D3162" s="113">
        <v>0.477</v>
      </c>
      <c r="E3162" s="113">
        <v>1.5843</v>
      </c>
      <c r="F3162" s="113">
        <v>1.3453</v>
      </c>
      <c r="G3162" s="114">
        <f t="shared" si="341"/>
        <v>78.4159667660074</v>
      </c>
      <c r="H3162" s="118"/>
    </row>
    <row r="3163" ht="21" customHeight="1" spans="1:8">
      <c r="A3163" s="119"/>
      <c r="B3163" s="120"/>
      <c r="C3163" s="120"/>
      <c r="D3163" s="113">
        <v>0.459</v>
      </c>
      <c r="E3163" s="113">
        <v>1.6306</v>
      </c>
      <c r="F3163" s="113">
        <v>1.3721</v>
      </c>
      <c r="G3163" s="114">
        <f t="shared" si="341"/>
        <v>77.936155684534</v>
      </c>
      <c r="H3163" s="121"/>
    </row>
    <row r="3164" ht="21" customHeight="1" spans="1:8">
      <c r="A3164" s="111" t="s">
        <v>1286</v>
      </c>
      <c r="B3164" s="112">
        <v>20231286</v>
      </c>
      <c r="C3164" s="112" t="s">
        <v>1923</v>
      </c>
      <c r="D3164" s="113">
        <v>0.3529</v>
      </c>
      <c r="E3164" s="113">
        <v>1.3481</v>
      </c>
      <c r="F3164" s="113">
        <v>1.0949</v>
      </c>
      <c r="G3164" s="114">
        <f t="shared" si="341"/>
        <v>74.5578778135048</v>
      </c>
      <c r="H3164" s="115">
        <f t="shared" ref="H3164:H3218" si="342">(G3164+G3165+G3166)/3</f>
        <v>74.30061749247</v>
      </c>
    </row>
    <row r="3165" ht="21" customHeight="1" spans="1:8">
      <c r="A3165" s="116"/>
      <c r="B3165" s="117"/>
      <c r="C3165" s="117"/>
      <c r="D3165" s="113">
        <v>0.4054</v>
      </c>
      <c r="E3165" s="113">
        <v>1.5388</v>
      </c>
      <c r="F3165" s="113">
        <v>1.247</v>
      </c>
      <c r="G3165" s="114">
        <f t="shared" si="341"/>
        <v>74.2544556202576</v>
      </c>
      <c r="H3165" s="118"/>
    </row>
    <row r="3166" ht="21" customHeight="1" spans="1:8">
      <c r="A3166" s="119"/>
      <c r="B3166" s="120"/>
      <c r="C3166" s="120"/>
      <c r="D3166" s="113">
        <v>0.3984</v>
      </c>
      <c r="E3166" s="113">
        <v>1.4775</v>
      </c>
      <c r="F3166" s="113">
        <v>1.1979</v>
      </c>
      <c r="G3166" s="114">
        <f t="shared" si="341"/>
        <v>74.0895190436475</v>
      </c>
      <c r="H3166" s="121"/>
    </row>
    <row r="3167" ht="21" customHeight="1" spans="1:8">
      <c r="A3167" s="111" t="s">
        <v>1284</v>
      </c>
      <c r="B3167" s="112">
        <v>20231287</v>
      </c>
      <c r="C3167" s="112" t="s">
        <v>1926</v>
      </c>
      <c r="D3167" s="113">
        <v>0.493</v>
      </c>
      <c r="E3167" s="113">
        <v>1.6152</v>
      </c>
      <c r="F3167" s="113">
        <v>1.1722</v>
      </c>
      <c r="G3167" s="114">
        <f t="shared" si="341"/>
        <v>60.5239707716985</v>
      </c>
      <c r="H3167" s="115">
        <f t="shared" si="342"/>
        <v>60.5323889619692</v>
      </c>
    </row>
    <row r="3168" ht="21" customHeight="1" spans="1:8">
      <c r="A3168" s="116"/>
      <c r="B3168" s="117"/>
      <c r="C3168" s="117"/>
      <c r="D3168" s="113">
        <v>0.4878</v>
      </c>
      <c r="E3168" s="113">
        <v>1.6217</v>
      </c>
      <c r="F3168" s="113">
        <v>1.1748</v>
      </c>
      <c r="G3168" s="114">
        <f t="shared" si="341"/>
        <v>60.5873533821325</v>
      </c>
      <c r="H3168" s="118"/>
    </row>
    <row r="3169" ht="21" customHeight="1" spans="1:8">
      <c r="A3169" s="119"/>
      <c r="B3169" s="120"/>
      <c r="C3169" s="120"/>
      <c r="D3169" s="113">
        <v>0.4875</v>
      </c>
      <c r="E3169" s="113">
        <v>1.7554</v>
      </c>
      <c r="F3169" s="113">
        <v>1.2544</v>
      </c>
      <c r="G3169" s="114">
        <f t="shared" si="341"/>
        <v>60.4858427320767</v>
      </c>
      <c r="H3169" s="121"/>
    </row>
    <row r="3170" ht="21" customHeight="1" spans="1:8">
      <c r="A3170" s="111" t="s">
        <v>1284</v>
      </c>
      <c r="B3170" s="112">
        <v>20231288</v>
      </c>
      <c r="C3170" s="112" t="s">
        <v>1926</v>
      </c>
      <c r="D3170" s="113">
        <v>0.5169</v>
      </c>
      <c r="E3170" s="113">
        <v>1.5853</v>
      </c>
      <c r="F3170" s="113">
        <v>1.161</v>
      </c>
      <c r="G3170" s="114">
        <f t="shared" si="341"/>
        <v>60.2864095844253</v>
      </c>
      <c r="H3170" s="115">
        <f t="shared" si="342"/>
        <v>60.3598659294855</v>
      </c>
    </row>
    <row r="3171" ht="21" customHeight="1" spans="1:8">
      <c r="A3171" s="116"/>
      <c r="B3171" s="117"/>
      <c r="C3171" s="117"/>
      <c r="D3171" s="113">
        <v>0.3814</v>
      </c>
      <c r="E3171" s="113">
        <v>1.4173</v>
      </c>
      <c r="F3171" s="113">
        <v>1.0067</v>
      </c>
      <c r="G3171" s="114">
        <f t="shared" si="341"/>
        <v>60.3629693985906</v>
      </c>
      <c r="H3171" s="118"/>
    </row>
    <row r="3172" ht="21" customHeight="1" spans="1:8">
      <c r="A3172" s="119"/>
      <c r="B3172" s="120"/>
      <c r="C3172" s="120"/>
      <c r="D3172" s="113">
        <v>0.4796</v>
      </c>
      <c r="E3172" s="113">
        <v>1.8324</v>
      </c>
      <c r="F3172" s="113">
        <v>1.2971</v>
      </c>
      <c r="G3172" s="114">
        <f t="shared" si="341"/>
        <v>60.4302188054406</v>
      </c>
      <c r="H3172" s="121"/>
    </row>
    <row r="3173" ht="21" customHeight="1" spans="1:8">
      <c r="A3173" s="111" t="s">
        <v>1302</v>
      </c>
      <c r="B3173" s="112">
        <v>20231289</v>
      </c>
      <c r="C3173" s="112" t="s">
        <v>1926</v>
      </c>
      <c r="D3173" s="113">
        <v>0.4792</v>
      </c>
      <c r="E3173" s="113">
        <v>1.9095</v>
      </c>
      <c r="F3173" s="113">
        <v>1.5067</v>
      </c>
      <c r="G3173" s="114">
        <f t="shared" si="341"/>
        <v>71.838075928127</v>
      </c>
      <c r="H3173" s="115">
        <f t="shared" si="342"/>
        <v>71.6030818320403</v>
      </c>
    </row>
    <row r="3174" ht="21" customHeight="1" spans="1:8">
      <c r="A3174" s="116"/>
      <c r="B3174" s="117"/>
      <c r="C3174" s="117"/>
      <c r="D3174" s="113">
        <v>0.5412</v>
      </c>
      <c r="E3174" s="113">
        <v>1.5278</v>
      </c>
      <c r="F3174" s="113">
        <v>1.2495</v>
      </c>
      <c r="G3174" s="114">
        <f t="shared" si="341"/>
        <v>71.7920129738496</v>
      </c>
      <c r="H3174" s="118"/>
    </row>
    <row r="3175" ht="21" customHeight="1" spans="1:8">
      <c r="A3175" s="119"/>
      <c r="B3175" s="120"/>
      <c r="C3175" s="120"/>
      <c r="D3175" s="113">
        <v>0.4623</v>
      </c>
      <c r="E3175" s="113">
        <v>1.2069</v>
      </c>
      <c r="F3175" s="113">
        <v>0.9923</v>
      </c>
      <c r="G3175" s="114">
        <f t="shared" si="341"/>
        <v>71.1791565941445</v>
      </c>
      <c r="H3175" s="121"/>
    </row>
    <row r="3176" ht="21" customHeight="1" spans="1:8">
      <c r="A3176" s="111" t="s">
        <v>1284</v>
      </c>
      <c r="B3176" s="112">
        <v>20231290</v>
      </c>
      <c r="C3176" s="112" t="s">
        <v>1926</v>
      </c>
      <c r="D3176" s="113">
        <v>0.4142</v>
      </c>
      <c r="E3176" s="113">
        <v>1.5204</v>
      </c>
      <c r="F3176" s="113">
        <v>1.091</v>
      </c>
      <c r="G3176" s="114">
        <f t="shared" si="341"/>
        <v>61.1824263243536</v>
      </c>
      <c r="H3176" s="115">
        <f t="shared" si="342"/>
        <v>61.044667259755</v>
      </c>
    </row>
    <row r="3177" ht="21" customHeight="1" spans="1:8">
      <c r="A3177" s="116"/>
      <c r="B3177" s="117"/>
      <c r="C3177" s="117"/>
      <c r="D3177" s="113">
        <v>0.4451</v>
      </c>
      <c r="E3177" s="113">
        <v>1.9407</v>
      </c>
      <c r="F3177" s="113">
        <v>1.3559</v>
      </c>
      <c r="G3177" s="114">
        <f t="shared" si="341"/>
        <v>60.8986359989302</v>
      </c>
      <c r="H3177" s="118"/>
    </row>
    <row r="3178" ht="21" customHeight="1" spans="1:8">
      <c r="A3178" s="119"/>
      <c r="B3178" s="120"/>
      <c r="C3178" s="120"/>
      <c r="D3178" s="113">
        <v>0.4387</v>
      </c>
      <c r="E3178" s="113">
        <v>2.1482</v>
      </c>
      <c r="F3178" s="113">
        <v>1.4824</v>
      </c>
      <c r="G3178" s="114">
        <f t="shared" si="341"/>
        <v>61.0529394559813</v>
      </c>
      <c r="H3178" s="121"/>
    </row>
    <row r="3179" ht="21" customHeight="1" spans="1:8">
      <c r="A3179" s="111" t="s">
        <v>1292</v>
      </c>
      <c r="B3179" s="112">
        <v>20231291</v>
      </c>
      <c r="C3179" s="112" t="s">
        <v>1925</v>
      </c>
      <c r="D3179" s="113">
        <v>0.5084</v>
      </c>
      <c r="E3179" s="113">
        <v>1.8698</v>
      </c>
      <c r="F3179" s="113">
        <v>1.5661</v>
      </c>
      <c r="G3179" s="114">
        <f t="shared" si="341"/>
        <v>77.6920816806229</v>
      </c>
      <c r="H3179" s="115">
        <f t="shared" si="342"/>
        <v>77.6720081907316</v>
      </c>
    </row>
    <row r="3180" ht="21" customHeight="1" spans="1:8">
      <c r="A3180" s="116"/>
      <c r="B3180" s="117"/>
      <c r="C3180" s="117"/>
      <c r="D3180" s="113">
        <v>0.5085</v>
      </c>
      <c r="E3180" s="113">
        <v>1.9447</v>
      </c>
      <c r="F3180" s="113">
        <v>1.6279</v>
      </c>
      <c r="G3180" s="114">
        <f t="shared" si="341"/>
        <v>77.9417908369308</v>
      </c>
      <c r="H3180" s="118"/>
    </row>
    <row r="3181" ht="21" customHeight="1" spans="1:8">
      <c r="A3181" s="119"/>
      <c r="B3181" s="120"/>
      <c r="C3181" s="120"/>
      <c r="D3181" s="113">
        <v>0.4714</v>
      </c>
      <c r="E3181" s="113">
        <v>1.3645</v>
      </c>
      <c r="F3181" s="113">
        <v>1.1625</v>
      </c>
      <c r="G3181" s="114">
        <f t="shared" si="341"/>
        <v>77.3821520546411</v>
      </c>
      <c r="H3181" s="121"/>
    </row>
    <row r="3182" ht="21" customHeight="1" spans="1:8">
      <c r="A3182" s="111" t="s">
        <v>1341</v>
      </c>
      <c r="B3182" s="112">
        <v>20231292</v>
      </c>
      <c r="C3182" s="112" t="s">
        <v>1926</v>
      </c>
      <c r="D3182" s="113">
        <v>0.3827</v>
      </c>
      <c r="E3182" s="113">
        <v>1.4151</v>
      </c>
      <c r="F3182" s="113">
        <v>1.0147</v>
      </c>
      <c r="G3182" s="114">
        <f t="shared" si="341"/>
        <v>61.216582719876</v>
      </c>
      <c r="H3182" s="115">
        <f t="shared" si="342"/>
        <v>61.1087505815869</v>
      </c>
    </row>
    <row r="3183" ht="21" customHeight="1" spans="1:8">
      <c r="A3183" s="116"/>
      <c r="B3183" s="117"/>
      <c r="C3183" s="117"/>
      <c r="D3183" s="113">
        <v>0.4552</v>
      </c>
      <c r="E3183" s="113">
        <v>1.512</v>
      </c>
      <c r="F3183" s="113">
        <v>1.0994</v>
      </c>
      <c r="G3183" s="114">
        <f t="shared" si="341"/>
        <v>60.9576078728236</v>
      </c>
      <c r="H3183" s="118"/>
    </row>
    <row r="3184" ht="21" customHeight="1" spans="1:8">
      <c r="A3184" s="119"/>
      <c r="B3184" s="120"/>
      <c r="C3184" s="120"/>
      <c r="D3184" s="113">
        <v>0.4724</v>
      </c>
      <c r="E3184" s="113">
        <v>1.5713</v>
      </c>
      <c r="F3184" s="113">
        <v>1.1444</v>
      </c>
      <c r="G3184" s="114">
        <f t="shared" si="341"/>
        <v>61.1520611520612</v>
      </c>
      <c r="H3184" s="121"/>
    </row>
    <row r="3185" ht="21" customHeight="1" spans="1:8">
      <c r="A3185" s="111" t="s">
        <v>1282</v>
      </c>
      <c r="B3185" s="112">
        <v>20231293</v>
      </c>
      <c r="C3185" s="112" t="s">
        <v>1923</v>
      </c>
      <c r="D3185" s="113">
        <v>0.4359</v>
      </c>
      <c r="E3185" s="113">
        <v>1.7548</v>
      </c>
      <c r="F3185" s="113">
        <v>1.2449</v>
      </c>
      <c r="G3185" s="114">
        <f t="shared" si="341"/>
        <v>61.3389946167261</v>
      </c>
      <c r="H3185" s="115">
        <f t="shared" si="342"/>
        <v>61.6767306911012</v>
      </c>
    </row>
    <row r="3186" ht="21" customHeight="1" spans="1:8">
      <c r="A3186" s="116"/>
      <c r="B3186" s="117"/>
      <c r="C3186" s="117"/>
      <c r="D3186" s="113">
        <v>0.4574</v>
      </c>
      <c r="E3186" s="113">
        <v>2.0087</v>
      </c>
      <c r="F3186" s="113">
        <v>1.4148</v>
      </c>
      <c r="G3186" s="114">
        <f t="shared" si="341"/>
        <v>61.7159801456843</v>
      </c>
      <c r="H3186" s="118"/>
    </row>
    <row r="3187" ht="21" customHeight="1" spans="1:8">
      <c r="A3187" s="119"/>
      <c r="B3187" s="120"/>
      <c r="C3187" s="120"/>
      <c r="D3187" s="113">
        <v>0.4038</v>
      </c>
      <c r="E3187" s="113">
        <v>2.0259</v>
      </c>
      <c r="F3187" s="113">
        <v>1.4091</v>
      </c>
      <c r="G3187" s="114">
        <f t="shared" si="341"/>
        <v>61.9752173108933</v>
      </c>
      <c r="H3187" s="121"/>
    </row>
    <row r="3188" ht="21" customHeight="1" spans="1:8">
      <c r="A3188" s="111" t="s">
        <v>1370</v>
      </c>
      <c r="B3188" s="112">
        <v>20231294</v>
      </c>
      <c r="C3188" s="112" t="s">
        <v>1926</v>
      </c>
      <c r="D3188" s="113">
        <v>0.4416</v>
      </c>
      <c r="E3188" s="113">
        <v>1.6646</v>
      </c>
      <c r="F3188" s="113">
        <v>1.2322</v>
      </c>
      <c r="G3188" s="114">
        <f t="shared" si="341"/>
        <v>64.6443172526574</v>
      </c>
      <c r="H3188" s="115">
        <f t="shared" si="342"/>
        <v>64.2630705597856</v>
      </c>
    </row>
    <row r="3189" ht="21" customHeight="1" spans="1:8">
      <c r="A3189" s="116"/>
      <c r="B3189" s="117"/>
      <c r="C3189" s="117"/>
      <c r="D3189" s="113">
        <v>0.4683</v>
      </c>
      <c r="E3189" s="113">
        <v>1.988</v>
      </c>
      <c r="F3189" s="113">
        <v>1.4399</v>
      </c>
      <c r="G3189" s="114">
        <f t="shared" si="341"/>
        <v>63.9336711192999</v>
      </c>
      <c r="H3189" s="118"/>
    </row>
    <row r="3190" ht="21" customHeight="1" spans="1:8">
      <c r="A3190" s="119"/>
      <c r="B3190" s="120"/>
      <c r="C3190" s="120"/>
      <c r="D3190" s="113">
        <v>0.5195</v>
      </c>
      <c r="E3190" s="113">
        <v>1.7277</v>
      </c>
      <c r="F3190" s="113">
        <v>1.2953</v>
      </c>
      <c r="G3190" s="114">
        <f t="shared" si="341"/>
        <v>64.2112233073994</v>
      </c>
      <c r="H3190" s="121"/>
    </row>
    <row r="3191" ht="21" customHeight="1" spans="1:8">
      <c r="A3191" s="111" t="s">
        <v>1370</v>
      </c>
      <c r="B3191" s="112">
        <v>20231295</v>
      </c>
      <c r="C3191" s="112" t="s">
        <v>1926</v>
      </c>
      <c r="D3191" s="113">
        <v>0.4749</v>
      </c>
      <c r="E3191" s="113">
        <v>1.7708</v>
      </c>
      <c r="F3191" s="113">
        <v>1.3041</v>
      </c>
      <c r="G3191" s="114">
        <f t="shared" si="341"/>
        <v>63.986418705147</v>
      </c>
      <c r="H3191" s="115">
        <f t="shared" si="342"/>
        <v>63.5618579004636</v>
      </c>
    </row>
    <row r="3192" ht="21" customHeight="1" spans="1:8">
      <c r="A3192" s="116"/>
      <c r="B3192" s="117"/>
      <c r="C3192" s="117"/>
      <c r="D3192" s="113">
        <v>0.3543</v>
      </c>
      <c r="E3192" s="113">
        <v>1.7162</v>
      </c>
      <c r="F3192" s="113">
        <v>1.2173</v>
      </c>
      <c r="G3192" s="114">
        <f t="shared" si="341"/>
        <v>63.3673544313092</v>
      </c>
      <c r="H3192" s="118"/>
    </row>
    <row r="3193" ht="21" customHeight="1" spans="1:8">
      <c r="A3193" s="119"/>
      <c r="B3193" s="120"/>
      <c r="C3193" s="120"/>
      <c r="D3193" s="113">
        <v>0.4978</v>
      </c>
      <c r="E3193" s="113">
        <v>2.0201</v>
      </c>
      <c r="F3193" s="113">
        <v>1.4619</v>
      </c>
      <c r="G3193" s="114">
        <f t="shared" si="341"/>
        <v>63.3318005649346</v>
      </c>
      <c r="H3193" s="121"/>
    </row>
    <row r="3194" ht="21" customHeight="1" spans="1:8">
      <c r="A3194" s="111" t="s">
        <v>1354</v>
      </c>
      <c r="B3194" s="112">
        <v>20231296</v>
      </c>
      <c r="C3194" s="112" t="s">
        <v>1923</v>
      </c>
      <c r="D3194" s="113">
        <v>0.3956</v>
      </c>
      <c r="E3194" s="113">
        <v>1.8543</v>
      </c>
      <c r="F3194" s="113">
        <v>1.2952</v>
      </c>
      <c r="G3194" s="114">
        <f t="shared" si="341"/>
        <v>61.6713512031261</v>
      </c>
      <c r="H3194" s="115">
        <f t="shared" si="342"/>
        <v>61.3279982728727</v>
      </c>
    </row>
    <row r="3195" ht="21" customHeight="1" spans="1:8">
      <c r="A3195" s="116"/>
      <c r="B3195" s="117"/>
      <c r="C3195" s="117"/>
      <c r="D3195" s="113">
        <v>0.4708</v>
      </c>
      <c r="E3195" s="113">
        <v>1.9497</v>
      </c>
      <c r="F3195" s="113">
        <v>1.3755</v>
      </c>
      <c r="G3195" s="114">
        <f t="shared" si="341"/>
        <v>61.1738454256542</v>
      </c>
      <c r="H3195" s="118"/>
    </row>
    <row r="3196" ht="21" customHeight="1" spans="1:8">
      <c r="A3196" s="119"/>
      <c r="B3196" s="120"/>
      <c r="C3196" s="120"/>
      <c r="D3196" s="113">
        <v>0.385</v>
      </c>
      <c r="E3196" s="113">
        <v>2.1307</v>
      </c>
      <c r="F3196" s="113">
        <v>1.4523</v>
      </c>
      <c r="G3196" s="114">
        <f t="shared" si="341"/>
        <v>61.1387981898379</v>
      </c>
      <c r="H3196" s="121"/>
    </row>
    <row r="3197" ht="21" customHeight="1" spans="1:8">
      <c r="A3197" s="111" t="s">
        <v>1332</v>
      </c>
      <c r="B3197" s="112">
        <v>20231297</v>
      </c>
      <c r="C3197" s="112" t="s">
        <v>1923</v>
      </c>
      <c r="D3197" s="113">
        <v>0.4501</v>
      </c>
      <c r="E3197" s="113">
        <v>1.7681</v>
      </c>
      <c r="F3197" s="113">
        <v>1.2591</v>
      </c>
      <c r="G3197" s="114">
        <f t="shared" si="341"/>
        <v>61.3808801213961</v>
      </c>
      <c r="H3197" s="115">
        <f t="shared" si="342"/>
        <v>61.3328142675608</v>
      </c>
    </row>
    <row r="3198" ht="21" customHeight="1" spans="1:8">
      <c r="A3198" s="116"/>
      <c r="B3198" s="117"/>
      <c r="C3198" s="117"/>
      <c r="D3198" s="113">
        <v>0.3906</v>
      </c>
      <c r="E3198" s="113">
        <v>1.7621</v>
      </c>
      <c r="F3198" s="113">
        <v>1.232</v>
      </c>
      <c r="G3198" s="114">
        <f t="shared" si="341"/>
        <v>61.3488880787459</v>
      </c>
      <c r="H3198" s="118"/>
    </row>
    <row r="3199" ht="21" customHeight="1" spans="1:8">
      <c r="A3199" s="119"/>
      <c r="B3199" s="120"/>
      <c r="C3199" s="120"/>
      <c r="D3199" s="113">
        <v>0.5228</v>
      </c>
      <c r="E3199" s="113">
        <v>1.7745</v>
      </c>
      <c r="F3199" s="113">
        <v>1.2897</v>
      </c>
      <c r="G3199" s="114">
        <f t="shared" si="341"/>
        <v>61.2686746025405</v>
      </c>
      <c r="H3199" s="121"/>
    </row>
    <row r="3200" ht="21" customHeight="1" spans="1:8">
      <c r="A3200" s="111" t="s">
        <v>1354</v>
      </c>
      <c r="B3200" s="112">
        <v>20231298</v>
      </c>
      <c r="C3200" s="112" t="s">
        <v>1923</v>
      </c>
      <c r="D3200" s="113">
        <v>0.478</v>
      </c>
      <c r="E3200" s="113">
        <v>1.9138</v>
      </c>
      <c r="F3200" s="113">
        <v>1.3593</v>
      </c>
      <c r="G3200" s="114">
        <f t="shared" si="341"/>
        <v>61.380415099596</v>
      </c>
      <c r="H3200" s="115">
        <f t="shared" si="342"/>
        <v>60.5253582970036</v>
      </c>
    </row>
    <row r="3201" ht="21" customHeight="1" spans="1:8">
      <c r="A3201" s="116"/>
      <c r="B3201" s="117"/>
      <c r="C3201" s="117"/>
      <c r="D3201" s="113">
        <v>0.4493</v>
      </c>
      <c r="E3201" s="113">
        <v>2.286</v>
      </c>
      <c r="F3201" s="113">
        <v>1.5399</v>
      </c>
      <c r="G3201" s="114">
        <f t="shared" si="341"/>
        <v>59.378232699951</v>
      </c>
      <c r="H3201" s="118"/>
    </row>
    <row r="3202" ht="21" customHeight="1" spans="1:8">
      <c r="A3202" s="119"/>
      <c r="B3202" s="120"/>
      <c r="C3202" s="120"/>
      <c r="D3202" s="113">
        <v>0.4302</v>
      </c>
      <c r="E3202" s="113">
        <v>1.8395</v>
      </c>
      <c r="F3202" s="113">
        <v>1.2873</v>
      </c>
      <c r="G3202" s="114">
        <f t="shared" si="341"/>
        <v>60.8174270914638</v>
      </c>
      <c r="H3202" s="121"/>
    </row>
    <row r="3203" ht="21" customHeight="1" spans="1:8">
      <c r="A3203" s="111" t="s">
        <v>1290</v>
      </c>
      <c r="B3203" s="112">
        <v>20231299</v>
      </c>
      <c r="C3203" s="112" t="s">
        <v>1923</v>
      </c>
      <c r="D3203" s="113">
        <v>0.5075</v>
      </c>
      <c r="E3203" s="113">
        <v>1.7488</v>
      </c>
      <c r="F3203" s="113">
        <v>1.2546</v>
      </c>
      <c r="G3203" s="114">
        <f t="shared" si="341"/>
        <v>60.1869008297752</v>
      </c>
      <c r="H3203" s="115">
        <f t="shared" si="342"/>
        <v>60.139526291638</v>
      </c>
    </row>
    <row r="3204" ht="21" customHeight="1" spans="1:8">
      <c r="A3204" s="116"/>
      <c r="B3204" s="117"/>
      <c r="C3204" s="117"/>
      <c r="D3204" s="113">
        <v>0.5694</v>
      </c>
      <c r="E3204" s="113">
        <v>1.9782</v>
      </c>
      <c r="F3204" s="113">
        <v>1.4137</v>
      </c>
      <c r="G3204" s="114">
        <f t="shared" si="341"/>
        <v>59.9304372515616</v>
      </c>
      <c r="H3204" s="118"/>
    </row>
    <row r="3205" ht="21" customHeight="1" spans="1:8">
      <c r="A3205" s="119"/>
      <c r="B3205" s="120"/>
      <c r="C3205" s="120"/>
      <c r="D3205" s="113">
        <v>0.4628</v>
      </c>
      <c r="E3205" s="113">
        <v>1.9699</v>
      </c>
      <c r="F3205" s="113">
        <v>1.3716</v>
      </c>
      <c r="G3205" s="114">
        <f t="shared" si="341"/>
        <v>60.3012407935771</v>
      </c>
      <c r="H3205" s="121"/>
    </row>
    <row r="3206" ht="21" customHeight="1" spans="1:8">
      <c r="A3206" s="111" t="s">
        <v>1331</v>
      </c>
      <c r="B3206" s="112">
        <v>202312100</v>
      </c>
      <c r="C3206" s="112" t="s">
        <v>1923</v>
      </c>
      <c r="D3206" s="113">
        <v>0.4437</v>
      </c>
      <c r="E3206" s="113">
        <v>1.7537</v>
      </c>
      <c r="F3206" s="113">
        <v>1.2447</v>
      </c>
      <c r="G3206" s="114">
        <f t="shared" si="341"/>
        <v>61.1450381679389</v>
      </c>
      <c r="H3206" s="115">
        <f t="shared" si="342"/>
        <v>61.0539733735301</v>
      </c>
    </row>
    <row r="3207" ht="21" customHeight="1" spans="1:8">
      <c r="A3207" s="116"/>
      <c r="B3207" s="117"/>
      <c r="C3207" s="117"/>
      <c r="D3207" s="113">
        <v>0.4215</v>
      </c>
      <c r="E3207" s="113">
        <v>1.8389</v>
      </c>
      <c r="F3207" s="113">
        <v>1.293</v>
      </c>
      <c r="G3207" s="114">
        <f t="shared" si="341"/>
        <v>61.4858191054043</v>
      </c>
      <c r="H3207" s="118"/>
    </row>
    <row r="3208" ht="21" customHeight="1" spans="1:8">
      <c r="A3208" s="119"/>
      <c r="B3208" s="120"/>
      <c r="C3208" s="120"/>
      <c r="D3208" s="113">
        <v>0.4845</v>
      </c>
      <c r="E3208" s="113">
        <v>1.8704</v>
      </c>
      <c r="F3208" s="113">
        <v>1.3234</v>
      </c>
      <c r="G3208" s="114">
        <f t="shared" si="341"/>
        <v>60.5310628472473</v>
      </c>
      <c r="H3208" s="121"/>
    </row>
    <row r="3209" ht="21" customHeight="1" spans="1:8">
      <c r="A3209" s="111" t="s">
        <v>1331</v>
      </c>
      <c r="B3209" s="112">
        <v>202312101</v>
      </c>
      <c r="C3209" s="112" t="s">
        <v>1923</v>
      </c>
      <c r="D3209" s="113">
        <v>0.4986</v>
      </c>
      <c r="E3209" s="113">
        <v>2.5214</v>
      </c>
      <c r="F3209" s="113">
        <v>1.7808</v>
      </c>
      <c r="G3209" s="114">
        <f t="shared" si="341"/>
        <v>63.3873838244018</v>
      </c>
      <c r="H3209" s="115">
        <f t="shared" si="342"/>
        <v>62.8198278787921</v>
      </c>
    </row>
    <row r="3210" ht="21" customHeight="1" spans="1:8">
      <c r="A3210" s="116"/>
      <c r="B3210" s="117"/>
      <c r="C3210" s="117"/>
      <c r="D3210" s="113">
        <v>0.3832</v>
      </c>
      <c r="E3210" s="113">
        <v>1.9342</v>
      </c>
      <c r="F3210" s="113">
        <v>1.3485</v>
      </c>
      <c r="G3210" s="114">
        <f t="shared" si="341"/>
        <v>62.2372662798195</v>
      </c>
      <c r="H3210" s="118"/>
    </row>
    <row r="3211" ht="21" customHeight="1" spans="1:8">
      <c r="A3211" s="119"/>
      <c r="B3211" s="120"/>
      <c r="C3211" s="120"/>
      <c r="D3211" s="113">
        <v>0.4716</v>
      </c>
      <c r="E3211" s="113">
        <v>2.3158</v>
      </c>
      <c r="F3211" s="113">
        <v>1.6304</v>
      </c>
      <c r="G3211" s="114">
        <f t="shared" si="341"/>
        <v>62.8348335321549</v>
      </c>
      <c r="H3211" s="121"/>
    </row>
    <row r="3212" ht="21" customHeight="1" spans="1:8">
      <c r="A3212" s="111" t="s">
        <v>1358</v>
      </c>
      <c r="B3212" s="112">
        <v>202312103</v>
      </c>
      <c r="C3212" s="112" t="s">
        <v>1926</v>
      </c>
      <c r="D3212" s="113">
        <v>0.3924</v>
      </c>
      <c r="E3212" s="113">
        <v>2.0053</v>
      </c>
      <c r="F3212" s="113">
        <v>1.4581</v>
      </c>
      <c r="G3212" s="114">
        <f t="shared" si="341"/>
        <v>66.0735321470643</v>
      </c>
      <c r="H3212" s="115">
        <f t="shared" si="342"/>
        <v>66.0897973710784</v>
      </c>
    </row>
    <row r="3213" ht="21" customHeight="1" spans="1:8">
      <c r="A3213" s="116"/>
      <c r="B3213" s="117"/>
      <c r="C3213" s="117"/>
      <c r="D3213" s="113">
        <v>0.4724</v>
      </c>
      <c r="E3213" s="113">
        <v>2.2071</v>
      </c>
      <c r="F3213" s="113">
        <v>1.624</v>
      </c>
      <c r="G3213" s="114">
        <f t="shared" si="341"/>
        <v>66.3861186372283</v>
      </c>
      <c r="H3213" s="118"/>
    </row>
    <row r="3214" ht="21" customHeight="1" spans="1:8">
      <c r="A3214" s="119"/>
      <c r="B3214" s="120"/>
      <c r="C3214" s="120"/>
      <c r="D3214" s="113">
        <v>0.4126</v>
      </c>
      <c r="E3214" s="113">
        <v>2.2953</v>
      </c>
      <c r="F3214" s="113">
        <v>1.6516</v>
      </c>
      <c r="G3214" s="114">
        <f t="shared" si="341"/>
        <v>65.8097413289425</v>
      </c>
      <c r="H3214" s="121"/>
    </row>
    <row r="3215" ht="21" customHeight="1" spans="1:8">
      <c r="A3215" s="111" t="s">
        <v>1374</v>
      </c>
      <c r="B3215" s="112">
        <v>202312106</v>
      </c>
      <c r="C3215" s="112" t="s">
        <v>1923</v>
      </c>
      <c r="D3215" s="113">
        <v>0.4258</v>
      </c>
      <c r="E3215" s="113">
        <v>1.6985</v>
      </c>
      <c r="F3215" s="113">
        <v>1.3187</v>
      </c>
      <c r="G3215" s="114">
        <f t="shared" si="341"/>
        <v>70.1579319556848</v>
      </c>
      <c r="H3215" s="115">
        <f t="shared" si="342"/>
        <v>70.1966146851142</v>
      </c>
    </row>
    <row r="3216" ht="21" customHeight="1" spans="1:8">
      <c r="A3216" s="116"/>
      <c r="B3216" s="117"/>
      <c r="C3216" s="117"/>
      <c r="D3216" s="113">
        <v>0.5315</v>
      </c>
      <c r="E3216" s="113">
        <v>2.0363</v>
      </c>
      <c r="F3216" s="113">
        <v>1.5831</v>
      </c>
      <c r="G3216" s="114">
        <f t="shared" si="341"/>
        <v>69.8830409356725</v>
      </c>
      <c r="H3216" s="118"/>
    </row>
    <row r="3217" ht="21" customHeight="1" spans="1:8">
      <c r="A3217" s="119"/>
      <c r="B3217" s="120"/>
      <c r="C3217" s="120"/>
      <c r="D3217" s="113">
        <v>0.5558</v>
      </c>
      <c r="E3217" s="113">
        <v>2.0352</v>
      </c>
      <c r="F3217" s="113">
        <v>1.5995</v>
      </c>
      <c r="G3217" s="114">
        <f t="shared" si="341"/>
        <v>70.5488711639854</v>
      </c>
      <c r="H3217" s="121"/>
    </row>
    <row r="3218" ht="21" customHeight="1" spans="1:8">
      <c r="A3218" s="111">
        <v>5717</v>
      </c>
      <c r="B3218" s="133">
        <v>45289</v>
      </c>
      <c r="C3218" s="112" t="s">
        <v>1927</v>
      </c>
      <c r="D3218" s="113">
        <v>0.4806</v>
      </c>
      <c r="E3218" s="113">
        <v>1.7869</v>
      </c>
      <c r="F3218" s="113">
        <v>1.5324</v>
      </c>
      <c r="G3218" s="114">
        <f t="shared" si="341"/>
        <v>80.5174921534104</v>
      </c>
      <c r="H3218" s="115">
        <f t="shared" si="342"/>
        <v>80.2658680950884</v>
      </c>
    </row>
    <row r="3219" ht="21" customHeight="1" spans="1:8">
      <c r="A3219" s="116"/>
      <c r="B3219" s="117"/>
      <c r="C3219" s="117"/>
      <c r="D3219" s="113">
        <v>0.498</v>
      </c>
      <c r="E3219" s="113">
        <v>1.8116</v>
      </c>
      <c r="F3219" s="113">
        <v>1.5509</v>
      </c>
      <c r="G3219" s="114">
        <f t="shared" si="341"/>
        <v>80.1537758830694</v>
      </c>
      <c r="H3219" s="118"/>
    </row>
    <row r="3220" ht="21" customHeight="1" spans="1:8">
      <c r="A3220" s="119"/>
      <c r="B3220" s="120"/>
      <c r="C3220" s="120"/>
      <c r="D3220" s="113">
        <v>0.4291</v>
      </c>
      <c r="E3220" s="113">
        <v>1.6639</v>
      </c>
      <c r="F3220" s="113">
        <v>1.4185</v>
      </c>
      <c r="G3220" s="114">
        <f t="shared" si="341"/>
        <v>80.1263362487852</v>
      </c>
      <c r="H3220" s="121"/>
    </row>
    <row r="3221" customHeight="1" spans="1:8">
      <c r="H3221" s="105"/>
    </row>
    <row r="3222" customHeight="1" spans="1:8">
      <c r="H3222" s="105"/>
    </row>
    <row r="3223" customHeight="1" spans="1:8">
      <c r="H3223" s="105"/>
    </row>
    <row r="3224" customHeight="1" spans="1:8">
      <c r="H3224" s="105"/>
    </row>
    <row r="3225" customHeight="1" spans="1:8">
      <c r="H3225" s="105"/>
    </row>
    <row r="3226" customHeight="1" spans="1:8">
      <c r="H3226" s="105"/>
    </row>
    <row r="3227" customHeight="1" spans="1:8">
      <c r="H3227" s="105"/>
    </row>
    <row r="3228" customHeight="1" spans="1:8">
      <c r="H3228" s="105"/>
    </row>
    <row r="3229" customHeight="1" spans="1:8">
      <c r="H3229" s="105"/>
    </row>
    <row r="3230" customHeight="1" spans="1:8">
      <c r="H3230" s="105"/>
    </row>
    <row r="3231" customHeight="1" spans="1:8">
      <c r="H3231" s="105"/>
    </row>
    <row r="3232" customHeight="1" spans="1:8">
      <c r="H3232" s="105"/>
    </row>
    <row r="3233" customHeight="1" spans="8:8">
      <c r="H3233" s="105"/>
    </row>
    <row r="3234" customHeight="1" spans="8:8">
      <c r="H3234" s="105"/>
    </row>
    <row r="3235" customHeight="1" spans="8:8">
      <c r="H3235" s="105"/>
    </row>
    <row r="3236" customHeight="1" spans="8:8">
      <c r="H3236" s="105"/>
    </row>
    <row r="3237" customHeight="1" spans="8:8">
      <c r="H3237" s="105"/>
    </row>
    <row r="3238" customHeight="1" spans="8:8">
      <c r="H3238" s="105"/>
    </row>
    <row r="3239" customHeight="1" spans="8:8">
      <c r="H3239" s="105"/>
    </row>
    <row r="3240" customHeight="1" spans="8:8">
      <c r="H3240" s="105"/>
    </row>
    <row r="3241" customHeight="1" spans="8:8">
      <c r="H3241" s="105"/>
    </row>
    <row r="3242" customHeight="1" spans="8:8">
      <c r="H3242" s="105"/>
    </row>
    <row r="3243" customHeight="1" spans="8:8">
      <c r="H3243" s="105"/>
    </row>
    <row r="3244" customHeight="1" spans="8:8">
      <c r="H3244" s="105"/>
    </row>
    <row r="3245" customHeight="1" spans="8:8">
      <c r="H3245" s="105"/>
    </row>
    <row r="3246" customHeight="1" spans="8:8">
      <c r="H3246" s="105"/>
    </row>
    <row r="3247" customHeight="1" spans="8:8">
      <c r="H3247" s="105"/>
    </row>
    <row r="3248" customHeight="1" spans="8:8">
      <c r="H3248" s="105"/>
    </row>
    <row r="3249" customHeight="1" spans="8:8">
      <c r="H3249" s="105"/>
    </row>
    <row r="3250" customHeight="1" spans="8:8">
      <c r="H3250" s="105"/>
    </row>
    <row r="3251" customHeight="1" spans="8:8">
      <c r="H3251" s="105"/>
    </row>
    <row r="3252" customHeight="1" spans="8:8">
      <c r="H3252" s="105"/>
    </row>
    <row r="3253" customHeight="1" spans="8:8">
      <c r="H3253" s="105"/>
    </row>
    <row r="3254" customHeight="1" spans="8:8">
      <c r="H3254" s="105"/>
    </row>
    <row r="3255" customHeight="1" spans="8:8">
      <c r="H3255" s="105"/>
    </row>
    <row r="3256" customHeight="1" spans="8:8">
      <c r="H3256" s="105"/>
    </row>
    <row r="3257" customHeight="1" spans="8:8">
      <c r="H3257" s="105"/>
    </row>
    <row r="3258" customHeight="1" spans="8:8">
      <c r="H3258" s="105"/>
    </row>
    <row r="3259" customHeight="1" spans="8:8">
      <c r="H3259" s="105"/>
    </row>
    <row r="3260" customHeight="1" spans="8:8">
      <c r="H3260" s="105"/>
    </row>
    <row r="3261" customHeight="1" spans="8:8">
      <c r="H3261" s="105"/>
    </row>
    <row r="3262" customHeight="1" spans="8:8">
      <c r="H3262" s="105"/>
    </row>
    <row r="3263" customHeight="1" spans="8:8">
      <c r="H3263" s="105"/>
    </row>
    <row r="3264" customHeight="1" spans="8:8">
      <c r="H3264" s="105"/>
    </row>
    <row r="3265" customHeight="1" spans="8:8">
      <c r="H3265" s="105"/>
    </row>
    <row r="3266" customHeight="1" spans="8:8">
      <c r="H3266" s="105"/>
    </row>
    <row r="3267" customHeight="1" spans="8:8">
      <c r="H3267" s="105"/>
    </row>
    <row r="3268" customHeight="1" spans="8:8">
      <c r="H3268" s="105"/>
    </row>
    <row r="3269" customHeight="1" spans="8:8">
      <c r="H3269" s="105"/>
    </row>
    <row r="3270" customHeight="1" spans="8:8">
      <c r="H3270" s="105"/>
    </row>
    <row r="3271" customHeight="1" spans="8:8">
      <c r="H3271" s="105"/>
    </row>
    <row r="3272" customHeight="1" spans="8:8">
      <c r="H3272" s="105"/>
    </row>
    <row r="3273" customHeight="1" spans="8:8">
      <c r="H3273" s="105"/>
    </row>
    <row r="3274" customHeight="1" spans="8:8">
      <c r="H3274" s="105"/>
    </row>
    <row r="3275" customHeight="1" spans="8:8">
      <c r="H3275" s="105"/>
    </row>
    <row r="3276" customHeight="1" spans="8:8">
      <c r="H3276" s="105"/>
    </row>
    <row r="3277" customHeight="1" spans="8:8">
      <c r="H3277" s="105"/>
    </row>
    <row r="3278" customHeight="1" spans="8:8">
      <c r="H3278" s="105"/>
    </row>
    <row r="3279" customHeight="1" spans="8:8">
      <c r="H3279" s="105"/>
    </row>
    <row r="3280" customHeight="1" spans="8:8">
      <c r="H3280" s="105"/>
    </row>
    <row r="3281" customHeight="1" spans="8:8">
      <c r="H3281" s="105"/>
    </row>
    <row r="3282" customHeight="1" spans="8:8">
      <c r="H3282" s="105"/>
    </row>
    <row r="3283" customHeight="1" spans="8:8">
      <c r="H3283" s="105"/>
    </row>
    <row r="3284" customHeight="1" spans="8:8">
      <c r="H3284" s="105"/>
    </row>
    <row r="3285" customHeight="1" spans="8:8">
      <c r="H3285" s="105"/>
    </row>
    <row r="3286" customHeight="1" spans="8:8">
      <c r="H3286" s="105"/>
    </row>
    <row r="3287" customHeight="1" spans="8:8">
      <c r="H3287" s="105"/>
    </row>
    <row r="3288" customHeight="1" spans="8:8">
      <c r="H3288" s="105"/>
    </row>
    <row r="3289" customHeight="1" spans="8:8">
      <c r="H3289" s="105"/>
    </row>
    <row r="3290" customHeight="1" spans="8:8">
      <c r="H3290" s="105"/>
    </row>
    <row r="3291" customHeight="1" spans="8:8">
      <c r="H3291" s="105"/>
    </row>
    <row r="3292" customHeight="1" spans="8:8">
      <c r="H3292" s="105"/>
    </row>
    <row r="3293" customHeight="1" spans="8:8">
      <c r="H3293" s="105"/>
    </row>
    <row r="3294" customHeight="1" spans="8:8">
      <c r="H3294" s="105"/>
    </row>
    <row r="3295" customHeight="1" spans="8:8">
      <c r="H3295" s="105"/>
    </row>
    <row r="3296" customHeight="1" spans="8:8">
      <c r="H3296" s="105"/>
    </row>
    <row r="3297" customHeight="1" spans="8:8">
      <c r="H3297" s="105"/>
    </row>
    <row r="3298" customHeight="1" spans="8:8">
      <c r="H3298" s="105"/>
    </row>
    <row r="3299" customHeight="1" spans="8:8">
      <c r="H3299" s="105"/>
    </row>
    <row r="3300" customHeight="1" spans="8:8">
      <c r="H3300" s="105"/>
    </row>
    <row r="3301" customHeight="1" spans="8:8">
      <c r="H3301" s="105"/>
    </row>
    <row r="3302" customHeight="1" spans="8:8">
      <c r="H3302" s="105"/>
    </row>
    <row r="3303" customHeight="1" spans="8:8">
      <c r="H3303" s="105"/>
    </row>
    <row r="3304" customHeight="1" spans="8:8">
      <c r="H3304" s="105"/>
    </row>
    <row r="3305" customHeight="1" spans="8:8">
      <c r="H3305" s="105"/>
    </row>
    <row r="3306" customHeight="1" spans="8:8">
      <c r="H3306" s="105"/>
    </row>
    <row r="3307" customHeight="1" spans="8:8">
      <c r="H3307" s="105"/>
    </row>
    <row r="3308" customHeight="1" spans="8:8">
      <c r="H3308" s="105"/>
    </row>
    <row r="3309" customHeight="1" spans="8:8">
      <c r="H3309" s="105"/>
    </row>
    <row r="3310" customHeight="1" spans="8:8">
      <c r="H3310" s="105"/>
    </row>
    <row r="3311" customHeight="1" spans="8:8">
      <c r="H3311" s="105"/>
    </row>
    <row r="3312" customHeight="1" spans="8:8">
      <c r="H3312" s="105"/>
    </row>
    <row r="3313" customHeight="1" spans="8:8">
      <c r="H3313" s="105"/>
    </row>
    <row r="3314" customHeight="1" spans="8:8">
      <c r="H3314" s="105"/>
    </row>
    <row r="3315" customHeight="1" spans="8:8">
      <c r="H3315" s="105"/>
    </row>
    <row r="3316" customHeight="1" spans="8:8">
      <c r="H3316" s="105"/>
    </row>
    <row r="3317" customHeight="1" spans="8:8">
      <c r="H3317" s="105"/>
    </row>
    <row r="3318" customHeight="1" spans="8:8">
      <c r="H3318" s="105"/>
    </row>
    <row r="3319" customHeight="1" spans="8:8">
      <c r="H3319" s="105"/>
    </row>
    <row r="3320" customHeight="1" spans="8:8">
      <c r="H3320" s="105"/>
    </row>
    <row r="3321" customHeight="1" spans="8:8">
      <c r="H3321" s="105"/>
    </row>
    <row r="3322" customHeight="1" spans="8:8">
      <c r="H3322" s="105"/>
    </row>
    <row r="3323" customHeight="1" spans="8:8">
      <c r="H3323" s="105"/>
    </row>
    <row r="3324" customHeight="1" spans="8:8">
      <c r="H3324" s="105"/>
    </row>
    <row r="3325" customHeight="1" spans="8:8">
      <c r="H3325" s="105"/>
    </row>
    <row r="3326" customHeight="1" spans="8:8">
      <c r="H3326" s="105"/>
    </row>
    <row r="3327" customHeight="1" spans="8:8">
      <c r="H3327" s="105"/>
    </row>
    <row r="3328" customHeight="1" spans="8:8">
      <c r="H3328" s="105"/>
    </row>
    <row r="3329" customHeight="1" spans="8:8">
      <c r="H3329" s="105"/>
    </row>
    <row r="3330" customHeight="1" spans="8:8">
      <c r="H3330" s="105"/>
    </row>
    <row r="3331" customHeight="1" spans="8:8">
      <c r="H3331" s="105"/>
    </row>
    <row r="3332" customHeight="1" spans="8:8">
      <c r="H3332" s="105"/>
    </row>
    <row r="3333" customHeight="1" spans="8:8">
      <c r="H3333" s="105"/>
    </row>
    <row r="3334" customHeight="1" spans="8:8">
      <c r="H3334" s="105"/>
    </row>
    <row r="3335" customHeight="1" spans="8:8">
      <c r="H3335" s="105"/>
    </row>
    <row r="3336" customHeight="1" spans="8:8">
      <c r="H3336" s="105"/>
    </row>
    <row r="3337" customHeight="1" spans="8:8">
      <c r="H3337" s="105"/>
    </row>
    <row r="3338" customHeight="1" spans="8:8">
      <c r="H3338" s="105"/>
    </row>
    <row r="3339" customHeight="1" spans="8:8">
      <c r="H3339" s="105"/>
    </row>
    <row r="3340" customHeight="1" spans="8:8">
      <c r="H3340" s="105"/>
    </row>
    <row r="3341" customHeight="1" spans="8:8">
      <c r="H3341" s="105"/>
    </row>
    <row r="3342" customHeight="1" spans="8:8">
      <c r="H3342" s="105"/>
    </row>
    <row r="3343" customHeight="1" spans="8:8">
      <c r="H3343" s="105"/>
    </row>
    <row r="3344" customHeight="1" spans="8:8">
      <c r="H3344" s="105"/>
    </row>
    <row r="3345" customHeight="1" spans="8:8">
      <c r="H3345" s="105"/>
    </row>
    <row r="3346" customHeight="1" spans="8:8">
      <c r="H3346" s="105"/>
    </row>
    <row r="3347" customHeight="1" spans="8:8">
      <c r="H3347" s="105"/>
    </row>
    <row r="3348" customHeight="1" spans="8:8">
      <c r="H3348" s="105"/>
    </row>
    <row r="3349" customHeight="1" spans="8:8">
      <c r="H3349" s="105"/>
    </row>
    <row r="3350" customHeight="1" spans="8:8">
      <c r="H3350" s="105"/>
    </row>
    <row r="3351" customHeight="1" spans="8:8">
      <c r="H3351" s="105"/>
    </row>
    <row r="3352" customHeight="1" spans="8:8">
      <c r="H3352" s="105"/>
    </row>
    <row r="3353" customHeight="1" spans="8:8">
      <c r="H3353" s="105"/>
    </row>
    <row r="3354" customHeight="1" spans="8:8">
      <c r="H3354" s="105"/>
    </row>
    <row r="3355" customHeight="1" spans="8:8">
      <c r="H3355" s="105"/>
    </row>
    <row r="3356" customHeight="1" spans="8:8">
      <c r="H3356" s="105"/>
    </row>
    <row r="3357" customHeight="1" spans="8:8">
      <c r="H3357" s="105"/>
    </row>
    <row r="3358" customHeight="1" spans="8:8">
      <c r="H3358" s="105"/>
    </row>
    <row r="3359" customHeight="1" spans="8:8">
      <c r="H3359" s="105"/>
    </row>
    <row r="3360" customHeight="1" spans="8:8">
      <c r="H3360" s="105"/>
    </row>
    <row r="3361" customHeight="1" spans="8:8">
      <c r="H3361" s="105"/>
    </row>
    <row r="3362" customHeight="1" spans="8:8">
      <c r="H3362" s="105"/>
    </row>
    <row r="3363" customHeight="1" spans="8:8">
      <c r="H3363" s="105"/>
    </row>
    <row r="3364" customHeight="1" spans="8:8">
      <c r="H3364" s="105"/>
    </row>
    <row r="3365" customHeight="1" spans="8:8">
      <c r="H3365" s="105"/>
    </row>
    <row r="3366" customHeight="1" spans="8:8">
      <c r="H3366" s="105"/>
    </row>
    <row r="3367" customHeight="1" spans="8:8">
      <c r="H3367" s="105"/>
    </row>
    <row r="3368" customHeight="1" spans="8:8">
      <c r="H3368" s="105"/>
    </row>
    <row r="3369" customHeight="1" spans="8:8">
      <c r="H3369" s="105"/>
    </row>
    <row r="3370" customHeight="1" spans="8:8">
      <c r="H3370" s="105"/>
    </row>
    <row r="3371" customHeight="1" spans="8:8">
      <c r="H3371" s="105"/>
    </row>
    <row r="3372" customHeight="1" spans="8:8">
      <c r="H3372" s="105"/>
    </row>
    <row r="3373" customHeight="1" spans="8:8">
      <c r="H3373" s="105"/>
    </row>
    <row r="3374" customHeight="1" spans="8:8">
      <c r="H3374" s="105"/>
    </row>
    <row r="3375" customHeight="1" spans="8:8">
      <c r="H3375" s="105"/>
    </row>
    <row r="3376" customHeight="1" spans="8:8">
      <c r="H3376" s="105"/>
    </row>
    <row r="3377" customHeight="1" spans="8:8">
      <c r="H3377" s="105"/>
    </row>
    <row r="3378" customHeight="1" spans="8:8">
      <c r="H3378" s="105"/>
    </row>
    <row r="3379" customHeight="1" spans="8:8">
      <c r="H3379" s="105"/>
    </row>
  </sheetData>
  <autoFilter xmlns:etc="http://www.wps.cn/officeDocument/2017/etCustomData" ref="A1:H3376" etc:filterBottomFollowUsedRange="0">
    <extLst/>
  </autoFilter>
  <mergeCells count="4288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A301"/>
    <mergeCell ref="A302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A595"/>
    <mergeCell ref="A596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A889"/>
    <mergeCell ref="A890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  <mergeCell ref="A1181:A1183"/>
    <mergeCell ref="A1184:A1186"/>
    <mergeCell ref="A1187:A1189"/>
    <mergeCell ref="A1190:A1192"/>
    <mergeCell ref="A1193:A1195"/>
    <mergeCell ref="A1196:A1198"/>
    <mergeCell ref="A1199:A1201"/>
    <mergeCell ref="A1202:A1204"/>
    <mergeCell ref="A1205:A1207"/>
    <mergeCell ref="A1208:A1210"/>
    <mergeCell ref="A1211:A1213"/>
    <mergeCell ref="A1214:A1216"/>
    <mergeCell ref="A1217:A1219"/>
    <mergeCell ref="A1220:A1222"/>
    <mergeCell ref="A1223:A1225"/>
    <mergeCell ref="A1226:A1228"/>
    <mergeCell ref="A1229:A1231"/>
    <mergeCell ref="A1232:A1234"/>
    <mergeCell ref="A1235:A1237"/>
    <mergeCell ref="A1238:A1240"/>
    <mergeCell ref="A1241:A1243"/>
    <mergeCell ref="A1244:A1246"/>
    <mergeCell ref="A1247:A1249"/>
    <mergeCell ref="A1250:A1252"/>
    <mergeCell ref="A1253:A1255"/>
    <mergeCell ref="A1256:A1258"/>
    <mergeCell ref="A1259:A1261"/>
    <mergeCell ref="A1262:A1264"/>
    <mergeCell ref="A1265:A1267"/>
    <mergeCell ref="A1268:A1270"/>
    <mergeCell ref="A1271:A1273"/>
    <mergeCell ref="A1274:A1276"/>
    <mergeCell ref="A1277:A1279"/>
    <mergeCell ref="A1280:A1282"/>
    <mergeCell ref="A1283:A1285"/>
    <mergeCell ref="A1286:A1288"/>
    <mergeCell ref="A1289:A1291"/>
    <mergeCell ref="A1292:A1294"/>
    <mergeCell ref="A1295:A1297"/>
    <mergeCell ref="A1298:A1300"/>
    <mergeCell ref="A1301:A1303"/>
    <mergeCell ref="A1304:A1306"/>
    <mergeCell ref="A1307:A1309"/>
    <mergeCell ref="A1310:A1312"/>
    <mergeCell ref="A1313:A1315"/>
    <mergeCell ref="A1316:A1318"/>
    <mergeCell ref="A1319:A1321"/>
    <mergeCell ref="A1322:A1324"/>
    <mergeCell ref="A1325:A1327"/>
    <mergeCell ref="A1328:A1330"/>
    <mergeCell ref="A1331:A1333"/>
    <mergeCell ref="A1334:A1336"/>
    <mergeCell ref="A1337:A1339"/>
    <mergeCell ref="A1340:A1342"/>
    <mergeCell ref="A1343:A1345"/>
    <mergeCell ref="A1346:A1348"/>
    <mergeCell ref="A1349:A1351"/>
    <mergeCell ref="A1352:A1354"/>
    <mergeCell ref="A1355:A1357"/>
    <mergeCell ref="A1358:A1360"/>
    <mergeCell ref="A1361:A1363"/>
    <mergeCell ref="A1364:A1366"/>
    <mergeCell ref="A1367:A1369"/>
    <mergeCell ref="A1370:A1372"/>
    <mergeCell ref="A1373:A1375"/>
    <mergeCell ref="A1376:A1378"/>
    <mergeCell ref="A1379:A1381"/>
    <mergeCell ref="A1382:A1384"/>
    <mergeCell ref="A1385:A1387"/>
    <mergeCell ref="A1388:A1390"/>
    <mergeCell ref="A1391:A1393"/>
    <mergeCell ref="A1394:A1396"/>
    <mergeCell ref="A1397:A1399"/>
    <mergeCell ref="A1400:A1402"/>
    <mergeCell ref="A1403:A1405"/>
    <mergeCell ref="A1406:A1408"/>
    <mergeCell ref="A1409:A1411"/>
    <mergeCell ref="A1412:A1414"/>
    <mergeCell ref="A1415:A1417"/>
    <mergeCell ref="A1418:A1420"/>
    <mergeCell ref="A1421:A1423"/>
    <mergeCell ref="A1424:A1426"/>
    <mergeCell ref="A1427:A1429"/>
    <mergeCell ref="A1430:A1432"/>
    <mergeCell ref="A1433:A1435"/>
    <mergeCell ref="A1436:A1438"/>
    <mergeCell ref="A1439:A1441"/>
    <mergeCell ref="A1442:A1444"/>
    <mergeCell ref="A1445:A1447"/>
    <mergeCell ref="A1448:A1450"/>
    <mergeCell ref="A1451:A1453"/>
    <mergeCell ref="A1454:A1456"/>
    <mergeCell ref="A1457:A1459"/>
    <mergeCell ref="A1460:A1462"/>
    <mergeCell ref="A1463:A1465"/>
    <mergeCell ref="A1466:A1468"/>
    <mergeCell ref="A1469:A1471"/>
    <mergeCell ref="A1472:A1474"/>
    <mergeCell ref="A1475:A1477"/>
    <mergeCell ref="A1478:A1480"/>
    <mergeCell ref="A1481:A1483"/>
    <mergeCell ref="A1484:A1486"/>
    <mergeCell ref="A1487:A1489"/>
    <mergeCell ref="A1490:A1492"/>
    <mergeCell ref="A1493:A1495"/>
    <mergeCell ref="A1496:A1498"/>
    <mergeCell ref="A1499:A1501"/>
    <mergeCell ref="A1502:A1504"/>
    <mergeCell ref="A1505:A1507"/>
    <mergeCell ref="A1508:A1510"/>
    <mergeCell ref="A1511:A1513"/>
    <mergeCell ref="A1514:A1516"/>
    <mergeCell ref="A1517:A1519"/>
    <mergeCell ref="A1520:A1522"/>
    <mergeCell ref="A1523:A1525"/>
    <mergeCell ref="A1526:A1528"/>
    <mergeCell ref="A1529:A1531"/>
    <mergeCell ref="A1532:A1534"/>
    <mergeCell ref="A1535:A1537"/>
    <mergeCell ref="A1538:A1540"/>
    <mergeCell ref="A1541:A1543"/>
    <mergeCell ref="A1544:A1546"/>
    <mergeCell ref="A1547:A1549"/>
    <mergeCell ref="A1550:A1552"/>
    <mergeCell ref="A1553:A1555"/>
    <mergeCell ref="A1556:A1558"/>
    <mergeCell ref="A1559:A1561"/>
    <mergeCell ref="A1562:A1564"/>
    <mergeCell ref="A1565:A1567"/>
    <mergeCell ref="A1568:A1570"/>
    <mergeCell ref="A1571:A1573"/>
    <mergeCell ref="A1574:A1576"/>
    <mergeCell ref="A1577:A1579"/>
    <mergeCell ref="A1580:A1582"/>
    <mergeCell ref="A1583:A1585"/>
    <mergeCell ref="A1586:A1588"/>
    <mergeCell ref="A1589:A1591"/>
    <mergeCell ref="A1592:A1594"/>
    <mergeCell ref="A1595:A1597"/>
    <mergeCell ref="A1598:A1600"/>
    <mergeCell ref="A1601:A1603"/>
    <mergeCell ref="A1604:A1606"/>
    <mergeCell ref="A1607:A1609"/>
    <mergeCell ref="A1610:A1612"/>
    <mergeCell ref="A1613:A1615"/>
    <mergeCell ref="A1616:A1618"/>
    <mergeCell ref="A1619:A1621"/>
    <mergeCell ref="A1622:A1624"/>
    <mergeCell ref="A1625:A1627"/>
    <mergeCell ref="A1628:A1630"/>
    <mergeCell ref="A1631:A1633"/>
    <mergeCell ref="A1634:A1636"/>
    <mergeCell ref="A1637:A1639"/>
    <mergeCell ref="A1640:A1642"/>
    <mergeCell ref="A1643:A1645"/>
    <mergeCell ref="A1646:A1648"/>
    <mergeCell ref="A1649:A1651"/>
    <mergeCell ref="A1652:A1654"/>
    <mergeCell ref="A1655:A1657"/>
    <mergeCell ref="A1658:A1660"/>
    <mergeCell ref="A1661:A1663"/>
    <mergeCell ref="A1664:A1666"/>
    <mergeCell ref="A1667:A1669"/>
    <mergeCell ref="A1670:A1672"/>
    <mergeCell ref="A1673:A1675"/>
    <mergeCell ref="A1676:A1678"/>
    <mergeCell ref="A1679:A1681"/>
    <mergeCell ref="A1682:A1684"/>
    <mergeCell ref="A1685:A1687"/>
    <mergeCell ref="A1688:A1690"/>
    <mergeCell ref="A1691:A1693"/>
    <mergeCell ref="A1694:A1696"/>
    <mergeCell ref="A1697:A1699"/>
    <mergeCell ref="A1700:A1702"/>
    <mergeCell ref="A1703:A1705"/>
    <mergeCell ref="A1706:A1708"/>
    <mergeCell ref="A1709:A1711"/>
    <mergeCell ref="A1712:A1714"/>
    <mergeCell ref="A1715:A1717"/>
    <mergeCell ref="A1718:A1720"/>
    <mergeCell ref="A1721:A1723"/>
    <mergeCell ref="A1724:A1726"/>
    <mergeCell ref="A1727:A1729"/>
    <mergeCell ref="A1730:A1732"/>
    <mergeCell ref="A1733:A1735"/>
    <mergeCell ref="A1736:A1738"/>
    <mergeCell ref="A1739:A1741"/>
    <mergeCell ref="A1742:A1744"/>
    <mergeCell ref="A1745:A1747"/>
    <mergeCell ref="A1748:A1750"/>
    <mergeCell ref="A1751:A1753"/>
    <mergeCell ref="A1754:A1756"/>
    <mergeCell ref="A1757:A1759"/>
    <mergeCell ref="A1760:A1762"/>
    <mergeCell ref="A1763:A1765"/>
    <mergeCell ref="A1766:A1768"/>
    <mergeCell ref="A1769:A1771"/>
    <mergeCell ref="A1772:A1774"/>
    <mergeCell ref="A1775:A1777"/>
    <mergeCell ref="A1778:A1780"/>
    <mergeCell ref="A1781:A1783"/>
    <mergeCell ref="A1784:A1786"/>
    <mergeCell ref="A1787:A1789"/>
    <mergeCell ref="A1790:A1792"/>
    <mergeCell ref="A1793:A1795"/>
    <mergeCell ref="A1796:A1798"/>
    <mergeCell ref="A1799:A1801"/>
    <mergeCell ref="A1802:A1804"/>
    <mergeCell ref="A1805:A1807"/>
    <mergeCell ref="A1808:A1810"/>
    <mergeCell ref="A1811:A1813"/>
    <mergeCell ref="A1814:A1816"/>
    <mergeCell ref="A1817:A1819"/>
    <mergeCell ref="A1820:A1822"/>
    <mergeCell ref="A1823:A1825"/>
    <mergeCell ref="A1826:A1828"/>
    <mergeCell ref="A1829:A1831"/>
    <mergeCell ref="A1832:A1834"/>
    <mergeCell ref="A1835:A1837"/>
    <mergeCell ref="A1838:A1840"/>
    <mergeCell ref="A1841:A1843"/>
    <mergeCell ref="A1844:A1846"/>
    <mergeCell ref="A1847:A1849"/>
    <mergeCell ref="A1850:A1852"/>
    <mergeCell ref="A1853:A1855"/>
    <mergeCell ref="A1856:A1858"/>
    <mergeCell ref="A1859:A1861"/>
    <mergeCell ref="A1862:A1864"/>
    <mergeCell ref="A1865:A1867"/>
    <mergeCell ref="A1868:A1870"/>
    <mergeCell ref="A1871:A1873"/>
    <mergeCell ref="A1874:A1876"/>
    <mergeCell ref="A1877:A1879"/>
    <mergeCell ref="A1880:A1882"/>
    <mergeCell ref="A1883:A1885"/>
    <mergeCell ref="A1886:A1888"/>
    <mergeCell ref="A1889:A1891"/>
    <mergeCell ref="A1892:A1894"/>
    <mergeCell ref="A1895:A1897"/>
    <mergeCell ref="A1898:A1900"/>
    <mergeCell ref="A1901:A1903"/>
    <mergeCell ref="A1904:A1906"/>
    <mergeCell ref="A1907:A1909"/>
    <mergeCell ref="A1910:A1912"/>
    <mergeCell ref="A1913:A1915"/>
    <mergeCell ref="A1916:A1918"/>
    <mergeCell ref="A1919:A1921"/>
    <mergeCell ref="A1922:A1924"/>
    <mergeCell ref="A1925:A1927"/>
    <mergeCell ref="A1928:A1930"/>
    <mergeCell ref="A1931:A1933"/>
    <mergeCell ref="A1934:A1936"/>
    <mergeCell ref="A1937:A1939"/>
    <mergeCell ref="A1940:A1942"/>
    <mergeCell ref="A1943:A1945"/>
    <mergeCell ref="A1946:A1948"/>
    <mergeCell ref="A1949:A1951"/>
    <mergeCell ref="A1952:A1954"/>
    <mergeCell ref="A1955:A1957"/>
    <mergeCell ref="A1958:A1960"/>
    <mergeCell ref="A1961:A1963"/>
    <mergeCell ref="A1964:A1966"/>
    <mergeCell ref="A1967:A1969"/>
    <mergeCell ref="A1970:A1972"/>
    <mergeCell ref="A1973:A1975"/>
    <mergeCell ref="A1976:A1978"/>
    <mergeCell ref="A1979:A1981"/>
    <mergeCell ref="A1982:A1984"/>
    <mergeCell ref="A1985:A1987"/>
    <mergeCell ref="A1988:A1990"/>
    <mergeCell ref="A1991:A1993"/>
    <mergeCell ref="A1994:A1996"/>
    <mergeCell ref="A1997:A1999"/>
    <mergeCell ref="A2000:A2002"/>
    <mergeCell ref="A2003:A2005"/>
    <mergeCell ref="A2006:A2008"/>
    <mergeCell ref="A2009:A2011"/>
    <mergeCell ref="A2012:A2014"/>
    <mergeCell ref="A2015:A2017"/>
    <mergeCell ref="A2018:A2020"/>
    <mergeCell ref="A2021:A2023"/>
    <mergeCell ref="A2024:A2026"/>
    <mergeCell ref="A2027:A2029"/>
    <mergeCell ref="A2030:A2032"/>
    <mergeCell ref="A2033:A2035"/>
    <mergeCell ref="A2036:A2038"/>
    <mergeCell ref="A2039:A2041"/>
    <mergeCell ref="A2042:A2044"/>
    <mergeCell ref="A2045:A2047"/>
    <mergeCell ref="A2048:A2050"/>
    <mergeCell ref="A2051:A2053"/>
    <mergeCell ref="A2054:A2056"/>
    <mergeCell ref="A2057:A2059"/>
    <mergeCell ref="A2060:A2062"/>
    <mergeCell ref="A2063:A2065"/>
    <mergeCell ref="A2066:A2068"/>
    <mergeCell ref="A2069:A2071"/>
    <mergeCell ref="A2072:A2074"/>
    <mergeCell ref="A2075:A2077"/>
    <mergeCell ref="A2078:A2080"/>
    <mergeCell ref="A2081:A2083"/>
    <mergeCell ref="A2084:A2086"/>
    <mergeCell ref="A2087:A2089"/>
    <mergeCell ref="A2090:A2092"/>
    <mergeCell ref="A2093:A2095"/>
    <mergeCell ref="A2096:A2098"/>
    <mergeCell ref="A2099:A2101"/>
    <mergeCell ref="A2102:A2104"/>
    <mergeCell ref="A2105:A2107"/>
    <mergeCell ref="A2108:A2110"/>
    <mergeCell ref="A2111:A2113"/>
    <mergeCell ref="A2114:A2116"/>
    <mergeCell ref="A2117:A2119"/>
    <mergeCell ref="A2120:A2122"/>
    <mergeCell ref="A2123:A2125"/>
    <mergeCell ref="A2126:A2128"/>
    <mergeCell ref="A2129:A2131"/>
    <mergeCell ref="A2132:A2134"/>
    <mergeCell ref="A2135:A2137"/>
    <mergeCell ref="A2138:A2140"/>
    <mergeCell ref="A2141:A2143"/>
    <mergeCell ref="A2144:A2146"/>
    <mergeCell ref="A2147:A2149"/>
    <mergeCell ref="A2150:A2152"/>
    <mergeCell ref="A2153:A2155"/>
    <mergeCell ref="A2156:A2158"/>
    <mergeCell ref="A2159:A2161"/>
    <mergeCell ref="A2162:A2164"/>
    <mergeCell ref="A2165:A2167"/>
    <mergeCell ref="A2168:A2170"/>
    <mergeCell ref="A2171:A2173"/>
    <mergeCell ref="A2174:A2176"/>
    <mergeCell ref="A2177:A2179"/>
    <mergeCell ref="A2180:A2182"/>
    <mergeCell ref="A2183:A2185"/>
    <mergeCell ref="A2186:A2188"/>
    <mergeCell ref="A2189:A2191"/>
    <mergeCell ref="A2192:A2194"/>
    <mergeCell ref="A2195:A2197"/>
    <mergeCell ref="A2198:A2200"/>
    <mergeCell ref="A2201:A2203"/>
    <mergeCell ref="A2204:A2206"/>
    <mergeCell ref="A2207:A2209"/>
    <mergeCell ref="A2210:A2212"/>
    <mergeCell ref="A2213:A2215"/>
    <mergeCell ref="A2216:A2218"/>
    <mergeCell ref="A2219:A2221"/>
    <mergeCell ref="A2222:A2224"/>
    <mergeCell ref="A2225:A2227"/>
    <mergeCell ref="A2228:A2230"/>
    <mergeCell ref="A2231:A2233"/>
    <mergeCell ref="A2234:A2236"/>
    <mergeCell ref="A2237:A2239"/>
    <mergeCell ref="A2240:A2242"/>
    <mergeCell ref="A2243:A2245"/>
    <mergeCell ref="A2246:A2248"/>
    <mergeCell ref="A2249:A2251"/>
    <mergeCell ref="A2252:A2254"/>
    <mergeCell ref="A2255:A2257"/>
    <mergeCell ref="A2258:A2260"/>
    <mergeCell ref="A2261:A2263"/>
    <mergeCell ref="A2264:A2266"/>
    <mergeCell ref="A2267:A2269"/>
    <mergeCell ref="A2270:A2272"/>
    <mergeCell ref="A2273:A2275"/>
    <mergeCell ref="A2276:A2278"/>
    <mergeCell ref="A2279:A2281"/>
    <mergeCell ref="A2282:A2284"/>
    <mergeCell ref="A2285:A2287"/>
    <mergeCell ref="A2288:A2290"/>
    <mergeCell ref="A2291:A2293"/>
    <mergeCell ref="A2294:A2296"/>
    <mergeCell ref="A2297:A2299"/>
    <mergeCell ref="A2300:A2302"/>
    <mergeCell ref="A2303:A2305"/>
    <mergeCell ref="A2306:A2308"/>
    <mergeCell ref="A2312:A2314"/>
    <mergeCell ref="A2318:A2320"/>
    <mergeCell ref="A2321:A2323"/>
    <mergeCell ref="A2324:A2326"/>
    <mergeCell ref="A2327:A2329"/>
    <mergeCell ref="A2330:A2332"/>
    <mergeCell ref="A2333:A2335"/>
    <mergeCell ref="A2336:A2338"/>
    <mergeCell ref="A2339:A2341"/>
    <mergeCell ref="A2342:A2344"/>
    <mergeCell ref="A2345:A2347"/>
    <mergeCell ref="A2348:A2350"/>
    <mergeCell ref="A2351:A2353"/>
    <mergeCell ref="A2354:A2356"/>
    <mergeCell ref="A2357:A2359"/>
    <mergeCell ref="A2360:A2362"/>
    <mergeCell ref="A2363:A2365"/>
    <mergeCell ref="A2366:A2368"/>
    <mergeCell ref="A2369:A2371"/>
    <mergeCell ref="A2372:A2374"/>
    <mergeCell ref="A2375:A2377"/>
    <mergeCell ref="A2378:A2380"/>
    <mergeCell ref="A2381:A2383"/>
    <mergeCell ref="A2384:A2386"/>
    <mergeCell ref="A2387:A2389"/>
    <mergeCell ref="A2390:A2392"/>
    <mergeCell ref="A2393:A2395"/>
    <mergeCell ref="A2396:A2398"/>
    <mergeCell ref="A2399:A2401"/>
    <mergeCell ref="A2402:A2404"/>
    <mergeCell ref="A2405:A2407"/>
    <mergeCell ref="A2408:A2410"/>
    <mergeCell ref="A2411:A2413"/>
    <mergeCell ref="A2414:A2416"/>
    <mergeCell ref="A2417:A2419"/>
    <mergeCell ref="A2420:A2422"/>
    <mergeCell ref="A2423:A2425"/>
    <mergeCell ref="A2426:A2428"/>
    <mergeCell ref="A2429:A2431"/>
    <mergeCell ref="A2432:A2434"/>
    <mergeCell ref="A2435:A2437"/>
    <mergeCell ref="A2438:A2440"/>
    <mergeCell ref="A2441:A2443"/>
    <mergeCell ref="A2444:A2446"/>
    <mergeCell ref="A2447:A2449"/>
    <mergeCell ref="A2450:A2452"/>
    <mergeCell ref="A2453:A2455"/>
    <mergeCell ref="A2456:A2458"/>
    <mergeCell ref="A2459:A2461"/>
    <mergeCell ref="A2462:A2464"/>
    <mergeCell ref="A2465:A2467"/>
    <mergeCell ref="A2468:A2470"/>
    <mergeCell ref="A2471:A2473"/>
    <mergeCell ref="A2474:A2476"/>
    <mergeCell ref="A2477:A2479"/>
    <mergeCell ref="A2480:A2482"/>
    <mergeCell ref="A2483:A2485"/>
    <mergeCell ref="A2486:A2488"/>
    <mergeCell ref="A2489:A2491"/>
    <mergeCell ref="A2492:A2494"/>
    <mergeCell ref="A2495:A2497"/>
    <mergeCell ref="A2498:A2500"/>
    <mergeCell ref="A2501:A2503"/>
    <mergeCell ref="A2504:A2506"/>
    <mergeCell ref="A2507:A2509"/>
    <mergeCell ref="A2510:A2512"/>
    <mergeCell ref="A2513:A2515"/>
    <mergeCell ref="A2516:A2518"/>
    <mergeCell ref="A2519:A2521"/>
    <mergeCell ref="A2522:A2524"/>
    <mergeCell ref="A2525:A2527"/>
    <mergeCell ref="A2528:A2530"/>
    <mergeCell ref="A2531:A2533"/>
    <mergeCell ref="A2534:A2536"/>
    <mergeCell ref="A2537:A2539"/>
    <mergeCell ref="A2540:A2542"/>
    <mergeCell ref="A2543:A2545"/>
    <mergeCell ref="A2546:A2548"/>
    <mergeCell ref="A2549:A2551"/>
    <mergeCell ref="A2552:A2554"/>
    <mergeCell ref="A2555:A2557"/>
    <mergeCell ref="A2558:A2560"/>
    <mergeCell ref="A2561:A2563"/>
    <mergeCell ref="A2564:A2566"/>
    <mergeCell ref="A2567:A2569"/>
    <mergeCell ref="A2570:A2572"/>
    <mergeCell ref="A2573:A2575"/>
    <mergeCell ref="A2576:A2578"/>
    <mergeCell ref="A2579:A2581"/>
    <mergeCell ref="A2582:A2584"/>
    <mergeCell ref="A2585:A2587"/>
    <mergeCell ref="A2588:A2590"/>
    <mergeCell ref="A2591:A2593"/>
    <mergeCell ref="A2594:A2596"/>
    <mergeCell ref="A2597:A2599"/>
    <mergeCell ref="A2600:A2602"/>
    <mergeCell ref="A2603:A2605"/>
    <mergeCell ref="A2606:A2608"/>
    <mergeCell ref="A2609:A2611"/>
    <mergeCell ref="A2612:A2614"/>
    <mergeCell ref="A2615:A2617"/>
    <mergeCell ref="A2618:A2620"/>
    <mergeCell ref="A2621:A2623"/>
    <mergeCell ref="A2624:A2626"/>
    <mergeCell ref="A2627:A2629"/>
    <mergeCell ref="A2630:A2632"/>
    <mergeCell ref="A2633:A2635"/>
    <mergeCell ref="A2636:A2638"/>
    <mergeCell ref="A2639:A2641"/>
    <mergeCell ref="A2642:A2644"/>
    <mergeCell ref="A2645:A2647"/>
    <mergeCell ref="A2648:A2650"/>
    <mergeCell ref="A2651:A2653"/>
    <mergeCell ref="A2654:A2656"/>
    <mergeCell ref="A2657:A2659"/>
    <mergeCell ref="A2660:A2662"/>
    <mergeCell ref="A2663:A2665"/>
    <mergeCell ref="A2666:A2668"/>
    <mergeCell ref="A2669:A2671"/>
    <mergeCell ref="A2672:A2674"/>
    <mergeCell ref="A2675:A2677"/>
    <mergeCell ref="A2678:A2680"/>
    <mergeCell ref="A2681:A2683"/>
    <mergeCell ref="A2684:A2686"/>
    <mergeCell ref="A2687:A2689"/>
    <mergeCell ref="A2690:A2692"/>
    <mergeCell ref="A2693:A2695"/>
    <mergeCell ref="A2696:A2698"/>
    <mergeCell ref="A2699:A2701"/>
    <mergeCell ref="A2702:A2704"/>
    <mergeCell ref="A2705:A2707"/>
    <mergeCell ref="A2708:A2710"/>
    <mergeCell ref="A2711:A2713"/>
    <mergeCell ref="A2714:A2716"/>
    <mergeCell ref="A2717:A2719"/>
    <mergeCell ref="A2720:A2722"/>
    <mergeCell ref="A2723:A2725"/>
    <mergeCell ref="A2726:A2728"/>
    <mergeCell ref="A2729:A2731"/>
    <mergeCell ref="A2732:A2734"/>
    <mergeCell ref="A2735:A2737"/>
    <mergeCell ref="A2738:A2740"/>
    <mergeCell ref="A2741:A2743"/>
    <mergeCell ref="A2744:A2746"/>
    <mergeCell ref="A2747:A2749"/>
    <mergeCell ref="A2750:A2752"/>
    <mergeCell ref="A2753:A2755"/>
    <mergeCell ref="A2756:A2758"/>
    <mergeCell ref="A2759:A2761"/>
    <mergeCell ref="A2762:A2764"/>
    <mergeCell ref="A2765:A2767"/>
    <mergeCell ref="A2768:A2770"/>
    <mergeCell ref="A2771:A2773"/>
    <mergeCell ref="A2774:A2776"/>
    <mergeCell ref="A2777:A2779"/>
    <mergeCell ref="A2780:A2782"/>
    <mergeCell ref="A2783:A2785"/>
    <mergeCell ref="A2786:A2788"/>
    <mergeCell ref="A2789:A2791"/>
    <mergeCell ref="A2792:A2794"/>
    <mergeCell ref="A2795:A2797"/>
    <mergeCell ref="A2798:A2800"/>
    <mergeCell ref="A2801:A2803"/>
    <mergeCell ref="A2804:A2806"/>
    <mergeCell ref="A2807:A2809"/>
    <mergeCell ref="A2810:A2812"/>
    <mergeCell ref="A2813:A2815"/>
    <mergeCell ref="A2816:A2818"/>
    <mergeCell ref="A2819:A2821"/>
    <mergeCell ref="A2822:A2824"/>
    <mergeCell ref="A2825:A2827"/>
    <mergeCell ref="A2828:A2830"/>
    <mergeCell ref="A2831:A2833"/>
    <mergeCell ref="A2834:A2836"/>
    <mergeCell ref="A2837:A2839"/>
    <mergeCell ref="A2840:A2842"/>
    <mergeCell ref="A2843:A2845"/>
    <mergeCell ref="A2846:A2848"/>
    <mergeCell ref="A2849:A2851"/>
    <mergeCell ref="A2852:A2854"/>
    <mergeCell ref="A2855:A2857"/>
    <mergeCell ref="A2858:A2860"/>
    <mergeCell ref="A2861:A2863"/>
    <mergeCell ref="A2864:A2866"/>
    <mergeCell ref="A2867:A2869"/>
    <mergeCell ref="A2870:A2872"/>
    <mergeCell ref="A2873:A2875"/>
    <mergeCell ref="A2876:A2878"/>
    <mergeCell ref="A2879:A2881"/>
    <mergeCell ref="A2882:A2884"/>
    <mergeCell ref="A2885:A2887"/>
    <mergeCell ref="A2888:A2890"/>
    <mergeCell ref="A2891:A2893"/>
    <mergeCell ref="A2894:A2896"/>
    <mergeCell ref="A2897:A2899"/>
    <mergeCell ref="A2900:A2902"/>
    <mergeCell ref="A2903:A2905"/>
    <mergeCell ref="A2906:A2908"/>
    <mergeCell ref="A2909:A2911"/>
    <mergeCell ref="A2912:A2914"/>
    <mergeCell ref="A2915:A2917"/>
    <mergeCell ref="A2918:A2920"/>
    <mergeCell ref="A2921:A2923"/>
    <mergeCell ref="A2924:A2926"/>
    <mergeCell ref="A2927:A2929"/>
    <mergeCell ref="A2930:A2932"/>
    <mergeCell ref="A2933:A2935"/>
    <mergeCell ref="A2936:A2938"/>
    <mergeCell ref="A2939:A2941"/>
    <mergeCell ref="A2942:A2944"/>
    <mergeCell ref="A2945:A2947"/>
    <mergeCell ref="A2948:A2950"/>
    <mergeCell ref="A2951:A2953"/>
    <mergeCell ref="A2954:A2956"/>
    <mergeCell ref="A2957:A2959"/>
    <mergeCell ref="A2960:A2962"/>
    <mergeCell ref="A2963:A2965"/>
    <mergeCell ref="A2966:A2968"/>
    <mergeCell ref="A2969:A2971"/>
    <mergeCell ref="A2972:A2974"/>
    <mergeCell ref="A2975:A2977"/>
    <mergeCell ref="A2978:A2980"/>
    <mergeCell ref="A2981:A2983"/>
    <mergeCell ref="A2984:A2986"/>
    <mergeCell ref="A2987:A2989"/>
    <mergeCell ref="A2990:A2992"/>
    <mergeCell ref="A2993:A2995"/>
    <mergeCell ref="A2996:A2998"/>
    <mergeCell ref="A2999:A3001"/>
    <mergeCell ref="A3002:A3004"/>
    <mergeCell ref="A3005:A3007"/>
    <mergeCell ref="A3008:A3010"/>
    <mergeCell ref="A3011:A3013"/>
    <mergeCell ref="A3014:A3016"/>
    <mergeCell ref="A3017:A3019"/>
    <mergeCell ref="A3020:A3022"/>
    <mergeCell ref="A3023:A3025"/>
    <mergeCell ref="A3026:A3028"/>
    <mergeCell ref="A3029:A3031"/>
    <mergeCell ref="A3032:A3034"/>
    <mergeCell ref="A3035:A3037"/>
    <mergeCell ref="A3038:A3040"/>
    <mergeCell ref="A3041:A3043"/>
    <mergeCell ref="A3044:A3046"/>
    <mergeCell ref="A3047:A3049"/>
    <mergeCell ref="A3050:A3052"/>
    <mergeCell ref="A3053:A3055"/>
    <mergeCell ref="A3056:A3058"/>
    <mergeCell ref="A3059:A3061"/>
    <mergeCell ref="A3062:A3064"/>
    <mergeCell ref="A3065:A3067"/>
    <mergeCell ref="A3068:A3070"/>
    <mergeCell ref="A3071:A3073"/>
    <mergeCell ref="A3074:A3076"/>
    <mergeCell ref="A3077:A3079"/>
    <mergeCell ref="A3080:A3082"/>
    <mergeCell ref="A3083:A3085"/>
    <mergeCell ref="A3086:A3088"/>
    <mergeCell ref="A3089:A3091"/>
    <mergeCell ref="A3092:A3094"/>
    <mergeCell ref="A3095:A3097"/>
    <mergeCell ref="A3098:A3100"/>
    <mergeCell ref="A3101:A3103"/>
    <mergeCell ref="A3104:A3106"/>
    <mergeCell ref="A3107:A3109"/>
    <mergeCell ref="A3110:A3112"/>
    <mergeCell ref="A3113:A3115"/>
    <mergeCell ref="A3116:A3118"/>
    <mergeCell ref="A3119:A3121"/>
    <mergeCell ref="A3122:A3124"/>
    <mergeCell ref="A3125:A3127"/>
    <mergeCell ref="A3128:A3130"/>
    <mergeCell ref="A3131:A3133"/>
    <mergeCell ref="A3134:A3136"/>
    <mergeCell ref="A3137:A3139"/>
    <mergeCell ref="A3140:A3142"/>
    <mergeCell ref="A3143:A3145"/>
    <mergeCell ref="A3146:A3148"/>
    <mergeCell ref="A3149:A3151"/>
    <mergeCell ref="A3152:A3154"/>
    <mergeCell ref="A3155:A3157"/>
    <mergeCell ref="A3158:A3160"/>
    <mergeCell ref="A3161:A3163"/>
    <mergeCell ref="A3164:A3166"/>
    <mergeCell ref="A3167:A3169"/>
    <mergeCell ref="A3170:A3172"/>
    <mergeCell ref="A3173:A3175"/>
    <mergeCell ref="A3176:A3178"/>
    <mergeCell ref="A3179:A3181"/>
    <mergeCell ref="A3182:A3184"/>
    <mergeCell ref="A3185:A3187"/>
    <mergeCell ref="A3188:A3190"/>
    <mergeCell ref="A3191:A3193"/>
    <mergeCell ref="A3194:A3196"/>
    <mergeCell ref="A3197:A3199"/>
    <mergeCell ref="A3200:A3202"/>
    <mergeCell ref="A3203:A3205"/>
    <mergeCell ref="A3206:A3208"/>
    <mergeCell ref="A3209:A3211"/>
    <mergeCell ref="A3212:A3214"/>
    <mergeCell ref="A3215:A3217"/>
    <mergeCell ref="A3218:A3220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  <mergeCell ref="B104:B106"/>
    <mergeCell ref="B107:B109"/>
    <mergeCell ref="B110:B112"/>
    <mergeCell ref="B113:B115"/>
    <mergeCell ref="B116:B118"/>
    <mergeCell ref="B119:B121"/>
    <mergeCell ref="B122:B124"/>
    <mergeCell ref="B125:B127"/>
    <mergeCell ref="B128:B130"/>
    <mergeCell ref="B131:B133"/>
    <mergeCell ref="B134:B136"/>
    <mergeCell ref="B137:B139"/>
    <mergeCell ref="B140:B142"/>
    <mergeCell ref="B143:B145"/>
    <mergeCell ref="B146:B148"/>
    <mergeCell ref="B149:B151"/>
    <mergeCell ref="B152:B154"/>
    <mergeCell ref="B155:B157"/>
    <mergeCell ref="B158:B160"/>
    <mergeCell ref="B161:B163"/>
    <mergeCell ref="B164:B166"/>
    <mergeCell ref="B167:B169"/>
    <mergeCell ref="B170:B172"/>
    <mergeCell ref="B173:B175"/>
    <mergeCell ref="B176:B178"/>
    <mergeCell ref="B179:B181"/>
    <mergeCell ref="B182:B184"/>
    <mergeCell ref="B185:B187"/>
    <mergeCell ref="B188:B190"/>
    <mergeCell ref="B191:B193"/>
    <mergeCell ref="B194:B196"/>
    <mergeCell ref="B197:B199"/>
    <mergeCell ref="B200:B202"/>
    <mergeCell ref="B203:B205"/>
    <mergeCell ref="B206:B208"/>
    <mergeCell ref="B209:B211"/>
    <mergeCell ref="B212:B214"/>
    <mergeCell ref="B215:B217"/>
    <mergeCell ref="B218:B220"/>
    <mergeCell ref="B221:B223"/>
    <mergeCell ref="B224:B226"/>
    <mergeCell ref="B227:B229"/>
    <mergeCell ref="B230:B232"/>
    <mergeCell ref="B233:B235"/>
    <mergeCell ref="B236:B238"/>
    <mergeCell ref="B239:B241"/>
    <mergeCell ref="B242:B244"/>
    <mergeCell ref="B245:B247"/>
    <mergeCell ref="B248:B250"/>
    <mergeCell ref="B251:B253"/>
    <mergeCell ref="B254:B256"/>
    <mergeCell ref="B257:B259"/>
    <mergeCell ref="B260:B262"/>
    <mergeCell ref="B263:B265"/>
    <mergeCell ref="B266:B268"/>
    <mergeCell ref="B269:B271"/>
    <mergeCell ref="B272:B274"/>
    <mergeCell ref="B275:B277"/>
    <mergeCell ref="B278:B280"/>
    <mergeCell ref="B281:B283"/>
    <mergeCell ref="B284:B286"/>
    <mergeCell ref="B287:B289"/>
    <mergeCell ref="B290:B292"/>
    <mergeCell ref="B293:B295"/>
    <mergeCell ref="B296:B298"/>
    <mergeCell ref="B299:B301"/>
    <mergeCell ref="B302:B304"/>
    <mergeCell ref="B305:B307"/>
    <mergeCell ref="B308:B310"/>
    <mergeCell ref="B311:B313"/>
    <mergeCell ref="B314:B316"/>
    <mergeCell ref="B317:B319"/>
    <mergeCell ref="B320:B322"/>
    <mergeCell ref="B323:B325"/>
    <mergeCell ref="B326:B328"/>
    <mergeCell ref="B329:B331"/>
    <mergeCell ref="B332:B334"/>
    <mergeCell ref="B335:B337"/>
    <mergeCell ref="B338:B340"/>
    <mergeCell ref="B341:B343"/>
    <mergeCell ref="B344:B346"/>
    <mergeCell ref="B347:B349"/>
    <mergeCell ref="B350:B352"/>
    <mergeCell ref="B353:B355"/>
    <mergeCell ref="B356:B358"/>
    <mergeCell ref="B359:B361"/>
    <mergeCell ref="B362:B364"/>
    <mergeCell ref="B365:B367"/>
    <mergeCell ref="B368:B370"/>
    <mergeCell ref="B371:B373"/>
    <mergeCell ref="B374:B376"/>
    <mergeCell ref="B377:B379"/>
    <mergeCell ref="B380:B382"/>
    <mergeCell ref="B383:B385"/>
    <mergeCell ref="B386:B388"/>
    <mergeCell ref="B389:B391"/>
    <mergeCell ref="B392:B394"/>
    <mergeCell ref="B395:B397"/>
    <mergeCell ref="B398:B400"/>
    <mergeCell ref="B401:B403"/>
    <mergeCell ref="B404:B406"/>
    <mergeCell ref="B407:B409"/>
    <mergeCell ref="B410:B412"/>
    <mergeCell ref="B413:B415"/>
    <mergeCell ref="B416:B418"/>
    <mergeCell ref="B419:B421"/>
    <mergeCell ref="B422:B424"/>
    <mergeCell ref="B425:B427"/>
    <mergeCell ref="B428:B430"/>
    <mergeCell ref="B431:B433"/>
    <mergeCell ref="B434:B436"/>
    <mergeCell ref="B437:B439"/>
    <mergeCell ref="B440:B442"/>
    <mergeCell ref="B443:B445"/>
    <mergeCell ref="B446:B448"/>
    <mergeCell ref="B449:B451"/>
    <mergeCell ref="B452:B454"/>
    <mergeCell ref="B455:B457"/>
    <mergeCell ref="B458:B460"/>
    <mergeCell ref="B461:B463"/>
    <mergeCell ref="B464:B466"/>
    <mergeCell ref="B467:B469"/>
    <mergeCell ref="B470:B472"/>
    <mergeCell ref="B473:B475"/>
    <mergeCell ref="B476:B478"/>
    <mergeCell ref="B479:B481"/>
    <mergeCell ref="B482:B484"/>
    <mergeCell ref="B485:B487"/>
    <mergeCell ref="B488:B490"/>
    <mergeCell ref="B491:B493"/>
    <mergeCell ref="B494:B496"/>
    <mergeCell ref="B497:B499"/>
    <mergeCell ref="B500:B502"/>
    <mergeCell ref="B503:B505"/>
    <mergeCell ref="B506:B508"/>
    <mergeCell ref="B509:B511"/>
    <mergeCell ref="B512:B514"/>
    <mergeCell ref="B515:B517"/>
    <mergeCell ref="B518:B520"/>
    <mergeCell ref="B521:B523"/>
    <mergeCell ref="B524:B526"/>
    <mergeCell ref="B527:B529"/>
    <mergeCell ref="B530:B532"/>
    <mergeCell ref="B533:B535"/>
    <mergeCell ref="B536:B538"/>
    <mergeCell ref="B539:B541"/>
    <mergeCell ref="B542:B544"/>
    <mergeCell ref="B545:B547"/>
    <mergeCell ref="B548:B550"/>
    <mergeCell ref="B551:B553"/>
    <mergeCell ref="B554:B556"/>
    <mergeCell ref="B557:B559"/>
    <mergeCell ref="B560:B562"/>
    <mergeCell ref="B563:B565"/>
    <mergeCell ref="B566:B568"/>
    <mergeCell ref="B569:B571"/>
    <mergeCell ref="B572:B574"/>
    <mergeCell ref="B575:B577"/>
    <mergeCell ref="B578:B580"/>
    <mergeCell ref="B581:B583"/>
    <mergeCell ref="B584:B586"/>
    <mergeCell ref="B587:B589"/>
    <mergeCell ref="B590:B592"/>
    <mergeCell ref="B593:B595"/>
    <mergeCell ref="B596:B598"/>
    <mergeCell ref="B599:B601"/>
    <mergeCell ref="B602:B604"/>
    <mergeCell ref="B605:B607"/>
    <mergeCell ref="B608:B610"/>
    <mergeCell ref="B611:B613"/>
    <mergeCell ref="B614:B616"/>
    <mergeCell ref="B617:B619"/>
    <mergeCell ref="B620:B622"/>
    <mergeCell ref="B623:B625"/>
    <mergeCell ref="B626:B628"/>
    <mergeCell ref="B629:B631"/>
    <mergeCell ref="B632:B634"/>
    <mergeCell ref="B635:B637"/>
    <mergeCell ref="B638:B640"/>
    <mergeCell ref="B641:B643"/>
    <mergeCell ref="B644:B646"/>
    <mergeCell ref="B647:B649"/>
    <mergeCell ref="B650:B652"/>
    <mergeCell ref="B653:B655"/>
    <mergeCell ref="B656:B658"/>
    <mergeCell ref="B659:B661"/>
    <mergeCell ref="B662:B664"/>
    <mergeCell ref="B665:B667"/>
    <mergeCell ref="B668:B670"/>
    <mergeCell ref="B671:B673"/>
    <mergeCell ref="B674:B676"/>
    <mergeCell ref="B677:B679"/>
    <mergeCell ref="B680:B682"/>
    <mergeCell ref="B683:B685"/>
    <mergeCell ref="B686:B688"/>
    <mergeCell ref="B689:B691"/>
    <mergeCell ref="B692:B694"/>
    <mergeCell ref="B695:B697"/>
    <mergeCell ref="B698:B700"/>
    <mergeCell ref="B701:B703"/>
    <mergeCell ref="B704:B706"/>
    <mergeCell ref="B707:B709"/>
    <mergeCell ref="B710:B712"/>
    <mergeCell ref="B713:B715"/>
    <mergeCell ref="B716:B718"/>
    <mergeCell ref="B719:B721"/>
    <mergeCell ref="B722:B724"/>
    <mergeCell ref="B725:B727"/>
    <mergeCell ref="B728:B730"/>
    <mergeCell ref="B731:B733"/>
    <mergeCell ref="B734:B736"/>
    <mergeCell ref="B737:B739"/>
    <mergeCell ref="B740:B742"/>
    <mergeCell ref="B743:B745"/>
    <mergeCell ref="B746:B748"/>
    <mergeCell ref="B749:B751"/>
    <mergeCell ref="B752:B754"/>
    <mergeCell ref="B755:B757"/>
    <mergeCell ref="B758:B760"/>
    <mergeCell ref="B761:B763"/>
    <mergeCell ref="B764:B766"/>
    <mergeCell ref="B767:B769"/>
    <mergeCell ref="B770:B772"/>
    <mergeCell ref="B773:B775"/>
    <mergeCell ref="B776:B778"/>
    <mergeCell ref="B779:B781"/>
    <mergeCell ref="B782:B784"/>
    <mergeCell ref="B785:B787"/>
    <mergeCell ref="B788:B790"/>
    <mergeCell ref="B791:B793"/>
    <mergeCell ref="B794:B796"/>
    <mergeCell ref="B797:B799"/>
    <mergeCell ref="B800:B802"/>
    <mergeCell ref="B803:B805"/>
    <mergeCell ref="B806:B808"/>
    <mergeCell ref="B809:B811"/>
    <mergeCell ref="B812:B814"/>
    <mergeCell ref="B815:B817"/>
    <mergeCell ref="B818:B820"/>
    <mergeCell ref="B821:B823"/>
    <mergeCell ref="B824:B826"/>
    <mergeCell ref="B827:B829"/>
    <mergeCell ref="B830:B832"/>
    <mergeCell ref="B833:B835"/>
    <mergeCell ref="B836:B838"/>
    <mergeCell ref="B839:B841"/>
    <mergeCell ref="B842:B844"/>
    <mergeCell ref="B845:B847"/>
    <mergeCell ref="B848:B850"/>
    <mergeCell ref="B851:B853"/>
    <mergeCell ref="B854:B856"/>
    <mergeCell ref="B857:B859"/>
    <mergeCell ref="B860:B862"/>
    <mergeCell ref="B863:B865"/>
    <mergeCell ref="B866:B868"/>
    <mergeCell ref="B869:B871"/>
    <mergeCell ref="B872:B874"/>
    <mergeCell ref="B875:B877"/>
    <mergeCell ref="B878:B880"/>
    <mergeCell ref="B881:B883"/>
    <mergeCell ref="B884:B886"/>
    <mergeCell ref="B887:B889"/>
    <mergeCell ref="B890:B892"/>
    <mergeCell ref="B893:B895"/>
    <mergeCell ref="B896:B898"/>
    <mergeCell ref="B899:B901"/>
    <mergeCell ref="B902:B904"/>
    <mergeCell ref="B905:B907"/>
    <mergeCell ref="B908:B910"/>
    <mergeCell ref="B911:B913"/>
    <mergeCell ref="B914:B916"/>
    <mergeCell ref="B917:B919"/>
    <mergeCell ref="B920:B922"/>
    <mergeCell ref="B923:B925"/>
    <mergeCell ref="B926:B928"/>
    <mergeCell ref="B929:B931"/>
    <mergeCell ref="B932:B934"/>
    <mergeCell ref="B935:B937"/>
    <mergeCell ref="B938:B940"/>
    <mergeCell ref="B941:B943"/>
    <mergeCell ref="B944:B946"/>
    <mergeCell ref="B947:B949"/>
    <mergeCell ref="B950:B952"/>
    <mergeCell ref="B953:B955"/>
    <mergeCell ref="B956:B958"/>
    <mergeCell ref="B959:B961"/>
    <mergeCell ref="B962:B964"/>
    <mergeCell ref="B965:B967"/>
    <mergeCell ref="B968:B970"/>
    <mergeCell ref="B971:B973"/>
    <mergeCell ref="B974:B976"/>
    <mergeCell ref="B977:B979"/>
    <mergeCell ref="B980:B982"/>
    <mergeCell ref="B983:B985"/>
    <mergeCell ref="B986:B988"/>
    <mergeCell ref="B989:B991"/>
    <mergeCell ref="B992:B994"/>
    <mergeCell ref="B995:B997"/>
    <mergeCell ref="B998:B1000"/>
    <mergeCell ref="B1001:B1003"/>
    <mergeCell ref="B1004:B1006"/>
    <mergeCell ref="B1007:B1009"/>
    <mergeCell ref="B1010:B1012"/>
    <mergeCell ref="B1013:B1015"/>
    <mergeCell ref="B1016:B1018"/>
    <mergeCell ref="B1019:B1021"/>
    <mergeCell ref="B1022:B1024"/>
    <mergeCell ref="B1025:B1027"/>
    <mergeCell ref="B1028:B1030"/>
    <mergeCell ref="B1031:B1033"/>
    <mergeCell ref="B1034:B1036"/>
    <mergeCell ref="B1037:B1039"/>
    <mergeCell ref="B1040:B1042"/>
    <mergeCell ref="B1043:B1045"/>
    <mergeCell ref="B1046:B1048"/>
    <mergeCell ref="B1049:B1051"/>
    <mergeCell ref="B1052:B1054"/>
    <mergeCell ref="B1055:B1057"/>
    <mergeCell ref="B1058:B1060"/>
    <mergeCell ref="B1061:B1063"/>
    <mergeCell ref="B1064:B1066"/>
    <mergeCell ref="B1067:B1069"/>
    <mergeCell ref="B1070:B1072"/>
    <mergeCell ref="B1073:B1075"/>
    <mergeCell ref="B1076:B1078"/>
    <mergeCell ref="B1079:B1081"/>
    <mergeCell ref="B1082:B1084"/>
    <mergeCell ref="B1085:B1087"/>
    <mergeCell ref="B1088:B1090"/>
    <mergeCell ref="B1091:B1093"/>
    <mergeCell ref="B1094:B1096"/>
    <mergeCell ref="B1097:B1099"/>
    <mergeCell ref="B1100:B1102"/>
    <mergeCell ref="B1103:B1105"/>
    <mergeCell ref="B1106:B1108"/>
    <mergeCell ref="B1109:B1111"/>
    <mergeCell ref="B1112:B1114"/>
    <mergeCell ref="B1115:B1117"/>
    <mergeCell ref="B1118:B1120"/>
    <mergeCell ref="B1121:B1123"/>
    <mergeCell ref="B1124:B1126"/>
    <mergeCell ref="B1127:B1129"/>
    <mergeCell ref="B1130:B1132"/>
    <mergeCell ref="B1133:B1135"/>
    <mergeCell ref="B1136:B1138"/>
    <mergeCell ref="B1139:B1141"/>
    <mergeCell ref="B1142:B1144"/>
    <mergeCell ref="B1145:B1147"/>
    <mergeCell ref="B1148:B1150"/>
    <mergeCell ref="B1151:B1153"/>
    <mergeCell ref="B1154:B1156"/>
    <mergeCell ref="B1157:B1159"/>
    <mergeCell ref="B1160:B1162"/>
    <mergeCell ref="B1163:B1165"/>
    <mergeCell ref="B1166:B1168"/>
    <mergeCell ref="B1169:B1171"/>
    <mergeCell ref="B1172:B1174"/>
    <mergeCell ref="B1175:B1177"/>
    <mergeCell ref="B1178:B1180"/>
    <mergeCell ref="B1181:B1183"/>
    <mergeCell ref="B1184:B1186"/>
    <mergeCell ref="B1187:B1189"/>
    <mergeCell ref="B1190:B1192"/>
    <mergeCell ref="B1193:B1195"/>
    <mergeCell ref="B1196:B1198"/>
    <mergeCell ref="B1199:B1201"/>
    <mergeCell ref="B1202:B1204"/>
    <mergeCell ref="B1205:B1207"/>
    <mergeCell ref="B1208:B1210"/>
    <mergeCell ref="B1211:B1213"/>
    <mergeCell ref="B1214:B1216"/>
    <mergeCell ref="B1217:B1219"/>
    <mergeCell ref="B1220:B1222"/>
    <mergeCell ref="B1223:B1225"/>
    <mergeCell ref="B1226:B1228"/>
    <mergeCell ref="B1229:B1231"/>
    <mergeCell ref="B1232:B1234"/>
    <mergeCell ref="B1235:B1237"/>
    <mergeCell ref="B1238:B1240"/>
    <mergeCell ref="B1241:B1243"/>
    <mergeCell ref="B1244:B1246"/>
    <mergeCell ref="B1247:B1249"/>
    <mergeCell ref="B1250:B1252"/>
    <mergeCell ref="B1253:B1255"/>
    <mergeCell ref="B1256:B1258"/>
    <mergeCell ref="B1259:B1261"/>
    <mergeCell ref="B1262:B1264"/>
    <mergeCell ref="B1265:B1267"/>
    <mergeCell ref="B1268:B1270"/>
    <mergeCell ref="B1271:B1273"/>
    <mergeCell ref="B1274:B1276"/>
    <mergeCell ref="B1277:B1279"/>
    <mergeCell ref="B1280:B1282"/>
    <mergeCell ref="B1283:B1285"/>
    <mergeCell ref="B1286:B1288"/>
    <mergeCell ref="B1289:B1291"/>
    <mergeCell ref="B1292:B1294"/>
    <mergeCell ref="B1295:B1297"/>
    <mergeCell ref="B1298:B1300"/>
    <mergeCell ref="B1301:B1303"/>
    <mergeCell ref="B1304:B1306"/>
    <mergeCell ref="B1307:B1309"/>
    <mergeCell ref="B1310:B1312"/>
    <mergeCell ref="B1313:B1315"/>
    <mergeCell ref="B1316:B1318"/>
    <mergeCell ref="B1319:B1321"/>
    <mergeCell ref="B1322:B1324"/>
    <mergeCell ref="B1325:B1327"/>
    <mergeCell ref="B1328:B1330"/>
    <mergeCell ref="B1331:B1333"/>
    <mergeCell ref="B1334:B1336"/>
    <mergeCell ref="B1337:B1339"/>
    <mergeCell ref="B1340:B1342"/>
    <mergeCell ref="B1343:B1345"/>
    <mergeCell ref="B1346:B1348"/>
    <mergeCell ref="B1349:B1351"/>
    <mergeCell ref="B1352:B1354"/>
    <mergeCell ref="B1355:B1357"/>
    <mergeCell ref="B1358:B1360"/>
    <mergeCell ref="B1361:B1363"/>
    <mergeCell ref="B1364:B1366"/>
    <mergeCell ref="B1367:B1369"/>
    <mergeCell ref="B1370:B1372"/>
    <mergeCell ref="B1373:B1375"/>
    <mergeCell ref="B1376:B1378"/>
    <mergeCell ref="B1379:B1381"/>
    <mergeCell ref="B1382:B1384"/>
    <mergeCell ref="B1385:B1387"/>
    <mergeCell ref="B1388:B1390"/>
    <mergeCell ref="B1391:B1393"/>
    <mergeCell ref="B1394:B1396"/>
    <mergeCell ref="B1397:B1399"/>
    <mergeCell ref="B1400:B1402"/>
    <mergeCell ref="B1403:B1405"/>
    <mergeCell ref="B1406:B1408"/>
    <mergeCell ref="B1409:B1411"/>
    <mergeCell ref="B1412:B1414"/>
    <mergeCell ref="B1415:B1417"/>
    <mergeCell ref="B1418:B1420"/>
    <mergeCell ref="B1421:B1423"/>
    <mergeCell ref="B1424:B1426"/>
    <mergeCell ref="B1427:B1429"/>
    <mergeCell ref="B1430:B1432"/>
    <mergeCell ref="B1433:B1435"/>
    <mergeCell ref="B1436:B1438"/>
    <mergeCell ref="B1439:B1441"/>
    <mergeCell ref="B1442:B1444"/>
    <mergeCell ref="B1445:B1447"/>
    <mergeCell ref="B1448:B1450"/>
    <mergeCell ref="B1451:B1453"/>
    <mergeCell ref="B1454:B1456"/>
    <mergeCell ref="B1457:B1459"/>
    <mergeCell ref="B1460:B1462"/>
    <mergeCell ref="B1463:B1465"/>
    <mergeCell ref="B1466:B1468"/>
    <mergeCell ref="B1469:B1471"/>
    <mergeCell ref="B1472:B1474"/>
    <mergeCell ref="B1475:B1477"/>
    <mergeCell ref="B1478:B1480"/>
    <mergeCell ref="B1481:B1483"/>
    <mergeCell ref="B1484:B1486"/>
    <mergeCell ref="B1487:B1489"/>
    <mergeCell ref="B1490:B1492"/>
    <mergeCell ref="B1493:B1495"/>
    <mergeCell ref="B1496:B1498"/>
    <mergeCell ref="B1499:B1501"/>
    <mergeCell ref="B1502:B1504"/>
    <mergeCell ref="B1505:B1507"/>
    <mergeCell ref="B1508:B1510"/>
    <mergeCell ref="B1511:B1513"/>
    <mergeCell ref="B1514:B1516"/>
    <mergeCell ref="B1517:B1519"/>
    <mergeCell ref="B1520:B1522"/>
    <mergeCell ref="B1523:B1525"/>
    <mergeCell ref="B1526:B1528"/>
    <mergeCell ref="B1529:B1531"/>
    <mergeCell ref="B1532:B1534"/>
    <mergeCell ref="B1535:B1537"/>
    <mergeCell ref="B1538:B1540"/>
    <mergeCell ref="B1541:B1543"/>
    <mergeCell ref="B1544:B1546"/>
    <mergeCell ref="B1547:B1549"/>
    <mergeCell ref="B1550:B1552"/>
    <mergeCell ref="B1553:B1555"/>
    <mergeCell ref="B1556:B1558"/>
    <mergeCell ref="B1559:B1561"/>
    <mergeCell ref="B1562:B1564"/>
    <mergeCell ref="B1565:B1567"/>
    <mergeCell ref="B1568:B1570"/>
    <mergeCell ref="B1571:B1573"/>
    <mergeCell ref="B1574:B1576"/>
    <mergeCell ref="B1577:B1579"/>
    <mergeCell ref="B1580:B1582"/>
    <mergeCell ref="B1583:B1585"/>
    <mergeCell ref="B1586:B1588"/>
    <mergeCell ref="B1589:B1591"/>
    <mergeCell ref="B1592:B1594"/>
    <mergeCell ref="B1595:B1597"/>
    <mergeCell ref="B1598:B1600"/>
    <mergeCell ref="B1601:B1603"/>
    <mergeCell ref="B1604:B1606"/>
    <mergeCell ref="B1607:B1609"/>
    <mergeCell ref="B1610:B1612"/>
    <mergeCell ref="B1613:B1615"/>
    <mergeCell ref="B1616:B1618"/>
    <mergeCell ref="B1619:B1621"/>
    <mergeCell ref="B1622:B1624"/>
    <mergeCell ref="B1625:B1627"/>
    <mergeCell ref="B1628:B1630"/>
    <mergeCell ref="B1631:B1633"/>
    <mergeCell ref="B1634:B1636"/>
    <mergeCell ref="B1637:B1639"/>
    <mergeCell ref="B1640:B1642"/>
    <mergeCell ref="B1643:B1645"/>
    <mergeCell ref="B1646:B1648"/>
    <mergeCell ref="B1649:B1651"/>
    <mergeCell ref="B1652:B1654"/>
    <mergeCell ref="B1655:B1657"/>
    <mergeCell ref="B1658:B1660"/>
    <mergeCell ref="B1661:B1663"/>
    <mergeCell ref="B1664:B1666"/>
    <mergeCell ref="B1667:B1669"/>
    <mergeCell ref="B1670:B1672"/>
    <mergeCell ref="B1673:B1675"/>
    <mergeCell ref="B1676:B1678"/>
    <mergeCell ref="B1679:B1681"/>
    <mergeCell ref="B1682:B1684"/>
    <mergeCell ref="B1685:B1687"/>
    <mergeCell ref="B1688:B1690"/>
    <mergeCell ref="B1691:B1693"/>
    <mergeCell ref="B1694:B1696"/>
    <mergeCell ref="B1697:B1699"/>
    <mergeCell ref="B1700:B1702"/>
    <mergeCell ref="B1703:B1705"/>
    <mergeCell ref="B1706:B1708"/>
    <mergeCell ref="B1709:B1711"/>
    <mergeCell ref="B1712:B1714"/>
    <mergeCell ref="B1715:B1717"/>
    <mergeCell ref="B1718:B1720"/>
    <mergeCell ref="B1721:B1723"/>
    <mergeCell ref="B1724:B1726"/>
    <mergeCell ref="B1727:B1729"/>
    <mergeCell ref="B1730:B1732"/>
    <mergeCell ref="B1733:B1735"/>
    <mergeCell ref="B1736:B1738"/>
    <mergeCell ref="B1739:B1741"/>
    <mergeCell ref="B1742:B1744"/>
    <mergeCell ref="B1745:B1747"/>
    <mergeCell ref="B1748:B1750"/>
    <mergeCell ref="B1751:B1753"/>
    <mergeCell ref="B1754:B1756"/>
    <mergeCell ref="B1757:B1759"/>
    <mergeCell ref="B1760:B1762"/>
    <mergeCell ref="B1763:B1765"/>
    <mergeCell ref="B1766:B1768"/>
    <mergeCell ref="B1769:B1771"/>
    <mergeCell ref="B1772:B1774"/>
    <mergeCell ref="B1775:B1777"/>
    <mergeCell ref="B1778:B1780"/>
    <mergeCell ref="B1781:B1783"/>
    <mergeCell ref="B1784:B1786"/>
    <mergeCell ref="B1787:B1789"/>
    <mergeCell ref="B1790:B1792"/>
    <mergeCell ref="B1793:B1795"/>
    <mergeCell ref="B1796:B1798"/>
    <mergeCell ref="B1799:B1801"/>
    <mergeCell ref="B1802:B1804"/>
    <mergeCell ref="B1805:B1807"/>
    <mergeCell ref="B1808:B1810"/>
    <mergeCell ref="B1811:B1813"/>
    <mergeCell ref="B1814:B1816"/>
    <mergeCell ref="B1817:B1819"/>
    <mergeCell ref="B1820:B1822"/>
    <mergeCell ref="B1823:B1825"/>
    <mergeCell ref="B1826:B1828"/>
    <mergeCell ref="B1829:B1831"/>
    <mergeCell ref="B1832:B1834"/>
    <mergeCell ref="B1835:B1837"/>
    <mergeCell ref="B1838:B1840"/>
    <mergeCell ref="B1841:B1843"/>
    <mergeCell ref="B1844:B1846"/>
    <mergeCell ref="B1847:B1849"/>
    <mergeCell ref="B1850:B1852"/>
    <mergeCell ref="B1853:B1855"/>
    <mergeCell ref="B1856:B1858"/>
    <mergeCell ref="B1859:B1861"/>
    <mergeCell ref="B1862:B1864"/>
    <mergeCell ref="B1865:B1867"/>
    <mergeCell ref="B1868:B1870"/>
    <mergeCell ref="B1871:B1873"/>
    <mergeCell ref="B1874:B1876"/>
    <mergeCell ref="B1877:B1879"/>
    <mergeCell ref="B1880:B1882"/>
    <mergeCell ref="B1883:B1885"/>
    <mergeCell ref="B1886:B1888"/>
    <mergeCell ref="B1889:B1891"/>
    <mergeCell ref="B1892:B1894"/>
    <mergeCell ref="B1895:B1897"/>
    <mergeCell ref="B1898:B1900"/>
    <mergeCell ref="B1901:B1903"/>
    <mergeCell ref="B1904:B1906"/>
    <mergeCell ref="B1907:B1909"/>
    <mergeCell ref="B1910:B1912"/>
    <mergeCell ref="B1913:B1915"/>
    <mergeCell ref="B1916:B1918"/>
    <mergeCell ref="B1919:B1921"/>
    <mergeCell ref="B1922:B1924"/>
    <mergeCell ref="B1925:B1927"/>
    <mergeCell ref="B1928:B1930"/>
    <mergeCell ref="B1931:B1933"/>
    <mergeCell ref="B1934:B1936"/>
    <mergeCell ref="B1937:B1939"/>
    <mergeCell ref="B1940:B1942"/>
    <mergeCell ref="B1943:B1945"/>
    <mergeCell ref="B1946:B1948"/>
    <mergeCell ref="B1949:B1951"/>
    <mergeCell ref="B1952:B1954"/>
    <mergeCell ref="B1955:B1957"/>
    <mergeCell ref="B1958:B1960"/>
    <mergeCell ref="B1961:B1963"/>
    <mergeCell ref="B1964:B1966"/>
    <mergeCell ref="B1967:B1969"/>
    <mergeCell ref="B1970:B1972"/>
    <mergeCell ref="B1973:B1975"/>
    <mergeCell ref="B1976:B1978"/>
    <mergeCell ref="B1979:B1981"/>
    <mergeCell ref="B1982:B1984"/>
    <mergeCell ref="B1985:B1987"/>
    <mergeCell ref="B1988:B1990"/>
    <mergeCell ref="B1991:B1993"/>
    <mergeCell ref="B1994:B1996"/>
    <mergeCell ref="B1997:B1999"/>
    <mergeCell ref="B2000:B2002"/>
    <mergeCell ref="B2003:B2005"/>
    <mergeCell ref="B2006:B2008"/>
    <mergeCell ref="B2009:B2011"/>
    <mergeCell ref="B2012:B2014"/>
    <mergeCell ref="B2015:B2017"/>
    <mergeCell ref="B2018:B2020"/>
    <mergeCell ref="B2021:B2023"/>
    <mergeCell ref="B2024:B2026"/>
    <mergeCell ref="B2027:B2029"/>
    <mergeCell ref="B2030:B2032"/>
    <mergeCell ref="B2033:B2035"/>
    <mergeCell ref="B2036:B2038"/>
    <mergeCell ref="B2039:B2041"/>
    <mergeCell ref="B2042:B2044"/>
    <mergeCell ref="B2045:B2047"/>
    <mergeCell ref="B2048:B2050"/>
    <mergeCell ref="B2051:B2053"/>
    <mergeCell ref="B2054:B2056"/>
    <mergeCell ref="B2057:B2059"/>
    <mergeCell ref="B2060:B2062"/>
    <mergeCell ref="B2063:B2065"/>
    <mergeCell ref="B2066:B2068"/>
    <mergeCell ref="B2069:B2071"/>
    <mergeCell ref="B2072:B2074"/>
    <mergeCell ref="B2075:B2077"/>
    <mergeCell ref="B2078:B2080"/>
    <mergeCell ref="B2081:B2083"/>
    <mergeCell ref="B2084:B2086"/>
    <mergeCell ref="B2087:B2089"/>
    <mergeCell ref="B2090:B2092"/>
    <mergeCell ref="B2093:B2095"/>
    <mergeCell ref="B2096:B2098"/>
    <mergeCell ref="B2099:B2101"/>
    <mergeCell ref="B2102:B2104"/>
    <mergeCell ref="B2105:B2107"/>
    <mergeCell ref="B2108:B2110"/>
    <mergeCell ref="B2111:B2113"/>
    <mergeCell ref="B2114:B2116"/>
    <mergeCell ref="B2117:B2119"/>
    <mergeCell ref="B2120:B2122"/>
    <mergeCell ref="B2123:B2125"/>
    <mergeCell ref="B2126:B2128"/>
    <mergeCell ref="B2129:B2131"/>
    <mergeCell ref="B2132:B2134"/>
    <mergeCell ref="B2135:B2137"/>
    <mergeCell ref="B2138:B2140"/>
    <mergeCell ref="B2141:B2143"/>
    <mergeCell ref="B2144:B2146"/>
    <mergeCell ref="B2147:B2149"/>
    <mergeCell ref="B2150:B2152"/>
    <mergeCell ref="B2153:B2155"/>
    <mergeCell ref="B2156:B2158"/>
    <mergeCell ref="B2159:B2161"/>
    <mergeCell ref="B2162:B2164"/>
    <mergeCell ref="B2165:B2167"/>
    <mergeCell ref="B2168:B2170"/>
    <mergeCell ref="B2171:B2173"/>
    <mergeCell ref="B2174:B2176"/>
    <mergeCell ref="B2177:B2179"/>
    <mergeCell ref="B2180:B2182"/>
    <mergeCell ref="B2183:B2185"/>
    <mergeCell ref="B2186:B2188"/>
    <mergeCell ref="B2189:B2191"/>
    <mergeCell ref="B2192:B2194"/>
    <mergeCell ref="B2195:B2197"/>
    <mergeCell ref="B2198:B2200"/>
    <mergeCell ref="B2201:B2203"/>
    <mergeCell ref="B2204:B2206"/>
    <mergeCell ref="B2207:B2209"/>
    <mergeCell ref="B2210:B2212"/>
    <mergeCell ref="B2213:B2215"/>
    <mergeCell ref="B2216:B2218"/>
    <mergeCell ref="B2219:B2221"/>
    <mergeCell ref="B2222:B2224"/>
    <mergeCell ref="B2225:B2227"/>
    <mergeCell ref="B2228:B2230"/>
    <mergeCell ref="B2231:B2233"/>
    <mergeCell ref="B2234:B2236"/>
    <mergeCell ref="B2237:B2239"/>
    <mergeCell ref="B2240:B2242"/>
    <mergeCell ref="B2243:B2245"/>
    <mergeCell ref="B2246:B2248"/>
    <mergeCell ref="B2249:B2251"/>
    <mergeCell ref="B2252:B2254"/>
    <mergeCell ref="B2255:B2257"/>
    <mergeCell ref="B2258:B2260"/>
    <mergeCell ref="B2261:B2263"/>
    <mergeCell ref="B2264:B2266"/>
    <mergeCell ref="B2267:B2269"/>
    <mergeCell ref="B2270:B2272"/>
    <mergeCell ref="B2273:B2275"/>
    <mergeCell ref="B2276:B2278"/>
    <mergeCell ref="B2279:B2281"/>
    <mergeCell ref="B2282:B2284"/>
    <mergeCell ref="B2285:B2287"/>
    <mergeCell ref="B2288:B2290"/>
    <mergeCell ref="B2291:B2293"/>
    <mergeCell ref="B2294:B2296"/>
    <mergeCell ref="B2297:B2299"/>
    <mergeCell ref="B2300:B2302"/>
    <mergeCell ref="B2303:B2305"/>
    <mergeCell ref="B2306:B2308"/>
    <mergeCell ref="B2312:B2314"/>
    <mergeCell ref="B2318:B2320"/>
    <mergeCell ref="B2321:B2323"/>
    <mergeCell ref="B2324:B2326"/>
    <mergeCell ref="B2327:B2329"/>
    <mergeCell ref="B2330:B2332"/>
    <mergeCell ref="B2333:B2335"/>
    <mergeCell ref="B2336:B2338"/>
    <mergeCell ref="B2339:B2341"/>
    <mergeCell ref="B2342:B2344"/>
    <mergeCell ref="B2345:B2347"/>
    <mergeCell ref="B2348:B2350"/>
    <mergeCell ref="B2351:B2353"/>
    <mergeCell ref="B2354:B2356"/>
    <mergeCell ref="B2357:B2359"/>
    <mergeCell ref="B2360:B2362"/>
    <mergeCell ref="B2363:B2365"/>
    <mergeCell ref="B2366:B2368"/>
    <mergeCell ref="B2369:B2371"/>
    <mergeCell ref="B2372:B2374"/>
    <mergeCell ref="B2375:B2377"/>
    <mergeCell ref="B2378:B2380"/>
    <mergeCell ref="B2381:B2383"/>
    <mergeCell ref="B2384:B2386"/>
    <mergeCell ref="B2387:B2389"/>
    <mergeCell ref="B2390:B2392"/>
    <mergeCell ref="B2393:B2395"/>
    <mergeCell ref="B2396:B2398"/>
    <mergeCell ref="B2399:B2401"/>
    <mergeCell ref="B2402:B2404"/>
    <mergeCell ref="B2405:B2407"/>
    <mergeCell ref="B2408:B2410"/>
    <mergeCell ref="B2411:B2413"/>
    <mergeCell ref="B2414:B2416"/>
    <mergeCell ref="B2417:B2419"/>
    <mergeCell ref="B2420:B2422"/>
    <mergeCell ref="B2423:B2425"/>
    <mergeCell ref="B2426:B2428"/>
    <mergeCell ref="B2429:B2431"/>
    <mergeCell ref="B2432:B2434"/>
    <mergeCell ref="B2435:B2437"/>
    <mergeCell ref="B2438:B2440"/>
    <mergeCell ref="B2441:B2443"/>
    <mergeCell ref="B2444:B2446"/>
    <mergeCell ref="B2447:B2449"/>
    <mergeCell ref="B2450:B2452"/>
    <mergeCell ref="B2453:B2455"/>
    <mergeCell ref="B2456:B2458"/>
    <mergeCell ref="B2459:B2461"/>
    <mergeCell ref="B2462:B2464"/>
    <mergeCell ref="B2465:B2467"/>
    <mergeCell ref="B2468:B2470"/>
    <mergeCell ref="B2471:B2473"/>
    <mergeCell ref="B2474:B2476"/>
    <mergeCell ref="B2477:B2479"/>
    <mergeCell ref="B2480:B2482"/>
    <mergeCell ref="B2483:B2485"/>
    <mergeCell ref="B2486:B2488"/>
    <mergeCell ref="B2489:B2491"/>
    <mergeCell ref="B2492:B2494"/>
    <mergeCell ref="B2495:B2497"/>
    <mergeCell ref="B2498:B2500"/>
    <mergeCell ref="B2501:B2503"/>
    <mergeCell ref="B2504:B2506"/>
    <mergeCell ref="B2507:B2509"/>
    <mergeCell ref="B2510:B2512"/>
    <mergeCell ref="B2513:B2515"/>
    <mergeCell ref="B2516:B2518"/>
    <mergeCell ref="B2519:B2521"/>
    <mergeCell ref="B2522:B2524"/>
    <mergeCell ref="B2525:B2527"/>
    <mergeCell ref="B2528:B2530"/>
    <mergeCell ref="B2531:B2533"/>
    <mergeCell ref="B2534:B2536"/>
    <mergeCell ref="B2537:B2539"/>
    <mergeCell ref="B2540:B2542"/>
    <mergeCell ref="B2543:B2545"/>
    <mergeCell ref="B2546:B2548"/>
    <mergeCell ref="B2549:B2551"/>
    <mergeCell ref="B2552:B2554"/>
    <mergeCell ref="B2555:B2557"/>
    <mergeCell ref="B2558:B2560"/>
    <mergeCell ref="B2561:B2563"/>
    <mergeCell ref="B2564:B2566"/>
    <mergeCell ref="B2567:B2569"/>
    <mergeCell ref="B2570:B2572"/>
    <mergeCell ref="B2573:B2575"/>
    <mergeCell ref="B2576:B2578"/>
    <mergeCell ref="B2579:B2581"/>
    <mergeCell ref="B2582:B2584"/>
    <mergeCell ref="B2585:B2587"/>
    <mergeCell ref="B2588:B2590"/>
    <mergeCell ref="B2591:B2593"/>
    <mergeCell ref="B2594:B2596"/>
    <mergeCell ref="B2597:B2599"/>
    <mergeCell ref="B2600:B2602"/>
    <mergeCell ref="B2603:B2605"/>
    <mergeCell ref="B2606:B2608"/>
    <mergeCell ref="B2609:B2611"/>
    <mergeCell ref="B2612:B2614"/>
    <mergeCell ref="B2615:B2617"/>
    <mergeCell ref="B2618:B2620"/>
    <mergeCell ref="B2621:B2623"/>
    <mergeCell ref="B2624:B2626"/>
    <mergeCell ref="B2627:B2629"/>
    <mergeCell ref="B2630:B2632"/>
    <mergeCell ref="B2633:B2635"/>
    <mergeCell ref="B2636:B2638"/>
    <mergeCell ref="B2639:B2641"/>
    <mergeCell ref="B2642:B2644"/>
    <mergeCell ref="B2645:B2647"/>
    <mergeCell ref="B2648:B2650"/>
    <mergeCell ref="B2651:B2653"/>
    <mergeCell ref="B2654:B2656"/>
    <mergeCell ref="B2657:B2659"/>
    <mergeCell ref="B2660:B2662"/>
    <mergeCell ref="B2663:B2665"/>
    <mergeCell ref="B2666:B2668"/>
    <mergeCell ref="B2669:B2671"/>
    <mergeCell ref="B2672:B2674"/>
    <mergeCell ref="B2675:B2677"/>
    <mergeCell ref="B2678:B2680"/>
    <mergeCell ref="B2681:B2683"/>
    <mergeCell ref="B2684:B2686"/>
    <mergeCell ref="B2687:B2689"/>
    <mergeCell ref="B2690:B2692"/>
    <mergeCell ref="B2693:B2695"/>
    <mergeCell ref="B2696:B2698"/>
    <mergeCell ref="B2699:B2701"/>
    <mergeCell ref="B2702:B2704"/>
    <mergeCell ref="B2705:B2707"/>
    <mergeCell ref="B2708:B2710"/>
    <mergeCell ref="B2711:B2713"/>
    <mergeCell ref="B2714:B2716"/>
    <mergeCell ref="B2717:B2719"/>
    <mergeCell ref="B2720:B2722"/>
    <mergeCell ref="B2723:B2725"/>
    <mergeCell ref="B2726:B2728"/>
    <mergeCell ref="B2729:B2731"/>
    <mergeCell ref="B2732:B2734"/>
    <mergeCell ref="B2735:B2737"/>
    <mergeCell ref="B2738:B2740"/>
    <mergeCell ref="B2741:B2743"/>
    <mergeCell ref="B2744:B2746"/>
    <mergeCell ref="B2747:B2749"/>
    <mergeCell ref="B2750:B2752"/>
    <mergeCell ref="B2753:B2755"/>
    <mergeCell ref="B2756:B2758"/>
    <mergeCell ref="B2759:B2761"/>
    <mergeCell ref="B2762:B2764"/>
    <mergeCell ref="B2765:B2767"/>
    <mergeCell ref="B2768:B2770"/>
    <mergeCell ref="B2771:B2773"/>
    <mergeCell ref="B2774:B2776"/>
    <mergeCell ref="B2777:B2779"/>
    <mergeCell ref="B2780:B2782"/>
    <mergeCell ref="B2783:B2785"/>
    <mergeCell ref="B2786:B2788"/>
    <mergeCell ref="B2789:B2791"/>
    <mergeCell ref="B2792:B2794"/>
    <mergeCell ref="B2795:B2797"/>
    <mergeCell ref="B2798:B2800"/>
    <mergeCell ref="B2801:B2803"/>
    <mergeCell ref="B2804:B2806"/>
    <mergeCell ref="B2807:B2809"/>
    <mergeCell ref="B2810:B2812"/>
    <mergeCell ref="B2813:B2815"/>
    <mergeCell ref="B2816:B2818"/>
    <mergeCell ref="B2819:B2821"/>
    <mergeCell ref="B2822:B2824"/>
    <mergeCell ref="B2825:B2827"/>
    <mergeCell ref="B2828:B2830"/>
    <mergeCell ref="B2831:B2833"/>
    <mergeCell ref="B2834:B2836"/>
    <mergeCell ref="B2837:B2839"/>
    <mergeCell ref="B2840:B2842"/>
    <mergeCell ref="B2843:B2845"/>
    <mergeCell ref="B2846:B2848"/>
    <mergeCell ref="B2849:B2851"/>
    <mergeCell ref="B2852:B2854"/>
    <mergeCell ref="B2855:B2857"/>
    <mergeCell ref="B2858:B2860"/>
    <mergeCell ref="B2861:B2863"/>
    <mergeCell ref="B2864:B2866"/>
    <mergeCell ref="B2867:B2869"/>
    <mergeCell ref="B2870:B2872"/>
    <mergeCell ref="B2873:B2875"/>
    <mergeCell ref="B2876:B2878"/>
    <mergeCell ref="B2879:B2881"/>
    <mergeCell ref="B2882:B2884"/>
    <mergeCell ref="B2885:B2887"/>
    <mergeCell ref="B2888:B2890"/>
    <mergeCell ref="B2891:B2893"/>
    <mergeCell ref="B2894:B2896"/>
    <mergeCell ref="B2897:B2899"/>
    <mergeCell ref="B2900:B2902"/>
    <mergeCell ref="B2903:B2905"/>
    <mergeCell ref="B2906:B2908"/>
    <mergeCell ref="B2909:B2911"/>
    <mergeCell ref="B2912:B2914"/>
    <mergeCell ref="B2915:B2917"/>
    <mergeCell ref="B2918:B2920"/>
    <mergeCell ref="B2921:B2923"/>
    <mergeCell ref="B2924:B2926"/>
    <mergeCell ref="B2927:B2929"/>
    <mergeCell ref="B2930:B2932"/>
    <mergeCell ref="B2933:B2935"/>
    <mergeCell ref="B2936:B2938"/>
    <mergeCell ref="B2939:B2941"/>
    <mergeCell ref="B2942:B2944"/>
    <mergeCell ref="B2945:B2947"/>
    <mergeCell ref="B2948:B2950"/>
    <mergeCell ref="B2951:B2953"/>
    <mergeCell ref="B2954:B2956"/>
    <mergeCell ref="B2957:B2959"/>
    <mergeCell ref="B2960:B2962"/>
    <mergeCell ref="B2963:B2965"/>
    <mergeCell ref="B2966:B2968"/>
    <mergeCell ref="B2969:B2971"/>
    <mergeCell ref="B2972:B2974"/>
    <mergeCell ref="B2975:B2977"/>
    <mergeCell ref="B2978:B2980"/>
    <mergeCell ref="B2981:B2983"/>
    <mergeCell ref="B2984:B2986"/>
    <mergeCell ref="B2987:B2989"/>
    <mergeCell ref="B2990:B2992"/>
    <mergeCell ref="B2993:B2995"/>
    <mergeCell ref="B2996:B2998"/>
    <mergeCell ref="B2999:B3001"/>
    <mergeCell ref="B3002:B3004"/>
    <mergeCell ref="B3005:B3007"/>
    <mergeCell ref="B3008:B3010"/>
    <mergeCell ref="B3011:B3013"/>
    <mergeCell ref="B3014:B3016"/>
    <mergeCell ref="B3017:B3019"/>
    <mergeCell ref="B3020:B3022"/>
    <mergeCell ref="B3023:B3025"/>
    <mergeCell ref="B3026:B3028"/>
    <mergeCell ref="B3029:B3031"/>
    <mergeCell ref="B3032:B3034"/>
    <mergeCell ref="B3035:B3037"/>
    <mergeCell ref="B3038:B3040"/>
    <mergeCell ref="B3041:B3043"/>
    <mergeCell ref="B3044:B3046"/>
    <mergeCell ref="B3047:B3049"/>
    <mergeCell ref="B3050:B3052"/>
    <mergeCell ref="B3053:B3055"/>
    <mergeCell ref="B3056:B3058"/>
    <mergeCell ref="B3059:B3061"/>
    <mergeCell ref="B3062:B3064"/>
    <mergeCell ref="B3065:B3067"/>
    <mergeCell ref="B3068:B3070"/>
    <mergeCell ref="B3071:B3073"/>
    <mergeCell ref="B3074:B3076"/>
    <mergeCell ref="B3077:B3079"/>
    <mergeCell ref="B3080:B3082"/>
    <mergeCell ref="B3083:B3085"/>
    <mergeCell ref="B3086:B3088"/>
    <mergeCell ref="B3089:B3091"/>
    <mergeCell ref="B3092:B3094"/>
    <mergeCell ref="B3095:B3097"/>
    <mergeCell ref="B3098:B3100"/>
    <mergeCell ref="B3101:B3103"/>
    <mergeCell ref="B3104:B3106"/>
    <mergeCell ref="B3107:B3109"/>
    <mergeCell ref="B3110:B3112"/>
    <mergeCell ref="B3113:B3115"/>
    <mergeCell ref="B3116:B3118"/>
    <mergeCell ref="B3119:B3121"/>
    <mergeCell ref="B3122:B3124"/>
    <mergeCell ref="B3125:B3127"/>
    <mergeCell ref="B3128:B3130"/>
    <mergeCell ref="B3131:B3133"/>
    <mergeCell ref="B3134:B3136"/>
    <mergeCell ref="B3137:B3139"/>
    <mergeCell ref="B3140:B3142"/>
    <mergeCell ref="B3143:B3145"/>
    <mergeCell ref="B3146:B3148"/>
    <mergeCell ref="B3149:B3151"/>
    <mergeCell ref="B3152:B3154"/>
    <mergeCell ref="B3155:B3157"/>
    <mergeCell ref="B3158:B3160"/>
    <mergeCell ref="B3161:B3163"/>
    <mergeCell ref="B3164:B3166"/>
    <mergeCell ref="B3167:B3169"/>
    <mergeCell ref="B3170:B3172"/>
    <mergeCell ref="B3173:B3175"/>
    <mergeCell ref="B3176:B3178"/>
    <mergeCell ref="B3179:B3181"/>
    <mergeCell ref="B3182:B3184"/>
    <mergeCell ref="B3185:B3187"/>
    <mergeCell ref="B3188:B3190"/>
    <mergeCell ref="B3191:B3193"/>
    <mergeCell ref="B3194:B3196"/>
    <mergeCell ref="B3197:B3199"/>
    <mergeCell ref="B3200:B3202"/>
    <mergeCell ref="B3203:B3205"/>
    <mergeCell ref="B3206:B3208"/>
    <mergeCell ref="B3209:B3211"/>
    <mergeCell ref="B3212:B3214"/>
    <mergeCell ref="B3215:B3217"/>
    <mergeCell ref="B3218:B3220"/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1"/>
    <mergeCell ref="C92:C94"/>
    <mergeCell ref="C95:C97"/>
    <mergeCell ref="C98:C100"/>
    <mergeCell ref="C101:C103"/>
    <mergeCell ref="C104:C106"/>
    <mergeCell ref="C107:C109"/>
    <mergeCell ref="C110:C112"/>
    <mergeCell ref="C113:C115"/>
    <mergeCell ref="C116:C118"/>
    <mergeCell ref="C119:C121"/>
    <mergeCell ref="C122:C124"/>
    <mergeCell ref="C125:C127"/>
    <mergeCell ref="C128:C130"/>
    <mergeCell ref="C131:C133"/>
    <mergeCell ref="C134:C136"/>
    <mergeCell ref="C137:C139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27:C229"/>
    <mergeCell ref="C230:C232"/>
    <mergeCell ref="C233:C235"/>
    <mergeCell ref="C236:C238"/>
    <mergeCell ref="C239:C241"/>
    <mergeCell ref="C242:C244"/>
    <mergeCell ref="C245:C247"/>
    <mergeCell ref="C248:C250"/>
    <mergeCell ref="C251:C253"/>
    <mergeCell ref="C254:C256"/>
    <mergeCell ref="C257:C259"/>
    <mergeCell ref="C260:C262"/>
    <mergeCell ref="C263:C265"/>
    <mergeCell ref="C266:C268"/>
    <mergeCell ref="C269:C271"/>
    <mergeCell ref="C272:C274"/>
    <mergeCell ref="C275:C277"/>
    <mergeCell ref="C278:C280"/>
    <mergeCell ref="C281:C283"/>
    <mergeCell ref="C284:C286"/>
    <mergeCell ref="C287:C289"/>
    <mergeCell ref="C290:C292"/>
    <mergeCell ref="C293:C295"/>
    <mergeCell ref="C296:C298"/>
    <mergeCell ref="C299:C301"/>
    <mergeCell ref="C302:C304"/>
    <mergeCell ref="C305:C307"/>
    <mergeCell ref="C308:C310"/>
    <mergeCell ref="C311:C313"/>
    <mergeCell ref="C314:C316"/>
    <mergeCell ref="C317:C319"/>
    <mergeCell ref="C320:C322"/>
    <mergeCell ref="C323:C325"/>
    <mergeCell ref="C326:C328"/>
    <mergeCell ref="C329:C331"/>
    <mergeCell ref="C332:C334"/>
    <mergeCell ref="C335:C337"/>
    <mergeCell ref="C338:C340"/>
    <mergeCell ref="C341:C343"/>
    <mergeCell ref="C344:C346"/>
    <mergeCell ref="C347:C349"/>
    <mergeCell ref="C350:C352"/>
    <mergeCell ref="C353:C355"/>
    <mergeCell ref="C356:C358"/>
    <mergeCell ref="C359:C361"/>
    <mergeCell ref="C362:C364"/>
    <mergeCell ref="C365:C367"/>
    <mergeCell ref="C368:C370"/>
    <mergeCell ref="C371:C373"/>
    <mergeCell ref="C374:C376"/>
    <mergeCell ref="C377:C379"/>
    <mergeCell ref="C380:C382"/>
    <mergeCell ref="C383:C385"/>
    <mergeCell ref="C386:C388"/>
    <mergeCell ref="C389:C391"/>
    <mergeCell ref="C392:C394"/>
    <mergeCell ref="C395:C397"/>
    <mergeCell ref="C398:C400"/>
    <mergeCell ref="C401:C403"/>
    <mergeCell ref="C404:C406"/>
    <mergeCell ref="C407:C409"/>
    <mergeCell ref="C410:C412"/>
    <mergeCell ref="C413:C415"/>
    <mergeCell ref="C416:C418"/>
    <mergeCell ref="C419:C421"/>
    <mergeCell ref="C422:C424"/>
    <mergeCell ref="C425:C427"/>
    <mergeCell ref="C428:C430"/>
    <mergeCell ref="C431:C433"/>
    <mergeCell ref="C434:C436"/>
    <mergeCell ref="C437:C439"/>
    <mergeCell ref="C440:C442"/>
    <mergeCell ref="C443:C445"/>
    <mergeCell ref="C446:C448"/>
    <mergeCell ref="C449:C451"/>
    <mergeCell ref="C452:C454"/>
    <mergeCell ref="C455:C457"/>
    <mergeCell ref="C458:C460"/>
    <mergeCell ref="C461:C463"/>
    <mergeCell ref="C464:C466"/>
    <mergeCell ref="C467:C469"/>
    <mergeCell ref="C470:C472"/>
    <mergeCell ref="C473:C475"/>
    <mergeCell ref="C476:C478"/>
    <mergeCell ref="C479:C481"/>
    <mergeCell ref="C482:C484"/>
    <mergeCell ref="C485:C487"/>
    <mergeCell ref="C488:C490"/>
    <mergeCell ref="C491:C493"/>
    <mergeCell ref="C494:C496"/>
    <mergeCell ref="C497:C499"/>
    <mergeCell ref="C500:C502"/>
    <mergeCell ref="C503:C505"/>
    <mergeCell ref="C506:C508"/>
    <mergeCell ref="C509:C511"/>
    <mergeCell ref="C512:C514"/>
    <mergeCell ref="C515:C517"/>
    <mergeCell ref="C518:C520"/>
    <mergeCell ref="C521:C523"/>
    <mergeCell ref="C524:C526"/>
    <mergeCell ref="C527:C529"/>
    <mergeCell ref="C530:C532"/>
    <mergeCell ref="C533:C535"/>
    <mergeCell ref="C536:C538"/>
    <mergeCell ref="C539:C541"/>
    <mergeCell ref="C542:C544"/>
    <mergeCell ref="C545:C547"/>
    <mergeCell ref="C548:C550"/>
    <mergeCell ref="C551:C553"/>
    <mergeCell ref="C554:C556"/>
    <mergeCell ref="C557:C559"/>
    <mergeCell ref="C560:C562"/>
    <mergeCell ref="C563:C565"/>
    <mergeCell ref="C566:C568"/>
    <mergeCell ref="C569:C571"/>
    <mergeCell ref="C572:C574"/>
    <mergeCell ref="C575:C577"/>
    <mergeCell ref="C578:C580"/>
    <mergeCell ref="C581:C583"/>
    <mergeCell ref="C584:C586"/>
    <mergeCell ref="C587:C589"/>
    <mergeCell ref="C590:C592"/>
    <mergeCell ref="C593:C595"/>
    <mergeCell ref="C596:C598"/>
    <mergeCell ref="C599:C601"/>
    <mergeCell ref="C602:C604"/>
    <mergeCell ref="C605:C607"/>
    <mergeCell ref="C608:C610"/>
    <mergeCell ref="C611:C613"/>
    <mergeCell ref="C614:C616"/>
    <mergeCell ref="C617:C619"/>
    <mergeCell ref="C620:C622"/>
    <mergeCell ref="C623:C625"/>
    <mergeCell ref="C626:C628"/>
    <mergeCell ref="C629:C631"/>
    <mergeCell ref="C632:C634"/>
    <mergeCell ref="C635:C637"/>
    <mergeCell ref="C638:C640"/>
    <mergeCell ref="C641:C643"/>
    <mergeCell ref="C644:C646"/>
    <mergeCell ref="C647:C649"/>
    <mergeCell ref="C650:C652"/>
    <mergeCell ref="C653:C655"/>
    <mergeCell ref="C656:C658"/>
    <mergeCell ref="C659:C661"/>
    <mergeCell ref="C662:C664"/>
    <mergeCell ref="C665:C667"/>
    <mergeCell ref="C668:C670"/>
    <mergeCell ref="C671:C673"/>
    <mergeCell ref="C674:C676"/>
    <mergeCell ref="C677:C679"/>
    <mergeCell ref="C680:C682"/>
    <mergeCell ref="C683:C685"/>
    <mergeCell ref="C686:C688"/>
    <mergeCell ref="C689:C691"/>
    <mergeCell ref="C692:C694"/>
    <mergeCell ref="C695:C697"/>
    <mergeCell ref="C698:C700"/>
    <mergeCell ref="C701:C703"/>
    <mergeCell ref="C704:C706"/>
    <mergeCell ref="C707:C709"/>
    <mergeCell ref="C710:C712"/>
    <mergeCell ref="C713:C715"/>
    <mergeCell ref="C716:C718"/>
    <mergeCell ref="C719:C721"/>
    <mergeCell ref="C722:C724"/>
    <mergeCell ref="C725:C727"/>
    <mergeCell ref="C728:C730"/>
    <mergeCell ref="C731:C733"/>
    <mergeCell ref="C734:C736"/>
    <mergeCell ref="C737:C739"/>
    <mergeCell ref="C740:C742"/>
    <mergeCell ref="C743:C745"/>
    <mergeCell ref="C746:C748"/>
    <mergeCell ref="C749:C751"/>
    <mergeCell ref="C752:C754"/>
    <mergeCell ref="C755:C757"/>
    <mergeCell ref="C758:C760"/>
    <mergeCell ref="C761:C763"/>
    <mergeCell ref="C764:C766"/>
    <mergeCell ref="C767:C769"/>
    <mergeCell ref="C770:C772"/>
    <mergeCell ref="C773:C775"/>
    <mergeCell ref="C776:C778"/>
    <mergeCell ref="C779:C781"/>
    <mergeCell ref="C782:C784"/>
    <mergeCell ref="C785:C787"/>
    <mergeCell ref="C788:C790"/>
    <mergeCell ref="C791:C793"/>
    <mergeCell ref="C794:C796"/>
    <mergeCell ref="C797:C799"/>
    <mergeCell ref="C800:C802"/>
    <mergeCell ref="C803:C805"/>
    <mergeCell ref="C806:C808"/>
    <mergeCell ref="C809:C811"/>
    <mergeCell ref="C812:C814"/>
    <mergeCell ref="C815:C817"/>
    <mergeCell ref="C818:C820"/>
    <mergeCell ref="C821:C823"/>
    <mergeCell ref="C824:C826"/>
    <mergeCell ref="C827:C829"/>
    <mergeCell ref="C830:C832"/>
    <mergeCell ref="C833:C835"/>
    <mergeCell ref="C836:C838"/>
    <mergeCell ref="C839:C841"/>
    <mergeCell ref="C842:C844"/>
    <mergeCell ref="C845:C847"/>
    <mergeCell ref="C848:C850"/>
    <mergeCell ref="C851:C853"/>
    <mergeCell ref="C854:C856"/>
    <mergeCell ref="C857:C859"/>
    <mergeCell ref="C860:C862"/>
    <mergeCell ref="C863:C865"/>
    <mergeCell ref="C866:C868"/>
    <mergeCell ref="C869:C871"/>
    <mergeCell ref="C872:C874"/>
    <mergeCell ref="C875:C877"/>
    <mergeCell ref="C878:C880"/>
    <mergeCell ref="C881:C883"/>
    <mergeCell ref="C884:C886"/>
    <mergeCell ref="C887:C889"/>
    <mergeCell ref="C890:C892"/>
    <mergeCell ref="C893:C895"/>
    <mergeCell ref="C896:C898"/>
    <mergeCell ref="C899:C901"/>
    <mergeCell ref="C902:C904"/>
    <mergeCell ref="C905:C907"/>
    <mergeCell ref="C908:C910"/>
    <mergeCell ref="C911:C913"/>
    <mergeCell ref="C914:C916"/>
    <mergeCell ref="C917:C919"/>
    <mergeCell ref="C920:C922"/>
    <mergeCell ref="C923:C925"/>
    <mergeCell ref="C926:C928"/>
    <mergeCell ref="C929:C931"/>
    <mergeCell ref="C932:C934"/>
    <mergeCell ref="C935:C937"/>
    <mergeCell ref="C938:C940"/>
    <mergeCell ref="C941:C943"/>
    <mergeCell ref="C944:C946"/>
    <mergeCell ref="C947:C949"/>
    <mergeCell ref="C950:C952"/>
    <mergeCell ref="C953:C955"/>
    <mergeCell ref="C956:C958"/>
    <mergeCell ref="C959:C961"/>
    <mergeCell ref="C962:C964"/>
    <mergeCell ref="C965:C967"/>
    <mergeCell ref="C968:C970"/>
    <mergeCell ref="C971:C973"/>
    <mergeCell ref="C974:C976"/>
    <mergeCell ref="C977:C979"/>
    <mergeCell ref="C980:C982"/>
    <mergeCell ref="C983:C985"/>
    <mergeCell ref="C986:C988"/>
    <mergeCell ref="C989:C991"/>
    <mergeCell ref="C992:C994"/>
    <mergeCell ref="C995:C997"/>
    <mergeCell ref="C998:C1000"/>
    <mergeCell ref="C1001:C1003"/>
    <mergeCell ref="C1004:C1006"/>
    <mergeCell ref="C1007:C1009"/>
    <mergeCell ref="C1010:C1012"/>
    <mergeCell ref="C1013:C1015"/>
    <mergeCell ref="C1016:C1018"/>
    <mergeCell ref="C1019:C1021"/>
    <mergeCell ref="C1022:C1024"/>
    <mergeCell ref="C1025:C1027"/>
    <mergeCell ref="C1028:C1030"/>
    <mergeCell ref="C1031:C1033"/>
    <mergeCell ref="C1034:C1036"/>
    <mergeCell ref="C1037:C1039"/>
    <mergeCell ref="C1040:C1042"/>
    <mergeCell ref="C1043:C1045"/>
    <mergeCell ref="C1046:C1048"/>
    <mergeCell ref="C1049:C1051"/>
    <mergeCell ref="C1052:C1054"/>
    <mergeCell ref="C1055:C1057"/>
    <mergeCell ref="C1058:C1060"/>
    <mergeCell ref="C1061:C1063"/>
    <mergeCell ref="C1064:C1066"/>
    <mergeCell ref="C1067:C1069"/>
    <mergeCell ref="C1070:C1072"/>
    <mergeCell ref="C1073:C1075"/>
    <mergeCell ref="C1076:C1078"/>
    <mergeCell ref="C1079:C1081"/>
    <mergeCell ref="C1082:C1084"/>
    <mergeCell ref="C1085:C1087"/>
    <mergeCell ref="C1088:C1090"/>
    <mergeCell ref="C1091:C1093"/>
    <mergeCell ref="C1094:C1096"/>
    <mergeCell ref="C1097:C1099"/>
    <mergeCell ref="C1100:C1102"/>
    <mergeCell ref="C1103:C1105"/>
    <mergeCell ref="C1106:C1108"/>
    <mergeCell ref="C1109:C1111"/>
    <mergeCell ref="C1112:C1114"/>
    <mergeCell ref="C1115:C1117"/>
    <mergeCell ref="C1118:C1120"/>
    <mergeCell ref="C1121:C1123"/>
    <mergeCell ref="C1124:C1126"/>
    <mergeCell ref="C1127:C1129"/>
    <mergeCell ref="C1130:C1132"/>
    <mergeCell ref="C1133:C1135"/>
    <mergeCell ref="C1136:C1138"/>
    <mergeCell ref="C1139:C1141"/>
    <mergeCell ref="C1142:C1144"/>
    <mergeCell ref="C1145:C1147"/>
    <mergeCell ref="C1148:C1150"/>
    <mergeCell ref="C1151:C1153"/>
    <mergeCell ref="C1154:C1156"/>
    <mergeCell ref="C1157:C1159"/>
    <mergeCell ref="C1160:C1162"/>
    <mergeCell ref="C1163:C1165"/>
    <mergeCell ref="C1166:C1168"/>
    <mergeCell ref="C1169:C1171"/>
    <mergeCell ref="C1172:C1174"/>
    <mergeCell ref="C1175:C1177"/>
    <mergeCell ref="C1178:C1180"/>
    <mergeCell ref="C1181:C1183"/>
    <mergeCell ref="C1184:C1186"/>
    <mergeCell ref="C1187:C1189"/>
    <mergeCell ref="C1190:C1192"/>
    <mergeCell ref="C1193:C1195"/>
    <mergeCell ref="C1196:C1198"/>
    <mergeCell ref="C1199:C1201"/>
    <mergeCell ref="C1202:C1204"/>
    <mergeCell ref="C1205:C1207"/>
    <mergeCell ref="C1208:C1210"/>
    <mergeCell ref="C1211:C1213"/>
    <mergeCell ref="C1214:C1216"/>
    <mergeCell ref="C1217:C1219"/>
    <mergeCell ref="C1220:C1222"/>
    <mergeCell ref="C1223:C1225"/>
    <mergeCell ref="C1226:C1228"/>
    <mergeCell ref="C1229:C1231"/>
    <mergeCell ref="C1232:C1234"/>
    <mergeCell ref="C1235:C1237"/>
    <mergeCell ref="C1238:C1240"/>
    <mergeCell ref="C1241:C1243"/>
    <mergeCell ref="C1244:C1246"/>
    <mergeCell ref="C1247:C1249"/>
    <mergeCell ref="C1250:C1252"/>
    <mergeCell ref="C1253:C1255"/>
    <mergeCell ref="C1256:C1258"/>
    <mergeCell ref="C1259:C1261"/>
    <mergeCell ref="C1262:C1264"/>
    <mergeCell ref="C1265:C1267"/>
    <mergeCell ref="C1268:C1270"/>
    <mergeCell ref="C1271:C1273"/>
    <mergeCell ref="C1274:C1276"/>
    <mergeCell ref="C1277:C1279"/>
    <mergeCell ref="C1280:C1282"/>
    <mergeCell ref="C1283:C1285"/>
    <mergeCell ref="C1286:C1288"/>
    <mergeCell ref="C1289:C1291"/>
    <mergeCell ref="C1292:C1294"/>
    <mergeCell ref="C1295:C1297"/>
    <mergeCell ref="C1298:C1300"/>
    <mergeCell ref="C1301:C1303"/>
    <mergeCell ref="C1304:C1306"/>
    <mergeCell ref="C1307:C1309"/>
    <mergeCell ref="C1310:C1312"/>
    <mergeCell ref="C1313:C1315"/>
    <mergeCell ref="C1316:C1318"/>
    <mergeCell ref="C1319:C1321"/>
    <mergeCell ref="C1322:C1324"/>
    <mergeCell ref="C1325:C1327"/>
    <mergeCell ref="C1328:C1330"/>
    <mergeCell ref="C1331:C1333"/>
    <mergeCell ref="C1334:C1336"/>
    <mergeCell ref="C1337:C1339"/>
    <mergeCell ref="C1340:C1342"/>
    <mergeCell ref="C1343:C1345"/>
    <mergeCell ref="C1346:C1348"/>
    <mergeCell ref="C1349:C1351"/>
    <mergeCell ref="C1352:C1354"/>
    <mergeCell ref="C1355:C1357"/>
    <mergeCell ref="C1358:C1360"/>
    <mergeCell ref="C1361:C1363"/>
    <mergeCell ref="C1364:C1366"/>
    <mergeCell ref="C1367:C1369"/>
    <mergeCell ref="C1370:C1372"/>
    <mergeCell ref="C1373:C1375"/>
    <mergeCell ref="C1376:C1378"/>
    <mergeCell ref="C1379:C1381"/>
    <mergeCell ref="C1382:C1384"/>
    <mergeCell ref="C1385:C1387"/>
    <mergeCell ref="C1388:C1390"/>
    <mergeCell ref="C1391:C1393"/>
    <mergeCell ref="C1394:C1396"/>
    <mergeCell ref="C1397:C1399"/>
    <mergeCell ref="C1400:C1402"/>
    <mergeCell ref="C1403:C1405"/>
    <mergeCell ref="C1406:C1408"/>
    <mergeCell ref="C1409:C1411"/>
    <mergeCell ref="C1412:C1414"/>
    <mergeCell ref="C1415:C1417"/>
    <mergeCell ref="C1418:C1420"/>
    <mergeCell ref="C1421:C1423"/>
    <mergeCell ref="C1424:C1426"/>
    <mergeCell ref="C1427:C1429"/>
    <mergeCell ref="C1430:C1432"/>
    <mergeCell ref="C1433:C1435"/>
    <mergeCell ref="C1436:C1438"/>
    <mergeCell ref="C1439:C1441"/>
    <mergeCell ref="C1442:C1444"/>
    <mergeCell ref="C1445:C1447"/>
    <mergeCell ref="C1448:C1450"/>
    <mergeCell ref="C1451:C1453"/>
    <mergeCell ref="C1454:C1456"/>
    <mergeCell ref="C1457:C1459"/>
    <mergeCell ref="C1460:C1462"/>
    <mergeCell ref="C1463:C1465"/>
    <mergeCell ref="C1466:C1468"/>
    <mergeCell ref="C1469:C1471"/>
    <mergeCell ref="C1472:C1474"/>
    <mergeCell ref="C1475:C1477"/>
    <mergeCell ref="C1478:C1480"/>
    <mergeCell ref="C1481:C1483"/>
    <mergeCell ref="C1484:C1486"/>
    <mergeCell ref="C1487:C1489"/>
    <mergeCell ref="C1490:C1492"/>
    <mergeCell ref="C1493:C1495"/>
    <mergeCell ref="C1496:C1498"/>
    <mergeCell ref="C1499:C1501"/>
    <mergeCell ref="C1502:C1504"/>
    <mergeCell ref="C1505:C1507"/>
    <mergeCell ref="C1508:C1510"/>
    <mergeCell ref="C1511:C1513"/>
    <mergeCell ref="C1514:C1516"/>
    <mergeCell ref="C1517:C1519"/>
    <mergeCell ref="C1520:C1522"/>
    <mergeCell ref="C1523:C1525"/>
    <mergeCell ref="C1526:C1528"/>
    <mergeCell ref="C1529:C1531"/>
    <mergeCell ref="C1532:C1534"/>
    <mergeCell ref="C1535:C1537"/>
    <mergeCell ref="C1538:C1540"/>
    <mergeCell ref="C1541:C1543"/>
    <mergeCell ref="C1544:C1546"/>
    <mergeCell ref="C1547:C1549"/>
    <mergeCell ref="C1550:C1552"/>
    <mergeCell ref="C1553:C1555"/>
    <mergeCell ref="C1556:C1558"/>
    <mergeCell ref="C1559:C1561"/>
    <mergeCell ref="C1562:C1564"/>
    <mergeCell ref="C1565:C1567"/>
    <mergeCell ref="C1568:C1570"/>
    <mergeCell ref="C1571:C1573"/>
    <mergeCell ref="C1574:C1576"/>
    <mergeCell ref="C1577:C1579"/>
    <mergeCell ref="C1580:C1582"/>
    <mergeCell ref="C1583:C1585"/>
    <mergeCell ref="C1586:C1588"/>
    <mergeCell ref="C1589:C1591"/>
    <mergeCell ref="C1592:C1594"/>
    <mergeCell ref="C1595:C1597"/>
    <mergeCell ref="C1598:C1600"/>
    <mergeCell ref="C1601:C1603"/>
    <mergeCell ref="C1604:C1606"/>
    <mergeCell ref="C1607:C1609"/>
    <mergeCell ref="C1610:C1612"/>
    <mergeCell ref="C1613:C1615"/>
    <mergeCell ref="C1616:C1618"/>
    <mergeCell ref="C1619:C1621"/>
    <mergeCell ref="C1622:C1624"/>
    <mergeCell ref="C1625:C1627"/>
    <mergeCell ref="C1628:C1630"/>
    <mergeCell ref="C1631:C1633"/>
    <mergeCell ref="C1634:C1636"/>
    <mergeCell ref="C1637:C1639"/>
    <mergeCell ref="C1640:C1642"/>
    <mergeCell ref="C1643:C1645"/>
    <mergeCell ref="C1646:C1648"/>
    <mergeCell ref="C1649:C1651"/>
    <mergeCell ref="C1652:C1654"/>
    <mergeCell ref="C1655:C1657"/>
    <mergeCell ref="C1658:C1660"/>
    <mergeCell ref="C1661:C1663"/>
    <mergeCell ref="C1664:C1666"/>
    <mergeCell ref="C1667:C1669"/>
    <mergeCell ref="C1670:C1672"/>
    <mergeCell ref="C1673:C1675"/>
    <mergeCell ref="C1676:C1678"/>
    <mergeCell ref="C1679:C1681"/>
    <mergeCell ref="C1682:C1684"/>
    <mergeCell ref="C1685:C1687"/>
    <mergeCell ref="C1688:C1690"/>
    <mergeCell ref="C1691:C1693"/>
    <mergeCell ref="C1694:C1696"/>
    <mergeCell ref="C1697:C1699"/>
    <mergeCell ref="C1700:C1702"/>
    <mergeCell ref="C1703:C1705"/>
    <mergeCell ref="C1706:C1708"/>
    <mergeCell ref="C1709:C1711"/>
    <mergeCell ref="C1712:C1714"/>
    <mergeCell ref="C1715:C1717"/>
    <mergeCell ref="C1718:C1720"/>
    <mergeCell ref="C1721:C1723"/>
    <mergeCell ref="C1724:C1726"/>
    <mergeCell ref="C1727:C1729"/>
    <mergeCell ref="C1730:C1732"/>
    <mergeCell ref="C1733:C1735"/>
    <mergeCell ref="C1736:C1738"/>
    <mergeCell ref="C1739:C1741"/>
    <mergeCell ref="C1742:C1744"/>
    <mergeCell ref="C1745:C1747"/>
    <mergeCell ref="C1748:C1750"/>
    <mergeCell ref="C1751:C1753"/>
    <mergeCell ref="C1754:C1756"/>
    <mergeCell ref="C1757:C1759"/>
    <mergeCell ref="C1760:C1762"/>
    <mergeCell ref="C1763:C1765"/>
    <mergeCell ref="C1766:C1768"/>
    <mergeCell ref="C1769:C1771"/>
    <mergeCell ref="C1772:C1774"/>
    <mergeCell ref="C1775:C1777"/>
    <mergeCell ref="C1778:C1780"/>
    <mergeCell ref="C1781:C1783"/>
    <mergeCell ref="C1784:C1786"/>
    <mergeCell ref="C1787:C1789"/>
    <mergeCell ref="C1790:C1792"/>
    <mergeCell ref="C1793:C1795"/>
    <mergeCell ref="C1796:C1798"/>
    <mergeCell ref="C1799:C1801"/>
    <mergeCell ref="C1802:C1804"/>
    <mergeCell ref="C1805:C1807"/>
    <mergeCell ref="C1808:C1810"/>
    <mergeCell ref="C1811:C1813"/>
    <mergeCell ref="C1814:C1816"/>
    <mergeCell ref="C1817:C1819"/>
    <mergeCell ref="C1820:C1822"/>
    <mergeCell ref="C1823:C1825"/>
    <mergeCell ref="C1826:C1828"/>
    <mergeCell ref="C1829:C1831"/>
    <mergeCell ref="C1832:C1834"/>
    <mergeCell ref="C1835:C1837"/>
    <mergeCell ref="C1838:C1840"/>
    <mergeCell ref="C1841:C1843"/>
    <mergeCell ref="C1844:C1846"/>
    <mergeCell ref="C1847:C1849"/>
    <mergeCell ref="C1850:C1852"/>
    <mergeCell ref="C1853:C1855"/>
    <mergeCell ref="C1856:C1858"/>
    <mergeCell ref="C1859:C1861"/>
    <mergeCell ref="C1862:C1864"/>
    <mergeCell ref="C1865:C1867"/>
    <mergeCell ref="C1868:C1870"/>
    <mergeCell ref="C1871:C1873"/>
    <mergeCell ref="C1874:C1876"/>
    <mergeCell ref="C1877:C1879"/>
    <mergeCell ref="C1880:C1882"/>
    <mergeCell ref="C1883:C1885"/>
    <mergeCell ref="C1886:C1888"/>
    <mergeCell ref="C1889:C1891"/>
    <mergeCell ref="C1892:C1894"/>
    <mergeCell ref="C1895:C1897"/>
    <mergeCell ref="C1898:C1900"/>
    <mergeCell ref="C1901:C1903"/>
    <mergeCell ref="C1904:C1906"/>
    <mergeCell ref="C1907:C1909"/>
    <mergeCell ref="C1910:C1912"/>
    <mergeCell ref="C1913:C1915"/>
    <mergeCell ref="C1916:C1918"/>
    <mergeCell ref="C1919:C1921"/>
    <mergeCell ref="C1922:C1924"/>
    <mergeCell ref="C1925:C1927"/>
    <mergeCell ref="C1928:C1930"/>
    <mergeCell ref="C1931:C1933"/>
    <mergeCell ref="C1934:C1936"/>
    <mergeCell ref="C1937:C1939"/>
    <mergeCell ref="C1940:C1942"/>
    <mergeCell ref="C1943:C1945"/>
    <mergeCell ref="C1946:C1948"/>
    <mergeCell ref="C1949:C1951"/>
    <mergeCell ref="C1952:C1954"/>
    <mergeCell ref="C1955:C1957"/>
    <mergeCell ref="C1958:C1960"/>
    <mergeCell ref="C1961:C1963"/>
    <mergeCell ref="C1964:C1966"/>
    <mergeCell ref="C1967:C1969"/>
    <mergeCell ref="C1970:C1972"/>
    <mergeCell ref="C1973:C1975"/>
    <mergeCell ref="C1976:C1978"/>
    <mergeCell ref="C1979:C1981"/>
    <mergeCell ref="C1982:C1984"/>
    <mergeCell ref="C1985:C1987"/>
    <mergeCell ref="C1988:C1990"/>
    <mergeCell ref="C1991:C1993"/>
    <mergeCell ref="C1994:C1996"/>
    <mergeCell ref="C1997:C1999"/>
    <mergeCell ref="C2000:C2002"/>
    <mergeCell ref="C2003:C2005"/>
    <mergeCell ref="C2006:C2008"/>
    <mergeCell ref="C2009:C2011"/>
    <mergeCell ref="C2012:C2014"/>
    <mergeCell ref="C2015:C2017"/>
    <mergeCell ref="C2018:C2020"/>
    <mergeCell ref="C2021:C2023"/>
    <mergeCell ref="C2024:C2026"/>
    <mergeCell ref="C2027:C2029"/>
    <mergeCell ref="C2030:C2032"/>
    <mergeCell ref="C2033:C2035"/>
    <mergeCell ref="C2036:C2038"/>
    <mergeCell ref="C2039:C2041"/>
    <mergeCell ref="C2042:C2044"/>
    <mergeCell ref="C2045:C2047"/>
    <mergeCell ref="C2048:C2050"/>
    <mergeCell ref="C2051:C2053"/>
    <mergeCell ref="C2054:C2056"/>
    <mergeCell ref="C2057:C2059"/>
    <mergeCell ref="C2060:C2062"/>
    <mergeCell ref="C2063:C2065"/>
    <mergeCell ref="C2066:C2068"/>
    <mergeCell ref="C2069:C2071"/>
    <mergeCell ref="C2072:C2074"/>
    <mergeCell ref="C2075:C2077"/>
    <mergeCell ref="C2078:C2080"/>
    <mergeCell ref="C2081:C2083"/>
    <mergeCell ref="C2084:C2086"/>
    <mergeCell ref="C2087:C2089"/>
    <mergeCell ref="C2090:C2092"/>
    <mergeCell ref="C2093:C2095"/>
    <mergeCell ref="C2096:C2098"/>
    <mergeCell ref="C2099:C2101"/>
    <mergeCell ref="C2102:C2104"/>
    <mergeCell ref="C2105:C2107"/>
    <mergeCell ref="C2108:C2110"/>
    <mergeCell ref="C2111:C2113"/>
    <mergeCell ref="C2114:C2116"/>
    <mergeCell ref="C2117:C2119"/>
    <mergeCell ref="C2120:C2122"/>
    <mergeCell ref="C2123:C2125"/>
    <mergeCell ref="C2126:C2128"/>
    <mergeCell ref="C2129:C2131"/>
    <mergeCell ref="C2132:C2134"/>
    <mergeCell ref="C2135:C2137"/>
    <mergeCell ref="C2138:C2140"/>
    <mergeCell ref="C2141:C2143"/>
    <mergeCell ref="C2144:C2146"/>
    <mergeCell ref="C2147:C2149"/>
    <mergeCell ref="C2150:C2152"/>
    <mergeCell ref="C2153:C2155"/>
    <mergeCell ref="C2156:C2158"/>
    <mergeCell ref="C2159:C2161"/>
    <mergeCell ref="C2162:C2164"/>
    <mergeCell ref="C2165:C2167"/>
    <mergeCell ref="C2168:C2170"/>
    <mergeCell ref="C2171:C2173"/>
    <mergeCell ref="C2174:C2176"/>
    <mergeCell ref="C2177:C2179"/>
    <mergeCell ref="C2180:C2182"/>
    <mergeCell ref="C2183:C2185"/>
    <mergeCell ref="C2186:C2188"/>
    <mergeCell ref="C2189:C2191"/>
    <mergeCell ref="C2192:C2194"/>
    <mergeCell ref="C2195:C2197"/>
    <mergeCell ref="C2198:C2200"/>
    <mergeCell ref="C2201:C2203"/>
    <mergeCell ref="C2204:C2206"/>
    <mergeCell ref="C2207:C2209"/>
    <mergeCell ref="C2210:C2212"/>
    <mergeCell ref="C2213:C2215"/>
    <mergeCell ref="C2216:C2218"/>
    <mergeCell ref="C2219:C2221"/>
    <mergeCell ref="C2222:C2224"/>
    <mergeCell ref="C2225:C2227"/>
    <mergeCell ref="C2228:C2230"/>
    <mergeCell ref="C2231:C2233"/>
    <mergeCell ref="C2234:C2236"/>
    <mergeCell ref="C2237:C2239"/>
    <mergeCell ref="C2240:C2242"/>
    <mergeCell ref="C2243:C2245"/>
    <mergeCell ref="C2246:C2248"/>
    <mergeCell ref="C2249:C2251"/>
    <mergeCell ref="C2252:C2254"/>
    <mergeCell ref="C2255:C2257"/>
    <mergeCell ref="C2258:C2260"/>
    <mergeCell ref="C2261:C2263"/>
    <mergeCell ref="C2264:C2266"/>
    <mergeCell ref="C2267:C2269"/>
    <mergeCell ref="C2270:C2272"/>
    <mergeCell ref="C2273:C2275"/>
    <mergeCell ref="C2276:C2278"/>
    <mergeCell ref="C2279:C2281"/>
    <mergeCell ref="C2282:C2284"/>
    <mergeCell ref="C2285:C2287"/>
    <mergeCell ref="C2288:C2290"/>
    <mergeCell ref="C2291:C2293"/>
    <mergeCell ref="C2294:C2296"/>
    <mergeCell ref="C2297:C2299"/>
    <mergeCell ref="C2300:C2302"/>
    <mergeCell ref="C2303:C2305"/>
    <mergeCell ref="C2306:C2308"/>
    <mergeCell ref="C2309:C2311"/>
    <mergeCell ref="C2312:C2314"/>
    <mergeCell ref="C2315:C2317"/>
    <mergeCell ref="C2318:C2320"/>
    <mergeCell ref="C2321:C2323"/>
    <mergeCell ref="C2324:C2326"/>
    <mergeCell ref="C2327:C2329"/>
    <mergeCell ref="C2330:C2332"/>
    <mergeCell ref="C2333:C2335"/>
    <mergeCell ref="C2336:C2338"/>
    <mergeCell ref="C2339:C2341"/>
    <mergeCell ref="C2342:C2344"/>
    <mergeCell ref="C2345:C2347"/>
    <mergeCell ref="C2348:C2350"/>
    <mergeCell ref="C2351:C2353"/>
    <mergeCell ref="C2354:C2356"/>
    <mergeCell ref="C2357:C2359"/>
    <mergeCell ref="C2360:C2362"/>
    <mergeCell ref="C2363:C2365"/>
    <mergeCell ref="C2366:C2368"/>
    <mergeCell ref="C2369:C2371"/>
    <mergeCell ref="C2372:C2374"/>
    <mergeCell ref="C2375:C2377"/>
    <mergeCell ref="C2378:C2380"/>
    <mergeCell ref="C2381:C2383"/>
    <mergeCell ref="C2384:C2386"/>
    <mergeCell ref="C2387:C2389"/>
    <mergeCell ref="C2390:C2392"/>
    <mergeCell ref="C2393:C2395"/>
    <mergeCell ref="C2396:C2398"/>
    <mergeCell ref="C2399:C2401"/>
    <mergeCell ref="C2402:C2404"/>
    <mergeCell ref="C2405:C2407"/>
    <mergeCell ref="C2408:C2410"/>
    <mergeCell ref="C2411:C2413"/>
    <mergeCell ref="C2414:C2416"/>
    <mergeCell ref="C2417:C2419"/>
    <mergeCell ref="C2420:C2422"/>
    <mergeCell ref="C2423:C2425"/>
    <mergeCell ref="C2426:C2428"/>
    <mergeCell ref="C2429:C2431"/>
    <mergeCell ref="C2432:C2434"/>
    <mergeCell ref="C2435:C2437"/>
    <mergeCell ref="C2438:C2440"/>
    <mergeCell ref="C2441:C2443"/>
    <mergeCell ref="C2444:C2446"/>
    <mergeCell ref="C2447:C2449"/>
    <mergeCell ref="C2450:C2452"/>
    <mergeCell ref="C2453:C2455"/>
    <mergeCell ref="C2456:C2458"/>
    <mergeCell ref="C2459:C2461"/>
    <mergeCell ref="C2462:C2464"/>
    <mergeCell ref="C2465:C2467"/>
    <mergeCell ref="C2468:C2470"/>
    <mergeCell ref="C2471:C2473"/>
    <mergeCell ref="C2474:C2476"/>
    <mergeCell ref="C2477:C2479"/>
    <mergeCell ref="C2480:C2482"/>
    <mergeCell ref="C2483:C2485"/>
    <mergeCell ref="C2486:C2488"/>
    <mergeCell ref="C2489:C2491"/>
    <mergeCell ref="C2492:C2494"/>
    <mergeCell ref="C2495:C2497"/>
    <mergeCell ref="C2498:C2500"/>
    <mergeCell ref="C2501:C2503"/>
    <mergeCell ref="C2504:C2506"/>
    <mergeCell ref="C2507:C2509"/>
    <mergeCell ref="C2510:C2512"/>
    <mergeCell ref="C2513:C2515"/>
    <mergeCell ref="C2516:C2518"/>
    <mergeCell ref="C2519:C2521"/>
    <mergeCell ref="C2522:C2524"/>
    <mergeCell ref="C2525:C2527"/>
    <mergeCell ref="C2528:C2530"/>
    <mergeCell ref="C2531:C2533"/>
    <mergeCell ref="C2534:C2536"/>
    <mergeCell ref="C2537:C2539"/>
    <mergeCell ref="C2540:C2542"/>
    <mergeCell ref="C2543:C2545"/>
    <mergeCell ref="C2546:C2548"/>
    <mergeCell ref="C2549:C2551"/>
    <mergeCell ref="C2552:C2554"/>
    <mergeCell ref="C2555:C2557"/>
    <mergeCell ref="C2558:C2560"/>
    <mergeCell ref="C2561:C2563"/>
    <mergeCell ref="C2564:C2566"/>
    <mergeCell ref="C2567:C2569"/>
    <mergeCell ref="C2570:C2572"/>
    <mergeCell ref="C2573:C2575"/>
    <mergeCell ref="C2576:C2578"/>
    <mergeCell ref="C2579:C2581"/>
    <mergeCell ref="C2582:C2584"/>
    <mergeCell ref="C2585:C2587"/>
    <mergeCell ref="C2588:C2590"/>
    <mergeCell ref="C2591:C2593"/>
    <mergeCell ref="C2594:C2596"/>
    <mergeCell ref="C2597:C2599"/>
    <mergeCell ref="C2600:C2602"/>
    <mergeCell ref="C2603:C2605"/>
    <mergeCell ref="C2606:C2608"/>
    <mergeCell ref="C2609:C2611"/>
    <mergeCell ref="C2612:C2614"/>
    <mergeCell ref="C2615:C2617"/>
    <mergeCell ref="C2618:C2620"/>
    <mergeCell ref="C2621:C2623"/>
    <mergeCell ref="C2624:C2626"/>
    <mergeCell ref="C2627:C2629"/>
    <mergeCell ref="C2630:C2632"/>
    <mergeCell ref="C2633:C2635"/>
    <mergeCell ref="C2636:C2638"/>
    <mergeCell ref="C2639:C2641"/>
    <mergeCell ref="C2642:C2644"/>
    <mergeCell ref="C2645:C2647"/>
    <mergeCell ref="C2648:C2650"/>
    <mergeCell ref="C2651:C2653"/>
    <mergeCell ref="C2654:C2656"/>
    <mergeCell ref="C2657:C2659"/>
    <mergeCell ref="C2660:C2662"/>
    <mergeCell ref="C2663:C2665"/>
    <mergeCell ref="C2666:C2668"/>
    <mergeCell ref="C2669:C2671"/>
    <mergeCell ref="C2672:C2674"/>
    <mergeCell ref="C2675:C2677"/>
    <mergeCell ref="C2678:C2680"/>
    <mergeCell ref="C2681:C2683"/>
    <mergeCell ref="C2684:C2686"/>
    <mergeCell ref="C2687:C2689"/>
    <mergeCell ref="C2690:C2692"/>
    <mergeCell ref="C2693:C2695"/>
    <mergeCell ref="C2696:C2698"/>
    <mergeCell ref="C2699:C2701"/>
    <mergeCell ref="C2702:C2704"/>
    <mergeCell ref="C2705:C2707"/>
    <mergeCell ref="C2708:C2710"/>
    <mergeCell ref="C2711:C2713"/>
    <mergeCell ref="C2714:C2716"/>
    <mergeCell ref="C2717:C2719"/>
    <mergeCell ref="C2720:C2722"/>
    <mergeCell ref="C2723:C2725"/>
    <mergeCell ref="C2726:C2728"/>
    <mergeCell ref="C2729:C2731"/>
    <mergeCell ref="C2732:C2734"/>
    <mergeCell ref="C2735:C2737"/>
    <mergeCell ref="C2738:C2740"/>
    <mergeCell ref="C2741:C2743"/>
    <mergeCell ref="C2744:C2746"/>
    <mergeCell ref="C2747:C2749"/>
    <mergeCell ref="C2750:C2752"/>
    <mergeCell ref="C2753:C2755"/>
    <mergeCell ref="C2756:C2758"/>
    <mergeCell ref="C2759:C2761"/>
    <mergeCell ref="C2762:C2764"/>
    <mergeCell ref="C2765:C2767"/>
    <mergeCell ref="C2768:C2770"/>
    <mergeCell ref="C2771:C2773"/>
    <mergeCell ref="C2774:C2776"/>
    <mergeCell ref="C2777:C2779"/>
    <mergeCell ref="C2780:C2782"/>
    <mergeCell ref="C2783:C2785"/>
    <mergeCell ref="C2786:C2788"/>
    <mergeCell ref="C2789:C2791"/>
    <mergeCell ref="C2792:C2794"/>
    <mergeCell ref="C2795:C2797"/>
    <mergeCell ref="C2798:C2800"/>
    <mergeCell ref="C2801:C2803"/>
    <mergeCell ref="C2804:C2806"/>
    <mergeCell ref="C2807:C2809"/>
    <mergeCell ref="C2810:C2812"/>
    <mergeCell ref="C2813:C2815"/>
    <mergeCell ref="C2816:C2818"/>
    <mergeCell ref="C2819:C2821"/>
    <mergeCell ref="C2822:C2824"/>
    <mergeCell ref="C2825:C2827"/>
    <mergeCell ref="C2828:C2830"/>
    <mergeCell ref="C2831:C2833"/>
    <mergeCell ref="C2834:C2836"/>
    <mergeCell ref="C2837:C2839"/>
    <mergeCell ref="C2840:C2842"/>
    <mergeCell ref="C2843:C2845"/>
    <mergeCell ref="C2846:C2848"/>
    <mergeCell ref="C2849:C2851"/>
    <mergeCell ref="C2852:C2854"/>
    <mergeCell ref="C2855:C2857"/>
    <mergeCell ref="C2858:C2860"/>
    <mergeCell ref="C2861:C2863"/>
    <mergeCell ref="C2864:C2866"/>
    <mergeCell ref="C2867:C2869"/>
    <mergeCell ref="C2870:C2872"/>
    <mergeCell ref="C2873:C2875"/>
    <mergeCell ref="C2876:C2878"/>
    <mergeCell ref="C2879:C2881"/>
    <mergeCell ref="C2882:C2884"/>
    <mergeCell ref="C2885:C2887"/>
    <mergeCell ref="C2888:C2890"/>
    <mergeCell ref="C2891:C2893"/>
    <mergeCell ref="C2894:C2896"/>
    <mergeCell ref="C2897:C2899"/>
    <mergeCell ref="C2900:C2902"/>
    <mergeCell ref="C2903:C2905"/>
    <mergeCell ref="C2906:C2908"/>
    <mergeCell ref="C2909:C2911"/>
    <mergeCell ref="C2912:C2914"/>
    <mergeCell ref="C2915:C2917"/>
    <mergeCell ref="C2918:C2920"/>
    <mergeCell ref="C2921:C2923"/>
    <mergeCell ref="C2924:C2926"/>
    <mergeCell ref="C2927:C2929"/>
    <mergeCell ref="C2930:C2932"/>
    <mergeCell ref="C2933:C2935"/>
    <mergeCell ref="C2936:C2938"/>
    <mergeCell ref="C2939:C2941"/>
    <mergeCell ref="C2942:C2944"/>
    <mergeCell ref="C2945:C2947"/>
    <mergeCell ref="C2948:C2950"/>
    <mergeCell ref="C2951:C2953"/>
    <mergeCell ref="C2954:C2956"/>
    <mergeCell ref="C2957:C2959"/>
    <mergeCell ref="C2960:C2962"/>
    <mergeCell ref="C2963:C2965"/>
    <mergeCell ref="C2966:C2968"/>
    <mergeCell ref="C2969:C2971"/>
    <mergeCell ref="C2972:C2974"/>
    <mergeCell ref="C2975:C2977"/>
    <mergeCell ref="C2978:C2980"/>
    <mergeCell ref="C2981:C2983"/>
    <mergeCell ref="C2984:C2986"/>
    <mergeCell ref="C2987:C2989"/>
    <mergeCell ref="C2990:C2992"/>
    <mergeCell ref="C2993:C2995"/>
    <mergeCell ref="C2996:C2998"/>
    <mergeCell ref="C2999:C3001"/>
    <mergeCell ref="C3002:C3004"/>
    <mergeCell ref="C3005:C3007"/>
    <mergeCell ref="C3008:C3010"/>
    <mergeCell ref="C3011:C3013"/>
    <mergeCell ref="C3014:C3016"/>
    <mergeCell ref="C3017:C3019"/>
    <mergeCell ref="C3020:C3022"/>
    <mergeCell ref="C3023:C3025"/>
    <mergeCell ref="C3026:C3028"/>
    <mergeCell ref="C3029:C3031"/>
    <mergeCell ref="C3032:C3034"/>
    <mergeCell ref="C3035:C3037"/>
    <mergeCell ref="C3038:C3040"/>
    <mergeCell ref="C3041:C3043"/>
    <mergeCell ref="C3044:C3046"/>
    <mergeCell ref="C3047:C3049"/>
    <mergeCell ref="C3050:C3052"/>
    <mergeCell ref="C3053:C3055"/>
    <mergeCell ref="C3056:C3058"/>
    <mergeCell ref="C3059:C3061"/>
    <mergeCell ref="C3062:C3064"/>
    <mergeCell ref="C3065:C3067"/>
    <mergeCell ref="C3068:C3070"/>
    <mergeCell ref="C3071:C3073"/>
    <mergeCell ref="C3074:C3076"/>
    <mergeCell ref="C3077:C3079"/>
    <mergeCell ref="C3080:C3082"/>
    <mergeCell ref="C3083:C3085"/>
    <mergeCell ref="C3086:C3088"/>
    <mergeCell ref="C3089:C3091"/>
    <mergeCell ref="C3092:C3094"/>
    <mergeCell ref="C3095:C3097"/>
    <mergeCell ref="C3098:C3100"/>
    <mergeCell ref="C3101:C3103"/>
    <mergeCell ref="C3104:C3106"/>
    <mergeCell ref="C3107:C3109"/>
    <mergeCell ref="C3110:C3112"/>
    <mergeCell ref="C3113:C3115"/>
    <mergeCell ref="C3116:C3118"/>
    <mergeCell ref="C3119:C3121"/>
    <mergeCell ref="C3122:C3124"/>
    <mergeCell ref="C3125:C3127"/>
    <mergeCell ref="C3128:C3130"/>
    <mergeCell ref="C3131:C3133"/>
    <mergeCell ref="C3134:C3136"/>
    <mergeCell ref="C3137:C3139"/>
    <mergeCell ref="C3140:C3142"/>
    <mergeCell ref="C3143:C3145"/>
    <mergeCell ref="C3146:C3148"/>
    <mergeCell ref="C3149:C3151"/>
    <mergeCell ref="C3152:C3154"/>
    <mergeCell ref="C3155:C3157"/>
    <mergeCell ref="C3158:C3160"/>
    <mergeCell ref="C3161:C3163"/>
    <mergeCell ref="C3164:C3166"/>
    <mergeCell ref="C3167:C3169"/>
    <mergeCell ref="C3170:C3172"/>
    <mergeCell ref="C3173:C3175"/>
    <mergeCell ref="C3176:C3178"/>
    <mergeCell ref="C3179:C3181"/>
    <mergeCell ref="C3182:C3184"/>
    <mergeCell ref="C3185:C3187"/>
    <mergeCell ref="C3188:C3190"/>
    <mergeCell ref="C3191:C3193"/>
    <mergeCell ref="C3194:C3196"/>
    <mergeCell ref="C3197:C3199"/>
    <mergeCell ref="C3200:C3202"/>
    <mergeCell ref="C3203:C3205"/>
    <mergeCell ref="C3206:C3208"/>
    <mergeCell ref="C3209:C3211"/>
    <mergeCell ref="C3212:C3214"/>
    <mergeCell ref="C3215:C3217"/>
    <mergeCell ref="C3218:C3220"/>
    <mergeCell ref="H2:H4"/>
    <mergeCell ref="H5:H7"/>
    <mergeCell ref="H8:H10"/>
    <mergeCell ref="H11:H13"/>
    <mergeCell ref="H14:H16"/>
    <mergeCell ref="H17:H19"/>
    <mergeCell ref="H20:H22"/>
    <mergeCell ref="H23:H25"/>
    <mergeCell ref="H26:H28"/>
    <mergeCell ref="H29:H31"/>
    <mergeCell ref="H32:H34"/>
    <mergeCell ref="H35:H37"/>
    <mergeCell ref="H38:H40"/>
    <mergeCell ref="H41:H43"/>
    <mergeCell ref="H44:H46"/>
    <mergeCell ref="H47:H49"/>
    <mergeCell ref="H50:H52"/>
    <mergeCell ref="H53:H55"/>
    <mergeCell ref="H56:H58"/>
    <mergeCell ref="H59:H61"/>
    <mergeCell ref="H62:H64"/>
    <mergeCell ref="H65:H67"/>
    <mergeCell ref="H68:H70"/>
    <mergeCell ref="H71:H73"/>
    <mergeCell ref="H74:H76"/>
    <mergeCell ref="H77:H79"/>
    <mergeCell ref="H80:H82"/>
    <mergeCell ref="H83:H85"/>
    <mergeCell ref="H86:H88"/>
    <mergeCell ref="H89:H91"/>
    <mergeCell ref="H92:H94"/>
    <mergeCell ref="H95:H97"/>
    <mergeCell ref="H98:H100"/>
    <mergeCell ref="H101:H103"/>
    <mergeCell ref="H104:H106"/>
    <mergeCell ref="H107:H109"/>
    <mergeCell ref="H110:H112"/>
    <mergeCell ref="H113:H115"/>
    <mergeCell ref="H116:H118"/>
    <mergeCell ref="H119:H121"/>
    <mergeCell ref="H122:H124"/>
    <mergeCell ref="H125:H127"/>
    <mergeCell ref="H128:H130"/>
    <mergeCell ref="H131:H133"/>
    <mergeCell ref="H134:H136"/>
    <mergeCell ref="H137:H139"/>
    <mergeCell ref="H140:H142"/>
    <mergeCell ref="H143:H145"/>
    <mergeCell ref="H146:H148"/>
    <mergeCell ref="H149:H151"/>
    <mergeCell ref="H152:H154"/>
    <mergeCell ref="H155:H157"/>
    <mergeCell ref="H158:H160"/>
    <mergeCell ref="H161:H163"/>
    <mergeCell ref="H164:H166"/>
    <mergeCell ref="H167:H169"/>
    <mergeCell ref="H170:H172"/>
    <mergeCell ref="H173:H175"/>
    <mergeCell ref="H176:H178"/>
    <mergeCell ref="H179:H181"/>
    <mergeCell ref="H182:H184"/>
    <mergeCell ref="H185:H187"/>
    <mergeCell ref="H188:H190"/>
    <mergeCell ref="H191:H193"/>
    <mergeCell ref="H194:H196"/>
    <mergeCell ref="H197:H199"/>
    <mergeCell ref="H200:H202"/>
    <mergeCell ref="H203:H205"/>
    <mergeCell ref="H206:H208"/>
    <mergeCell ref="H209:H211"/>
    <mergeCell ref="H212:H214"/>
    <mergeCell ref="H215:H217"/>
    <mergeCell ref="H218:H220"/>
    <mergeCell ref="H221:H223"/>
    <mergeCell ref="H224:H226"/>
    <mergeCell ref="H227:H229"/>
    <mergeCell ref="H230:H232"/>
    <mergeCell ref="H233:H235"/>
    <mergeCell ref="H236:H238"/>
    <mergeCell ref="H239:H241"/>
    <mergeCell ref="H242:H244"/>
    <mergeCell ref="H245:H247"/>
    <mergeCell ref="H248:H250"/>
    <mergeCell ref="H251:H253"/>
    <mergeCell ref="H254:H256"/>
    <mergeCell ref="H257:H259"/>
    <mergeCell ref="H260:H262"/>
    <mergeCell ref="H263:H265"/>
    <mergeCell ref="H266:H268"/>
    <mergeCell ref="H269:H271"/>
    <mergeCell ref="H272:H274"/>
    <mergeCell ref="H275:H277"/>
    <mergeCell ref="H278:H280"/>
    <mergeCell ref="H281:H283"/>
    <mergeCell ref="H284:H286"/>
    <mergeCell ref="H287:H289"/>
    <mergeCell ref="H290:H292"/>
    <mergeCell ref="H293:H295"/>
    <mergeCell ref="H296:H298"/>
    <mergeCell ref="H299:H301"/>
    <mergeCell ref="H302:H304"/>
    <mergeCell ref="H305:H307"/>
    <mergeCell ref="H308:H310"/>
    <mergeCell ref="H311:H313"/>
    <mergeCell ref="H314:H316"/>
    <mergeCell ref="H317:H319"/>
    <mergeCell ref="H320:H322"/>
    <mergeCell ref="H323:H325"/>
    <mergeCell ref="H326:H328"/>
    <mergeCell ref="H329:H331"/>
    <mergeCell ref="H332:H334"/>
    <mergeCell ref="H335:H337"/>
    <mergeCell ref="H338:H340"/>
    <mergeCell ref="H341:H343"/>
    <mergeCell ref="H344:H346"/>
    <mergeCell ref="H347:H349"/>
    <mergeCell ref="H350:H352"/>
    <mergeCell ref="H353:H355"/>
    <mergeCell ref="H356:H358"/>
    <mergeCell ref="H359:H361"/>
    <mergeCell ref="H362:H364"/>
    <mergeCell ref="H365:H367"/>
    <mergeCell ref="H368:H370"/>
    <mergeCell ref="H371:H373"/>
    <mergeCell ref="H374:H376"/>
    <mergeCell ref="H377:H379"/>
    <mergeCell ref="H380:H382"/>
    <mergeCell ref="H383:H385"/>
    <mergeCell ref="H386:H388"/>
    <mergeCell ref="H389:H391"/>
    <mergeCell ref="H392:H394"/>
    <mergeCell ref="H395:H397"/>
    <mergeCell ref="H398:H400"/>
    <mergeCell ref="H401:H403"/>
    <mergeCell ref="H404:H406"/>
    <mergeCell ref="H407:H409"/>
    <mergeCell ref="H410:H412"/>
    <mergeCell ref="H413:H415"/>
    <mergeCell ref="H416:H418"/>
    <mergeCell ref="H419:H421"/>
    <mergeCell ref="H422:H424"/>
    <mergeCell ref="H425:H427"/>
    <mergeCell ref="H428:H430"/>
    <mergeCell ref="H431:H433"/>
    <mergeCell ref="H434:H436"/>
    <mergeCell ref="H437:H439"/>
    <mergeCell ref="H440:H442"/>
    <mergeCell ref="H443:H445"/>
    <mergeCell ref="H446:H448"/>
    <mergeCell ref="H449:H451"/>
    <mergeCell ref="H452:H454"/>
    <mergeCell ref="H455:H457"/>
    <mergeCell ref="H458:H460"/>
    <mergeCell ref="H461:H463"/>
    <mergeCell ref="H464:H466"/>
    <mergeCell ref="H467:H469"/>
    <mergeCell ref="H470:H472"/>
    <mergeCell ref="H473:H475"/>
    <mergeCell ref="H476:H478"/>
    <mergeCell ref="H479:H481"/>
    <mergeCell ref="H482:H484"/>
    <mergeCell ref="H485:H487"/>
    <mergeCell ref="H488:H490"/>
    <mergeCell ref="H491:H493"/>
    <mergeCell ref="H494:H496"/>
    <mergeCell ref="H497:H499"/>
    <mergeCell ref="H500:H502"/>
    <mergeCell ref="H503:H505"/>
    <mergeCell ref="H506:H508"/>
    <mergeCell ref="H509:H511"/>
    <mergeCell ref="H512:H514"/>
    <mergeCell ref="H515:H517"/>
    <mergeCell ref="H518:H520"/>
    <mergeCell ref="H521:H523"/>
    <mergeCell ref="H524:H526"/>
    <mergeCell ref="H527:H529"/>
    <mergeCell ref="H530:H532"/>
    <mergeCell ref="H533:H535"/>
    <mergeCell ref="H536:H538"/>
    <mergeCell ref="H539:H541"/>
    <mergeCell ref="H542:H544"/>
    <mergeCell ref="H545:H547"/>
    <mergeCell ref="H548:H550"/>
    <mergeCell ref="H551:H553"/>
    <mergeCell ref="H554:H556"/>
    <mergeCell ref="H557:H559"/>
    <mergeCell ref="H560:H562"/>
    <mergeCell ref="H563:H565"/>
    <mergeCell ref="H566:H568"/>
    <mergeCell ref="H569:H571"/>
    <mergeCell ref="H572:H574"/>
    <mergeCell ref="H575:H577"/>
    <mergeCell ref="H578:H580"/>
    <mergeCell ref="H581:H583"/>
    <mergeCell ref="H584:H586"/>
    <mergeCell ref="H587:H589"/>
    <mergeCell ref="H590:H592"/>
    <mergeCell ref="H593:H595"/>
    <mergeCell ref="H596:H598"/>
    <mergeCell ref="H599:H601"/>
    <mergeCell ref="H602:H604"/>
    <mergeCell ref="H605:H607"/>
    <mergeCell ref="H608:H610"/>
    <mergeCell ref="H611:H613"/>
    <mergeCell ref="H614:H616"/>
    <mergeCell ref="H617:H619"/>
    <mergeCell ref="H620:H622"/>
    <mergeCell ref="H623:H625"/>
    <mergeCell ref="H626:H628"/>
    <mergeCell ref="H629:H631"/>
    <mergeCell ref="H632:H634"/>
    <mergeCell ref="H635:H637"/>
    <mergeCell ref="H638:H640"/>
    <mergeCell ref="H641:H643"/>
    <mergeCell ref="H644:H646"/>
    <mergeCell ref="H647:H649"/>
    <mergeCell ref="H650:H652"/>
    <mergeCell ref="H653:H655"/>
    <mergeCell ref="H656:H658"/>
    <mergeCell ref="H659:H661"/>
    <mergeCell ref="H662:H664"/>
    <mergeCell ref="H665:H667"/>
    <mergeCell ref="H668:H670"/>
    <mergeCell ref="H671:H673"/>
    <mergeCell ref="H674:H676"/>
    <mergeCell ref="H677:H679"/>
    <mergeCell ref="H680:H682"/>
    <mergeCell ref="H683:H685"/>
    <mergeCell ref="H686:H688"/>
    <mergeCell ref="H689:H691"/>
    <mergeCell ref="H692:H694"/>
    <mergeCell ref="H695:H697"/>
    <mergeCell ref="H698:H700"/>
    <mergeCell ref="H701:H703"/>
    <mergeCell ref="H704:H706"/>
    <mergeCell ref="H707:H709"/>
    <mergeCell ref="H710:H712"/>
    <mergeCell ref="H713:H715"/>
    <mergeCell ref="H716:H718"/>
    <mergeCell ref="H719:H721"/>
    <mergeCell ref="H722:H724"/>
    <mergeCell ref="H725:H727"/>
    <mergeCell ref="H728:H730"/>
    <mergeCell ref="H731:H733"/>
    <mergeCell ref="H734:H736"/>
    <mergeCell ref="H737:H739"/>
    <mergeCell ref="H740:H742"/>
    <mergeCell ref="H743:H745"/>
    <mergeCell ref="H746:H748"/>
    <mergeCell ref="H749:H751"/>
    <mergeCell ref="H752:H754"/>
    <mergeCell ref="H755:H757"/>
    <mergeCell ref="H758:H760"/>
    <mergeCell ref="H761:H763"/>
    <mergeCell ref="H764:H766"/>
    <mergeCell ref="H767:H769"/>
    <mergeCell ref="H770:H772"/>
    <mergeCell ref="H773:H775"/>
    <mergeCell ref="H776:H778"/>
    <mergeCell ref="H779:H781"/>
    <mergeCell ref="H782:H784"/>
    <mergeCell ref="H785:H787"/>
    <mergeCell ref="H788:H790"/>
    <mergeCell ref="H791:H793"/>
    <mergeCell ref="H794:H796"/>
    <mergeCell ref="H797:H799"/>
    <mergeCell ref="H800:H802"/>
    <mergeCell ref="H803:H805"/>
    <mergeCell ref="H806:H808"/>
    <mergeCell ref="H809:H811"/>
    <mergeCell ref="H812:H814"/>
    <mergeCell ref="H815:H817"/>
    <mergeCell ref="H818:H820"/>
    <mergeCell ref="H821:H823"/>
    <mergeCell ref="H824:H826"/>
    <mergeCell ref="H827:H829"/>
    <mergeCell ref="H830:H832"/>
    <mergeCell ref="H833:H835"/>
    <mergeCell ref="H836:H838"/>
    <mergeCell ref="H839:H841"/>
    <mergeCell ref="H842:H844"/>
    <mergeCell ref="H845:H847"/>
    <mergeCell ref="H848:H850"/>
    <mergeCell ref="H851:H853"/>
    <mergeCell ref="H854:H856"/>
    <mergeCell ref="H857:H859"/>
    <mergeCell ref="H860:H862"/>
    <mergeCell ref="H863:H865"/>
    <mergeCell ref="H866:H868"/>
    <mergeCell ref="H869:H871"/>
    <mergeCell ref="H872:H874"/>
    <mergeCell ref="H875:H877"/>
    <mergeCell ref="H878:H880"/>
    <mergeCell ref="H881:H883"/>
    <mergeCell ref="H884:H886"/>
    <mergeCell ref="H887:H889"/>
    <mergeCell ref="H890:H892"/>
    <mergeCell ref="H893:H895"/>
    <mergeCell ref="H896:H898"/>
    <mergeCell ref="H899:H901"/>
    <mergeCell ref="H902:H904"/>
    <mergeCell ref="H905:H907"/>
    <mergeCell ref="H908:H910"/>
    <mergeCell ref="H911:H913"/>
    <mergeCell ref="H914:H916"/>
    <mergeCell ref="H917:H919"/>
    <mergeCell ref="H920:H922"/>
    <mergeCell ref="H923:H925"/>
    <mergeCell ref="H926:H928"/>
    <mergeCell ref="H929:H931"/>
    <mergeCell ref="H932:H934"/>
    <mergeCell ref="H935:H937"/>
    <mergeCell ref="H938:H940"/>
    <mergeCell ref="H941:H943"/>
    <mergeCell ref="H944:H946"/>
    <mergeCell ref="H947:H949"/>
    <mergeCell ref="H950:H952"/>
    <mergeCell ref="H953:H955"/>
    <mergeCell ref="H956:H958"/>
    <mergeCell ref="H959:H961"/>
    <mergeCell ref="H962:H964"/>
    <mergeCell ref="H965:H967"/>
    <mergeCell ref="H968:H970"/>
    <mergeCell ref="H971:H973"/>
    <mergeCell ref="H974:H976"/>
    <mergeCell ref="H977:H979"/>
    <mergeCell ref="H980:H982"/>
    <mergeCell ref="H983:H985"/>
    <mergeCell ref="H986:H988"/>
    <mergeCell ref="H989:H991"/>
    <mergeCell ref="H992:H994"/>
    <mergeCell ref="H995:H997"/>
    <mergeCell ref="H998:H1000"/>
    <mergeCell ref="H1001:H1003"/>
    <mergeCell ref="H1004:H1006"/>
    <mergeCell ref="H1007:H1009"/>
    <mergeCell ref="H1010:H1012"/>
    <mergeCell ref="H1013:H1015"/>
    <mergeCell ref="H1016:H1018"/>
    <mergeCell ref="H1019:H1021"/>
    <mergeCell ref="H1022:H1024"/>
    <mergeCell ref="H1025:H1027"/>
    <mergeCell ref="H1028:H1030"/>
    <mergeCell ref="H1031:H1033"/>
    <mergeCell ref="H1034:H1036"/>
    <mergeCell ref="H1037:H1039"/>
    <mergeCell ref="H1040:H1042"/>
    <mergeCell ref="H1043:H1045"/>
    <mergeCell ref="H1046:H1048"/>
    <mergeCell ref="H1049:H1051"/>
    <mergeCell ref="H1052:H1054"/>
    <mergeCell ref="H1055:H1057"/>
    <mergeCell ref="H1058:H1060"/>
    <mergeCell ref="H1061:H1063"/>
    <mergeCell ref="H1064:H1066"/>
    <mergeCell ref="H1067:H1069"/>
    <mergeCell ref="H1070:H1072"/>
    <mergeCell ref="H1073:H1075"/>
    <mergeCell ref="H1076:H1078"/>
    <mergeCell ref="H1079:H1081"/>
    <mergeCell ref="H1082:H1084"/>
    <mergeCell ref="H1085:H1087"/>
    <mergeCell ref="H1088:H1090"/>
    <mergeCell ref="H1091:H1093"/>
    <mergeCell ref="H1094:H1096"/>
    <mergeCell ref="H1097:H1099"/>
    <mergeCell ref="H1100:H1102"/>
    <mergeCell ref="H1103:H1105"/>
    <mergeCell ref="H1106:H1108"/>
    <mergeCell ref="H1109:H1111"/>
    <mergeCell ref="H1112:H1114"/>
    <mergeCell ref="H1115:H1117"/>
    <mergeCell ref="H1118:H1120"/>
    <mergeCell ref="H1121:H1123"/>
    <mergeCell ref="H1124:H1126"/>
    <mergeCell ref="H1127:H1129"/>
    <mergeCell ref="H1130:H1132"/>
    <mergeCell ref="H1133:H1135"/>
    <mergeCell ref="H1136:H1138"/>
    <mergeCell ref="H1139:H1141"/>
    <mergeCell ref="H1142:H1144"/>
    <mergeCell ref="H1145:H1147"/>
    <mergeCell ref="H1148:H1150"/>
    <mergeCell ref="H1151:H1153"/>
    <mergeCell ref="H1154:H1156"/>
    <mergeCell ref="H1157:H1159"/>
    <mergeCell ref="H1160:H1162"/>
    <mergeCell ref="H1163:H1165"/>
    <mergeCell ref="H1166:H1168"/>
    <mergeCell ref="H1169:H1171"/>
    <mergeCell ref="H1172:H1174"/>
    <mergeCell ref="H1175:H1177"/>
    <mergeCell ref="H1178:H1180"/>
    <mergeCell ref="H1181:H1183"/>
    <mergeCell ref="H1184:H1186"/>
    <mergeCell ref="H1187:H1189"/>
    <mergeCell ref="H1190:H1192"/>
    <mergeCell ref="H1193:H1195"/>
    <mergeCell ref="H1196:H1198"/>
    <mergeCell ref="H1199:H1201"/>
    <mergeCell ref="H1202:H1204"/>
    <mergeCell ref="H1205:H1207"/>
    <mergeCell ref="H1208:H1210"/>
    <mergeCell ref="H1211:H1213"/>
    <mergeCell ref="H1214:H1216"/>
    <mergeCell ref="H1217:H1219"/>
    <mergeCell ref="H1220:H1222"/>
    <mergeCell ref="H1223:H1225"/>
    <mergeCell ref="H1226:H1228"/>
    <mergeCell ref="H1229:H1231"/>
    <mergeCell ref="H1232:H1234"/>
    <mergeCell ref="H1235:H1237"/>
    <mergeCell ref="H1238:H1240"/>
    <mergeCell ref="H1241:H1243"/>
    <mergeCell ref="H1244:H1246"/>
    <mergeCell ref="H1247:H1249"/>
    <mergeCell ref="H1250:H1252"/>
    <mergeCell ref="H1253:H1255"/>
    <mergeCell ref="H1256:H1258"/>
    <mergeCell ref="H1259:H1261"/>
    <mergeCell ref="H1262:H1264"/>
    <mergeCell ref="H1265:H1267"/>
    <mergeCell ref="H1268:H1270"/>
    <mergeCell ref="H1271:H1273"/>
    <mergeCell ref="H1274:H1276"/>
    <mergeCell ref="H1277:H1279"/>
    <mergeCell ref="H1280:H1282"/>
    <mergeCell ref="H1283:H1285"/>
    <mergeCell ref="H1286:H1288"/>
    <mergeCell ref="H1289:H1291"/>
    <mergeCell ref="H1292:H1294"/>
    <mergeCell ref="H1295:H1297"/>
    <mergeCell ref="H1298:H1300"/>
    <mergeCell ref="H1301:H1303"/>
    <mergeCell ref="H1304:H1306"/>
    <mergeCell ref="H1307:H1309"/>
    <mergeCell ref="H1310:H1312"/>
    <mergeCell ref="H1313:H1315"/>
    <mergeCell ref="H1316:H1318"/>
    <mergeCell ref="H1319:H1321"/>
    <mergeCell ref="H1322:H1324"/>
    <mergeCell ref="H1325:H1327"/>
    <mergeCell ref="H1328:H1330"/>
    <mergeCell ref="H1331:H1333"/>
    <mergeCell ref="H1334:H1336"/>
    <mergeCell ref="H1337:H1339"/>
    <mergeCell ref="H1340:H1342"/>
    <mergeCell ref="H1343:H1345"/>
    <mergeCell ref="H1346:H1348"/>
    <mergeCell ref="H1349:H1351"/>
    <mergeCell ref="H1352:H1354"/>
    <mergeCell ref="H1355:H1357"/>
    <mergeCell ref="H1358:H1360"/>
    <mergeCell ref="H1361:H1363"/>
    <mergeCell ref="H1364:H1366"/>
    <mergeCell ref="H1367:H1369"/>
    <mergeCell ref="H1370:H1372"/>
    <mergeCell ref="H1373:H1375"/>
    <mergeCell ref="H1376:H1378"/>
    <mergeCell ref="H1379:H1381"/>
    <mergeCell ref="H1382:H1384"/>
    <mergeCell ref="H1385:H1387"/>
    <mergeCell ref="H1388:H1390"/>
    <mergeCell ref="H1391:H1393"/>
    <mergeCell ref="H1394:H1396"/>
    <mergeCell ref="H1397:H1399"/>
    <mergeCell ref="H1400:H1402"/>
    <mergeCell ref="H1403:H1405"/>
    <mergeCell ref="H1406:H1408"/>
    <mergeCell ref="H1409:H1411"/>
    <mergeCell ref="H1412:H1414"/>
    <mergeCell ref="H1415:H1417"/>
    <mergeCell ref="H1418:H1420"/>
    <mergeCell ref="H1421:H1423"/>
    <mergeCell ref="H1424:H1426"/>
    <mergeCell ref="H1427:H1429"/>
    <mergeCell ref="H1430:H1432"/>
    <mergeCell ref="H1433:H1435"/>
    <mergeCell ref="H1436:H1438"/>
    <mergeCell ref="H1439:H1441"/>
    <mergeCell ref="H1442:H1444"/>
    <mergeCell ref="H1445:H1447"/>
    <mergeCell ref="H1448:H1450"/>
    <mergeCell ref="H1451:H1453"/>
    <mergeCell ref="H1454:H1456"/>
    <mergeCell ref="H1457:H1459"/>
    <mergeCell ref="H1460:H1462"/>
    <mergeCell ref="H1463:H1465"/>
    <mergeCell ref="H1466:H1468"/>
    <mergeCell ref="H1469:H1471"/>
    <mergeCell ref="H1472:H1474"/>
    <mergeCell ref="H1475:H1477"/>
    <mergeCell ref="H1478:H1480"/>
    <mergeCell ref="H1481:H1483"/>
    <mergeCell ref="H1484:H1486"/>
    <mergeCell ref="H1487:H1489"/>
    <mergeCell ref="H1490:H1492"/>
    <mergeCell ref="H1493:H1495"/>
    <mergeCell ref="H1496:H1498"/>
    <mergeCell ref="H1499:H1501"/>
    <mergeCell ref="H1502:H1504"/>
    <mergeCell ref="H1505:H1507"/>
    <mergeCell ref="H1508:H1510"/>
    <mergeCell ref="H1511:H1513"/>
    <mergeCell ref="H1514:H1516"/>
    <mergeCell ref="H1517:H1519"/>
    <mergeCell ref="H1520:H1522"/>
    <mergeCell ref="H1523:H1525"/>
    <mergeCell ref="H1526:H1528"/>
    <mergeCell ref="H1529:H1531"/>
    <mergeCell ref="H1532:H1534"/>
    <mergeCell ref="H1535:H1537"/>
    <mergeCell ref="H1538:H1540"/>
    <mergeCell ref="H1541:H1543"/>
    <mergeCell ref="H1544:H1546"/>
    <mergeCell ref="H1547:H1549"/>
    <mergeCell ref="H1550:H1552"/>
    <mergeCell ref="H1553:H1555"/>
    <mergeCell ref="H1556:H1558"/>
    <mergeCell ref="H1559:H1561"/>
    <mergeCell ref="H1562:H1564"/>
    <mergeCell ref="H1565:H1567"/>
    <mergeCell ref="H1568:H1570"/>
    <mergeCell ref="H1571:H1573"/>
    <mergeCell ref="H1574:H1576"/>
    <mergeCell ref="H1577:H1579"/>
    <mergeCell ref="H1580:H1582"/>
    <mergeCell ref="H1583:H1585"/>
    <mergeCell ref="H1586:H1588"/>
    <mergeCell ref="H1589:H1591"/>
    <mergeCell ref="H1592:H1594"/>
    <mergeCell ref="H1595:H1597"/>
    <mergeCell ref="H1598:H1600"/>
    <mergeCell ref="H1601:H1603"/>
    <mergeCell ref="H1604:H1606"/>
    <mergeCell ref="H1607:H1609"/>
    <mergeCell ref="H1610:H1612"/>
    <mergeCell ref="H1613:H1615"/>
    <mergeCell ref="H1616:H1618"/>
    <mergeCell ref="H1619:H1621"/>
    <mergeCell ref="H1622:H1624"/>
    <mergeCell ref="H1625:H1627"/>
    <mergeCell ref="H1628:H1630"/>
    <mergeCell ref="H1631:H1633"/>
    <mergeCell ref="H1634:H1636"/>
    <mergeCell ref="H1637:H1639"/>
    <mergeCell ref="H1640:H1642"/>
    <mergeCell ref="H1643:H1645"/>
    <mergeCell ref="H1646:H1648"/>
    <mergeCell ref="H1649:H1651"/>
    <mergeCell ref="H1652:H1654"/>
    <mergeCell ref="H1655:H1657"/>
    <mergeCell ref="H1658:H1660"/>
    <mergeCell ref="H1661:H1663"/>
    <mergeCell ref="H1664:H1666"/>
    <mergeCell ref="H1667:H1669"/>
    <mergeCell ref="H1670:H1672"/>
    <mergeCell ref="H1673:H1675"/>
    <mergeCell ref="H1676:H1678"/>
    <mergeCell ref="H1679:H1681"/>
    <mergeCell ref="H1682:H1684"/>
    <mergeCell ref="H1685:H1687"/>
    <mergeCell ref="H1688:H1690"/>
    <mergeCell ref="H1691:H1693"/>
    <mergeCell ref="H1694:H1696"/>
    <mergeCell ref="H1697:H1699"/>
    <mergeCell ref="H1700:H1702"/>
    <mergeCell ref="H1703:H1705"/>
    <mergeCell ref="H1706:H1708"/>
    <mergeCell ref="H1709:H1711"/>
    <mergeCell ref="H1712:H1714"/>
    <mergeCell ref="H1715:H1717"/>
    <mergeCell ref="H1718:H1720"/>
    <mergeCell ref="H1721:H1723"/>
    <mergeCell ref="H1724:H1726"/>
    <mergeCell ref="H1727:H1729"/>
    <mergeCell ref="H1730:H1732"/>
    <mergeCell ref="H1733:H1735"/>
    <mergeCell ref="H1736:H1738"/>
    <mergeCell ref="H1739:H1741"/>
    <mergeCell ref="H1742:H1744"/>
    <mergeCell ref="H1745:H1747"/>
    <mergeCell ref="H1748:H1750"/>
    <mergeCell ref="H1751:H1753"/>
    <mergeCell ref="H1754:H1756"/>
    <mergeCell ref="H1757:H1759"/>
    <mergeCell ref="H1760:H1762"/>
    <mergeCell ref="H1763:H1765"/>
    <mergeCell ref="H1766:H1768"/>
    <mergeCell ref="H1769:H1771"/>
    <mergeCell ref="H1772:H1774"/>
    <mergeCell ref="H1775:H1777"/>
    <mergeCell ref="H1778:H1780"/>
    <mergeCell ref="H1781:H1783"/>
    <mergeCell ref="H1784:H1786"/>
    <mergeCell ref="H1787:H1789"/>
    <mergeCell ref="H1790:H1792"/>
    <mergeCell ref="H1793:H1795"/>
    <mergeCell ref="H1796:H1798"/>
    <mergeCell ref="H1799:H1801"/>
    <mergeCell ref="H1802:H1804"/>
    <mergeCell ref="H1805:H1807"/>
    <mergeCell ref="H1808:H1810"/>
    <mergeCell ref="H1811:H1813"/>
    <mergeCell ref="H1814:H1816"/>
    <mergeCell ref="H1817:H1819"/>
    <mergeCell ref="H1820:H1822"/>
    <mergeCell ref="H1823:H1825"/>
    <mergeCell ref="H1826:H1828"/>
    <mergeCell ref="H1829:H1831"/>
    <mergeCell ref="H1832:H1834"/>
    <mergeCell ref="H1835:H1837"/>
    <mergeCell ref="H1838:H1840"/>
    <mergeCell ref="H1841:H1843"/>
    <mergeCell ref="H1844:H1846"/>
    <mergeCell ref="H1847:H1849"/>
    <mergeCell ref="H1850:H1852"/>
    <mergeCell ref="H1853:H1855"/>
    <mergeCell ref="H1856:H1858"/>
    <mergeCell ref="H1859:H1861"/>
    <mergeCell ref="H1862:H1864"/>
    <mergeCell ref="H1865:H1867"/>
    <mergeCell ref="H1868:H1870"/>
    <mergeCell ref="H1871:H1873"/>
    <mergeCell ref="H1874:H1876"/>
    <mergeCell ref="H1877:H1879"/>
    <mergeCell ref="H1880:H1882"/>
    <mergeCell ref="H1883:H1885"/>
    <mergeCell ref="H1886:H1888"/>
    <mergeCell ref="H1889:H1891"/>
    <mergeCell ref="H1892:H1894"/>
    <mergeCell ref="H1895:H1897"/>
    <mergeCell ref="H1898:H1900"/>
    <mergeCell ref="H1901:H1903"/>
    <mergeCell ref="H1904:H1906"/>
    <mergeCell ref="H1907:H1909"/>
    <mergeCell ref="H1910:H1912"/>
    <mergeCell ref="H1913:H1915"/>
    <mergeCell ref="H1916:H1918"/>
    <mergeCell ref="H1919:H1921"/>
    <mergeCell ref="H1922:H1924"/>
    <mergeCell ref="H1925:H1927"/>
    <mergeCell ref="H1928:H1930"/>
    <mergeCell ref="H1931:H1933"/>
    <mergeCell ref="H1934:H1936"/>
    <mergeCell ref="H1937:H1939"/>
    <mergeCell ref="H1940:H1942"/>
    <mergeCell ref="H1943:H1945"/>
    <mergeCell ref="H1946:H1948"/>
    <mergeCell ref="H1949:H1951"/>
    <mergeCell ref="H1952:H1954"/>
    <mergeCell ref="H1955:H1957"/>
    <mergeCell ref="H1958:H1960"/>
    <mergeCell ref="H1961:H1963"/>
    <mergeCell ref="H1964:H1966"/>
    <mergeCell ref="H1967:H1969"/>
    <mergeCell ref="H1970:H1972"/>
    <mergeCell ref="H1973:H1975"/>
    <mergeCell ref="H1976:H1978"/>
    <mergeCell ref="H1979:H1981"/>
    <mergeCell ref="H1982:H1984"/>
    <mergeCell ref="H1985:H1987"/>
    <mergeCell ref="H1988:H1990"/>
    <mergeCell ref="H1991:H1993"/>
    <mergeCell ref="H1994:H1996"/>
    <mergeCell ref="H1997:H1999"/>
    <mergeCell ref="H2000:H2002"/>
    <mergeCell ref="H2003:H2005"/>
    <mergeCell ref="H2006:H2008"/>
    <mergeCell ref="H2009:H2011"/>
    <mergeCell ref="H2012:H2014"/>
    <mergeCell ref="H2015:H2017"/>
    <mergeCell ref="H2018:H2020"/>
    <mergeCell ref="H2021:H2023"/>
    <mergeCell ref="H2024:H2026"/>
    <mergeCell ref="H2027:H2029"/>
    <mergeCell ref="H2030:H2032"/>
    <mergeCell ref="H2033:H2035"/>
    <mergeCell ref="H2036:H2038"/>
    <mergeCell ref="H2039:H2041"/>
    <mergeCell ref="H2042:H2044"/>
    <mergeCell ref="H2045:H2047"/>
    <mergeCell ref="H2048:H2050"/>
    <mergeCell ref="H2051:H2053"/>
    <mergeCell ref="H2054:H2056"/>
    <mergeCell ref="H2057:H2059"/>
    <mergeCell ref="H2060:H2062"/>
    <mergeCell ref="H2063:H2065"/>
    <mergeCell ref="H2066:H2068"/>
    <mergeCell ref="H2069:H2071"/>
    <mergeCell ref="H2072:H2074"/>
    <mergeCell ref="H2075:H2077"/>
    <mergeCell ref="H2078:H2080"/>
    <mergeCell ref="H2081:H2083"/>
    <mergeCell ref="H2084:H2086"/>
    <mergeCell ref="H2087:H2089"/>
    <mergeCell ref="H2090:H2092"/>
    <mergeCell ref="H2093:H2095"/>
    <mergeCell ref="H2096:H2098"/>
    <mergeCell ref="H2099:H2101"/>
    <mergeCell ref="H2102:H2104"/>
    <mergeCell ref="H2105:H2107"/>
    <mergeCell ref="H2108:H2110"/>
    <mergeCell ref="H2111:H2113"/>
    <mergeCell ref="H2114:H2116"/>
    <mergeCell ref="H2117:H2119"/>
    <mergeCell ref="H2120:H2122"/>
    <mergeCell ref="H2123:H2125"/>
    <mergeCell ref="H2126:H2128"/>
    <mergeCell ref="H2129:H2131"/>
    <mergeCell ref="H2132:H2134"/>
    <mergeCell ref="H2135:H2137"/>
    <mergeCell ref="H2138:H2140"/>
    <mergeCell ref="H2141:H2143"/>
    <mergeCell ref="H2144:H2146"/>
    <mergeCell ref="H2147:H2149"/>
    <mergeCell ref="H2150:H2152"/>
    <mergeCell ref="H2153:H2155"/>
    <mergeCell ref="H2156:H2158"/>
    <mergeCell ref="H2159:H2161"/>
    <mergeCell ref="H2162:H2164"/>
    <mergeCell ref="H2165:H2167"/>
    <mergeCell ref="H2168:H2170"/>
    <mergeCell ref="H2171:H2173"/>
    <mergeCell ref="H2174:H2176"/>
    <mergeCell ref="H2177:H2179"/>
    <mergeCell ref="H2180:H2182"/>
    <mergeCell ref="H2183:H2185"/>
    <mergeCell ref="H2186:H2188"/>
    <mergeCell ref="H2189:H2191"/>
    <mergeCell ref="H2192:H2194"/>
    <mergeCell ref="H2195:H2197"/>
    <mergeCell ref="H2198:H2200"/>
    <mergeCell ref="H2201:H2203"/>
    <mergeCell ref="H2204:H2206"/>
    <mergeCell ref="H2207:H2209"/>
    <mergeCell ref="H2210:H2212"/>
    <mergeCell ref="H2213:H2215"/>
    <mergeCell ref="H2216:H2218"/>
    <mergeCell ref="H2219:H2221"/>
    <mergeCell ref="H2222:H2224"/>
    <mergeCell ref="H2225:H2227"/>
    <mergeCell ref="H2228:H2230"/>
    <mergeCell ref="H2231:H2233"/>
    <mergeCell ref="H2234:H2236"/>
    <mergeCell ref="H2237:H2239"/>
    <mergeCell ref="H2240:H2242"/>
    <mergeCell ref="H2243:H2245"/>
    <mergeCell ref="H2246:H2248"/>
    <mergeCell ref="H2249:H2251"/>
    <mergeCell ref="H2252:H2254"/>
    <mergeCell ref="H2255:H2257"/>
    <mergeCell ref="H2258:H2260"/>
    <mergeCell ref="H2261:H2263"/>
    <mergeCell ref="H2264:H2266"/>
    <mergeCell ref="H2267:H2269"/>
    <mergeCell ref="H2270:H2272"/>
    <mergeCell ref="H2273:H2275"/>
    <mergeCell ref="H2276:H2278"/>
    <mergeCell ref="H2279:H2281"/>
    <mergeCell ref="H2282:H2284"/>
    <mergeCell ref="H2285:H2287"/>
    <mergeCell ref="H2288:H2290"/>
    <mergeCell ref="H2291:H2293"/>
    <mergeCell ref="H2294:H2296"/>
    <mergeCell ref="H2297:H2299"/>
    <mergeCell ref="H2300:H2302"/>
    <mergeCell ref="H2303:H2305"/>
    <mergeCell ref="H2306:H2308"/>
    <mergeCell ref="H2309:H2311"/>
    <mergeCell ref="H2312:H2314"/>
    <mergeCell ref="H2315:H2317"/>
    <mergeCell ref="H2318:H2320"/>
    <mergeCell ref="H2321:H2323"/>
    <mergeCell ref="H2324:H2326"/>
    <mergeCell ref="H2327:H2329"/>
    <mergeCell ref="H2330:H2332"/>
    <mergeCell ref="H2333:H2335"/>
    <mergeCell ref="H2336:H2338"/>
    <mergeCell ref="H2339:H2341"/>
    <mergeCell ref="H2342:H2344"/>
    <mergeCell ref="H2345:H2347"/>
    <mergeCell ref="H2348:H2350"/>
    <mergeCell ref="H2351:H2353"/>
    <mergeCell ref="H2354:H2356"/>
    <mergeCell ref="H2357:H2359"/>
    <mergeCell ref="H2360:H2362"/>
    <mergeCell ref="H2363:H2365"/>
    <mergeCell ref="H2366:H2368"/>
    <mergeCell ref="H2369:H2371"/>
    <mergeCell ref="H2372:H2374"/>
    <mergeCell ref="H2375:H2377"/>
    <mergeCell ref="H2378:H2380"/>
    <mergeCell ref="H2381:H2383"/>
    <mergeCell ref="H2384:H2386"/>
    <mergeCell ref="H2387:H2389"/>
    <mergeCell ref="H2390:H2392"/>
    <mergeCell ref="H2393:H2395"/>
    <mergeCell ref="H2396:H2398"/>
    <mergeCell ref="H2399:H2401"/>
    <mergeCell ref="H2402:H2404"/>
    <mergeCell ref="H2405:H2407"/>
    <mergeCell ref="H2408:H2410"/>
    <mergeCell ref="H2411:H2413"/>
    <mergeCell ref="H2414:H2416"/>
    <mergeCell ref="H2417:H2419"/>
    <mergeCell ref="H2420:H2422"/>
    <mergeCell ref="H2423:H2425"/>
    <mergeCell ref="H2426:H2428"/>
    <mergeCell ref="H2429:H2431"/>
    <mergeCell ref="H2432:H2434"/>
    <mergeCell ref="H2435:H2437"/>
    <mergeCell ref="H2438:H2440"/>
    <mergeCell ref="H2441:H2443"/>
    <mergeCell ref="H2444:H2446"/>
    <mergeCell ref="H2447:H2449"/>
    <mergeCell ref="H2450:H2452"/>
    <mergeCell ref="H2453:H2455"/>
    <mergeCell ref="H2456:H2458"/>
    <mergeCell ref="H2459:H2461"/>
    <mergeCell ref="H2462:H2464"/>
    <mergeCell ref="H2465:H2467"/>
    <mergeCell ref="H2468:H2470"/>
    <mergeCell ref="H2471:H2473"/>
    <mergeCell ref="H2474:H2476"/>
    <mergeCell ref="H2477:H2479"/>
    <mergeCell ref="H2480:H2482"/>
    <mergeCell ref="H2483:H2485"/>
    <mergeCell ref="H2486:H2488"/>
    <mergeCell ref="H2489:H2491"/>
    <mergeCell ref="H2492:H2494"/>
    <mergeCell ref="H2495:H2497"/>
    <mergeCell ref="H2498:H2500"/>
    <mergeCell ref="H2501:H2503"/>
    <mergeCell ref="H2504:H2506"/>
    <mergeCell ref="H2507:H2509"/>
    <mergeCell ref="H2510:H2512"/>
    <mergeCell ref="H2513:H2515"/>
    <mergeCell ref="H2516:H2518"/>
    <mergeCell ref="H2519:H2521"/>
    <mergeCell ref="H2522:H2524"/>
    <mergeCell ref="H2525:H2527"/>
    <mergeCell ref="H2528:H2530"/>
    <mergeCell ref="H2531:H2533"/>
    <mergeCell ref="H2534:H2536"/>
    <mergeCell ref="H2537:H2539"/>
    <mergeCell ref="H2540:H2542"/>
    <mergeCell ref="H2543:H2545"/>
    <mergeCell ref="H2546:H2548"/>
    <mergeCell ref="H2549:H2551"/>
    <mergeCell ref="H2552:H2554"/>
    <mergeCell ref="H2555:H2557"/>
    <mergeCell ref="H2558:H2560"/>
    <mergeCell ref="H2561:H2563"/>
    <mergeCell ref="H2564:H2566"/>
    <mergeCell ref="H2567:H2569"/>
    <mergeCell ref="H2570:H2572"/>
    <mergeCell ref="H2573:H2575"/>
    <mergeCell ref="H2576:H2578"/>
    <mergeCell ref="H2579:H2581"/>
    <mergeCell ref="H2582:H2584"/>
    <mergeCell ref="H2585:H2587"/>
    <mergeCell ref="H2588:H2590"/>
    <mergeCell ref="H2591:H2593"/>
    <mergeCell ref="H2594:H2596"/>
    <mergeCell ref="H2597:H2599"/>
    <mergeCell ref="H2600:H2602"/>
    <mergeCell ref="H2603:H2605"/>
    <mergeCell ref="H2606:H2608"/>
    <mergeCell ref="H2609:H2611"/>
    <mergeCell ref="H2612:H2614"/>
    <mergeCell ref="H2615:H2617"/>
    <mergeCell ref="H2618:H2620"/>
    <mergeCell ref="H2621:H2623"/>
    <mergeCell ref="H2624:H2626"/>
    <mergeCell ref="H2627:H2629"/>
    <mergeCell ref="H2630:H2632"/>
    <mergeCell ref="H2633:H2635"/>
    <mergeCell ref="H2636:H2638"/>
    <mergeCell ref="H2639:H2641"/>
    <mergeCell ref="H2642:H2644"/>
    <mergeCell ref="H2645:H2647"/>
    <mergeCell ref="H2648:H2650"/>
    <mergeCell ref="H2651:H2653"/>
    <mergeCell ref="H2654:H2656"/>
    <mergeCell ref="H2657:H2659"/>
    <mergeCell ref="H2660:H2662"/>
    <mergeCell ref="H2663:H2665"/>
    <mergeCell ref="H2666:H2668"/>
    <mergeCell ref="H2669:H2671"/>
    <mergeCell ref="H2672:H2674"/>
    <mergeCell ref="H2675:H2677"/>
    <mergeCell ref="H2678:H2680"/>
    <mergeCell ref="H2681:H2683"/>
    <mergeCell ref="H2684:H2686"/>
    <mergeCell ref="H2687:H2689"/>
    <mergeCell ref="H2690:H2692"/>
    <mergeCell ref="H2693:H2695"/>
    <mergeCell ref="H2696:H2698"/>
    <mergeCell ref="H2699:H2701"/>
    <mergeCell ref="H2702:H2704"/>
    <mergeCell ref="H2705:H2707"/>
    <mergeCell ref="H2708:H2710"/>
    <mergeCell ref="H2711:H2713"/>
    <mergeCell ref="H2714:H2716"/>
    <mergeCell ref="H2717:H2719"/>
    <mergeCell ref="H2720:H2722"/>
    <mergeCell ref="H2723:H2725"/>
    <mergeCell ref="H2726:H2728"/>
    <mergeCell ref="H2729:H2731"/>
    <mergeCell ref="H2732:H2734"/>
    <mergeCell ref="H2735:H2737"/>
    <mergeCell ref="H2738:H2740"/>
    <mergeCell ref="H2741:H2743"/>
    <mergeCell ref="H2744:H2746"/>
    <mergeCell ref="H2747:H2749"/>
    <mergeCell ref="H2750:H2752"/>
    <mergeCell ref="H2753:H2755"/>
    <mergeCell ref="H2756:H2758"/>
    <mergeCell ref="H2759:H2761"/>
    <mergeCell ref="H2762:H2764"/>
    <mergeCell ref="H2765:H2767"/>
    <mergeCell ref="H2768:H2770"/>
    <mergeCell ref="H2771:H2773"/>
    <mergeCell ref="H2774:H2776"/>
    <mergeCell ref="H2777:H2779"/>
    <mergeCell ref="H2780:H2782"/>
    <mergeCell ref="H2783:H2785"/>
    <mergeCell ref="H2786:H2788"/>
    <mergeCell ref="H2789:H2791"/>
    <mergeCell ref="H2792:H2794"/>
    <mergeCell ref="H2795:H2797"/>
    <mergeCell ref="H2798:H2800"/>
    <mergeCell ref="H2801:H2803"/>
    <mergeCell ref="H2804:H2806"/>
    <mergeCell ref="H2807:H2809"/>
    <mergeCell ref="H2810:H2812"/>
    <mergeCell ref="H2813:H2815"/>
    <mergeCell ref="H2816:H2818"/>
    <mergeCell ref="H2819:H2821"/>
    <mergeCell ref="H2822:H2824"/>
    <mergeCell ref="H2825:H2827"/>
    <mergeCell ref="H2828:H2830"/>
    <mergeCell ref="H2831:H2833"/>
    <mergeCell ref="H2834:H2836"/>
    <mergeCell ref="H2837:H2839"/>
    <mergeCell ref="H2840:H2842"/>
    <mergeCell ref="H2843:H2845"/>
    <mergeCell ref="H2846:H2848"/>
    <mergeCell ref="H2849:H2851"/>
    <mergeCell ref="H2852:H2854"/>
    <mergeCell ref="H2855:H2857"/>
    <mergeCell ref="H2858:H2860"/>
    <mergeCell ref="H2861:H2863"/>
    <mergeCell ref="H2864:H2866"/>
    <mergeCell ref="H2867:H2869"/>
    <mergeCell ref="H2870:H2872"/>
    <mergeCell ref="H2873:H2875"/>
    <mergeCell ref="H2876:H2878"/>
    <mergeCell ref="H2879:H2881"/>
    <mergeCell ref="H2882:H2884"/>
    <mergeCell ref="H2885:H2887"/>
    <mergeCell ref="H2888:H2890"/>
    <mergeCell ref="H2891:H2893"/>
    <mergeCell ref="H2894:H2896"/>
    <mergeCell ref="H2897:H2899"/>
    <mergeCell ref="H2900:H2902"/>
    <mergeCell ref="H2903:H2905"/>
    <mergeCell ref="H2906:H2908"/>
    <mergeCell ref="H2909:H2911"/>
    <mergeCell ref="H2912:H2914"/>
    <mergeCell ref="H2915:H2917"/>
    <mergeCell ref="H2918:H2920"/>
    <mergeCell ref="H2921:H2923"/>
    <mergeCell ref="H2924:H2926"/>
    <mergeCell ref="H2927:H2929"/>
    <mergeCell ref="H2930:H2932"/>
    <mergeCell ref="H2933:H2935"/>
    <mergeCell ref="H2936:H2938"/>
    <mergeCell ref="H2939:H2941"/>
    <mergeCell ref="H2942:H2944"/>
    <mergeCell ref="H2945:H2947"/>
    <mergeCell ref="H2948:H2950"/>
    <mergeCell ref="H2951:H2953"/>
    <mergeCell ref="H2954:H2956"/>
    <mergeCell ref="H2957:H2959"/>
    <mergeCell ref="H2960:H2962"/>
    <mergeCell ref="H2963:H2965"/>
    <mergeCell ref="H2966:H2968"/>
    <mergeCell ref="H2969:H2971"/>
    <mergeCell ref="H2972:H2974"/>
    <mergeCell ref="H2975:H2977"/>
    <mergeCell ref="H2978:H2980"/>
    <mergeCell ref="H2981:H2983"/>
    <mergeCell ref="H2984:H2986"/>
    <mergeCell ref="H2987:H2989"/>
    <mergeCell ref="H2990:H2992"/>
    <mergeCell ref="H2993:H2995"/>
    <mergeCell ref="H2996:H2998"/>
    <mergeCell ref="H2999:H3001"/>
    <mergeCell ref="H3002:H3004"/>
    <mergeCell ref="H3005:H3007"/>
    <mergeCell ref="H3008:H3010"/>
    <mergeCell ref="H3011:H3013"/>
    <mergeCell ref="H3014:H3016"/>
    <mergeCell ref="H3017:H3019"/>
    <mergeCell ref="H3020:H3022"/>
    <mergeCell ref="H3023:H3025"/>
    <mergeCell ref="H3026:H3028"/>
    <mergeCell ref="H3029:H3031"/>
    <mergeCell ref="H3032:H3034"/>
    <mergeCell ref="H3035:H3037"/>
    <mergeCell ref="H3038:H3040"/>
    <mergeCell ref="H3041:H3043"/>
    <mergeCell ref="H3044:H3046"/>
    <mergeCell ref="H3047:H3049"/>
    <mergeCell ref="H3050:H3052"/>
    <mergeCell ref="H3053:H3055"/>
    <mergeCell ref="H3056:H3058"/>
    <mergeCell ref="H3059:H3061"/>
    <mergeCell ref="H3062:H3064"/>
    <mergeCell ref="H3065:H3067"/>
    <mergeCell ref="H3068:H3070"/>
    <mergeCell ref="H3071:H3073"/>
    <mergeCell ref="H3074:H3076"/>
    <mergeCell ref="H3077:H3079"/>
    <mergeCell ref="H3080:H3082"/>
    <mergeCell ref="H3083:H3085"/>
    <mergeCell ref="H3086:H3088"/>
    <mergeCell ref="H3089:H3091"/>
    <mergeCell ref="H3092:H3094"/>
    <mergeCell ref="H3095:H3097"/>
    <mergeCell ref="H3098:H3100"/>
    <mergeCell ref="H3101:H3103"/>
    <mergeCell ref="H3104:H3106"/>
    <mergeCell ref="H3107:H3109"/>
    <mergeCell ref="H3110:H3112"/>
    <mergeCell ref="H3113:H3115"/>
    <mergeCell ref="H3116:H3118"/>
    <mergeCell ref="H3119:H3121"/>
    <mergeCell ref="H3122:H3124"/>
    <mergeCell ref="H3125:H3127"/>
    <mergeCell ref="H3128:H3130"/>
    <mergeCell ref="H3131:H3133"/>
    <mergeCell ref="H3134:H3136"/>
    <mergeCell ref="H3137:H3139"/>
    <mergeCell ref="H3140:H3142"/>
    <mergeCell ref="H3143:H3145"/>
    <mergeCell ref="H3146:H3148"/>
    <mergeCell ref="H3149:H3151"/>
    <mergeCell ref="H3152:H3154"/>
    <mergeCell ref="H3155:H3157"/>
    <mergeCell ref="H3158:H3160"/>
    <mergeCell ref="H3161:H3163"/>
    <mergeCell ref="H3164:H3166"/>
    <mergeCell ref="H3167:H3169"/>
    <mergeCell ref="H3170:H3172"/>
    <mergeCell ref="H3173:H3175"/>
    <mergeCell ref="H3176:H3178"/>
    <mergeCell ref="H3179:H3181"/>
    <mergeCell ref="H3182:H3184"/>
    <mergeCell ref="H3185:H3187"/>
    <mergeCell ref="H3188:H3190"/>
    <mergeCell ref="H3191:H3193"/>
    <mergeCell ref="H3194:H3196"/>
    <mergeCell ref="H3197:H3199"/>
    <mergeCell ref="H3200:H3202"/>
    <mergeCell ref="H3203:H3205"/>
    <mergeCell ref="H3206:H3208"/>
    <mergeCell ref="H3209:H3211"/>
    <mergeCell ref="H3212:H3214"/>
    <mergeCell ref="H3215:H3217"/>
    <mergeCell ref="H3218:H3220"/>
  </mergeCells>
  <pageMargins left="0.699305555555556" right="0.699305555555556" top="0.75" bottom="0.75" header="0.3" footer="0.3"/>
  <pageSetup paperSize="9" orientation="portrait" verticalDpi="1200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D3017"/>
  <sheetViews>
    <sheetView zoomScale="85" zoomScaleNormal="85" workbookViewId="0">
      <pane ySplit="1" topLeftCell="A2989" activePane="bottomLeft" state="frozen"/>
      <selection/>
      <selection pane="bottomLeft" activeCell="F2985" sqref="F2985"/>
    </sheetView>
  </sheetViews>
  <sheetFormatPr defaultColWidth="9" defaultRowHeight="22.5" customHeight="1"/>
  <cols>
    <col min="1" max="1" width="11.2166666666667" style="71" customWidth="1"/>
    <col min="2" max="2" width="15.775" style="72" customWidth="1"/>
    <col min="3" max="3" width="16.6666666666667" style="72" customWidth="1"/>
    <col min="4" max="4" width="14.6666666666667" style="72" customWidth="1"/>
    <col min="5" max="6" width="16.6666666666667" style="72" customWidth="1"/>
    <col min="7" max="8" width="17.6666666666667" style="72" customWidth="1"/>
    <col min="9" max="9" width="10.6666666666667" style="72" customWidth="1"/>
    <col min="10" max="10" width="20.6666666666667" style="72" customWidth="1"/>
    <col min="11" max="11" width="20.1083333333333" style="72" customWidth="1"/>
    <col min="12" max="12" width="14.6666666666667" style="72" customWidth="1"/>
    <col min="13" max="13" width="16.4416666666667" style="72" customWidth="1"/>
    <col min="14" max="15" width="20.6666666666667" style="72" customWidth="1"/>
    <col min="16" max="16" width="12.6666666666667" style="72" customWidth="1"/>
    <col min="17" max="16384" width="9" style="73"/>
  </cols>
  <sheetData>
    <row r="1" customHeight="1" spans="1:16">
      <c r="A1" s="74" t="s">
        <v>399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6"/>
    </row>
    <row r="2" ht="26.1" customHeight="1" spans="1:16">
      <c r="A2" s="77" t="s">
        <v>1938</v>
      </c>
      <c r="B2" s="78" t="s">
        <v>1939</v>
      </c>
      <c r="C2" s="79" t="s">
        <v>1940</v>
      </c>
      <c r="D2" s="79" t="s">
        <v>1941</v>
      </c>
      <c r="E2" s="79" t="s">
        <v>1942</v>
      </c>
      <c r="F2" s="79" t="s">
        <v>1943</v>
      </c>
      <c r="G2" s="79" t="s">
        <v>1378</v>
      </c>
      <c r="H2" s="79" t="s">
        <v>1944</v>
      </c>
      <c r="I2" s="79" t="s">
        <v>20</v>
      </c>
      <c r="J2" s="79" t="s">
        <v>1945</v>
      </c>
      <c r="K2" s="79" t="s">
        <v>1946</v>
      </c>
      <c r="L2" s="80" t="s">
        <v>1947</v>
      </c>
      <c r="M2" s="81" t="s">
        <v>1948</v>
      </c>
      <c r="N2" s="79" t="s">
        <v>1949</v>
      </c>
      <c r="O2" s="79" t="s">
        <v>1950</v>
      </c>
      <c r="P2" s="79" t="s">
        <v>1951</v>
      </c>
    </row>
    <row r="3" customHeight="1" spans="1:16">
      <c r="A3" s="77" t="s">
        <v>1952</v>
      </c>
      <c r="B3" s="82" t="s">
        <v>1953</v>
      </c>
      <c r="C3" s="82" t="s">
        <v>1954</v>
      </c>
      <c r="D3" s="78" t="s">
        <v>1955</v>
      </c>
      <c r="E3" s="82" t="s">
        <v>1956</v>
      </c>
      <c r="F3" s="82" t="s">
        <v>1957</v>
      </c>
      <c r="G3" s="82" t="s">
        <v>1958</v>
      </c>
      <c r="H3" s="82" t="s">
        <v>1959</v>
      </c>
      <c r="I3" s="78" t="s">
        <v>1397</v>
      </c>
      <c r="J3" s="78" t="s">
        <v>694</v>
      </c>
      <c r="K3" s="82" t="s">
        <v>1960</v>
      </c>
      <c r="L3" s="82" t="s">
        <v>1961</v>
      </c>
      <c r="M3" s="82" t="s">
        <v>1962</v>
      </c>
      <c r="N3" s="82"/>
      <c r="O3" s="82"/>
      <c r="P3" s="82" t="s">
        <v>36</v>
      </c>
    </row>
    <row r="4" ht="26.1" customHeight="1" spans="1:16">
      <c r="A4" s="77" t="s">
        <v>1952</v>
      </c>
      <c r="B4" s="82" t="s">
        <v>1953</v>
      </c>
      <c r="C4" s="82" t="s">
        <v>1954</v>
      </c>
      <c r="D4" s="78" t="s">
        <v>1955</v>
      </c>
      <c r="E4" s="82" t="s">
        <v>1963</v>
      </c>
      <c r="F4" s="82" t="s">
        <v>1964</v>
      </c>
      <c r="G4" s="82" t="s">
        <v>1958</v>
      </c>
      <c r="H4" s="82" t="s">
        <v>1959</v>
      </c>
      <c r="I4" s="78" t="s">
        <v>1397</v>
      </c>
      <c r="J4" s="78" t="s">
        <v>694</v>
      </c>
      <c r="K4" s="82" t="s">
        <v>1965</v>
      </c>
      <c r="L4" s="82" t="s">
        <v>1966</v>
      </c>
      <c r="M4" s="82" t="s">
        <v>1967</v>
      </c>
      <c r="N4" s="79"/>
      <c r="O4" s="79"/>
      <c r="P4" s="79" t="s">
        <v>36</v>
      </c>
    </row>
    <row r="5" ht="26.1" customHeight="1" spans="1:16">
      <c r="A5" s="77" t="s">
        <v>1952</v>
      </c>
      <c r="B5" s="82" t="s">
        <v>1953</v>
      </c>
      <c r="C5" s="82" t="s">
        <v>1954</v>
      </c>
      <c r="D5" s="78" t="s">
        <v>1955</v>
      </c>
      <c r="E5" s="82" t="s">
        <v>1968</v>
      </c>
      <c r="F5" s="82" t="s">
        <v>1969</v>
      </c>
      <c r="G5" s="82" t="s">
        <v>1958</v>
      </c>
      <c r="H5" s="82" t="s">
        <v>1959</v>
      </c>
      <c r="I5" s="78" t="s">
        <v>1397</v>
      </c>
      <c r="J5" s="78" t="s">
        <v>694</v>
      </c>
      <c r="K5" s="82" t="s">
        <v>1970</v>
      </c>
      <c r="L5" s="82" t="s">
        <v>1971</v>
      </c>
      <c r="M5" s="82" t="s">
        <v>1972</v>
      </c>
      <c r="N5" s="79"/>
      <c r="O5" s="79"/>
      <c r="P5" s="79" t="s">
        <v>36</v>
      </c>
    </row>
    <row r="6" customHeight="1" spans="1:16">
      <c r="A6" s="77" t="s">
        <v>1952</v>
      </c>
      <c r="B6" s="82" t="s">
        <v>1973</v>
      </c>
      <c r="C6" s="82" t="s">
        <v>1974</v>
      </c>
      <c r="D6" s="78" t="s">
        <v>1975</v>
      </c>
      <c r="E6" s="82" t="s">
        <v>1976</v>
      </c>
      <c r="F6" s="82" t="s">
        <v>1977</v>
      </c>
      <c r="G6" s="82" t="s">
        <v>1978</v>
      </c>
      <c r="H6" s="82" t="s">
        <v>1959</v>
      </c>
      <c r="I6" s="78" t="s">
        <v>1397</v>
      </c>
      <c r="J6" s="78" t="s">
        <v>694</v>
      </c>
      <c r="K6" s="82" t="s">
        <v>1979</v>
      </c>
      <c r="L6" s="82" t="s">
        <v>1980</v>
      </c>
      <c r="M6" s="82" t="s">
        <v>1981</v>
      </c>
      <c r="N6" s="82"/>
      <c r="O6" s="82"/>
      <c r="P6" s="82" t="s">
        <v>36</v>
      </c>
    </row>
    <row r="7" customHeight="1" spans="1:16">
      <c r="A7" s="77" t="s">
        <v>1952</v>
      </c>
      <c r="B7" s="82" t="s">
        <v>1973</v>
      </c>
      <c r="C7" s="82" t="s">
        <v>1982</v>
      </c>
      <c r="D7" s="78" t="s">
        <v>1975</v>
      </c>
      <c r="E7" s="82" t="s">
        <v>1983</v>
      </c>
      <c r="F7" s="82" t="s">
        <v>1984</v>
      </c>
      <c r="G7" s="82" t="s">
        <v>1978</v>
      </c>
      <c r="H7" s="82" t="s">
        <v>1959</v>
      </c>
      <c r="I7" s="78" t="s">
        <v>1397</v>
      </c>
      <c r="J7" s="78" t="s">
        <v>694</v>
      </c>
      <c r="K7" s="82" t="s">
        <v>1985</v>
      </c>
      <c r="L7" s="82" t="s">
        <v>1986</v>
      </c>
      <c r="M7" s="82" t="s">
        <v>1987</v>
      </c>
      <c r="N7" s="82"/>
      <c r="O7" s="82"/>
      <c r="P7" s="82" t="s">
        <v>36</v>
      </c>
    </row>
    <row r="8" customHeight="1" spans="1:16">
      <c r="A8" s="77" t="s">
        <v>1952</v>
      </c>
      <c r="B8" s="82" t="s">
        <v>1973</v>
      </c>
      <c r="C8" s="82" t="s">
        <v>1974</v>
      </c>
      <c r="D8" s="78" t="s">
        <v>1975</v>
      </c>
      <c r="E8" s="82" t="s">
        <v>1988</v>
      </c>
      <c r="F8" s="82" t="s">
        <v>1989</v>
      </c>
      <c r="G8" s="82" t="s">
        <v>1978</v>
      </c>
      <c r="H8" s="82" t="s">
        <v>1959</v>
      </c>
      <c r="I8" s="78" t="s">
        <v>1397</v>
      </c>
      <c r="J8" s="78" t="s">
        <v>694</v>
      </c>
      <c r="K8" s="82" t="s">
        <v>1990</v>
      </c>
      <c r="L8" s="82" t="s">
        <v>1991</v>
      </c>
      <c r="M8" s="82" t="s">
        <v>1992</v>
      </c>
      <c r="N8" s="82"/>
      <c r="O8" s="82"/>
      <c r="P8" s="79" t="s">
        <v>36</v>
      </c>
    </row>
    <row r="9" ht="26.1" customHeight="1" spans="1:16">
      <c r="A9" s="77" t="s">
        <v>1952</v>
      </c>
      <c r="B9" s="82" t="s">
        <v>1973</v>
      </c>
      <c r="C9" s="79" t="s">
        <v>1374</v>
      </c>
      <c r="D9" s="78" t="s">
        <v>1955</v>
      </c>
      <c r="E9" s="82" t="s">
        <v>1993</v>
      </c>
      <c r="F9" s="79" t="s">
        <v>1994</v>
      </c>
      <c r="G9" s="79" t="s">
        <v>1995</v>
      </c>
      <c r="H9" s="82" t="s">
        <v>1959</v>
      </c>
      <c r="I9" s="78" t="s">
        <v>1397</v>
      </c>
      <c r="J9" s="78" t="s">
        <v>1540</v>
      </c>
      <c r="K9" s="79" t="s">
        <v>1996</v>
      </c>
      <c r="L9" s="80" t="s">
        <v>1991</v>
      </c>
      <c r="M9" s="79" t="s">
        <v>1997</v>
      </c>
      <c r="N9" s="79"/>
      <c r="O9" s="79"/>
      <c r="P9" s="79" t="s">
        <v>36</v>
      </c>
    </row>
    <row r="10" ht="26.1" customHeight="1" spans="1:16">
      <c r="A10" s="77" t="s">
        <v>1952</v>
      </c>
      <c r="B10" s="82" t="s">
        <v>1973</v>
      </c>
      <c r="C10" s="82" t="s">
        <v>1982</v>
      </c>
      <c r="D10" s="78" t="s">
        <v>1955</v>
      </c>
      <c r="E10" s="82" t="s">
        <v>1998</v>
      </c>
      <c r="F10" s="82" t="s">
        <v>1999</v>
      </c>
      <c r="G10" s="78" t="s">
        <v>2000</v>
      </c>
      <c r="H10" s="82" t="s">
        <v>1959</v>
      </c>
      <c r="I10" s="78" t="s">
        <v>1397</v>
      </c>
      <c r="J10" s="78" t="s">
        <v>694</v>
      </c>
      <c r="K10" s="82" t="s">
        <v>2001</v>
      </c>
      <c r="L10" s="82" t="s">
        <v>1986</v>
      </c>
      <c r="M10" s="82" t="s">
        <v>2002</v>
      </c>
      <c r="N10" s="79"/>
      <c r="O10" s="79"/>
      <c r="P10" s="79" t="s">
        <v>36</v>
      </c>
    </row>
    <row r="11" customHeight="1" spans="1:16">
      <c r="A11" s="77" t="s">
        <v>1952</v>
      </c>
      <c r="B11" s="82" t="s">
        <v>2003</v>
      </c>
      <c r="C11" s="82" t="s">
        <v>2004</v>
      </c>
      <c r="D11" s="78" t="s">
        <v>1955</v>
      </c>
      <c r="E11" s="82" t="s">
        <v>1988</v>
      </c>
      <c r="F11" s="82" t="s">
        <v>2005</v>
      </c>
      <c r="G11" s="82" t="s">
        <v>2006</v>
      </c>
      <c r="H11" s="82" t="s">
        <v>1959</v>
      </c>
      <c r="I11" s="78" t="s">
        <v>1397</v>
      </c>
      <c r="J11" s="78" t="s">
        <v>694</v>
      </c>
      <c r="K11" s="82" t="s">
        <v>2007</v>
      </c>
      <c r="L11" s="82" t="s">
        <v>2008</v>
      </c>
      <c r="M11" s="82" t="s">
        <v>2009</v>
      </c>
      <c r="N11" s="82"/>
      <c r="O11" s="82"/>
      <c r="P11" s="82" t="s">
        <v>36</v>
      </c>
    </row>
    <row r="12" customHeight="1" spans="1:16">
      <c r="A12" s="77" t="s">
        <v>1952</v>
      </c>
      <c r="B12" s="82" t="s">
        <v>2003</v>
      </c>
      <c r="C12" s="82" t="s">
        <v>2010</v>
      </c>
      <c r="D12" s="78" t="s">
        <v>1955</v>
      </c>
      <c r="E12" s="82" t="s">
        <v>2011</v>
      </c>
      <c r="F12" s="82" t="s">
        <v>2012</v>
      </c>
      <c r="G12" s="82" t="s">
        <v>2013</v>
      </c>
      <c r="H12" s="82" t="s">
        <v>1959</v>
      </c>
      <c r="I12" s="78" t="s">
        <v>1397</v>
      </c>
      <c r="J12" s="78" t="s">
        <v>694</v>
      </c>
      <c r="K12" s="82" t="s">
        <v>2014</v>
      </c>
      <c r="L12" s="82" t="s">
        <v>2015</v>
      </c>
      <c r="M12" s="82" t="s">
        <v>2016</v>
      </c>
      <c r="N12" s="82"/>
      <c r="O12" s="82"/>
      <c r="P12" s="82"/>
    </row>
    <row r="13" customHeight="1" spans="1:16">
      <c r="A13" s="77" t="s">
        <v>1952</v>
      </c>
      <c r="B13" s="82" t="s">
        <v>2017</v>
      </c>
      <c r="C13" s="82" t="s">
        <v>2018</v>
      </c>
      <c r="D13" s="78" t="s">
        <v>1955</v>
      </c>
      <c r="E13" s="82" t="s">
        <v>2019</v>
      </c>
      <c r="F13" s="82" t="s">
        <v>2020</v>
      </c>
      <c r="G13" s="82" t="s">
        <v>2021</v>
      </c>
      <c r="H13" s="82" t="s">
        <v>1959</v>
      </c>
      <c r="I13" s="78" t="s">
        <v>1397</v>
      </c>
      <c r="J13" s="78" t="s">
        <v>2022</v>
      </c>
      <c r="K13" s="82" t="s">
        <v>2023</v>
      </c>
      <c r="L13" s="82" t="s">
        <v>2015</v>
      </c>
      <c r="M13" s="82" t="s">
        <v>1570</v>
      </c>
      <c r="N13" s="82"/>
      <c r="O13" s="82"/>
      <c r="P13" s="82" t="s">
        <v>36</v>
      </c>
    </row>
    <row r="14" customHeight="1" spans="1:16">
      <c r="A14" s="77" t="s">
        <v>1952</v>
      </c>
      <c r="B14" s="82" t="s">
        <v>2024</v>
      </c>
      <c r="C14" s="82" t="s">
        <v>2025</v>
      </c>
      <c r="D14" s="78" t="s">
        <v>1955</v>
      </c>
      <c r="E14" s="82" t="s">
        <v>2026</v>
      </c>
      <c r="F14" s="82" t="s">
        <v>2027</v>
      </c>
      <c r="G14" s="82" t="s">
        <v>2028</v>
      </c>
      <c r="H14" s="82" t="s">
        <v>1959</v>
      </c>
      <c r="I14" s="78" t="s">
        <v>1397</v>
      </c>
      <c r="J14" s="78" t="s">
        <v>694</v>
      </c>
      <c r="K14" s="82" t="s">
        <v>2029</v>
      </c>
      <c r="L14" s="82" t="s">
        <v>2030</v>
      </c>
      <c r="M14" s="82" t="s">
        <v>2031</v>
      </c>
      <c r="N14" s="82"/>
      <c r="O14" s="82"/>
      <c r="P14" s="82" t="s">
        <v>36</v>
      </c>
    </row>
    <row r="15" customHeight="1" spans="1:16">
      <c r="A15" s="77" t="s">
        <v>1952</v>
      </c>
      <c r="B15" s="82" t="s">
        <v>2024</v>
      </c>
      <c r="C15" s="82" t="s">
        <v>2010</v>
      </c>
      <c r="D15" s="78" t="s">
        <v>1955</v>
      </c>
      <c r="E15" s="82" t="s">
        <v>1983</v>
      </c>
      <c r="F15" s="82" t="s">
        <v>1984</v>
      </c>
      <c r="G15" s="82" t="s">
        <v>1978</v>
      </c>
      <c r="H15" s="82" t="s">
        <v>1959</v>
      </c>
      <c r="I15" s="78" t="s">
        <v>1397</v>
      </c>
      <c r="J15" s="78" t="s">
        <v>694</v>
      </c>
      <c r="K15" s="82" t="s">
        <v>1985</v>
      </c>
      <c r="L15" s="82" t="s">
        <v>1986</v>
      </c>
      <c r="M15" s="82" t="s">
        <v>1987</v>
      </c>
      <c r="N15" s="82"/>
      <c r="O15" s="82"/>
      <c r="P15" s="82" t="s">
        <v>36</v>
      </c>
    </row>
    <row r="16" ht="26.1" customHeight="1" spans="1:16">
      <c r="A16" s="77" t="s">
        <v>1952</v>
      </c>
      <c r="B16" s="82" t="s">
        <v>2024</v>
      </c>
      <c r="C16" s="79" t="s">
        <v>2032</v>
      </c>
      <c r="D16" s="78" t="s">
        <v>1955</v>
      </c>
      <c r="E16" s="82" t="s">
        <v>1968</v>
      </c>
      <c r="F16" s="82" t="s">
        <v>2033</v>
      </c>
      <c r="G16" s="78" t="s">
        <v>2034</v>
      </c>
      <c r="H16" s="82" t="s">
        <v>1959</v>
      </c>
      <c r="I16" s="78" t="s">
        <v>1397</v>
      </c>
      <c r="J16" s="78" t="s">
        <v>694</v>
      </c>
      <c r="K16" s="82" t="s">
        <v>2035</v>
      </c>
      <c r="L16" s="82" t="s">
        <v>2015</v>
      </c>
      <c r="M16" s="82" t="s">
        <v>2036</v>
      </c>
      <c r="N16" s="79"/>
      <c r="O16" s="79"/>
      <c r="P16" s="79" t="s">
        <v>36</v>
      </c>
    </row>
    <row r="17" customHeight="1" spans="1:16">
      <c r="A17" s="77" t="s">
        <v>1952</v>
      </c>
      <c r="B17" s="82" t="s">
        <v>2037</v>
      </c>
      <c r="C17" s="82" t="s">
        <v>2038</v>
      </c>
      <c r="D17" s="78" t="s">
        <v>1955</v>
      </c>
      <c r="E17" s="82" t="s">
        <v>2039</v>
      </c>
      <c r="F17" s="82" t="s">
        <v>2040</v>
      </c>
      <c r="G17" s="82" t="s">
        <v>2041</v>
      </c>
      <c r="H17" s="82" t="s">
        <v>1959</v>
      </c>
      <c r="I17" s="78" t="s">
        <v>1397</v>
      </c>
      <c r="J17" s="78" t="s">
        <v>694</v>
      </c>
      <c r="K17" s="82" t="s">
        <v>2042</v>
      </c>
      <c r="L17" s="82" t="s">
        <v>2043</v>
      </c>
      <c r="M17" s="82" t="s">
        <v>2044</v>
      </c>
      <c r="N17" s="82"/>
      <c r="O17" s="82"/>
      <c r="P17" s="82" t="s">
        <v>36</v>
      </c>
    </row>
    <row r="18" customHeight="1" spans="1:16">
      <c r="A18" s="77" t="s">
        <v>1952</v>
      </c>
      <c r="B18" s="82" t="s">
        <v>2037</v>
      </c>
      <c r="C18" s="82" t="s">
        <v>2045</v>
      </c>
      <c r="D18" s="78" t="s">
        <v>1955</v>
      </c>
      <c r="E18" s="82" t="s">
        <v>2046</v>
      </c>
      <c r="F18" s="82" t="s">
        <v>2047</v>
      </c>
      <c r="G18" s="82" t="s">
        <v>2048</v>
      </c>
      <c r="H18" s="82" t="s">
        <v>1959</v>
      </c>
      <c r="I18" s="78" t="s">
        <v>1397</v>
      </c>
      <c r="J18" s="78" t="s">
        <v>694</v>
      </c>
      <c r="K18" s="82" t="s">
        <v>2049</v>
      </c>
      <c r="L18" s="82" t="s">
        <v>2050</v>
      </c>
      <c r="M18" s="82" t="s">
        <v>1987</v>
      </c>
      <c r="N18" s="82"/>
      <c r="O18" s="82"/>
      <c r="P18" s="82" t="s">
        <v>36</v>
      </c>
    </row>
    <row r="19" ht="26.1" customHeight="1" spans="1:16">
      <c r="A19" s="77" t="s">
        <v>1952</v>
      </c>
      <c r="B19" s="78" t="s">
        <v>2051</v>
      </c>
      <c r="C19" s="82" t="s">
        <v>2052</v>
      </c>
      <c r="D19" s="78" t="s">
        <v>1955</v>
      </c>
      <c r="E19" s="82" t="s">
        <v>2053</v>
      </c>
      <c r="F19" s="82" t="s">
        <v>2054</v>
      </c>
      <c r="G19" s="82" t="s">
        <v>2055</v>
      </c>
      <c r="H19" s="82" t="s">
        <v>2056</v>
      </c>
      <c r="I19" s="78" t="s">
        <v>1397</v>
      </c>
      <c r="J19" s="78" t="s">
        <v>694</v>
      </c>
      <c r="K19" s="82" t="s">
        <v>2057</v>
      </c>
      <c r="L19" s="82" t="s">
        <v>2058</v>
      </c>
      <c r="M19" s="82" t="s">
        <v>2059</v>
      </c>
      <c r="N19" s="79"/>
      <c r="O19" s="79"/>
      <c r="P19" s="79" t="s">
        <v>36</v>
      </c>
    </row>
    <row r="20" ht="26.1" customHeight="1" spans="1:16">
      <c r="A20" s="77" t="s">
        <v>1952</v>
      </c>
      <c r="B20" s="78" t="s">
        <v>2051</v>
      </c>
      <c r="C20" s="82" t="s">
        <v>2060</v>
      </c>
      <c r="D20" s="78" t="s">
        <v>1955</v>
      </c>
      <c r="E20" s="82" t="s">
        <v>1968</v>
      </c>
      <c r="F20" s="82" t="s">
        <v>2061</v>
      </c>
      <c r="G20" s="82" t="s">
        <v>2062</v>
      </c>
      <c r="H20" s="82" t="s">
        <v>2056</v>
      </c>
      <c r="I20" s="78" t="s">
        <v>1397</v>
      </c>
      <c r="J20" s="78" t="s">
        <v>694</v>
      </c>
      <c r="K20" s="82" t="s">
        <v>2063</v>
      </c>
      <c r="L20" s="82" t="s">
        <v>1980</v>
      </c>
      <c r="M20" s="82" t="s">
        <v>2064</v>
      </c>
      <c r="N20" s="79"/>
      <c r="O20" s="79"/>
      <c r="P20" s="79" t="s">
        <v>36</v>
      </c>
    </row>
    <row r="21" ht="26.1" customHeight="1" spans="1:16">
      <c r="A21" s="77" t="s">
        <v>1952</v>
      </c>
      <c r="B21" s="78" t="s">
        <v>2051</v>
      </c>
      <c r="C21" s="82" t="s">
        <v>2060</v>
      </c>
      <c r="D21" s="78" t="s">
        <v>1955</v>
      </c>
      <c r="E21" s="82" t="s">
        <v>1963</v>
      </c>
      <c r="F21" s="82" t="s">
        <v>2065</v>
      </c>
      <c r="G21" s="82" t="s">
        <v>2066</v>
      </c>
      <c r="H21" s="82" t="s">
        <v>2056</v>
      </c>
      <c r="I21" s="78" t="s">
        <v>1397</v>
      </c>
      <c r="J21" s="78" t="s">
        <v>964</v>
      </c>
      <c r="K21" s="82" t="s">
        <v>2067</v>
      </c>
      <c r="L21" s="82" t="s">
        <v>2015</v>
      </c>
      <c r="M21" s="82" t="s">
        <v>2068</v>
      </c>
      <c r="N21" s="79"/>
      <c r="O21" s="79"/>
      <c r="P21" s="79" t="s">
        <v>36</v>
      </c>
    </row>
    <row r="22" ht="26.1" customHeight="1" spans="1:16">
      <c r="A22" s="77" t="s">
        <v>1952</v>
      </c>
      <c r="B22" s="78" t="s">
        <v>2051</v>
      </c>
      <c r="C22" s="82" t="s">
        <v>2069</v>
      </c>
      <c r="D22" s="78" t="s">
        <v>1955</v>
      </c>
      <c r="E22" s="82" t="s">
        <v>2070</v>
      </c>
      <c r="F22" s="82" t="s">
        <v>2071</v>
      </c>
      <c r="G22" s="78" t="s">
        <v>2072</v>
      </c>
      <c r="H22" s="82" t="s">
        <v>2056</v>
      </c>
      <c r="I22" s="78" t="s">
        <v>1397</v>
      </c>
      <c r="J22" s="82" t="s">
        <v>694</v>
      </c>
      <c r="K22" s="82" t="s">
        <v>2073</v>
      </c>
      <c r="L22" s="82" t="s">
        <v>2074</v>
      </c>
      <c r="M22" s="82" t="s">
        <v>2075</v>
      </c>
      <c r="N22" s="79"/>
      <c r="O22" s="79"/>
      <c r="P22" s="79" t="s">
        <v>36</v>
      </c>
    </row>
    <row r="23" customHeight="1" spans="1:16">
      <c r="A23" s="77" t="s">
        <v>1952</v>
      </c>
      <c r="B23" s="78" t="s">
        <v>2076</v>
      </c>
      <c r="C23" s="82" t="s">
        <v>2077</v>
      </c>
      <c r="D23" s="78" t="s">
        <v>1955</v>
      </c>
      <c r="E23" s="82" t="s">
        <v>1956</v>
      </c>
      <c r="F23" s="82" t="s">
        <v>2078</v>
      </c>
      <c r="G23" s="82" t="s">
        <v>2079</v>
      </c>
      <c r="H23" s="82" t="s">
        <v>1423</v>
      </c>
      <c r="I23" s="78" t="s">
        <v>1397</v>
      </c>
      <c r="J23" s="78" t="s">
        <v>694</v>
      </c>
      <c r="K23" s="82" t="s">
        <v>2080</v>
      </c>
      <c r="L23" s="82" t="s">
        <v>2008</v>
      </c>
      <c r="M23" s="82" t="s">
        <v>2081</v>
      </c>
      <c r="N23" s="78"/>
      <c r="O23" s="78"/>
      <c r="P23" s="79" t="s">
        <v>36</v>
      </c>
    </row>
    <row r="24" customHeight="1" spans="1:16">
      <c r="A24" s="77" t="s">
        <v>1952</v>
      </c>
      <c r="B24" s="78" t="s">
        <v>2076</v>
      </c>
      <c r="C24" s="82" t="s">
        <v>2077</v>
      </c>
      <c r="D24" s="78" t="s">
        <v>1955</v>
      </c>
      <c r="E24" s="82" t="s">
        <v>2082</v>
      </c>
      <c r="F24" s="82" t="s">
        <v>2083</v>
      </c>
      <c r="G24" s="82" t="s">
        <v>1978</v>
      </c>
      <c r="H24" s="82" t="s">
        <v>1423</v>
      </c>
      <c r="I24" s="78" t="s">
        <v>1397</v>
      </c>
      <c r="J24" s="78" t="s">
        <v>694</v>
      </c>
      <c r="K24" s="82" t="s">
        <v>2084</v>
      </c>
      <c r="L24" s="82" t="s">
        <v>1986</v>
      </c>
      <c r="M24" s="82" t="s">
        <v>1992</v>
      </c>
      <c r="N24" s="78"/>
      <c r="O24" s="78"/>
      <c r="P24" s="79" t="s">
        <v>36</v>
      </c>
    </row>
    <row r="25" customHeight="1" spans="1:16">
      <c r="A25" s="77" t="s">
        <v>1952</v>
      </c>
      <c r="B25" s="78" t="s">
        <v>2085</v>
      </c>
      <c r="C25" s="82" t="s">
        <v>2086</v>
      </c>
      <c r="D25" s="78" t="s">
        <v>1955</v>
      </c>
      <c r="E25" s="82" t="s">
        <v>2087</v>
      </c>
      <c r="F25" s="82" t="s">
        <v>2088</v>
      </c>
      <c r="G25" s="82" t="s">
        <v>1995</v>
      </c>
      <c r="H25" s="82" t="s">
        <v>1423</v>
      </c>
      <c r="I25" s="78" t="s">
        <v>1397</v>
      </c>
      <c r="J25" s="78" t="s">
        <v>694</v>
      </c>
      <c r="K25" s="82" t="s">
        <v>2089</v>
      </c>
      <c r="L25" s="82" t="s">
        <v>1520</v>
      </c>
      <c r="M25" s="82" t="s">
        <v>2090</v>
      </c>
      <c r="N25" s="78"/>
      <c r="O25" s="78"/>
      <c r="P25" s="79" t="s">
        <v>36</v>
      </c>
    </row>
    <row r="26" customHeight="1" spans="1:16">
      <c r="A26" s="77" t="s">
        <v>1952</v>
      </c>
      <c r="B26" s="78" t="s">
        <v>2091</v>
      </c>
      <c r="C26" s="82" t="s">
        <v>2018</v>
      </c>
      <c r="D26" s="78" t="s">
        <v>1955</v>
      </c>
      <c r="E26" s="82" t="s">
        <v>2019</v>
      </c>
      <c r="F26" s="82" t="s">
        <v>2020</v>
      </c>
      <c r="G26" s="82" t="s">
        <v>2021</v>
      </c>
      <c r="H26" s="82" t="s">
        <v>1423</v>
      </c>
      <c r="I26" s="78" t="s">
        <v>1397</v>
      </c>
      <c r="J26" s="78" t="s">
        <v>2022</v>
      </c>
      <c r="K26" s="82" t="s">
        <v>2023</v>
      </c>
      <c r="L26" s="82" t="s">
        <v>2015</v>
      </c>
      <c r="M26" s="82" t="s">
        <v>1570</v>
      </c>
      <c r="N26" s="78"/>
      <c r="O26" s="78"/>
      <c r="P26" s="79" t="s">
        <v>36</v>
      </c>
    </row>
    <row r="27" customHeight="1" spans="1:16">
      <c r="A27" s="77" t="s">
        <v>1952</v>
      </c>
      <c r="B27" s="78" t="s">
        <v>2092</v>
      </c>
      <c r="C27" s="82" t="s">
        <v>2093</v>
      </c>
      <c r="D27" s="78" t="s">
        <v>1955</v>
      </c>
      <c r="E27" s="82" t="s">
        <v>2094</v>
      </c>
      <c r="F27" s="82" t="s">
        <v>2095</v>
      </c>
      <c r="G27" s="82" t="s">
        <v>2079</v>
      </c>
      <c r="H27" s="82" t="s">
        <v>1423</v>
      </c>
      <c r="I27" s="78" t="s">
        <v>1397</v>
      </c>
      <c r="J27" s="78" t="s">
        <v>694</v>
      </c>
      <c r="K27" s="82" t="s">
        <v>2096</v>
      </c>
      <c r="L27" s="82" t="s">
        <v>2022</v>
      </c>
      <c r="M27" s="82" t="s">
        <v>2097</v>
      </c>
      <c r="N27" s="78"/>
      <c r="O27" s="78"/>
      <c r="P27" s="79" t="s">
        <v>36</v>
      </c>
    </row>
    <row r="28" customHeight="1" spans="1:16">
      <c r="A28" s="77" t="s">
        <v>1952</v>
      </c>
      <c r="B28" s="78" t="s">
        <v>2092</v>
      </c>
      <c r="C28" s="82" t="s">
        <v>2093</v>
      </c>
      <c r="D28" s="78" t="s">
        <v>1955</v>
      </c>
      <c r="E28" s="82" t="s">
        <v>2094</v>
      </c>
      <c r="F28" s="82" t="s">
        <v>2098</v>
      </c>
      <c r="G28" s="82" t="s">
        <v>2013</v>
      </c>
      <c r="H28" s="82" t="s">
        <v>1423</v>
      </c>
      <c r="I28" s="78" t="s">
        <v>1397</v>
      </c>
      <c r="J28" s="78" t="s">
        <v>694</v>
      </c>
      <c r="K28" s="82" t="s">
        <v>2099</v>
      </c>
      <c r="L28" s="82" t="s">
        <v>2100</v>
      </c>
      <c r="M28" s="82" t="s">
        <v>2101</v>
      </c>
      <c r="N28" s="78"/>
      <c r="O28" s="78"/>
      <c r="P28" s="79" t="s">
        <v>36</v>
      </c>
    </row>
    <row r="29" customHeight="1" spans="1:16">
      <c r="A29" s="77" t="s">
        <v>1952</v>
      </c>
      <c r="B29" s="78" t="s">
        <v>1953</v>
      </c>
      <c r="C29" s="79" t="s">
        <v>1954</v>
      </c>
      <c r="D29" s="78" t="s">
        <v>1955</v>
      </c>
      <c r="E29" s="78" t="s">
        <v>1968</v>
      </c>
      <c r="F29" s="78" t="s">
        <v>2102</v>
      </c>
      <c r="G29" s="82" t="s">
        <v>1958</v>
      </c>
      <c r="H29" s="82" t="s">
        <v>1423</v>
      </c>
      <c r="I29" s="78" t="s">
        <v>1397</v>
      </c>
      <c r="J29" s="78" t="s">
        <v>694</v>
      </c>
      <c r="K29" s="78" t="s">
        <v>2103</v>
      </c>
      <c r="L29" s="78" t="s">
        <v>1966</v>
      </c>
      <c r="M29" s="78" t="s">
        <v>1962</v>
      </c>
      <c r="N29" s="78"/>
      <c r="O29" s="78"/>
      <c r="P29" s="79" t="s">
        <v>36</v>
      </c>
    </row>
    <row r="30" customHeight="1" spans="1:16">
      <c r="A30" s="77" t="s">
        <v>1952</v>
      </c>
      <c r="B30" s="78" t="s">
        <v>1953</v>
      </c>
      <c r="C30" s="79" t="s">
        <v>1954</v>
      </c>
      <c r="D30" s="78" t="s">
        <v>1955</v>
      </c>
      <c r="E30" s="82" t="s">
        <v>1968</v>
      </c>
      <c r="F30" s="82" t="s">
        <v>1969</v>
      </c>
      <c r="G30" s="82" t="s">
        <v>1958</v>
      </c>
      <c r="H30" s="82" t="s">
        <v>1423</v>
      </c>
      <c r="I30" s="78" t="s">
        <v>1397</v>
      </c>
      <c r="J30" s="78" t="s">
        <v>694</v>
      </c>
      <c r="K30" s="82" t="s">
        <v>1970</v>
      </c>
      <c r="L30" s="82" t="s">
        <v>1971</v>
      </c>
      <c r="M30" s="82" t="s">
        <v>1972</v>
      </c>
      <c r="N30" s="78"/>
      <c r="O30" s="78"/>
      <c r="P30" s="79" t="s">
        <v>36</v>
      </c>
    </row>
    <row r="31" customHeight="1" spans="1:16">
      <c r="A31" s="77" t="s">
        <v>1952</v>
      </c>
      <c r="B31" s="78" t="s">
        <v>1953</v>
      </c>
      <c r="C31" s="79" t="s">
        <v>1954</v>
      </c>
      <c r="D31" s="78" t="s">
        <v>1955</v>
      </c>
      <c r="E31" s="78" t="s">
        <v>1968</v>
      </c>
      <c r="F31" s="78" t="s">
        <v>2104</v>
      </c>
      <c r="G31" s="82" t="s">
        <v>2105</v>
      </c>
      <c r="H31" s="82" t="s">
        <v>1423</v>
      </c>
      <c r="I31" s="78" t="s">
        <v>1397</v>
      </c>
      <c r="J31" s="78" t="s">
        <v>694</v>
      </c>
      <c r="K31" s="78" t="s">
        <v>2106</v>
      </c>
      <c r="L31" s="78" t="s">
        <v>2107</v>
      </c>
      <c r="M31" s="78" t="s">
        <v>2108</v>
      </c>
      <c r="N31" s="78"/>
      <c r="O31" s="78"/>
      <c r="P31" s="79" t="s">
        <v>36</v>
      </c>
    </row>
    <row r="32" customHeight="1" spans="1:16">
      <c r="A32" s="77" t="s">
        <v>1952</v>
      </c>
      <c r="B32" s="78" t="s">
        <v>2109</v>
      </c>
      <c r="C32" s="82" t="s">
        <v>2018</v>
      </c>
      <c r="D32" s="78" t="s">
        <v>1955</v>
      </c>
      <c r="E32" s="82" t="s">
        <v>2019</v>
      </c>
      <c r="F32" s="82" t="s">
        <v>2020</v>
      </c>
      <c r="G32" s="82" t="s">
        <v>2021</v>
      </c>
      <c r="H32" s="82" t="s">
        <v>1423</v>
      </c>
      <c r="I32" s="78" t="s">
        <v>1397</v>
      </c>
      <c r="J32" s="78" t="s">
        <v>2022</v>
      </c>
      <c r="K32" s="82" t="s">
        <v>2023</v>
      </c>
      <c r="L32" s="82" t="s">
        <v>2015</v>
      </c>
      <c r="M32" s="82" t="s">
        <v>1570</v>
      </c>
      <c r="N32" s="78"/>
      <c r="O32" s="78"/>
      <c r="P32" s="79" t="s">
        <v>36</v>
      </c>
    </row>
    <row r="33" customHeight="1" spans="1:16">
      <c r="A33" s="77" t="s">
        <v>1952</v>
      </c>
      <c r="B33" s="78" t="s">
        <v>1953</v>
      </c>
      <c r="C33" s="79" t="s">
        <v>1954</v>
      </c>
      <c r="D33" s="78" t="s">
        <v>1955</v>
      </c>
      <c r="E33" s="82" t="s">
        <v>2082</v>
      </c>
      <c r="F33" s="82" t="s">
        <v>2110</v>
      </c>
      <c r="G33" s="82" t="s">
        <v>2111</v>
      </c>
      <c r="H33" s="82" t="s">
        <v>1423</v>
      </c>
      <c r="I33" s="78" t="s">
        <v>1397</v>
      </c>
      <c r="J33" s="78" t="s">
        <v>694</v>
      </c>
      <c r="K33" s="82" t="s">
        <v>2112</v>
      </c>
      <c r="L33" s="82" t="s">
        <v>2113</v>
      </c>
      <c r="M33" s="82" t="s">
        <v>2059</v>
      </c>
      <c r="N33" s="78"/>
      <c r="O33" s="78"/>
      <c r="P33" s="79" t="s">
        <v>36</v>
      </c>
    </row>
    <row r="34" customHeight="1" spans="1:16">
      <c r="A34" s="77" t="s">
        <v>1952</v>
      </c>
      <c r="B34" s="78" t="s">
        <v>2114</v>
      </c>
      <c r="C34" s="82" t="s">
        <v>2115</v>
      </c>
      <c r="D34" s="78" t="s">
        <v>1955</v>
      </c>
      <c r="E34" s="82" t="s">
        <v>2046</v>
      </c>
      <c r="F34" s="82" t="s">
        <v>2116</v>
      </c>
      <c r="G34" s="82" t="s">
        <v>2117</v>
      </c>
      <c r="H34" s="82" t="s">
        <v>1423</v>
      </c>
      <c r="I34" s="78" t="s">
        <v>1397</v>
      </c>
      <c r="J34" s="78" t="s">
        <v>694</v>
      </c>
      <c r="K34" s="82" t="s">
        <v>2118</v>
      </c>
      <c r="L34" s="82" t="s">
        <v>2119</v>
      </c>
      <c r="M34" s="82" t="s">
        <v>2120</v>
      </c>
      <c r="N34" s="82"/>
      <c r="O34" s="82"/>
      <c r="P34" s="82" t="s">
        <v>36</v>
      </c>
    </row>
    <row r="35" customHeight="1" spans="1:16">
      <c r="A35" s="77" t="s">
        <v>1952</v>
      </c>
      <c r="B35" s="78" t="s">
        <v>2037</v>
      </c>
      <c r="C35" s="82" t="s">
        <v>2045</v>
      </c>
      <c r="D35" s="78" t="s">
        <v>1955</v>
      </c>
      <c r="E35" s="82" t="s">
        <v>2046</v>
      </c>
      <c r="F35" s="82" t="s">
        <v>2047</v>
      </c>
      <c r="G35" s="82" t="s">
        <v>2048</v>
      </c>
      <c r="H35" s="82" t="s">
        <v>1423</v>
      </c>
      <c r="I35" s="78" t="s">
        <v>1397</v>
      </c>
      <c r="J35" s="78" t="s">
        <v>694</v>
      </c>
      <c r="K35" s="82" t="s">
        <v>2049</v>
      </c>
      <c r="L35" s="82" t="s">
        <v>2050</v>
      </c>
      <c r="M35" s="82" t="s">
        <v>1987</v>
      </c>
      <c r="N35" s="78"/>
      <c r="O35" s="78"/>
      <c r="P35" s="79" t="s">
        <v>36</v>
      </c>
    </row>
    <row r="36" customHeight="1" spans="1:16">
      <c r="A36" s="77" t="s">
        <v>1952</v>
      </c>
      <c r="B36" s="78" t="s">
        <v>2037</v>
      </c>
      <c r="C36" s="82" t="s">
        <v>2045</v>
      </c>
      <c r="D36" s="78" t="s">
        <v>1955</v>
      </c>
      <c r="E36" s="78" t="s">
        <v>2046</v>
      </c>
      <c r="F36" s="78" t="s">
        <v>2121</v>
      </c>
      <c r="G36" s="78" t="s">
        <v>2021</v>
      </c>
      <c r="H36" s="82" t="s">
        <v>1423</v>
      </c>
      <c r="I36" s="78" t="s">
        <v>1397</v>
      </c>
      <c r="J36" s="78" t="s">
        <v>694</v>
      </c>
      <c r="K36" s="78" t="s">
        <v>2122</v>
      </c>
      <c r="L36" s="78" t="s">
        <v>2123</v>
      </c>
      <c r="M36" s="78" t="s">
        <v>2124</v>
      </c>
      <c r="N36" s="78"/>
      <c r="O36" s="78"/>
      <c r="P36" s="79" t="s">
        <v>36</v>
      </c>
    </row>
    <row r="37" ht="22.2" customHeight="1" spans="1:16">
      <c r="A37" s="77" t="s">
        <v>1952</v>
      </c>
      <c r="B37" s="78" t="s">
        <v>2037</v>
      </c>
      <c r="C37" s="82" t="s">
        <v>2038</v>
      </c>
      <c r="D37" s="78" t="s">
        <v>1955</v>
      </c>
      <c r="E37" s="82" t="s">
        <v>2039</v>
      </c>
      <c r="F37" s="82" t="s">
        <v>2040</v>
      </c>
      <c r="G37" s="82" t="s">
        <v>2041</v>
      </c>
      <c r="H37" s="82" t="s">
        <v>1423</v>
      </c>
      <c r="I37" s="78" t="s">
        <v>1397</v>
      </c>
      <c r="J37" s="78" t="s">
        <v>694</v>
      </c>
      <c r="K37" s="82" t="s">
        <v>2042</v>
      </c>
      <c r="L37" s="82" t="s">
        <v>2043</v>
      </c>
      <c r="M37" s="82" t="s">
        <v>2044</v>
      </c>
      <c r="N37" s="78"/>
      <c r="O37" s="78"/>
      <c r="P37" s="79" t="s">
        <v>36</v>
      </c>
    </row>
    <row r="38" customHeight="1" spans="1:16">
      <c r="A38" s="77" t="s">
        <v>1952</v>
      </c>
      <c r="B38" s="78" t="s">
        <v>2125</v>
      </c>
      <c r="C38" s="82" t="s">
        <v>2126</v>
      </c>
      <c r="D38" s="78" t="s">
        <v>1955</v>
      </c>
      <c r="E38" s="78" t="s">
        <v>2011</v>
      </c>
      <c r="F38" s="78" t="s">
        <v>2127</v>
      </c>
      <c r="G38" s="78" t="s">
        <v>2128</v>
      </c>
      <c r="H38" s="82" t="s">
        <v>1396</v>
      </c>
      <c r="I38" s="78" t="s">
        <v>1397</v>
      </c>
      <c r="J38" s="78" t="s">
        <v>694</v>
      </c>
      <c r="K38" s="78" t="s">
        <v>2129</v>
      </c>
      <c r="L38" s="78" t="s">
        <v>2130</v>
      </c>
      <c r="M38" s="78" t="s">
        <v>2031</v>
      </c>
      <c r="N38" s="78"/>
      <c r="O38" s="78"/>
      <c r="P38" s="79" t="s">
        <v>36</v>
      </c>
    </row>
    <row r="39" customHeight="1" spans="1:16">
      <c r="A39" s="77" t="s">
        <v>1952</v>
      </c>
      <c r="B39" s="78" t="s">
        <v>1953</v>
      </c>
      <c r="C39" s="78" t="s">
        <v>2131</v>
      </c>
      <c r="D39" s="78" t="s">
        <v>1955</v>
      </c>
      <c r="E39" s="82" t="s">
        <v>2132</v>
      </c>
      <c r="F39" s="82" t="s">
        <v>2133</v>
      </c>
      <c r="G39" s="82" t="s">
        <v>2134</v>
      </c>
      <c r="H39" s="82" t="s">
        <v>1396</v>
      </c>
      <c r="I39" s="78" t="s">
        <v>1397</v>
      </c>
      <c r="J39" s="78" t="s">
        <v>694</v>
      </c>
      <c r="K39" s="82" t="s">
        <v>2135</v>
      </c>
      <c r="L39" s="82" t="s">
        <v>2136</v>
      </c>
      <c r="M39" s="82" t="s">
        <v>2002</v>
      </c>
      <c r="N39" s="78"/>
      <c r="O39" s="78"/>
      <c r="P39" s="79" t="s">
        <v>36</v>
      </c>
    </row>
    <row r="40" customHeight="1" spans="1:16">
      <c r="A40" s="77" t="s">
        <v>1952</v>
      </c>
      <c r="B40" s="78" t="s">
        <v>1953</v>
      </c>
      <c r="C40" s="78" t="s">
        <v>2131</v>
      </c>
      <c r="D40" s="78" t="s">
        <v>1955</v>
      </c>
      <c r="E40" s="78" t="s">
        <v>2137</v>
      </c>
      <c r="F40" s="78" t="s">
        <v>2138</v>
      </c>
      <c r="G40" s="82" t="s">
        <v>1396</v>
      </c>
      <c r="H40" s="82" t="s">
        <v>1396</v>
      </c>
      <c r="I40" s="78" t="s">
        <v>1397</v>
      </c>
      <c r="J40" s="78" t="s">
        <v>694</v>
      </c>
      <c r="K40" s="78" t="s">
        <v>2139</v>
      </c>
      <c r="L40" s="78" t="s">
        <v>2140</v>
      </c>
      <c r="M40" s="78" t="s">
        <v>2108</v>
      </c>
      <c r="N40" s="78"/>
      <c r="O40" s="78"/>
      <c r="P40" s="79" t="s">
        <v>36</v>
      </c>
    </row>
    <row r="41" customHeight="1" spans="1:16">
      <c r="A41" s="77" t="s">
        <v>1952</v>
      </c>
      <c r="B41" s="78" t="s">
        <v>1953</v>
      </c>
      <c r="C41" s="78" t="s">
        <v>2131</v>
      </c>
      <c r="D41" s="78" t="s">
        <v>1955</v>
      </c>
      <c r="E41" s="78" t="s">
        <v>2137</v>
      </c>
      <c r="F41" s="78" t="s">
        <v>2141</v>
      </c>
      <c r="G41" s="82" t="s">
        <v>1396</v>
      </c>
      <c r="H41" s="82" t="s">
        <v>1396</v>
      </c>
      <c r="I41" s="78" t="s">
        <v>1397</v>
      </c>
      <c r="J41" s="78" t="s">
        <v>694</v>
      </c>
      <c r="K41" s="78" t="s">
        <v>2142</v>
      </c>
      <c r="L41" s="78" t="s">
        <v>2143</v>
      </c>
      <c r="M41" s="78" t="s">
        <v>1987</v>
      </c>
      <c r="N41" s="78"/>
      <c r="O41" s="78"/>
      <c r="P41" s="79" t="s">
        <v>36</v>
      </c>
    </row>
    <row r="42" customHeight="1" spans="1:16">
      <c r="A42" s="77" t="s">
        <v>1952</v>
      </c>
      <c r="B42" s="78" t="s">
        <v>1953</v>
      </c>
      <c r="C42" s="78" t="s">
        <v>1954</v>
      </c>
      <c r="D42" s="78" t="s">
        <v>1955</v>
      </c>
      <c r="E42" s="78" t="s">
        <v>1988</v>
      </c>
      <c r="F42" s="78" t="s">
        <v>2144</v>
      </c>
      <c r="G42" s="82" t="s">
        <v>1396</v>
      </c>
      <c r="H42" s="82" t="s">
        <v>1396</v>
      </c>
      <c r="I42" s="78" t="s">
        <v>1397</v>
      </c>
      <c r="J42" s="78" t="s">
        <v>694</v>
      </c>
      <c r="K42" s="78" t="s">
        <v>2145</v>
      </c>
      <c r="L42" s="78" t="s">
        <v>1971</v>
      </c>
      <c r="M42" s="78" t="s">
        <v>1987</v>
      </c>
      <c r="N42" s="78"/>
      <c r="O42" s="78"/>
      <c r="P42" s="79"/>
    </row>
    <row r="43" customHeight="1" spans="1:16">
      <c r="A43" s="77" t="s">
        <v>1952</v>
      </c>
      <c r="B43" s="78" t="s">
        <v>2109</v>
      </c>
      <c r="C43" s="82" t="s">
        <v>2126</v>
      </c>
      <c r="D43" s="78" t="s">
        <v>1955</v>
      </c>
      <c r="E43" s="78" t="s">
        <v>2011</v>
      </c>
      <c r="F43" s="78" t="s">
        <v>2127</v>
      </c>
      <c r="G43" s="78" t="s">
        <v>2128</v>
      </c>
      <c r="H43" s="82" t="s">
        <v>1396</v>
      </c>
      <c r="I43" s="78" t="s">
        <v>1397</v>
      </c>
      <c r="J43" s="78" t="s">
        <v>694</v>
      </c>
      <c r="K43" s="78" t="s">
        <v>2129</v>
      </c>
      <c r="L43" s="78" t="s">
        <v>2130</v>
      </c>
      <c r="M43" s="78" t="s">
        <v>2031</v>
      </c>
      <c r="N43" s="78"/>
      <c r="O43" s="78"/>
      <c r="P43" s="79" t="s">
        <v>36</v>
      </c>
    </row>
    <row r="44" customHeight="1" spans="1:16">
      <c r="A44" s="77" t="s">
        <v>1952</v>
      </c>
      <c r="B44" s="78" t="s">
        <v>2109</v>
      </c>
      <c r="C44" s="82" t="s">
        <v>2093</v>
      </c>
      <c r="D44" s="78" t="s">
        <v>1955</v>
      </c>
      <c r="E44" s="82" t="s">
        <v>2094</v>
      </c>
      <c r="F44" s="82" t="s">
        <v>2098</v>
      </c>
      <c r="G44" s="82" t="s">
        <v>2013</v>
      </c>
      <c r="H44" s="82" t="s">
        <v>1396</v>
      </c>
      <c r="I44" s="78" t="s">
        <v>1397</v>
      </c>
      <c r="J44" s="78" t="s">
        <v>694</v>
      </c>
      <c r="K44" s="82" t="s">
        <v>2099</v>
      </c>
      <c r="L44" s="82" t="s">
        <v>2100</v>
      </c>
      <c r="M44" s="82" t="s">
        <v>2101</v>
      </c>
      <c r="N44" s="78"/>
      <c r="O44" s="78"/>
      <c r="P44" s="79" t="s">
        <v>36</v>
      </c>
    </row>
    <row r="45" customHeight="1" spans="1:16">
      <c r="A45" s="77" t="s">
        <v>1952</v>
      </c>
      <c r="B45" s="78" t="s">
        <v>2146</v>
      </c>
      <c r="C45" s="82" t="s">
        <v>2010</v>
      </c>
      <c r="D45" s="78" t="s">
        <v>1955</v>
      </c>
      <c r="E45" s="78" t="s">
        <v>2147</v>
      </c>
      <c r="F45" s="78" t="s">
        <v>2148</v>
      </c>
      <c r="G45" s="78" t="s">
        <v>2149</v>
      </c>
      <c r="H45" s="82" t="s">
        <v>1396</v>
      </c>
      <c r="I45" s="78" t="s">
        <v>1397</v>
      </c>
      <c r="J45" s="78" t="s">
        <v>694</v>
      </c>
      <c r="K45" s="78" t="s">
        <v>2150</v>
      </c>
      <c r="L45" s="78" t="s">
        <v>2008</v>
      </c>
      <c r="M45" s="78" t="s">
        <v>1987</v>
      </c>
      <c r="N45" s="78"/>
      <c r="O45" s="78"/>
      <c r="P45" s="79" t="s">
        <v>36</v>
      </c>
    </row>
    <row r="46" customHeight="1" spans="1:16">
      <c r="A46" s="77" t="s">
        <v>1952</v>
      </c>
      <c r="B46" s="78" t="s">
        <v>2037</v>
      </c>
      <c r="C46" s="82" t="s">
        <v>2045</v>
      </c>
      <c r="D46" s="78" t="s">
        <v>1955</v>
      </c>
      <c r="E46" s="78" t="s">
        <v>2046</v>
      </c>
      <c r="F46" s="78" t="s">
        <v>2121</v>
      </c>
      <c r="G46" s="78" t="s">
        <v>2021</v>
      </c>
      <c r="H46" s="82" t="s">
        <v>1396</v>
      </c>
      <c r="I46" s="78" t="s">
        <v>1397</v>
      </c>
      <c r="J46" s="78" t="s">
        <v>694</v>
      </c>
      <c r="K46" s="78" t="s">
        <v>2122</v>
      </c>
      <c r="L46" s="78" t="s">
        <v>2123</v>
      </c>
      <c r="M46" s="78" t="s">
        <v>2124</v>
      </c>
      <c r="N46" s="78"/>
      <c r="O46" s="78"/>
      <c r="P46" s="79" t="s">
        <v>36</v>
      </c>
    </row>
    <row r="47" customHeight="1" spans="1:16">
      <c r="A47" s="77" t="s">
        <v>1952</v>
      </c>
      <c r="B47" s="78" t="s">
        <v>1973</v>
      </c>
      <c r="C47" s="82" t="s">
        <v>1982</v>
      </c>
      <c r="D47" s="78" t="s">
        <v>1955</v>
      </c>
      <c r="E47" s="82" t="s">
        <v>1998</v>
      </c>
      <c r="F47" s="82" t="s">
        <v>1999</v>
      </c>
      <c r="G47" s="78" t="s">
        <v>2000</v>
      </c>
      <c r="H47" s="82" t="s">
        <v>1411</v>
      </c>
      <c r="I47" s="78" t="s">
        <v>1397</v>
      </c>
      <c r="J47" s="78" t="s">
        <v>694</v>
      </c>
      <c r="K47" s="82" t="s">
        <v>2001</v>
      </c>
      <c r="L47" s="82" t="s">
        <v>1986</v>
      </c>
      <c r="M47" s="82" t="s">
        <v>2002</v>
      </c>
      <c r="N47" s="78"/>
      <c r="O47" s="78"/>
      <c r="P47" s="79" t="s">
        <v>36</v>
      </c>
    </row>
    <row r="48" customHeight="1" spans="1:16">
      <c r="A48" s="77" t="s">
        <v>1952</v>
      </c>
      <c r="B48" s="78" t="s">
        <v>1973</v>
      </c>
      <c r="C48" s="82" t="s">
        <v>1974</v>
      </c>
      <c r="D48" s="78" t="s">
        <v>1955</v>
      </c>
      <c r="E48" s="82" t="s">
        <v>1988</v>
      </c>
      <c r="F48" s="82" t="s">
        <v>1989</v>
      </c>
      <c r="G48" s="82" t="s">
        <v>1978</v>
      </c>
      <c r="H48" s="82" t="s">
        <v>1411</v>
      </c>
      <c r="I48" s="78" t="s">
        <v>1397</v>
      </c>
      <c r="J48" s="78" t="s">
        <v>694</v>
      </c>
      <c r="K48" s="82" t="s">
        <v>1990</v>
      </c>
      <c r="L48" s="82" t="s">
        <v>1991</v>
      </c>
      <c r="M48" s="82" t="s">
        <v>1992</v>
      </c>
      <c r="N48" s="78"/>
      <c r="O48" s="78"/>
      <c r="P48" s="79" t="s">
        <v>36</v>
      </c>
    </row>
    <row r="49" customHeight="1" spans="1:16">
      <c r="A49" s="77" t="s">
        <v>1952</v>
      </c>
      <c r="B49" s="78" t="s">
        <v>2151</v>
      </c>
      <c r="C49" s="82" t="s">
        <v>2152</v>
      </c>
      <c r="D49" s="78" t="s">
        <v>1955</v>
      </c>
      <c r="E49" s="78" t="s">
        <v>2137</v>
      </c>
      <c r="F49" s="78" t="s">
        <v>2153</v>
      </c>
      <c r="G49" s="82" t="s">
        <v>1411</v>
      </c>
      <c r="H49" s="82" t="s">
        <v>1411</v>
      </c>
      <c r="I49" s="78" t="s">
        <v>1397</v>
      </c>
      <c r="J49" s="78" t="s">
        <v>694</v>
      </c>
      <c r="K49" s="78" t="s">
        <v>2154</v>
      </c>
      <c r="L49" s="78" t="s">
        <v>2155</v>
      </c>
      <c r="M49" s="78" t="s">
        <v>1992</v>
      </c>
      <c r="N49" s="78"/>
      <c r="O49" s="78"/>
      <c r="P49" s="79" t="s">
        <v>36</v>
      </c>
    </row>
    <row r="50" customHeight="1" spans="1:16">
      <c r="A50" s="77" t="s">
        <v>1952</v>
      </c>
      <c r="B50" s="78" t="s">
        <v>1953</v>
      </c>
      <c r="C50" s="78" t="s">
        <v>1954</v>
      </c>
      <c r="D50" s="78" t="s">
        <v>1955</v>
      </c>
      <c r="E50" s="78" t="s">
        <v>1988</v>
      </c>
      <c r="F50" s="78" t="s">
        <v>2144</v>
      </c>
      <c r="G50" s="82" t="s">
        <v>1396</v>
      </c>
      <c r="H50" s="82" t="s">
        <v>1411</v>
      </c>
      <c r="I50" s="78" t="s">
        <v>1397</v>
      </c>
      <c r="J50" s="78" t="s">
        <v>694</v>
      </c>
      <c r="K50" s="78" t="s">
        <v>2145</v>
      </c>
      <c r="L50" s="78" t="s">
        <v>1971</v>
      </c>
      <c r="M50" s="78" t="s">
        <v>1987</v>
      </c>
      <c r="N50" s="78"/>
      <c r="O50" s="78"/>
      <c r="P50" s="79" t="s">
        <v>36</v>
      </c>
    </row>
    <row r="51" customHeight="1" spans="1:16">
      <c r="A51" s="77" t="s">
        <v>1952</v>
      </c>
      <c r="B51" s="78" t="s">
        <v>1953</v>
      </c>
      <c r="C51" s="78" t="s">
        <v>1954</v>
      </c>
      <c r="D51" s="78" t="s">
        <v>1955</v>
      </c>
      <c r="E51" s="82" t="s">
        <v>1968</v>
      </c>
      <c r="F51" s="78" t="s">
        <v>2156</v>
      </c>
      <c r="G51" s="82" t="s">
        <v>1396</v>
      </c>
      <c r="H51" s="82" t="s">
        <v>1411</v>
      </c>
      <c r="I51" s="78" t="s">
        <v>1397</v>
      </c>
      <c r="J51" s="78" t="s">
        <v>694</v>
      </c>
      <c r="K51" s="82" t="s">
        <v>2157</v>
      </c>
      <c r="L51" s="82" t="s">
        <v>2113</v>
      </c>
      <c r="M51" s="82" t="s">
        <v>2158</v>
      </c>
      <c r="N51" s="78"/>
      <c r="O51" s="78"/>
      <c r="P51" s="79" t="s">
        <v>36</v>
      </c>
    </row>
    <row r="52" customHeight="1" spans="1:16">
      <c r="A52" s="77" t="s">
        <v>1952</v>
      </c>
      <c r="B52" s="78" t="s">
        <v>2159</v>
      </c>
      <c r="C52" s="78" t="s">
        <v>2032</v>
      </c>
      <c r="D52" s="78" t="s">
        <v>1955</v>
      </c>
      <c r="E52" s="82" t="s">
        <v>2160</v>
      </c>
      <c r="F52" s="82" t="s">
        <v>2161</v>
      </c>
      <c r="G52" s="82" t="s">
        <v>2162</v>
      </c>
      <c r="H52" s="82" t="s">
        <v>1411</v>
      </c>
      <c r="I52" s="78" t="s">
        <v>1397</v>
      </c>
      <c r="J52" s="78" t="s">
        <v>694</v>
      </c>
      <c r="K52" s="82" t="s">
        <v>2163</v>
      </c>
      <c r="L52" s="82" t="s">
        <v>2164</v>
      </c>
      <c r="M52" s="82" t="s">
        <v>2165</v>
      </c>
      <c r="N52" s="78"/>
      <c r="O52" s="78"/>
      <c r="P52" s="79" t="s">
        <v>36</v>
      </c>
    </row>
    <row r="53" customHeight="1" spans="1:16">
      <c r="A53" s="77" t="s">
        <v>1952</v>
      </c>
      <c r="B53" s="78" t="s">
        <v>2166</v>
      </c>
      <c r="C53" s="78" t="s">
        <v>2167</v>
      </c>
      <c r="D53" s="78" t="s">
        <v>1955</v>
      </c>
      <c r="E53" s="82" t="s">
        <v>2046</v>
      </c>
      <c r="F53" s="82" t="s">
        <v>2116</v>
      </c>
      <c r="G53" s="82" t="s">
        <v>2117</v>
      </c>
      <c r="H53" s="82" t="s">
        <v>1411</v>
      </c>
      <c r="I53" s="78" t="s">
        <v>1397</v>
      </c>
      <c r="J53" s="78" t="s">
        <v>694</v>
      </c>
      <c r="K53" s="82" t="s">
        <v>2118</v>
      </c>
      <c r="L53" s="82" t="s">
        <v>2119</v>
      </c>
      <c r="M53" s="82" t="s">
        <v>2120</v>
      </c>
      <c r="N53" s="78"/>
      <c r="O53" s="78"/>
      <c r="P53" s="79" t="s">
        <v>36</v>
      </c>
    </row>
    <row r="54" customHeight="1" spans="1:16">
      <c r="A54" s="77" t="s">
        <v>1952</v>
      </c>
      <c r="B54" s="78" t="s">
        <v>2003</v>
      </c>
      <c r="C54" s="78" t="s">
        <v>2010</v>
      </c>
      <c r="D54" s="78" t="s">
        <v>1955</v>
      </c>
      <c r="E54" s="82" t="s">
        <v>2011</v>
      </c>
      <c r="F54" s="82" t="s">
        <v>2012</v>
      </c>
      <c r="G54" s="82" t="s">
        <v>2013</v>
      </c>
      <c r="H54" s="82" t="s">
        <v>1406</v>
      </c>
      <c r="I54" s="78" t="s">
        <v>1397</v>
      </c>
      <c r="J54" s="78" t="s">
        <v>694</v>
      </c>
      <c r="K54" s="82" t="s">
        <v>2014</v>
      </c>
      <c r="L54" s="82" t="s">
        <v>2015</v>
      </c>
      <c r="M54" s="82" t="s">
        <v>2016</v>
      </c>
      <c r="N54" s="78"/>
      <c r="O54" s="78"/>
      <c r="P54" s="79" t="s">
        <v>36</v>
      </c>
    </row>
    <row r="55" customHeight="1" spans="1:16">
      <c r="A55" s="77" t="s">
        <v>1952</v>
      </c>
      <c r="B55" s="78" t="s">
        <v>2003</v>
      </c>
      <c r="C55" s="78" t="s">
        <v>2010</v>
      </c>
      <c r="D55" s="78" t="s">
        <v>1955</v>
      </c>
      <c r="E55" s="78" t="s">
        <v>2011</v>
      </c>
      <c r="F55" s="78" t="s">
        <v>2168</v>
      </c>
      <c r="G55" s="82" t="s">
        <v>2149</v>
      </c>
      <c r="H55" s="82" t="s">
        <v>1406</v>
      </c>
      <c r="I55" s="78" t="s">
        <v>1397</v>
      </c>
      <c r="J55" s="78" t="s">
        <v>694</v>
      </c>
      <c r="K55" s="78" t="s">
        <v>2169</v>
      </c>
      <c r="L55" s="78" t="s">
        <v>1986</v>
      </c>
      <c r="M55" s="78" t="s">
        <v>2170</v>
      </c>
      <c r="N55" s="78"/>
      <c r="O55" s="78"/>
      <c r="P55" s="79" t="s">
        <v>36</v>
      </c>
    </row>
    <row r="56" customHeight="1" spans="1:16">
      <c r="A56" s="77" t="s">
        <v>1952</v>
      </c>
      <c r="B56" s="78" t="s">
        <v>2003</v>
      </c>
      <c r="C56" s="78" t="s">
        <v>2004</v>
      </c>
      <c r="D56" s="78" t="s">
        <v>1955</v>
      </c>
      <c r="E56" s="82" t="s">
        <v>1988</v>
      </c>
      <c r="F56" s="82" t="s">
        <v>2005</v>
      </c>
      <c r="G56" s="82" t="s">
        <v>2006</v>
      </c>
      <c r="H56" s="82" t="s">
        <v>1406</v>
      </c>
      <c r="I56" s="78" t="s">
        <v>1397</v>
      </c>
      <c r="J56" s="78" t="s">
        <v>694</v>
      </c>
      <c r="K56" s="82" t="s">
        <v>2007</v>
      </c>
      <c r="L56" s="82" t="s">
        <v>2008</v>
      </c>
      <c r="M56" s="82" t="s">
        <v>2009</v>
      </c>
      <c r="N56" s="78"/>
      <c r="O56" s="78"/>
      <c r="P56" s="79" t="s">
        <v>36</v>
      </c>
    </row>
    <row r="57" customHeight="1" spans="1:16">
      <c r="A57" s="77" t="s">
        <v>1952</v>
      </c>
      <c r="B57" s="78" t="s">
        <v>2003</v>
      </c>
      <c r="C57" s="78" t="s">
        <v>2004</v>
      </c>
      <c r="D57" s="78" t="s">
        <v>1955</v>
      </c>
      <c r="E57" s="82" t="s">
        <v>2171</v>
      </c>
      <c r="F57" s="82" t="s">
        <v>2172</v>
      </c>
      <c r="G57" s="82" t="s">
        <v>2134</v>
      </c>
      <c r="H57" s="82" t="s">
        <v>1406</v>
      </c>
      <c r="I57" s="78" t="s">
        <v>1397</v>
      </c>
      <c r="J57" s="78" t="s">
        <v>964</v>
      </c>
      <c r="K57" s="82" t="s">
        <v>2173</v>
      </c>
      <c r="L57" s="82" t="s">
        <v>2008</v>
      </c>
      <c r="M57" s="82" t="s">
        <v>2174</v>
      </c>
      <c r="N57" s="78"/>
      <c r="O57" s="78"/>
      <c r="P57" s="79" t="s">
        <v>36</v>
      </c>
    </row>
    <row r="58" customHeight="1" spans="1:16">
      <c r="A58" s="77" t="s">
        <v>1952</v>
      </c>
      <c r="B58" s="78" t="s">
        <v>2024</v>
      </c>
      <c r="C58" s="78" t="s">
        <v>2025</v>
      </c>
      <c r="D58" s="78" t="s">
        <v>1955</v>
      </c>
      <c r="E58" s="82" t="s">
        <v>2026</v>
      </c>
      <c r="F58" s="82" t="s">
        <v>2027</v>
      </c>
      <c r="G58" s="82" t="s">
        <v>2028</v>
      </c>
      <c r="H58" s="82" t="s">
        <v>1406</v>
      </c>
      <c r="I58" s="78" t="s">
        <v>1397</v>
      </c>
      <c r="J58" s="78" t="s">
        <v>694</v>
      </c>
      <c r="K58" s="82" t="s">
        <v>2029</v>
      </c>
      <c r="L58" s="82" t="s">
        <v>2030</v>
      </c>
      <c r="M58" s="82" t="s">
        <v>2031</v>
      </c>
      <c r="N58" s="78"/>
      <c r="O58" s="78"/>
      <c r="P58" s="79" t="s">
        <v>36</v>
      </c>
    </row>
    <row r="59" customHeight="1" spans="1:16">
      <c r="A59" s="77" t="s">
        <v>1952</v>
      </c>
      <c r="B59" s="78" t="s">
        <v>2024</v>
      </c>
      <c r="C59" s="78" t="s">
        <v>2025</v>
      </c>
      <c r="D59" s="78" t="s">
        <v>1955</v>
      </c>
      <c r="E59" s="82" t="s">
        <v>2175</v>
      </c>
      <c r="F59" s="82" t="s">
        <v>2176</v>
      </c>
      <c r="G59" s="82" t="s">
        <v>1411</v>
      </c>
      <c r="H59" s="82" t="s">
        <v>1406</v>
      </c>
      <c r="I59" s="78" t="s">
        <v>1397</v>
      </c>
      <c r="J59" s="78" t="s">
        <v>694</v>
      </c>
      <c r="K59" s="82" t="s">
        <v>2177</v>
      </c>
      <c r="L59" s="82" t="s">
        <v>2178</v>
      </c>
      <c r="M59" s="82" t="s">
        <v>2179</v>
      </c>
      <c r="N59" s="78"/>
      <c r="O59" s="78"/>
      <c r="P59" s="79" t="s">
        <v>36</v>
      </c>
    </row>
    <row r="60" customHeight="1" spans="1:16">
      <c r="A60" s="77" t="s">
        <v>1952</v>
      </c>
      <c r="B60" s="78" t="s">
        <v>2024</v>
      </c>
      <c r="C60" s="78" t="s">
        <v>2010</v>
      </c>
      <c r="D60" s="78" t="s">
        <v>1955</v>
      </c>
      <c r="E60" s="78" t="s">
        <v>2180</v>
      </c>
      <c r="F60" s="78" t="s">
        <v>2181</v>
      </c>
      <c r="G60" s="82" t="s">
        <v>1406</v>
      </c>
      <c r="H60" s="82" t="s">
        <v>1406</v>
      </c>
      <c r="I60" s="78" t="s">
        <v>1397</v>
      </c>
      <c r="J60" s="78" t="s">
        <v>694</v>
      </c>
      <c r="K60" s="78" t="s">
        <v>2182</v>
      </c>
      <c r="L60" s="78" t="s">
        <v>2015</v>
      </c>
      <c r="M60" s="78" t="s">
        <v>2183</v>
      </c>
      <c r="N60" s="78"/>
      <c r="O60" s="78"/>
      <c r="P60" s="79" t="s">
        <v>36</v>
      </c>
    </row>
    <row r="61" customHeight="1" spans="1:16">
      <c r="A61" s="77" t="s">
        <v>1952</v>
      </c>
      <c r="B61" s="78" t="s">
        <v>2184</v>
      </c>
      <c r="C61" s="78" t="s">
        <v>2185</v>
      </c>
      <c r="D61" s="78" t="s">
        <v>1955</v>
      </c>
      <c r="E61" s="82" t="s">
        <v>1976</v>
      </c>
      <c r="F61" s="82" t="s">
        <v>2186</v>
      </c>
      <c r="G61" s="82" t="s">
        <v>1406</v>
      </c>
      <c r="H61" s="82" t="s">
        <v>1406</v>
      </c>
      <c r="I61" s="78" t="s">
        <v>1397</v>
      </c>
      <c r="J61" s="78" t="s">
        <v>694</v>
      </c>
      <c r="K61" s="82" t="s">
        <v>2187</v>
      </c>
      <c r="L61" s="82" t="s">
        <v>2188</v>
      </c>
      <c r="M61" s="82" t="s">
        <v>2174</v>
      </c>
      <c r="N61" s="78" t="s">
        <v>2189</v>
      </c>
      <c r="O61" s="78"/>
      <c r="P61" s="79" t="s">
        <v>36</v>
      </c>
    </row>
    <row r="62" customHeight="1" spans="1:16">
      <c r="A62" s="77" t="s">
        <v>1952</v>
      </c>
      <c r="B62" s="78" t="s">
        <v>2190</v>
      </c>
      <c r="C62" s="78" t="s">
        <v>2032</v>
      </c>
      <c r="D62" s="78" t="s">
        <v>1955</v>
      </c>
      <c r="E62" s="78" t="s">
        <v>1988</v>
      </c>
      <c r="F62" s="78" t="s">
        <v>2144</v>
      </c>
      <c r="G62" s="82" t="s">
        <v>1396</v>
      </c>
      <c r="H62" s="82" t="s">
        <v>1406</v>
      </c>
      <c r="I62" s="78" t="s">
        <v>1397</v>
      </c>
      <c r="J62" s="78" t="s">
        <v>694</v>
      </c>
      <c r="K62" s="78" t="s">
        <v>2145</v>
      </c>
      <c r="L62" s="78" t="s">
        <v>1971</v>
      </c>
      <c r="M62" s="78" t="s">
        <v>1987</v>
      </c>
      <c r="N62" s="78"/>
      <c r="O62" s="78"/>
      <c r="P62" s="79" t="s">
        <v>36</v>
      </c>
    </row>
    <row r="63" customHeight="1" spans="1:16">
      <c r="A63" s="77" t="s">
        <v>1952</v>
      </c>
      <c r="B63" s="78" t="s">
        <v>2190</v>
      </c>
      <c r="C63" s="78" t="s">
        <v>2032</v>
      </c>
      <c r="D63" s="78" t="s">
        <v>1955</v>
      </c>
      <c r="E63" s="82" t="s">
        <v>1968</v>
      </c>
      <c r="F63" s="82" t="s">
        <v>2191</v>
      </c>
      <c r="G63" s="82" t="s">
        <v>1406</v>
      </c>
      <c r="H63" s="82" t="s">
        <v>1406</v>
      </c>
      <c r="I63" s="78" t="s">
        <v>1397</v>
      </c>
      <c r="J63" s="78" t="s">
        <v>694</v>
      </c>
      <c r="K63" s="82" t="s">
        <v>2192</v>
      </c>
      <c r="L63" s="82" t="s">
        <v>2107</v>
      </c>
      <c r="M63" s="82" t="s">
        <v>1987</v>
      </c>
      <c r="N63" s="78"/>
      <c r="O63" s="78"/>
      <c r="P63" s="79" t="s">
        <v>36</v>
      </c>
    </row>
    <row r="64" customHeight="1" spans="1:16">
      <c r="A64" s="77" t="s">
        <v>1952</v>
      </c>
      <c r="B64" s="78" t="s">
        <v>2190</v>
      </c>
      <c r="C64" s="78" t="s">
        <v>2032</v>
      </c>
      <c r="D64" s="78" t="s">
        <v>1955</v>
      </c>
      <c r="E64" s="82" t="s">
        <v>1968</v>
      </c>
      <c r="F64" s="78" t="s">
        <v>2156</v>
      </c>
      <c r="G64" s="82" t="s">
        <v>1396</v>
      </c>
      <c r="H64" s="82" t="s">
        <v>1406</v>
      </c>
      <c r="I64" s="78" t="s">
        <v>1397</v>
      </c>
      <c r="J64" s="78" t="s">
        <v>694</v>
      </c>
      <c r="K64" s="82" t="s">
        <v>2157</v>
      </c>
      <c r="L64" s="82" t="s">
        <v>2113</v>
      </c>
      <c r="M64" s="82" t="s">
        <v>2158</v>
      </c>
      <c r="N64" s="78"/>
      <c r="O64" s="78"/>
      <c r="P64" s="79" t="s">
        <v>36</v>
      </c>
    </row>
    <row r="65" customHeight="1" spans="1:16">
      <c r="A65" s="77" t="s">
        <v>1952</v>
      </c>
      <c r="B65" s="78" t="s">
        <v>2193</v>
      </c>
      <c r="C65" s="78" t="s">
        <v>2194</v>
      </c>
      <c r="D65" s="78" t="s">
        <v>1955</v>
      </c>
      <c r="E65" s="82" t="s">
        <v>1968</v>
      </c>
      <c r="F65" s="82" t="s">
        <v>2195</v>
      </c>
      <c r="G65" s="82" t="s">
        <v>1423</v>
      </c>
      <c r="H65" s="82" t="s">
        <v>1402</v>
      </c>
      <c r="I65" s="78" t="s">
        <v>1397</v>
      </c>
      <c r="J65" s="78" t="s">
        <v>694</v>
      </c>
      <c r="K65" s="82" t="s">
        <v>2196</v>
      </c>
      <c r="L65" s="82" t="s">
        <v>2164</v>
      </c>
      <c r="M65" s="82" t="s">
        <v>2197</v>
      </c>
      <c r="N65" s="78"/>
      <c r="O65" s="78"/>
      <c r="P65" s="79" t="s">
        <v>36</v>
      </c>
    </row>
    <row r="66" customHeight="1" spans="1:16">
      <c r="A66" s="77" t="s">
        <v>1952</v>
      </c>
      <c r="B66" s="78" t="s">
        <v>2198</v>
      </c>
      <c r="C66" s="78" t="s">
        <v>1295</v>
      </c>
      <c r="D66" s="78" t="s">
        <v>1955</v>
      </c>
      <c r="E66" s="82" t="s">
        <v>2199</v>
      </c>
      <c r="F66" s="82" t="s">
        <v>2200</v>
      </c>
      <c r="G66" s="82" t="s">
        <v>2117</v>
      </c>
      <c r="H66" s="82" t="s">
        <v>1402</v>
      </c>
      <c r="I66" s="78" t="s">
        <v>1397</v>
      </c>
      <c r="J66" s="78" t="s">
        <v>2201</v>
      </c>
      <c r="K66" s="82" t="s">
        <v>2202</v>
      </c>
      <c r="L66" s="82" t="s">
        <v>2203</v>
      </c>
      <c r="M66" s="82" t="s">
        <v>2124</v>
      </c>
      <c r="N66" s="78"/>
      <c r="O66" s="78"/>
      <c r="P66" s="79" t="s">
        <v>36</v>
      </c>
    </row>
    <row r="67" customHeight="1" spans="1:16">
      <c r="A67" s="77" t="s">
        <v>1952</v>
      </c>
      <c r="B67" s="78" t="s">
        <v>2198</v>
      </c>
      <c r="C67" s="78" t="s">
        <v>1295</v>
      </c>
      <c r="D67" s="78" t="s">
        <v>1955</v>
      </c>
      <c r="E67" s="82" t="s">
        <v>2204</v>
      </c>
      <c r="F67" s="78" t="s">
        <v>2205</v>
      </c>
      <c r="G67" s="82" t="s">
        <v>1402</v>
      </c>
      <c r="H67" s="82" t="s">
        <v>1402</v>
      </c>
      <c r="I67" s="78" t="s">
        <v>1397</v>
      </c>
      <c r="J67" s="78" t="s">
        <v>2201</v>
      </c>
      <c r="K67" s="82" t="s">
        <v>2206</v>
      </c>
      <c r="L67" s="82" t="s">
        <v>2207</v>
      </c>
      <c r="M67" s="82" t="s">
        <v>2208</v>
      </c>
      <c r="N67" s="78"/>
      <c r="O67" s="78"/>
      <c r="P67" s="79" t="s">
        <v>36</v>
      </c>
    </row>
    <row r="68" customHeight="1" spans="1:16">
      <c r="A68" s="77" t="s">
        <v>1952</v>
      </c>
      <c r="B68" s="78" t="s">
        <v>2037</v>
      </c>
      <c r="C68" s="78" t="s">
        <v>2045</v>
      </c>
      <c r="D68" s="78" t="s">
        <v>1955</v>
      </c>
      <c r="E68" s="78" t="s">
        <v>2046</v>
      </c>
      <c r="F68" s="78" t="s">
        <v>2121</v>
      </c>
      <c r="G68" s="78" t="s">
        <v>2021</v>
      </c>
      <c r="H68" s="82" t="s">
        <v>1401</v>
      </c>
      <c r="I68" s="78" t="s">
        <v>1397</v>
      </c>
      <c r="J68" s="78" t="s">
        <v>694</v>
      </c>
      <c r="K68" s="78" t="s">
        <v>2122</v>
      </c>
      <c r="L68" s="78" t="s">
        <v>2123</v>
      </c>
      <c r="M68" s="78" t="s">
        <v>2124</v>
      </c>
      <c r="N68" s="78"/>
      <c r="O68" s="78"/>
      <c r="P68" s="79" t="s">
        <v>36</v>
      </c>
    </row>
    <row r="69" customHeight="1" spans="1:16">
      <c r="A69" s="77" t="s">
        <v>1952</v>
      </c>
      <c r="B69" s="78" t="s">
        <v>2190</v>
      </c>
      <c r="C69" s="78" t="s">
        <v>2032</v>
      </c>
      <c r="D69" s="78" t="s">
        <v>1955</v>
      </c>
      <c r="E69" s="82" t="s">
        <v>1968</v>
      </c>
      <c r="F69" s="82" t="s">
        <v>2191</v>
      </c>
      <c r="G69" s="82" t="s">
        <v>1406</v>
      </c>
      <c r="H69" s="82" t="s">
        <v>1401</v>
      </c>
      <c r="I69" s="78" t="s">
        <v>1397</v>
      </c>
      <c r="J69" s="78" t="s">
        <v>694</v>
      </c>
      <c r="K69" s="82" t="s">
        <v>2192</v>
      </c>
      <c r="L69" s="82" t="s">
        <v>2107</v>
      </c>
      <c r="M69" s="82" t="s">
        <v>1987</v>
      </c>
      <c r="N69" s="78"/>
      <c r="O69" s="78"/>
      <c r="P69" s="79" t="s">
        <v>36</v>
      </c>
    </row>
    <row r="70" customHeight="1" spans="1:16">
      <c r="A70" s="77" t="s">
        <v>1952</v>
      </c>
      <c r="B70" s="78" t="s">
        <v>2190</v>
      </c>
      <c r="C70" s="78" t="s">
        <v>2032</v>
      </c>
      <c r="D70" s="78" t="s">
        <v>1955</v>
      </c>
      <c r="E70" s="82" t="s">
        <v>1968</v>
      </c>
      <c r="F70" s="78" t="s">
        <v>2209</v>
      </c>
      <c r="G70" s="82" t="s">
        <v>1401</v>
      </c>
      <c r="H70" s="82" t="s">
        <v>1401</v>
      </c>
      <c r="I70" s="78" t="s">
        <v>1397</v>
      </c>
      <c r="J70" s="78" t="s">
        <v>694</v>
      </c>
      <c r="K70" s="78" t="s">
        <v>2210</v>
      </c>
      <c r="L70" s="78" t="s">
        <v>1961</v>
      </c>
      <c r="M70" s="78" t="s">
        <v>2174</v>
      </c>
      <c r="N70" s="78"/>
      <c r="O70" s="78"/>
      <c r="P70" s="79" t="s">
        <v>36</v>
      </c>
    </row>
    <row r="71" customHeight="1" spans="1:16">
      <c r="A71" s="77" t="s">
        <v>1952</v>
      </c>
      <c r="B71" s="78" t="s">
        <v>2109</v>
      </c>
      <c r="C71" s="78" t="s">
        <v>1298</v>
      </c>
      <c r="D71" s="78" t="s">
        <v>1955</v>
      </c>
      <c r="E71" s="78" t="s">
        <v>2211</v>
      </c>
      <c r="F71" s="78" t="s">
        <v>2212</v>
      </c>
      <c r="G71" s="82" t="s">
        <v>1401</v>
      </c>
      <c r="H71" s="82" t="s">
        <v>1401</v>
      </c>
      <c r="I71" s="78" t="s">
        <v>1397</v>
      </c>
      <c r="J71" s="78" t="s">
        <v>2201</v>
      </c>
      <c r="K71" s="78" t="s">
        <v>2213</v>
      </c>
      <c r="L71" s="78" t="s">
        <v>2022</v>
      </c>
      <c r="M71" s="78" t="s">
        <v>2081</v>
      </c>
      <c r="N71" s="78"/>
      <c r="O71" s="78"/>
      <c r="P71" s="79" t="s">
        <v>36</v>
      </c>
    </row>
    <row r="72" customHeight="1" spans="1:16">
      <c r="A72" s="77" t="s">
        <v>1952</v>
      </c>
      <c r="B72" s="78" t="s">
        <v>2109</v>
      </c>
      <c r="C72" s="82" t="s">
        <v>2126</v>
      </c>
      <c r="D72" s="78" t="s">
        <v>1955</v>
      </c>
      <c r="E72" s="78" t="s">
        <v>2011</v>
      </c>
      <c r="F72" s="78" t="s">
        <v>2127</v>
      </c>
      <c r="G72" s="78" t="s">
        <v>2128</v>
      </c>
      <c r="H72" s="82" t="s">
        <v>1408</v>
      </c>
      <c r="I72" s="78" t="s">
        <v>1397</v>
      </c>
      <c r="J72" s="78" t="s">
        <v>694</v>
      </c>
      <c r="K72" s="78" t="s">
        <v>2129</v>
      </c>
      <c r="L72" s="78" t="s">
        <v>2130</v>
      </c>
      <c r="M72" s="78" t="s">
        <v>2031</v>
      </c>
      <c r="N72" s="78"/>
      <c r="O72" s="78"/>
      <c r="P72" s="79" t="s">
        <v>36</v>
      </c>
    </row>
    <row r="73" customHeight="1" spans="1:16">
      <c r="A73" s="77" t="s">
        <v>1952</v>
      </c>
      <c r="B73" s="78" t="s">
        <v>1953</v>
      </c>
      <c r="C73" s="78" t="s">
        <v>1954</v>
      </c>
      <c r="D73" s="78" t="s">
        <v>1955</v>
      </c>
      <c r="E73" s="82" t="s">
        <v>1968</v>
      </c>
      <c r="F73" s="78" t="s">
        <v>2209</v>
      </c>
      <c r="G73" s="82" t="s">
        <v>1401</v>
      </c>
      <c r="H73" s="82" t="s">
        <v>1408</v>
      </c>
      <c r="I73" s="78" t="s">
        <v>1397</v>
      </c>
      <c r="J73" s="78" t="s">
        <v>694</v>
      </c>
      <c r="K73" s="78" t="s">
        <v>2210</v>
      </c>
      <c r="L73" s="78" t="s">
        <v>1961</v>
      </c>
      <c r="M73" s="78" t="s">
        <v>2174</v>
      </c>
      <c r="N73" s="78"/>
      <c r="O73" s="78"/>
      <c r="P73" s="79" t="s">
        <v>36</v>
      </c>
    </row>
    <row r="74" customHeight="1" spans="1:16">
      <c r="A74" s="77" t="s">
        <v>1952</v>
      </c>
      <c r="B74" s="78" t="s">
        <v>1953</v>
      </c>
      <c r="C74" s="78" t="s">
        <v>1954</v>
      </c>
      <c r="D74" s="78" t="s">
        <v>1955</v>
      </c>
      <c r="E74" s="82" t="s">
        <v>1968</v>
      </c>
      <c r="F74" s="78" t="s">
        <v>2214</v>
      </c>
      <c r="G74" s="82" t="s">
        <v>1408</v>
      </c>
      <c r="H74" s="82" t="s">
        <v>1408</v>
      </c>
      <c r="I74" s="78" t="s">
        <v>1397</v>
      </c>
      <c r="J74" s="78" t="s">
        <v>694</v>
      </c>
      <c r="K74" s="78" t="s">
        <v>2215</v>
      </c>
      <c r="L74" s="78" t="s">
        <v>2164</v>
      </c>
      <c r="M74" s="78" t="s">
        <v>2165</v>
      </c>
      <c r="N74" s="78"/>
      <c r="O74" s="78"/>
      <c r="P74" s="79" t="s">
        <v>36</v>
      </c>
    </row>
    <row r="75" customHeight="1" spans="1:16">
      <c r="A75" s="77" t="s">
        <v>1952</v>
      </c>
      <c r="B75" s="78" t="s">
        <v>1953</v>
      </c>
      <c r="C75" s="78" t="s">
        <v>1954</v>
      </c>
      <c r="D75" s="78" t="s">
        <v>1955</v>
      </c>
      <c r="E75" s="82" t="s">
        <v>1968</v>
      </c>
      <c r="F75" s="78" t="s">
        <v>2216</v>
      </c>
      <c r="G75" s="82" t="s">
        <v>1408</v>
      </c>
      <c r="H75" s="82" t="s">
        <v>1408</v>
      </c>
      <c r="I75" s="78" t="s">
        <v>1397</v>
      </c>
      <c r="J75" s="78" t="s">
        <v>694</v>
      </c>
      <c r="K75" s="78" t="s">
        <v>2217</v>
      </c>
      <c r="L75" s="78" t="s">
        <v>1961</v>
      </c>
      <c r="M75" s="78" t="s">
        <v>2165</v>
      </c>
      <c r="N75" s="78"/>
      <c r="O75" s="78"/>
      <c r="P75" s="79" t="s">
        <v>36</v>
      </c>
    </row>
    <row r="76" customHeight="1" spans="1:16">
      <c r="A76" s="77" t="s">
        <v>1952</v>
      </c>
      <c r="B76" s="78" t="s">
        <v>2085</v>
      </c>
      <c r="C76" s="78" t="s">
        <v>2086</v>
      </c>
      <c r="D76" s="78" t="s">
        <v>1955</v>
      </c>
      <c r="E76" s="78" t="s">
        <v>2218</v>
      </c>
      <c r="F76" s="78" t="s">
        <v>2219</v>
      </c>
      <c r="G76" s="78" t="s">
        <v>1396</v>
      </c>
      <c r="H76" s="82" t="s">
        <v>1425</v>
      </c>
      <c r="I76" s="78" t="s">
        <v>1397</v>
      </c>
      <c r="J76" s="78" t="s">
        <v>694</v>
      </c>
      <c r="K76" s="78" t="s">
        <v>2220</v>
      </c>
      <c r="L76" s="78" t="s">
        <v>2221</v>
      </c>
      <c r="M76" s="78" t="s">
        <v>2222</v>
      </c>
      <c r="N76" s="78"/>
      <c r="O76" s="78"/>
      <c r="P76" s="79" t="s">
        <v>36</v>
      </c>
    </row>
    <row r="77" customHeight="1" spans="1:16">
      <c r="A77" s="77" t="s">
        <v>1952</v>
      </c>
      <c r="B77" s="78" t="s">
        <v>2003</v>
      </c>
      <c r="C77" s="78" t="s">
        <v>2004</v>
      </c>
      <c r="D77" s="78" t="s">
        <v>1955</v>
      </c>
      <c r="E77" s="82" t="s">
        <v>2171</v>
      </c>
      <c r="F77" s="82" t="s">
        <v>2172</v>
      </c>
      <c r="G77" s="82" t="s">
        <v>2134</v>
      </c>
      <c r="H77" s="82" t="s">
        <v>1425</v>
      </c>
      <c r="I77" s="78" t="s">
        <v>1397</v>
      </c>
      <c r="J77" s="78" t="s">
        <v>964</v>
      </c>
      <c r="K77" s="82" t="s">
        <v>2173</v>
      </c>
      <c r="L77" s="82" t="s">
        <v>2008</v>
      </c>
      <c r="M77" s="82" t="s">
        <v>2174</v>
      </c>
      <c r="N77" s="78"/>
      <c r="O77" s="78"/>
      <c r="P77" s="79" t="s">
        <v>36</v>
      </c>
    </row>
    <row r="78" customHeight="1" spans="1:16">
      <c r="A78" s="77" t="s">
        <v>1952</v>
      </c>
      <c r="B78" s="78" t="s">
        <v>2003</v>
      </c>
      <c r="C78" s="78" t="s">
        <v>2004</v>
      </c>
      <c r="D78" s="78" t="s">
        <v>1955</v>
      </c>
      <c r="E78" s="78" t="s">
        <v>2223</v>
      </c>
      <c r="F78" s="78" t="s">
        <v>2224</v>
      </c>
      <c r="G78" s="78" t="s">
        <v>2149</v>
      </c>
      <c r="H78" s="82" t="s">
        <v>1425</v>
      </c>
      <c r="I78" s="78" t="s">
        <v>1397</v>
      </c>
      <c r="J78" s="78" t="s">
        <v>964</v>
      </c>
      <c r="K78" s="78" t="s">
        <v>2225</v>
      </c>
      <c r="L78" s="78" t="s">
        <v>2015</v>
      </c>
      <c r="M78" s="78" t="s">
        <v>1992</v>
      </c>
      <c r="N78" s="78"/>
      <c r="O78" s="78"/>
      <c r="P78" s="79" t="s">
        <v>36</v>
      </c>
    </row>
    <row r="79" customHeight="1" spans="1:16">
      <c r="A79" s="77" t="s">
        <v>1952</v>
      </c>
      <c r="B79" s="78" t="s">
        <v>2003</v>
      </c>
      <c r="C79" s="78" t="s">
        <v>2010</v>
      </c>
      <c r="D79" s="78" t="s">
        <v>1955</v>
      </c>
      <c r="E79" s="78" t="s">
        <v>2011</v>
      </c>
      <c r="F79" s="78" t="s">
        <v>2168</v>
      </c>
      <c r="G79" s="82" t="s">
        <v>2149</v>
      </c>
      <c r="H79" s="82" t="s">
        <v>1425</v>
      </c>
      <c r="I79" s="78" t="s">
        <v>1397</v>
      </c>
      <c r="J79" s="78" t="s">
        <v>694</v>
      </c>
      <c r="K79" s="78" t="s">
        <v>2169</v>
      </c>
      <c r="L79" s="78" t="s">
        <v>1986</v>
      </c>
      <c r="M79" s="78" t="s">
        <v>2170</v>
      </c>
      <c r="N79" s="78"/>
      <c r="O79" s="78"/>
      <c r="P79" s="79" t="s">
        <v>36</v>
      </c>
    </row>
    <row r="80" customHeight="1" spans="1:16">
      <c r="A80" s="77" t="s">
        <v>1952</v>
      </c>
      <c r="B80" s="78" t="s">
        <v>2003</v>
      </c>
      <c r="C80" s="78" t="s">
        <v>2010</v>
      </c>
      <c r="D80" s="78" t="s">
        <v>1955</v>
      </c>
      <c r="E80" s="82" t="s">
        <v>1963</v>
      </c>
      <c r="F80" s="82" t="s">
        <v>2226</v>
      </c>
      <c r="G80" s="82" t="s">
        <v>2066</v>
      </c>
      <c r="H80" s="82" t="s">
        <v>1425</v>
      </c>
      <c r="I80" s="78" t="s">
        <v>1397</v>
      </c>
      <c r="J80" s="78" t="s">
        <v>694</v>
      </c>
      <c r="K80" s="82" t="s">
        <v>2227</v>
      </c>
      <c r="L80" s="82" t="s">
        <v>2228</v>
      </c>
      <c r="M80" s="82" t="s">
        <v>1981</v>
      </c>
      <c r="N80" s="78"/>
      <c r="O80" s="78"/>
      <c r="P80" s="79" t="s">
        <v>36</v>
      </c>
    </row>
    <row r="81" customHeight="1" spans="1:16">
      <c r="A81" s="77" t="s">
        <v>1952</v>
      </c>
      <c r="B81" s="82" t="s">
        <v>1973</v>
      </c>
      <c r="C81" s="82" t="s">
        <v>1982</v>
      </c>
      <c r="D81" s="78" t="s">
        <v>1975</v>
      </c>
      <c r="E81" s="82" t="s">
        <v>1998</v>
      </c>
      <c r="F81" s="82" t="s">
        <v>2229</v>
      </c>
      <c r="G81" s="82" t="s">
        <v>2230</v>
      </c>
      <c r="H81" s="82" t="s">
        <v>1425</v>
      </c>
      <c r="I81" s="78" t="s">
        <v>1397</v>
      </c>
      <c r="J81" s="78" t="s">
        <v>694</v>
      </c>
      <c r="K81" s="82" t="s">
        <v>2231</v>
      </c>
      <c r="L81" s="82" t="s">
        <v>2232</v>
      </c>
      <c r="M81" s="82" t="s">
        <v>2068</v>
      </c>
      <c r="N81" s="82"/>
      <c r="O81" s="82"/>
      <c r="P81" s="82" t="s">
        <v>36</v>
      </c>
    </row>
    <row r="82" customHeight="1" spans="1:16">
      <c r="A82" s="77" t="s">
        <v>1952</v>
      </c>
      <c r="B82" s="82" t="s">
        <v>1973</v>
      </c>
      <c r="C82" s="82" t="s">
        <v>1974</v>
      </c>
      <c r="D82" s="78" t="s">
        <v>1955</v>
      </c>
      <c r="E82" s="82" t="s">
        <v>2180</v>
      </c>
      <c r="F82" s="82" t="s">
        <v>2233</v>
      </c>
      <c r="G82" s="82" t="s">
        <v>2134</v>
      </c>
      <c r="H82" s="82" t="s">
        <v>1425</v>
      </c>
      <c r="I82" s="78" t="s">
        <v>1397</v>
      </c>
      <c r="J82" s="78" t="s">
        <v>694</v>
      </c>
      <c r="K82" s="82" t="s">
        <v>2234</v>
      </c>
      <c r="L82" s="82" t="s">
        <v>1986</v>
      </c>
      <c r="M82" s="82" t="s">
        <v>2009</v>
      </c>
      <c r="N82" s="82"/>
      <c r="O82" s="82"/>
      <c r="P82" s="82" t="s">
        <v>36</v>
      </c>
    </row>
    <row r="83" customHeight="1" spans="1:16">
      <c r="A83" s="77" t="s">
        <v>1952</v>
      </c>
      <c r="B83" s="82" t="s">
        <v>1973</v>
      </c>
      <c r="C83" s="82" t="s">
        <v>1974</v>
      </c>
      <c r="D83" s="78" t="s">
        <v>1975</v>
      </c>
      <c r="E83" s="82" t="s">
        <v>1988</v>
      </c>
      <c r="F83" s="82" t="s">
        <v>1989</v>
      </c>
      <c r="G83" s="82" t="s">
        <v>1978</v>
      </c>
      <c r="H83" s="82" t="s">
        <v>1425</v>
      </c>
      <c r="I83" s="78" t="s">
        <v>1397</v>
      </c>
      <c r="J83" s="78" t="s">
        <v>694</v>
      </c>
      <c r="K83" s="82" t="s">
        <v>1990</v>
      </c>
      <c r="L83" s="82" t="s">
        <v>1991</v>
      </c>
      <c r="M83" s="82" t="s">
        <v>1992</v>
      </c>
      <c r="N83" s="82"/>
      <c r="O83" s="82"/>
      <c r="P83" s="79" t="s">
        <v>36</v>
      </c>
    </row>
    <row r="84" ht="26.1" customHeight="1" spans="1:16">
      <c r="A84" s="77" t="s">
        <v>1952</v>
      </c>
      <c r="B84" s="82" t="s">
        <v>1973</v>
      </c>
      <c r="C84" s="79" t="s">
        <v>1374</v>
      </c>
      <c r="D84" s="78" t="s">
        <v>1955</v>
      </c>
      <c r="E84" s="82" t="s">
        <v>1993</v>
      </c>
      <c r="F84" s="79" t="s">
        <v>1994</v>
      </c>
      <c r="G84" s="79" t="s">
        <v>1995</v>
      </c>
      <c r="H84" s="82" t="s">
        <v>1425</v>
      </c>
      <c r="I84" s="78" t="s">
        <v>1397</v>
      </c>
      <c r="J84" s="78" t="s">
        <v>1540</v>
      </c>
      <c r="K84" s="79" t="s">
        <v>1996</v>
      </c>
      <c r="L84" s="80" t="s">
        <v>1991</v>
      </c>
      <c r="M84" s="79" t="s">
        <v>1997</v>
      </c>
      <c r="N84" s="79"/>
      <c r="O84" s="79"/>
      <c r="P84" s="79" t="s">
        <v>36</v>
      </c>
    </row>
    <row r="85" ht="26.1" customHeight="1" spans="1:16">
      <c r="A85" s="77" t="s">
        <v>1952</v>
      </c>
      <c r="B85" s="82" t="s">
        <v>1973</v>
      </c>
      <c r="C85" s="82" t="s">
        <v>1982</v>
      </c>
      <c r="D85" s="78" t="s">
        <v>1955</v>
      </c>
      <c r="E85" s="82" t="s">
        <v>1998</v>
      </c>
      <c r="F85" s="82" t="s">
        <v>1999</v>
      </c>
      <c r="G85" s="78" t="s">
        <v>2000</v>
      </c>
      <c r="H85" s="82" t="s">
        <v>1425</v>
      </c>
      <c r="I85" s="78" t="s">
        <v>1397</v>
      </c>
      <c r="J85" s="78" t="s">
        <v>694</v>
      </c>
      <c r="K85" s="82" t="s">
        <v>2001</v>
      </c>
      <c r="L85" s="82" t="s">
        <v>1986</v>
      </c>
      <c r="M85" s="82" t="s">
        <v>2002</v>
      </c>
      <c r="N85" s="79"/>
      <c r="O85" s="79"/>
      <c r="P85" s="79" t="s">
        <v>36</v>
      </c>
    </row>
    <row r="86" ht="26.1" customHeight="1" spans="1:16">
      <c r="A86" s="77" t="s">
        <v>1952</v>
      </c>
      <c r="B86" s="82" t="s">
        <v>2076</v>
      </c>
      <c r="C86" s="79" t="s">
        <v>2235</v>
      </c>
      <c r="D86" s="78" t="s">
        <v>1955</v>
      </c>
      <c r="E86" s="82" t="s">
        <v>1968</v>
      </c>
      <c r="F86" s="82" t="s">
        <v>2033</v>
      </c>
      <c r="G86" s="78" t="s">
        <v>2034</v>
      </c>
      <c r="H86" s="82" t="s">
        <v>1425</v>
      </c>
      <c r="I86" s="78" t="s">
        <v>1397</v>
      </c>
      <c r="J86" s="78" t="s">
        <v>694</v>
      </c>
      <c r="K86" s="82" t="s">
        <v>2035</v>
      </c>
      <c r="L86" s="82" t="s">
        <v>2015</v>
      </c>
      <c r="M86" s="82" t="s">
        <v>2036</v>
      </c>
      <c r="N86" s="79"/>
      <c r="O86" s="79"/>
      <c r="P86" s="79" t="s">
        <v>36</v>
      </c>
    </row>
    <row r="87" customHeight="1" spans="1:16">
      <c r="A87" s="77" t="s">
        <v>1952</v>
      </c>
      <c r="B87" s="78" t="s">
        <v>1953</v>
      </c>
      <c r="C87" s="78" t="s">
        <v>1954</v>
      </c>
      <c r="D87" s="78" t="s">
        <v>1955</v>
      </c>
      <c r="E87" s="78" t="s">
        <v>2236</v>
      </c>
      <c r="F87" s="78" t="s">
        <v>2216</v>
      </c>
      <c r="G87" s="82" t="s">
        <v>1408</v>
      </c>
      <c r="H87" s="82" t="s">
        <v>1416</v>
      </c>
      <c r="I87" s="78" t="s">
        <v>1397</v>
      </c>
      <c r="J87" s="78" t="s">
        <v>694</v>
      </c>
      <c r="K87" s="78" t="s">
        <v>2217</v>
      </c>
      <c r="L87" s="78" t="s">
        <v>1961</v>
      </c>
      <c r="M87" s="78" t="s">
        <v>2165</v>
      </c>
      <c r="N87" s="78"/>
      <c r="O87" s="78"/>
      <c r="P87" s="79" t="s">
        <v>36</v>
      </c>
    </row>
    <row r="88" customHeight="1" spans="1:16">
      <c r="A88" s="77" t="s">
        <v>1952</v>
      </c>
      <c r="B88" s="78" t="s">
        <v>1953</v>
      </c>
      <c r="C88" s="78" t="s">
        <v>1954</v>
      </c>
      <c r="D88" s="78" t="s">
        <v>1955</v>
      </c>
      <c r="E88" s="78" t="s">
        <v>2237</v>
      </c>
      <c r="F88" s="78" t="s">
        <v>2238</v>
      </c>
      <c r="G88" s="82" t="s">
        <v>1425</v>
      </c>
      <c r="H88" s="82" t="s">
        <v>1416</v>
      </c>
      <c r="I88" s="78" t="s">
        <v>1397</v>
      </c>
      <c r="J88" s="78" t="s">
        <v>694</v>
      </c>
      <c r="K88" s="78" t="s">
        <v>2239</v>
      </c>
      <c r="L88" s="78" t="s">
        <v>2240</v>
      </c>
      <c r="M88" s="78" t="s">
        <v>2241</v>
      </c>
      <c r="N88" s="78"/>
      <c r="O88" s="78"/>
      <c r="P88" s="79" t="s">
        <v>36</v>
      </c>
    </row>
    <row r="89" customHeight="1" spans="1:16">
      <c r="A89" s="77" t="s">
        <v>1952</v>
      </c>
      <c r="B89" s="78" t="s">
        <v>2190</v>
      </c>
      <c r="C89" s="78" t="s">
        <v>2032</v>
      </c>
      <c r="D89" s="78" t="s">
        <v>1955</v>
      </c>
      <c r="E89" s="78" t="s">
        <v>2237</v>
      </c>
      <c r="F89" s="78" t="s">
        <v>2242</v>
      </c>
      <c r="G89" s="82" t="s">
        <v>1416</v>
      </c>
      <c r="H89" s="82" t="s">
        <v>1418</v>
      </c>
      <c r="I89" s="78" t="s">
        <v>1397</v>
      </c>
      <c r="J89" s="78" t="s">
        <v>694</v>
      </c>
      <c r="K89" s="78" t="s">
        <v>2243</v>
      </c>
      <c r="L89" s="78" t="s">
        <v>2240</v>
      </c>
      <c r="M89" s="78" t="s">
        <v>2174</v>
      </c>
      <c r="N89" s="78"/>
      <c r="O89" s="78"/>
      <c r="P89" s="79" t="s">
        <v>36</v>
      </c>
    </row>
    <row r="90" customHeight="1" spans="1:16">
      <c r="A90" s="77" t="s">
        <v>1952</v>
      </c>
      <c r="B90" s="78" t="s">
        <v>2109</v>
      </c>
      <c r="C90" s="78" t="s">
        <v>2244</v>
      </c>
      <c r="D90" s="78" t="s">
        <v>1955</v>
      </c>
      <c r="E90" s="78" t="s">
        <v>2237</v>
      </c>
      <c r="F90" s="78" t="s">
        <v>2242</v>
      </c>
      <c r="G90" s="82" t="s">
        <v>1416</v>
      </c>
      <c r="H90" s="82" t="s">
        <v>1418</v>
      </c>
      <c r="I90" s="78" t="s">
        <v>1397</v>
      </c>
      <c r="J90" s="78" t="s">
        <v>694</v>
      </c>
      <c r="K90" s="78" t="s">
        <v>2243</v>
      </c>
      <c r="L90" s="78" t="s">
        <v>2240</v>
      </c>
      <c r="M90" s="78" t="s">
        <v>2174</v>
      </c>
      <c r="N90" s="78"/>
      <c r="O90" s="78"/>
      <c r="P90" s="79" t="s">
        <v>36</v>
      </c>
    </row>
    <row r="91" customHeight="1" spans="1:16">
      <c r="A91" s="77" t="s">
        <v>1952</v>
      </c>
      <c r="B91" s="78" t="s">
        <v>2109</v>
      </c>
      <c r="C91" s="78" t="s">
        <v>2244</v>
      </c>
      <c r="D91" s="78" t="s">
        <v>1955</v>
      </c>
      <c r="E91" s="78" t="s">
        <v>2237</v>
      </c>
      <c r="F91" s="78" t="s">
        <v>2238</v>
      </c>
      <c r="G91" s="82" t="s">
        <v>1425</v>
      </c>
      <c r="H91" s="82" t="s">
        <v>1418</v>
      </c>
      <c r="I91" s="78" t="s">
        <v>1397</v>
      </c>
      <c r="J91" s="78" t="s">
        <v>694</v>
      </c>
      <c r="K91" s="78" t="s">
        <v>2239</v>
      </c>
      <c r="L91" s="78" t="s">
        <v>2240</v>
      </c>
      <c r="M91" s="78" t="s">
        <v>2241</v>
      </c>
      <c r="N91" s="78"/>
      <c r="O91" s="78"/>
      <c r="P91" s="79" t="s">
        <v>36</v>
      </c>
    </row>
    <row r="92" customHeight="1" spans="1:16">
      <c r="A92" s="77" t="s">
        <v>1952</v>
      </c>
      <c r="B92" s="78" t="s">
        <v>2109</v>
      </c>
      <c r="C92" s="78" t="s">
        <v>2245</v>
      </c>
      <c r="D92" s="78" t="s">
        <v>1955</v>
      </c>
      <c r="E92" s="78" t="s">
        <v>2246</v>
      </c>
      <c r="F92" s="78" t="s">
        <v>2247</v>
      </c>
      <c r="G92" s="82" t="s">
        <v>1418</v>
      </c>
      <c r="H92" s="82" t="s">
        <v>1418</v>
      </c>
      <c r="I92" s="78" t="s">
        <v>1397</v>
      </c>
      <c r="J92" s="78" t="s">
        <v>694</v>
      </c>
      <c r="K92" s="78" t="s">
        <v>2248</v>
      </c>
      <c r="L92" s="78" t="s">
        <v>2240</v>
      </c>
      <c r="M92" s="78" t="s">
        <v>2249</v>
      </c>
      <c r="N92" s="78"/>
      <c r="O92" s="78"/>
      <c r="P92" s="79" t="s">
        <v>36</v>
      </c>
    </row>
    <row r="93" customHeight="1" spans="1:16">
      <c r="A93" s="77" t="s">
        <v>1952</v>
      </c>
      <c r="B93" s="78" t="s">
        <v>2109</v>
      </c>
      <c r="C93" s="78" t="s">
        <v>2250</v>
      </c>
      <c r="D93" s="78" t="s">
        <v>1955</v>
      </c>
      <c r="E93" s="78" t="s">
        <v>2011</v>
      </c>
      <c r="F93" s="78" t="s">
        <v>2127</v>
      </c>
      <c r="G93" s="78" t="s">
        <v>2128</v>
      </c>
      <c r="H93" s="82" t="s">
        <v>1418</v>
      </c>
      <c r="I93" s="78" t="s">
        <v>1397</v>
      </c>
      <c r="J93" s="78" t="s">
        <v>694</v>
      </c>
      <c r="K93" s="78" t="s">
        <v>2129</v>
      </c>
      <c r="L93" s="78" t="s">
        <v>2130</v>
      </c>
      <c r="M93" s="78" t="s">
        <v>2031</v>
      </c>
      <c r="N93" s="78"/>
      <c r="O93" s="78"/>
      <c r="P93" s="79" t="s">
        <v>36</v>
      </c>
    </row>
    <row r="94" customHeight="1" spans="1:16">
      <c r="A94" s="77" t="s">
        <v>1952</v>
      </c>
      <c r="B94" s="78" t="s">
        <v>1953</v>
      </c>
      <c r="C94" s="78" t="s">
        <v>1954</v>
      </c>
      <c r="D94" s="78" t="s">
        <v>1955</v>
      </c>
      <c r="E94" s="78" t="s">
        <v>2237</v>
      </c>
      <c r="F94" s="78" t="s">
        <v>2242</v>
      </c>
      <c r="G94" s="82" t="s">
        <v>1416</v>
      </c>
      <c r="H94" s="82" t="s">
        <v>1424</v>
      </c>
      <c r="I94" s="78" t="s">
        <v>1397</v>
      </c>
      <c r="J94" s="78" t="s">
        <v>694</v>
      </c>
      <c r="K94" s="78" t="s">
        <v>2243</v>
      </c>
      <c r="L94" s="78" t="s">
        <v>2240</v>
      </c>
      <c r="M94" s="78" t="s">
        <v>2174</v>
      </c>
      <c r="N94" s="78"/>
      <c r="O94" s="78"/>
      <c r="P94" s="79" t="s">
        <v>36</v>
      </c>
    </row>
    <row r="95" customHeight="1" spans="1:16">
      <c r="A95" s="77" t="s">
        <v>1952</v>
      </c>
      <c r="B95" s="78" t="s">
        <v>1953</v>
      </c>
      <c r="C95" s="78" t="s">
        <v>1954</v>
      </c>
      <c r="D95" s="78" t="s">
        <v>1955</v>
      </c>
      <c r="E95" s="78" t="s">
        <v>2251</v>
      </c>
      <c r="F95" s="78" t="s">
        <v>2252</v>
      </c>
      <c r="G95" s="82" t="s">
        <v>1416</v>
      </c>
      <c r="H95" s="82" t="s">
        <v>1424</v>
      </c>
      <c r="I95" s="78" t="s">
        <v>1397</v>
      </c>
      <c r="J95" s="78" t="s">
        <v>694</v>
      </c>
      <c r="K95" s="78" t="s">
        <v>2253</v>
      </c>
      <c r="L95" s="78" t="s">
        <v>2240</v>
      </c>
      <c r="M95" s="78" t="s">
        <v>2165</v>
      </c>
      <c r="N95" s="78"/>
      <c r="O95" s="78"/>
      <c r="P95" s="79" t="s">
        <v>36</v>
      </c>
    </row>
    <row r="96" customHeight="1" spans="1:16">
      <c r="A96" s="77" t="s">
        <v>1952</v>
      </c>
      <c r="B96" s="78" t="s">
        <v>1953</v>
      </c>
      <c r="C96" s="78" t="s">
        <v>1954</v>
      </c>
      <c r="D96" s="78" t="s">
        <v>1955</v>
      </c>
      <c r="E96" s="82" t="s">
        <v>2254</v>
      </c>
      <c r="F96" s="78" t="s">
        <v>2255</v>
      </c>
      <c r="G96" s="82" t="s">
        <v>1416</v>
      </c>
      <c r="H96" s="82" t="s">
        <v>1424</v>
      </c>
      <c r="I96" s="78" t="s">
        <v>1397</v>
      </c>
      <c r="J96" s="78" t="s">
        <v>694</v>
      </c>
      <c r="K96" s="79" t="s">
        <v>2256</v>
      </c>
      <c r="L96" s="80" t="s">
        <v>2240</v>
      </c>
      <c r="M96" s="79" t="s">
        <v>2174</v>
      </c>
      <c r="N96" s="78"/>
      <c r="O96" s="78"/>
      <c r="P96" s="79" t="s">
        <v>36</v>
      </c>
    </row>
    <row r="97" customHeight="1" spans="1:16">
      <c r="A97" s="77" t="s">
        <v>1952</v>
      </c>
      <c r="B97" s="78" t="s">
        <v>2257</v>
      </c>
      <c r="C97" s="78" t="s">
        <v>2167</v>
      </c>
      <c r="D97" s="78" t="s">
        <v>1955</v>
      </c>
      <c r="E97" s="82" t="s">
        <v>2246</v>
      </c>
      <c r="F97" s="82" t="s">
        <v>2258</v>
      </c>
      <c r="G97" s="82" t="s">
        <v>1958</v>
      </c>
      <c r="H97" s="82" t="s">
        <v>2259</v>
      </c>
      <c r="I97" s="78" t="s">
        <v>1397</v>
      </c>
      <c r="J97" s="78" t="s">
        <v>694</v>
      </c>
      <c r="K97" s="82" t="s">
        <v>2260</v>
      </c>
      <c r="L97" s="82" t="s">
        <v>2261</v>
      </c>
      <c r="M97" s="82" t="s">
        <v>1967</v>
      </c>
      <c r="N97" s="78"/>
      <c r="O97" s="78"/>
      <c r="P97" s="79" t="s">
        <v>36</v>
      </c>
    </row>
    <row r="98" customHeight="1" spans="1:16">
      <c r="A98" s="77" t="s">
        <v>1952</v>
      </c>
      <c r="B98" s="78" t="s">
        <v>2257</v>
      </c>
      <c r="C98" s="78" t="s">
        <v>2262</v>
      </c>
      <c r="D98" s="78" t="s">
        <v>1955</v>
      </c>
      <c r="E98" s="82" t="s">
        <v>2263</v>
      </c>
      <c r="F98" s="82" t="s">
        <v>2264</v>
      </c>
      <c r="G98" s="82" t="s">
        <v>2134</v>
      </c>
      <c r="H98" s="82" t="s">
        <v>2259</v>
      </c>
      <c r="I98" s="78" t="s">
        <v>1397</v>
      </c>
      <c r="J98" s="78" t="s">
        <v>1851</v>
      </c>
      <c r="K98" s="82" t="s">
        <v>2265</v>
      </c>
      <c r="L98" s="82" t="s">
        <v>2266</v>
      </c>
      <c r="M98" s="82" t="s">
        <v>2068</v>
      </c>
      <c r="N98" s="78"/>
      <c r="O98" s="78"/>
      <c r="P98" s="79" t="s">
        <v>36</v>
      </c>
    </row>
    <row r="99" customHeight="1" spans="1:16">
      <c r="A99" s="77" t="s">
        <v>1952</v>
      </c>
      <c r="B99" s="78" t="s">
        <v>2267</v>
      </c>
      <c r="C99" s="78" t="s">
        <v>2045</v>
      </c>
      <c r="D99" s="78" t="s">
        <v>1955</v>
      </c>
      <c r="E99" s="78" t="s">
        <v>2046</v>
      </c>
      <c r="F99" s="78" t="s">
        <v>2121</v>
      </c>
      <c r="G99" s="78" t="s">
        <v>2021</v>
      </c>
      <c r="H99" s="82" t="s">
        <v>2259</v>
      </c>
      <c r="I99" s="78" t="s">
        <v>1397</v>
      </c>
      <c r="J99" s="78" t="s">
        <v>694</v>
      </c>
      <c r="K99" s="78" t="s">
        <v>2122</v>
      </c>
      <c r="L99" s="78" t="s">
        <v>2123</v>
      </c>
      <c r="M99" s="78" t="s">
        <v>2124</v>
      </c>
      <c r="N99" s="78"/>
      <c r="O99" s="78"/>
      <c r="P99" s="79" t="s">
        <v>36</v>
      </c>
    </row>
    <row r="100" customHeight="1" spans="1:16">
      <c r="A100" s="77" t="s">
        <v>1952</v>
      </c>
      <c r="B100" s="78" t="s">
        <v>2267</v>
      </c>
      <c r="C100" s="78" t="s">
        <v>2045</v>
      </c>
      <c r="D100" s="78" t="s">
        <v>1955</v>
      </c>
      <c r="E100" s="78" t="s">
        <v>2046</v>
      </c>
      <c r="F100" s="78" t="s">
        <v>2268</v>
      </c>
      <c r="G100" s="78" t="s">
        <v>1424</v>
      </c>
      <c r="H100" s="82" t="s">
        <v>2259</v>
      </c>
      <c r="I100" s="78" t="s">
        <v>1397</v>
      </c>
      <c r="J100" s="78" t="s">
        <v>694</v>
      </c>
      <c r="K100" s="78" t="s">
        <v>2269</v>
      </c>
      <c r="L100" s="78" t="s">
        <v>2270</v>
      </c>
      <c r="M100" s="78" t="s">
        <v>2271</v>
      </c>
      <c r="N100" s="78"/>
      <c r="O100" s="78"/>
      <c r="P100" s="79" t="s">
        <v>36</v>
      </c>
    </row>
    <row r="101" customHeight="1" spans="1:16">
      <c r="A101" s="77" t="s">
        <v>1952</v>
      </c>
      <c r="B101" s="78" t="s">
        <v>2267</v>
      </c>
      <c r="C101" s="78" t="s">
        <v>2272</v>
      </c>
      <c r="D101" s="78" t="s">
        <v>1955</v>
      </c>
      <c r="E101" s="82" t="s">
        <v>1963</v>
      </c>
      <c r="F101" s="82" t="s">
        <v>2226</v>
      </c>
      <c r="G101" s="82" t="s">
        <v>2066</v>
      </c>
      <c r="H101" s="82" t="s">
        <v>2259</v>
      </c>
      <c r="I101" s="78" t="s">
        <v>1397</v>
      </c>
      <c r="J101" s="78" t="s">
        <v>694</v>
      </c>
      <c r="K101" s="82" t="s">
        <v>2227</v>
      </c>
      <c r="L101" s="82" t="s">
        <v>2228</v>
      </c>
      <c r="M101" s="82" t="s">
        <v>1981</v>
      </c>
      <c r="N101" s="78"/>
      <c r="O101" s="78"/>
      <c r="P101" s="79" t="s">
        <v>36</v>
      </c>
    </row>
    <row r="102" customHeight="1" spans="1:16">
      <c r="A102" s="77" t="s">
        <v>1952</v>
      </c>
      <c r="B102" s="78" t="s">
        <v>2267</v>
      </c>
      <c r="C102" s="78" t="s">
        <v>2273</v>
      </c>
      <c r="D102" s="78" t="s">
        <v>1955</v>
      </c>
      <c r="E102" s="82" t="s">
        <v>2263</v>
      </c>
      <c r="F102" s="82" t="s">
        <v>2274</v>
      </c>
      <c r="G102" s="82" t="s">
        <v>2275</v>
      </c>
      <c r="H102" s="82" t="s">
        <v>2259</v>
      </c>
      <c r="I102" s="78" t="s">
        <v>1397</v>
      </c>
      <c r="J102" s="78" t="s">
        <v>2276</v>
      </c>
      <c r="K102" s="82" t="s">
        <v>2277</v>
      </c>
      <c r="L102" s="82" t="s">
        <v>2278</v>
      </c>
      <c r="M102" s="82" t="s">
        <v>2279</v>
      </c>
      <c r="N102" s="78"/>
      <c r="O102" s="78"/>
      <c r="P102" s="79" t="s">
        <v>36</v>
      </c>
    </row>
    <row r="103" customHeight="1" spans="1:16">
      <c r="A103" s="77" t="s">
        <v>1952</v>
      </c>
      <c r="B103" s="78" t="s">
        <v>2267</v>
      </c>
      <c r="C103" s="78" t="s">
        <v>2273</v>
      </c>
      <c r="D103" s="78" t="s">
        <v>1955</v>
      </c>
      <c r="E103" s="78" t="s">
        <v>2246</v>
      </c>
      <c r="F103" s="78" t="s">
        <v>2280</v>
      </c>
      <c r="G103" s="78" t="s">
        <v>2281</v>
      </c>
      <c r="H103" s="82" t="s">
        <v>2259</v>
      </c>
      <c r="I103" s="78" t="s">
        <v>1397</v>
      </c>
      <c r="J103" s="78" t="s">
        <v>694</v>
      </c>
      <c r="K103" s="78" t="s">
        <v>2282</v>
      </c>
      <c r="L103" s="78" t="s">
        <v>2283</v>
      </c>
      <c r="M103" s="78" t="s">
        <v>2120</v>
      </c>
      <c r="N103" s="78"/>
      <c r="O103" s="78"/>
      <c r="P103" s="79" t="s">
        <v>36</v>
      </c>
    </row>
    <row r="104" customHeight="1" spans="1:16">
      <c r="A104" s="77" t="s">
        <v>1952</v>
      </c>
      <c r="B104" s="78" t="s">
        <v>2125</v>
      </c>
      <c r="C104" s="78" t="s">
        <v>2284</v>
      </c>
      <c r="D104" s="78" t="s">
        <v>1955</v>
      </c>
      <c r="E104" s="82" t="s">
        <v>2285</v>
      </c>
      <c r="F104" s="82" t="s">
        <v>2286</v>
      </c>
      <c r="G104" s="78" t="s">
        <v>2066</v>
      </c>
      <c r="H104" s="82" t="s">
        <v>2259</v>
      </c>
      <c r="I104" s="78" t="s">
        <v>1397</v>
      </c>
      <c r="J104" s="78" t="s">
        <v>694</v>
      </c>
      <c r="K104" s="82" t="s">
        <v>2287</v>
      </c>
      <c r="L104" s="82" t="s">
        <v>2015</v>
      </c>
      <c r="M104" s="82" t="s">
        <v>2031</v>
      </c>
      <c r="N104" s="78"/>
      <c r="O104" s="78"/>
      <c r="P104" s="79" t="s">
        <v>36</v>
      </c>
    </row>
    <row r="105" customHeight="1" spans="1:16">
      <c r="A105" s="77" t="s">
        <v>1952</v>
      </c>
      <c r="B105" s="78" t="s">
        <v>2125</v>
      </c>
      <c r="C105" s="78" t="s">
        <v>2284</v>
      </c>
      <c r="D105" s="78" t="s">
        <v>1955</v>
      </c>
      <c r="E105" s="78" t="s">
        <v>2288</v>
      </c>
      <c r="F105" s="78" t="s">
        <v>2289</v>
      </c>
      <c r="G105" s="78" t="s">
        <v>1402</v>
      </c>
      <c r="H105" s="82" t="s">
        <v>2259</v>
      </c>
      <c r="I105" s="78" t="s">
        <v>1397</v>
      </c>
      <c r="J105" s="78" t="s">
        <v>694</v>
      </c>
      <c r="K105" s="78" t="s">
        <v>2290</v>
      </c>
      <c r="L105" s="78" t="s">
        <v>2228</v>
      </c>
      <c r="M105" s="78" t="s">
        <v>2031</v>
      </c>
      <c r="N105" s="78"/>
      <c r="O105" s="78"/>
      <c r="P105" s="79" t="s">
        <v>36</v>
      </c>
    </row>
    <row r="106" customHeight="1" spans="1:16">
      <c r="A106" s="77" t="s">
        <v>1952</v>
      </c>
      <c r="B106" s="82" t="s">
        <v>2291</v>
      </c>
      <c r="C106" s="82" t="s">
        <v>2292</v>
      </c>
      <c r="D106" s="78" t="s">
        <v>1955</v>
      </c>
      <c r="E106" s="82" t="s">
        <v>2293</v>
      </c>
      <c r="F106" s="82" t="s">
        <v>2294</v>
      </c>
      <c r="G106" s="82" t="s">
        <v>2295</v>
      </c>
      <c r="H106" s="82" t="s">
        <v>2296</v>
      </c>
      <c r="I106" s="78" t="s">
        <v>1397</v>
      </c>
      <c r="J106" s="78" t="s">
        <v>694</v>
      </c>
      <c r="K106" s="82" t="s">
        <v>2297</v>
      </c>
      <c r="L106" s="82" t="s">
        <v>2298</v>
      </c>
      <c r="M106" s="82" t="s">
        <v>2183</v>
      </c>
      <c r="N106" s="82"/>
      <c r="O106" s="82"/>
      <c r="P106" s="82" t="s">
        <v>36</v>
      </c>
    </row>
    <row r="107" customHeight="1" spans="1:16">
      <c r="A107" s="77" t="s">
        <v>1952</v>
      </c>
      <c r="B107" s="82" t="s">
        <v>2291</v>
      </c>
      <c r="C107" s="82" t="s">
        <v>2093</v>
      </c>
      <c r="D107" s="78" t="s">
        <v>1955</v>
      </c>
      <c r="E107" s="82" t="s">
        <v>2094</v>
      </c>
      <c r="F107" s="82" t="s">
        <v>2098</v>
      </c>
      <c r="G107" s="82" t="s">
        <v>2013</v>
      </c>
      <c r="H107" s="82" t="s">
        <v>2296</v>
      </c>
      <c r="I107" s="78" t="s">
        <v>1397</v>
      </c>
      <c r="J107" s="78" t="s">
        <v>694</v>
      </c>
      <c r="K107" s="82" t="s">
        <v>2099</v>
      </c>
      <c r="L107" s="82" t="s">
        <v>2100</v>
      </c>
      <c r="M107" s="82" t="s">
        <v>2101</v>
      </c>
      <c r="N107" s="82"/>
      <c r="O107" s="82"/>
      <c r="P107" s="82" t="s">
        <v>36</v>
      </c>
    </row>
    <row r="108" customHeight="1" spans="1:16">
      <c r="A108" s="77" t="s">
        <v>1952</v>
      </c>
      <c r="B108" s="82" t="s">
        <v>2291</v>
      </c>
      <c r="C108" s="82" t="s">
        <v>2292</v>
      </c>
      <c r="D108" s="78" t="s">
        <v>1955</v>
      </c>
      <c r="E108" s="78" t="s">
        <v>1968</v>
      </c>
      <c r="F108" s="78" t="s">
        <v>2299</v>
      </c>
      <c r="G108" s="78" t="s">
        <v>1425</v>
      </c>
      <c r="H108" s="82" t="s">
        <v>2296</v>
      </c>
      <c r="I108" s="78" t="s">
        <v>1397</v>
      </c>
      <c r="J108" s="78" t="s">
        <v>694</v>
      </c>
      <c r="K108" s="78" t="s">
        <v>2300</v>
      </c>
      <c r="L108" s="78" t="s">
        <v>2058</v>
      </c>
      <c r="M108" s="78" t="s">
        <v>2301</v>
      </c>
      <c r="N108" s="78"/>
      <c r="O108" s="78"/>
      <c r="P108" s="79" t="s">
        <v>36</v>
      </c>
    </row>
    <row r="109" customHeight="1" spans="1:16">
      <c r="A109" s="77" t="s">
        <v>1952</v>
      </c>
      <c r="B109" s="78" t="s">
        <v>2037</v>
      </c>
      <c r="C109" s="78" t="s">
        <v>2045</v>
      </c>
      <c r="D109" s="78" t="s">
        <v>1955</v>
      </c>
      <c r="E109" s="78" t="s">
        <v>2046</v>
      </c>
      <c r="F109" s="78" t="s">
        <v>2268</v>
      </c>
      <c r="G109" s="78" t="s">
        <v>1424</v>
      </c>
      <c r="H109" s="82" t="s">
        <v>2296</v>
      </c>
      <c r="I109" s="78" t="s">
        <v>1397</v>
      </c>
      <c r="J109" s="78" t="s">
        <v>694</v>
      </c>
      <c r="K109" s="78" t="s">
        <v>2269</v>
      </c>
      <c r="L109" s="78" t="s">
        <v>2270</v>
      </c>
      <c r="M109" s="78" t="s">
        <v>2271</v>
      </c>
      <c r="N109" s="78"/>
      <c r="O109" s="78"/>
      <c r="P109" s="79" t="s">
        <v>36</v>
      </c>
    </row>
    <row r="110" customHeight="1" spans="1:16">
      <c r="A110" s="77" t="s">
        <v>1952</v>
      </c>
      <c r="B110" s="78" t="s">
        <v>2302</v>
      </c>
      <c r="C110" s="78" t="s">
        <v>2303</v>
      </c>
      <c r="D110" s="78" t="s">
        <v>1955</v>
      </c>
      <c r="E110" s="82" t="s">
        <v>2046</v>
      </c>
      <c r="F110" s="82" t="s">
        <v>2116</v>
      </c>
      <c r="G110" s="82" t="s">
        <v>2117</v>
      </c>
      <c r="H110" s="82" t="s">
        <v>2304</v>
      </c>
      <c r="I110" s="78" t="s">
        <v>1397</v>
      </c>
      <c r="J110" s="78" t="s">
        <v>694</v>
      </c>
      <c r="K110" s="82" t="s">
        <v>2118</v>
      </c>
      <c r="L110" s="82" t="s">
        <v>2119</v>
      </c>
      <c r="M110" s="82" t="s">
        <v>2120</v>
      </c>
      <c r="N110" s="78"/>
      <c r="O110" s="78"/>
      <c r="P110" s="79" t="s">
        <v>36</v>
      </c>
    </row>
    <row r="111" customHeight="1" spans="1:16">
      <c r="A111" s="77" t="s">
        <v>1952</v>
      </c>
      <c r="B111" s="78" t="s">
        <v>2302</v>
      </c>
      <c r="C111" s="78" t="s">
        <v>2303</v>
      </c>
      <c r="D111" s="78" t="s">
        <v>1955</v>
      </c>
      <c r="E111" s="82" t="s">
        <v>2246</v>
      </c>
      <c r="F111" s="82" t="s">
        <v>2258</v>
      </c>
      <c r="G111" s="82" t="s">
        <v>1958</v>
      </c>
      <c r="H111" s="82" t="s">
        <v>2304</v>
      </c>
      <c r="I111" s="78" t="s">
        <v>1397</v>
      </c>
      <c r="J111" s="78" t="s">
        <v>694</v>
      </c>
      <c r="K111" s="82" t="s">
        <v>2260</v>
      </c>
      <c r="L111" s="82" t="s">
        <v>2261</v>
      </c>
      <c r="M111" s="82" t="s">
        <v>1967</v>
      </c>
      <c r="N111" s="78"/>
      <c r="O111" s="78"/>
      <c r="P111" s="79" t="s">
        <v>36</v>
      </c>
    </row>
    <row r="112" customHeight="1" spans="1:16">
      <c r="A112" s="77" t="s">
        <v>1952</v>
      </c>
      <c r="B112" s="78" t="s">
        <v>1953</v>
      </c>
      <c r="C112" s="78" t="s">
        <v>1954</v>
      </c>
      <c r="D112" s="78" t="s">
        <v>1955</v>
      </c>
      <c r="E112" s="82" t="s">
        <v>2254</v>
      </c>
      <c r="F112" s="78" t="s">
        <v>2255</v>
      </c>
      <c r="G112" s="82" t="s">
        <v>1416</v>
      </c>
      <c r="H112" s="82" t="s">
        <v>2304</v>
      </c>
      <c r="I112" s="78" t="s">
        <v>1397</v>
      </c>
      <c r="J112" s="78" t="s">
        <v>694</v>
      </c>
      <c r="K112" s="79" t="s">
        <v>2256</v>
      </c>
      <c r="L112" s="80" t="s">
        <v>2240</v>
      </c>
      <c r="M112" s="79" t="s">
        <v>2174</v>
      </c>
      <c r="N112" s="78"/>
      <c r="O112" s="78"/>
      <c r="P112" s="79" t="s">
        <v>36</v>
      </c>
    </row>
    <row r="113" customHeight="1" spans="1:16">
      <c r="A113" s="77" t="s">
        <v>1952</v>
      </c>
      <c r="B113" s="78" t="s">
        <v>1953</v>
      </c>
      <c r="C113" s="78" t="s">
        <v>1954</v>
      </c>
      <c r="D113" s="78" t="s">
        <v>1955</v>
      </c>
      <c r="E113" s="78" t="s">
        <v>1976</v>
      </c>
      <c r="F113" s="78" t="s">
        <v>2305</v>
      </c>
      <c r="G113" s="78" t="s">
        <v>1421</v>
      </c>
      <c r="H113" s="82" t="s">
        <v>2304</v>
      </c>
      <c r="I113" s="78" t="s">
        <v>1397</v>
      </c>
      <c r="J113" s="78" t="s">
        <v>694</v>
      </c>
      <c r="K113" s="78" t="s">
        <v>2306</v>
      </c>
      <c r="L113" s="78" t="s">
        <v>2164</v>
      </c>
      <c r="M113" s="78" t="s">
        <v>2307</v>
      </c>
      <c r="N113" s="78"/>
      <c r="O113" s="78"/>
      <c r="P113" s="79" t="s">
        <v>36</v>
      </c>
    </row>
    <row r="114" customHeight="1" spans="1:16">
      <c r="A114" s="77" t="s">
        <v>1952</v>
      </c>
      <c r="B114" s="78" t="s">
        <v>1953</v>
      </c>
      <c r="C114" s="78" t="s">
        <v>1954</v>
      </c>
      <c r="D114" s="78" t="s">
        <v>1955</v>
      </c>
      <c r="E114" s="78" t="s">
        <v>1968</v>
      </c>
      <c r="F114" s="78" t="s">
        <v>2308</v>
      </c>
      <c r="G114" s="78" t="s">
        <v>1421</v>
      </c>
      <c r="H114" s="82" t="s">
        <v>2304</v>
      </c>
      <c r="I114" s="78" t="s">
        <v>1397</v>
      </c>
      <c r="J114" s="78" t="s">
        <v>694</v>
      </c>
      <c r="K114" s="78" t="s">
        <v>2192</v>
      </c>
      <c r="L114" s="78" t="s">
        <v>1966</v>
      </c>
      <c r="M114" s="78" t="s">
        <v>2165</v>
      </c>
      <c r="N114" s="78"/>
      <c r="O114" s="78"/>
      <c r="P114" s="79" t="s">
        <v>36</v>
      </c>
    </row>
    <row r="115" customHeight="1" spans="1:16">
      <c r="A115" s="77" t="s">
        <v>1952</v>
      </c>
      <c r="B115" s="78" t="s">
        <v>2309</v>
      </c>
      <c r="C115" s="78" t="s">
        <v>2152</v>
      </c>
      <c r="D115" s="78" t="s">
        <v>1955</v>
      </c>
      <c r="E115" s="82" t="s">
        <v>1976</v>
      </c>
      <c r="F115" s="82" t="s">
        <v>2310</v>
      </c>
      <c r="G115" s="82" t="s">
        <v>2311</v>
      </c>
      <c r="H115" s="82" t="s">
        <v>2304</v>
      </c>
      <c r="I115" s="78" t="s">
        <v>1397</v>
      </c>
      <c r="J115" s="78" t="s">
        <v>694</v>
      </c>
      <c r="K115" s="82" t="s">
        <v>2312</v>
      </c>
      <c r="L115" s="82" t="s">
        <v>2298</v>
      </c>
      <c r="M115" s="82" t="s">
        <v>2170</v>
      </c>
      <c r="N115" s="78"/>
      <c r="O115" s="78"/>
      <c r="P115" s="79" t="s">
        <v>36</v>
      </c>
    </row>
    <row r="116" customHeight="1" spans="1:16">
      <c r="A116" s="77" t="s">
        <v>1952</v>
      </c>
      <c r="B116" s="78" t="s">
        <v>2309</v>
      </c>
      <c r="C116" s="78" t="s">
        <v>2152</v>
      </c>
      <c r="D116" s="78" t="s">
        <v>1955</v>
      </c>
      <c r="E116" s="78" t="s">
        <v>2137</v>
      </c>
      <c r="F116" s="78" t="s">
        <v>2153</v>
      </c>
      <c r="G116" s="82" t="s">
        <v>1411</v>
      </c>
      <c r="H116" s="82" t="s">
        <v>2304</v>
      </c>
      <c r="I116" s="78" t="s">
        <v>1397</v>
      </c>
      <c r="J116" s="78" t="s">
        <v>694</v>
      </c>
      <c r="K116" s="78" t="s">
        <v>2154</v>
      </c>
      <c r="L116" s="78" t="s">
        <v>2155</v>
      </c>
      <c r="M116" s="78" t="s">
        <v>1992</v>
      </c>
      <c r="N116" s="78"/>
      <c r="O116" s="78"/>
      <c r="P116" s="79" t="s">
        <v>36</v>
      </c>
    </row>
    <row r="117" customHeight="1" spans="1:16">
      <c r="A117" s="77" t="s">
        <v>1952</v>
      </c>
      <c r="B117" s="78" t="s">
        <v>2166</v>
      </c>
      <c r="C117" s="78" t="s">
        <v>2313</v>
      </c>
      <c r="D117" s="78" t="s">
        <v>1955</v>
      </c>
      <c r="E117" s="82" t="s">
        <v>2314</v>
      </c>
      <c r="F117" s="82" t="s">
        <v>2315</v>
      </c>
      <c r="G117" s="82" t="s">
        <v>2316</v>
      </c>
      <c r="H117" s="82" t="s">
        <v>2304</v>
      </c>
      <c r="I117" s="78" t="s">
        <v>1397</v>
      </c>
      <c r="J117" s="78" t="s">
        <v>694</v>
      </c>
      <c r="K117" s="82" t="s">
        <v>2317</v>
      </c>
      <c r="L117" s="82" t="s">
        <v>2318</v>
      </c>
      <c r="M117" s="82" t="s">
        <v>2174</v>
      </c>
      <c r="N117" s="78"/>
      <c r="O117" s="78"/>
      <c r="P117" s="79" t="s">
        <v>36</v>
      </c>
    </row>
    <row r="118" customHeight="1" spans="1:16">
      <c r="A118" s="77" t="s">
        <v>1952</v>
      </c>
      <c r="B118" s="78" t="s">
        <v>2166</v>
      </c>
      <c r="C118" s="78" t="s">
        <v>2167</v>
      </c>
      <c r="D118" s="78" t="s">
        <v>1955</v>
      </c>
      <c r="E118" s="82" t="s">
        <v>2246</v>
      </c>
      <c r="F118" s="82" t="s">
        <v>2258</v>
      </c>
      <c r="G118" s="82" t="s">
        <v>1958</v>
      </c>
      <c r="H118" s="82" t="s">
        <v>2304</v>
      </c>
      <c r="I118" s="78" t="s">
        <v>1397</v>
      </c>
      <c r="J118" s="78" t="s">
        <v>694</v>
      </c>
      <c r="K118" s="82" t="s">
        <v>2260</v>
      </c>
      <c r="L118" s="82" t="s">
        <v>2261</v>
      </c>
      <c r="M118" s="82" t="s">
        <v>1967</v>
      </c>
      <c r="N118" s="78"/>
      <c r="O118" s="78"/>
      <c r="P118" s="79" t="s">
        <v>36</v>
      </c>
    </row>
    <row r="119" customHeight="1" spans="1:16">
      <c r="A119" s="83" t="s">
        <v>1952</v>
      </c>
      <c r="B119" s="83" t="s">
        <v>2319</v>
      </c>
      <c r="C119" s="83" t="s">
        <v>2320</v>
      </c>
      <c r="D119" s="83" t="s">
        <v>1955</v>
      </c>
      <c r="E119" s="84" t="s">
        <v>2204</v>
      </c>
      <c r="F119" s="84" t="s">
        <v>2321</v>
      </c>
      <c r="G119" s="84" t="s">
        <v>2055</v>
      </c>
      <c r="H119" s="84" t="s">
        <v>2304</v>
      </c>
      <c r="I119" s="83" t="s">
        <v>1397</v>
      </c>
      <c r="J119" s="83" t="s">
        <v>1851</v>
      </c>
      <c r="K119" s="84" t="s">
        <v>2322</v>
      </c>
      <c r="L119" s="84" t="s">
        <v>2318</v>
      </c>
      <c r="M119" s="84" t="s">
        <v>1981</v>
      </c>
      <c r="N119" s="83"/>
      <c r="O119" s="83"/>
      <c r="P119" s="85" t="s">
        <v>36</v>
      </c>
    </row>
    <row r="120" customHeight="1" spans="1:16">
      <c r="A120" s="77" t="s">
        <v>1952</v>
      </c>
      <c r="B120" s="78" t="s">
        <v>2085</v>
      </c>
      <c r="C120" s="78" t="s">
        <v>2086</v>
      </c>
      <c r="D120" s="78" t="s">
        <v>1955</v>
      </c>
      <c r="E120" s="78" t="s">
        <v>2218</v>
      </c>
      <c r="F120" s="78" t="s">
        <v>2219</v>
      </c>
      <c r="G120" s="78" t="s">
        <v>1396</v>
      </c>
      <c r="H120" s="82" t="s">
        <v>1429</v>
      </c>
      <c r="I120" s="78" t="s">
        <v>1397</v>
      </c>
      <c r="J120" s="78" t="s">
        <v>694</v>
      </c>
      <c r="K120" s="78" t="s">
        <v>2220</v>
      </c>
      <c r="L120" s="78" t="s">
        <v>2221</v>
      </c>
      <c r="M120" s="78" t="s">
        <v>2222</v>
      </c>
      <c r="N120" s="78"/>
      <c r="O120" s="78"/>
      <c r="P120" s="79" t="s">
        <v>36</v>
      </c>
    </row>
    <row r="121" customHeight="1" spans="1:16">
      <c r="A121" s="77" t="s">
        <v>1952</v>
      </c>
      <c r="B121" s="78" t="s">
        <v>2085</v>
      </c>
      <c r="C121" s="78" t="s">
        <v>2086</v>
      </c>
      <c r="D121" s="78" t="s">
        <v>1955</v>
      </c>
      <c r="E121" s="82" t="s">
        <v>2199</v>
      </c>
      <c r="F121" s="82" t="s">
        <v>2323</v>
      </c>
      <c r="G121" s="82" t="s">
        <v>2316</v>
      </c>
      <c r="H121" s="82" t="s">
        <v>1429</v>
      </c>
      <c r="I121" s="78" t="s">
        <v>1397</v>
      </c>
      <c r="J121" s="78" t="s">
        <v>694</v>
      </c>
      <c r="K121" s="82" t="s">
        <v>2324</v>
      </c>
      <c r="L121" s="82" t="s">
        <v>2325</v>
      </c>
      <c r="M121" s="82" t="s">
        <v>2326</v>
      </c>
      <c r="N121" s="78"/>
      <c r="O121" s="78"/>
      <c r="P121" s="79" t="s">
        <v>36</v>
      </c>
    </row>
    <row r="122" customHeight="1" spans="1:16">
      <c r="A122" s="77" t="s">
        <v>1952</v>
      </c>
      <c r="B122" s="78" t="s">
        <v>2327</v>
      </c>
      <c r="C122" s="78" t="s">
        <v>1366</v>
      </c>
      <c r="D122" s="78" t="s">
        <v>1955</v>
      </c>
      <c r="E122" s="78" t="s">
        <v>2328</v>
      </c>
      <c r="F122" s="78" t="s">
        <v>2329</v>
      </c>
      <c r="G122" s="78" t="s">
        <v>1995</v>
      </c>
      <c r="H122" s="82" t="s">
        <v>1429</v>
      </c>
      <c r="I122" s="78" t="s">
        <v>1397</v>
      </c>
      <c r="J122" s="78" t="s">
        <v>2201</v>
      </c>
      <c r="K122" s="78" t="s">
        <v>2330</v>
      </c>
      <c r="L122" s="78" t="s">
        <v>2331</v>
      </c>
      <c r="M122" s="78" t="s">
        <v>2332</v>
      </c>
      <c r="N122" s="78"/>
      <c r="O122" s="78"/>
      <c r="P122" s="79" t="s">
        <v>36</v>
      </c>
    </row>
    <row r="123" customHeight="1" spans="1:16">
      <c r="A123" s="77" t="s">
        <v>1952</v>
      </c>
      <c r="B123" s="82" t="s">
        <v>2333</v>
      </c>
      <c r="C123" s="82" t="s">
        <v>2292</v>
      </c>
      <c r="D123" s="78" t="s">
        <v>1955</v>
      </c>
      <c r="E123" s="82" t="s">
        <v>2082</v>
      </c>
      <c r="F123" s="82" t="s">
        <v>2334</v>
      </c>
      <c r="G123" s="82" t="s">
        <v>2281</v>
      </c>
      <c r="H123" s="82" t="s">
        <v>1430</v>
      </c>
      <c r="I123" s="78" t="s">
        <v>1397</v>
      </c>
      <c r="J123" s="78" t="s">
        <v>694</v>
      </c>
      <c r="K123" s="82" t="s">
        <v>2335</v>
      </c>
      <c r="L123" s="82" t="s">
        <v>2155</v>
      </c>
      <c r="M123" s="82" t="s">
        <v>2165</v>
      </c>
      <c r="N123" s="82"/>
      <c r="O123" s="82"/>
      <c r="P123" s="82" t="s">
        <v>36</v>
      </c>
    </row>
    <row r="124" customHeight="1" spans="1:16">
      <c r="A124" s="77" t="s">
        <v>1952</v>
      </c>
      <c r="B124" s="82" t="s">
        <v>2333</v>
      </c>
      <c r="C124" s="78" t="s">
        <v>2060</v>
      </c>
      <c r="D124" s="78" t="s">
        <v>1955</v>
      </c>
      <c r="E124" s="78" t="s">
        <v>2223</v>
      </c>
      <c r="F124" s="78" t="s">
        <v>2224</v>
      </c>
      <c r="G124" s="78" t="s">
        <v>2149</v>
      </c>
      <c r="H124" s="82" t="s">
        <v>1430</v>
      </c>
      <c r="I124" s="78" t="s">
        <v>1397</v>
      </c>
      <c r="J124" s="78" t="s">
        <v>964</v>
      </c>
      <c r="K124" s="78" t="s">
        <v>2225</v>
      </c>
      <c r="L124" s="78" t="s">
        <v>2015</v>
      </c>
      <c r="M124" s="78" t="s">
        <v>1992</v>
      </c>
      <c r="N124" s="78"/>
      <c r="O124" s="78"/>
      <c r="P124" s="79" t="s">
        <v>36</v>
      </c>
    </row>
    <row r="125" customHeight="1" spans="1:16">
      <c r="A125" s="77" t="s">
        <v>1952</v>
      </c>
      <c r="B125" s="82" t="s">
        <v>2333</v>
      </c>
      <c r="C125" s="82" t="s">
        <v>2093</v>
      </c>
      <c r="D125" s="78" t="s">
        <v>1955</v>
      </c>
      <c r="E125" s="82" t="s">
        <v>2094</v>
      </c>
      <c r="F125" s="82" t="s">
        <v>2098</v>
      </c>
      <c r="G125" s="82" t="s">
        <v>2013</v>
      </c>
      <c r="H125" s="82" t="s">
        <v>1430</v>
      </c>
      <c r="I125" s="78" t="s">
        <v>1397</v>
      </c>
      <c r="J125" s="78" t="s">
        <v>694</v>
      </c>
      <c r="K125" s="82" t="s">
        <v>2099</v>
      </c>
      <c r="L125" s="82" t="s">
        <v>2100</v>
      </c>
      <c r="M125" s="82" t="s">
        <v>2101</v>
      </c>
      <c r="N125" s="82"/>
      <c r="O125" s="82"/>
      <c r="P125" s="82" t="s">
        <v>36</v>
      </c>
    </row>
    <row r="126" customHeight="1" spans="1:16">
      <c r="A126" s="77" t="s">
        <v>1952</v>
      </c>
      <c r="B126" s="78" t="s">
        <v>2051</v>
      </c>
      <c r="C126" s="82" t="s">
        <v>2052</v>
      </c>
      <c r="D126" s="78" t="s">
        <v>1955</v>
      </c>
      <c r="E126" s="82" t="s">
        <v>2053</v>
      </c>
      <c r="F126" s="82" t="s">
        <v>2054</v>
      </c>
      <c r="G126" s="82" t="s">
        <v>2055</v>
      </c>
      <c r="H126" s="82" t="s">
        <v>2336</v>
      </c>
      <c r="I126" s="78" t="s">
        <v>1397</v>
      </c>
      <c r="J126" s="78" t="s">
        <v>694</v>
      </c>
      <c r="K126" s="82" t="s">
        <v>2057</v>
      </c>
      <c r="L126" s="82" t="s">
        <v>2058</v>
      </c>
      <c r="M126" s="82" t="s">
        <v>2059</v>
      </c>
      <c r="N126" s="78"/>
      <c r="O126" s="78"/>
      <c r="P126" s="79" t="s">
        <v>36</v>
      </c>
    </row>
    <row r="127" customHeight="1" spans="1:16">
      <c r="A127" s="77" t="s">
        <v>1952</v>
      </c>
      <c r="B127" s="78" t="s">
        <v>2051</v>
      </c>
      <c r="C127" s="82" t="s">
        <v>2060</v>
      </c>
      <c r="D127" s="78" t="s">
        <v>1955</v>
      </c>
      <c r="E127" s="78" t="s">
        <v>2223</v>
      </c>
      <c r="F127" s="78" t="s">
        <v>2224</v>
      </c>
      <c r="G127" s="78" t="s">
        <v>2149</v>
      </c>
      <c r="H127" s="82" t="s">
        <v>2336</v>
      </c>
      <c r="I127" s="78" t="s">
        <v>1397</v>
      </c>
      <c r="J127" s="78" t="s">
        <v>964</v>
      </c>
      <c r="K127" s="78" t="s">
        <v>2225</v>
      </c>
      <c r="L127" s="78" t="s">
        <v>2015</v>
      </c>
      <c r="M127" s="78" t="s">
        <v>1992</v>
      </c>
      <c r="N127" s="78"/>
      <c r="O127" s="78"/>
      <c r="P127" s="79" t="s">
        <v>36</v>
      </c>
    </row>
    <row r="128" customHeight="1" spans="1:16">
      <c r="A128" s="77" t="s">
        <v>1952</v>
      </c>
      <c r="B128" s="78" t="s">
        <v>1973</v>
      </c>
      <c r="C128" s="82" t="s">
        <v>1982</v>
      </c>
      <c r="D128" s="78" t="s">
        <v>1955</v>
      </c>
      <c r="E128" s="82" t="s">
        <v>1998</v>
      </c>
      <c r="F128" s="82" t="s">
        <v>1999</v>
      </c>
      <c r="G128" s="78" t="s">
        <v>2000</v>
      </c>
      <c r="H128" s="82" t="s">
        <v>2337</v>
      </c>
      <c r="I128" s="78" t="s">
        <v>1397</v>
      </c>
      <c r="J128" s="78" t="s">
        <v>694</v>
      </c>
      <c r="K128" s="82" t="s">
        <v>2001</v>
      </c>
      <c r="L128" s="82" t="s">
        <v>1986</v>
      </c>
      <c r="M128" s="82" t="s">
        <v>2002</v>
      </c>
      <c r="N128" s="78"/>
      <c r="O128" s="78"/>
      <c r="P128" s="79" t="s">
        <v>36</v>
      </c>
    </row>
    <row r="129" customHeight="1" spans="1:16">
      <c r="A129" s="77" t="s">
        <v>1952</v>
      </c>
      <c r="B129" s="78" t="s">
        <v>1973</v>
      </c>
      <c r="C129" s="82" t="s">
        <v>1982</v>
      </c>
      <c r="D129" s="78" t="s">
        <v>1955</v>
      </c>
      <c r="E129" s="78" t="s">
        <v>2180</v>
      </c>
      <c r="F129" s="78" t="s">
        <v>2181</v>
      </c>
      <c r="G129" s="82" t="s">
        <v>1406</v>
      </c>
      <c r="H129" s="82" t="s">
        <v>2337</v>
      </c>
      <c r="I129" s="78" t="s">
        <v>1397</v>
      </c>
      <c r="J129" s="78" t="s">
        <v>694</v>
      </c>
      <c r="K129" s="78" t="s">
        <v>2182</v>
      </c>
      <c r="L129" s="78" t="s">
        <v>2015</v>
      </c>
      <c r="M129" s="78" t="s">
        <v>2183</v>
      </c>
      <c r="N129" s="78"/>
      <c r="O129" s="78"/>
      <c r="P129" s="79" t="s">
        <v>36</v>
      </c>
    </row>
    <row r="130" customHeight="1" spans="1:16">
      <c r="A130" s="77" t="s">
        <v>1952</v>
      </c>
      <c r="B130" s="78" t="s">
        <v>1973</v>
      </c>
      <c r="C130" s="82" t="s">
        <v>1974</v>
      </c>
      <c r="D130" s="78" t="s">
        <v>1955</v>
      </c>
      <c r="E130" s="82" t="s">
        <v>1988</v>
      </c>
      <c r="F130" s="82" t="s">
        <v>1989</v>
      </c>
      <c r="G130" s="82" t="s">
        <v>1978</v>
      </c>
      <c r="H130" s="82" t="s">
        <v>2337</v>
      </c>
      <c r="I130" s="78" t="s">
        <v>1397</v>
      </c>
      <c r="J130" s="78" t="s">
        <v>694</v>
      </c>
      <c r="K130" s="82" t="s">
        <v>1990</v>
      </c>
      <c r="L130" s="82" t="s">
        <v>1991</v>
      </c>
      <c r="M130" s="82" t="s">
        <v>1992</v>
      </c>
      <c r="N130" s="78"/>
      <c r="O130" s="78"/>
      <c r="P130" s="79" t="s">
        <v>36</v>
      </c>
    </row>
    <row r="131" customHeight="1" spans="1:16">
      <c r="A131" s="77" t="s">
        <v>1952</v>
      </c>
      <c r="B131" s="78" t="s">
        <v>1973</v>
      </c>
      <c r="C131" s="82" t="s">
        <v>1974</v>
      </c>
      <c r="D131" s="78" t="s">
        <v>1955</v>
      </c>
      <c r="E131" s="78" t="s">
        <v>1976</v>
      </c>
      <c r="F131" s="78" t="s">
        <v>2338</v>
      </c>
      <c r="G131" s="78" t="s">
        <v>1406</v>
      </c>
      <c r="H131" s="82" t="s">
        <v>2337</v>
      </c>
      <c r="I131" s="78" t="s">
        <v>1397</v>
      </c>
      <c r="J131" s="78" t="s">
        <v>964</v>
      </c>
      <c r="K131" s="78" t="s">
        <v>1990</v>
      </c>
      <c r="L131" s="78" t="s">
        <v>1980</v>
      </c>
      <c r="M131" s="78" t="s">
        <v>2339</v>
      </c>
      <c r="N131" s="78"/>
      <c r="O131" s="78"/>
      <c r="P131" s="79" t="s">
        <v>36</v>
      </c>
    </row>
    <row r="132" customHeight="1" spans="1:16">
      <c r="A132" s="77" t="s">
        <v>1952</v>
      </c>
      <c r="B132" s="78" t="s">
        <v>1973</v>
      </c>
      <c r="C132" s="82" t="s">
        <v>1374</v>
      </c>
      <c r="D132" s="78" t="s">
        <v>1955</v>
      </c>
      <c r="E132" s="82" t="s">
        <v>1993</v>
      </c>
      <c r="F132" s="79" t="s">
        <v>1994</v>
      </c>
      <c r="G132" s="79" t="s">
        <v>1995</v>
      </c>
      <c r="H132" s="82" t="s">
        <v>2337</v>
      </c>
      <c r="I132" s="78" t="s">
        <v>1397</v>
      </c>
      <c r="J132" s="78" t="s">
        <v>1540</v>
      </c>
      <c r="K132" s="79" t="s">
        <v>1996</v>
      </c>
      <c r="L132" s="80" t="s">
        <v>1991</v>
      </c>
      <c r="M132" s="79" t="s">
        <v>1997</v>
      </c>
      <c r="N132" s="78"/>
      <c r="O132" s="78"/>
      <c r="P132" s="79" t="s">
        <v>36</v>
      </c>
    </row>
    <row r="133" customHeight="1" spans="1:16">
      <c r="A133" s="77" t="s">
        <v>1952</v>
      </c>
      <c r="B133" s="78" t="s">
        <v>2340</v>
      </c>
      <c r="C133" s="82" t="s">
        <v>2262</v>
      </c>
      <c r="D133" s="78" t="s">
        <v>1955</v>
      </c>
      <c r="E133" s="82" t="s">
        <v>2204</v>
      </c>
      <c r="F133" s="82" t="s">
        <v>2321</v>
      </c>
      <c r="G133" s="82" t="s">
        <v>2055</v>
      </c>
      <c r="H133" s="82" t="s">
        <v>2341</v>
      </c>
      <c r="I133" s="78" t="s">
        <v>1397</v>
      </c>
      <c r="J133" s="78" t="s">
        <v>1851</v>
      </c>
      <c r="K133" s="82" t="s">
        <v>2322</v>
      </c>
      <c r="L133" s="82" t="s">
        <v>2318</v>
      </c>
      <c r="M133" s="82" t="s">
        <v>1981</v>
      </c>
      <c r="N133" s="78"/>
      <c r="O133" s="78"/>
      <c r="P133" s="79" t="s">
        <v>36</v>
      </c>
    </row>
    <row r="134" customHeight="1" spans="1:16">
      <c r="A134" s="77" t="s">
        <v>1952</v>
      </c>
      <c r="B134" s="78" t="s">
        <v>2340</v>
      </c>
      <c r="C134" s="82" t="s">
        <v>2262</v>
      </c>
      <c r="D134" s="78" t="s">
        <v>1955</v>
      </c>
      <c r="E134" s="82" t="s">
        <v>2263</v>
      </c>
      <c r="F134" s="82" t="s">
        <v>2264</v>
      </c>
      <c r="G134" s="82" t="s">
        <v>2134</v>
      </c>
      <c r="H134" s="82" t="s">
        <v>2341</v>
      </c>
      <c r="I134" s="78" t="s">
        <v>1397</v>
      </c>
      <c r="J134" s="78" t="s">
        <v>1851</v>
      </c>
      <c r="K134" s="82" t="s">
        <v>2265</v>
      </c>
      <c r="L134" s="82" t="s">
        <v>2266</v>
      </c>
      <c r="M134" s="82" t="s">
        <v>2068</v>
      </c>
      <c r="N134" s="78"/>
      <c r="O134" s="78"/>
      <c r="P134" s="79" t="s">
        <v>36</v>
      </c>
    </row>
    <row r="135" customHeight="1" spans="1:16">
      <c r="A135" s="77" t="s">
        <v>1952</v>
      </c>
      <c r="B135" s="78" t="s">
        <v>2342</v>
      </c>
      <c r="C135" s="82" t="s">
        <v>2343</v>
      </c>
      <c r="D135" s="78" t="s">
        <v>1955</v>
      </c>
      <c r="E135" s="78" t="s">
        <v>2344</v>
      </c>
      <c r="F135" s="78" t="s">
        <v>2345</v>
      </c>
      <c r="G135" s="78" t="s">
        <v>2346</v>
      </c>
      <c r="H135" s="82" t="s">
        <v>2341</v>
      </c>
      <c r="I135" s="78" t="s">
        <v>1397</v>
      </c>
      <c r="J135" s="78" t="s">
        <v>694</v>
      </c>
      <c r="K135" s="78" t="s">
        <v>2347</v>
      </c>
      <c r="L135" s="78" t="s">
        <v>2058</v>
      </c>
      <c r="M135" s="78" t="s">
        <v>2183</v>
      </c>
      <c r="N135" s="78"/>
      <c r="O135" s="78"/>
      <c r="P135" s="79" t="s">
        <v>36</v>
      </c>
    </row>
    <row r="136" customHeight="1" spans="1:16">
      <c r="A136" s="77" t="s">
        <v>1952</v>
      </c>
      <c r="B136" s="78" t="s">
        <v>2342</v>
      </c>
      <c r="C136" s="82" t="s">
        <v>2343</v>
      </c>
      <c r="D136" s="78" t="s">
        <v>1955</v>
      </c>
      <c r="E136" s="78" t="s">
        <v>1963</v>
      </c>
      <c r="F136" s="78" t="s">
        <v>2226</v>
      </c>
      <c r="G136" s="78" t="s">
        <v>2066</v>
      </c>
      <c r="H136" s="82" t="s">
        <v>2341</v>
      </c>
      <c r="I136" s="78" t="s">
        <v>1397</v>
      </c>
      <c r="J136" s="78" t="s">
        <v>694</v>
      </c>
      <c r="K136" s="78" t="s">
        <v>2067</v>
      </c>
      <c r="L136" s="78" t="s">
        <v>2015</v>
      </c>
      <c r="M136" s="78" t="s">
        <v>2068</v>
      </c>
      <c r="N136" s="78"/>
      <c r="O136" s="78"/>
      <c r="P136" s="79" t="s">
        <v>36</v>
      </c>
    </row>
    <row r="137" customHeight="1" spans="1:16">
      <c r="A137" s="77" t="s">
        <v>1952</v>
      </c>
      <c r="B137" s="78" t="s">
        <v>2348</v>
      </c>
      <c r="C137" s="82" t="s">
        <v>2262</v>
      </c>
      <c r="D137" s="78" t="s">
        <v>1955</v>
      </c>
      <c r="E137" s="82" t="s">
        <v>2263</v>
      </c>
      <c r="F137" s="82" t="s">
        <v>2264</v>
      </c>
      <c r="G137" s="82" t="s">
        <v>2134</v>
      </c>
      <c r="H137" s="82" t="s">
        <v>2349</v>
      </c>
      <c r="I137" s="78" t="s">
        <v>1397</v>
      </c>
      <c r="J137" s="78" t="s">
        <v>1851</v>
      </c>
      <c r="K137" s="82" t="s">
        <v>2265</v>
      </c>
      <c r="L137" s="82" t="s">
        <v>2266</v>
      </c>
      <c r="M137" s="82" t="s">
        <v>2068</v>
      </c>
      <c r="N137" s="78"/>
      <c r="O137" s="78"/>
      <c r="P137" s="79" t="s">
        <v>36</v>
      </c>
    </row>
    <row r="138" customHeight="1" spans="1:16">
      <c r="A138" s="77" t="s">
        <v>1952</v>
      </c>
      <c r="B138" s="78" t="s">
        <v>2348</v>
      </c>
      <c r="C138" s="82" t="s">
        <v>2093</v>
      </c>
      <c r="D138" s="78" t="s">
        <v>1955</v>
      </c>
      <c r="E138" s="82" t="s">
        <v>2094</v>
      </c>
      <c r="F138" s="82" t="s">
        <v>2098</v>
      </c>
      <c r="G138" s="82" t="s">
        <v>2013</v>
      </c>
      <c r="H138" s="82" t="s">
        <v>2349</v>
      </c>
      <c r="I138" s="78" t="s">
        <v>1397</v>
      </c>
      <c r="J138" s="78" t="s">
        <v>694</v>
      </c>
      <c r="K138" s="82" t="s">
        <v>2099</v>
      </c>
      <c r="L138" s="82" t="s">
        <v>2100</v>
      </c>
      <c r="M138" s="82" t="s">
        <v>2101</v>
      </c>
      <c r="N138" s="78"/>
      <c r="O138" s="78"/>
      <c r="P138" s="79" t="s">
        <v>36</v>
      </c>
    </row>
    <row r="139" customHeight="1" spans="1:16">
      <c r="A139" s="77" t="s">
        <v>1952</v>
      </c>
      <c r="B139" s="78" t="s">
        <v>2291</v>
      </c>
      <c r="C139" s="82" t="s">
        <v>2292</v>
      </c>
      <c r="D139" s="78" t="s">
        <v>1955</v>
      </c>
      <c r="E139" s="78" t="s">
        <v>1968</v>
      </c>
      <c r="F139" s="78" t="s">
        <v>2299</v>
      </c>
      <c r="G139" s="78" t="s">
        <v>1425</v>
      </c>
      <c r="H139" s="82" t="s">
        <v>2349</v>
      </c>
      <c r="I139" s="78" t="s">
        <v>1397</v>
      </c>
      <c r="J139" s="78" t="s">
        <v>694</v>
      </c>
      <c r="K139" s="78" t="s">
        <v>2300</v>
      </c>
      <c r="L139" s="78" t="s">
        <v>2058</v>
      </c>
      <c r="M139" s="78" t="s">
        <v>2301</v>
      </c>
      <c r="N139" s="78"/>
      <c r="O139" s="78"/>
      <c r="P139" s="79" t="s">
        <v>36</v>
      </c>
    </row>
    <row r="140" customHeight="1" spans="1:16">
      <c r="A140" s="77" t="s">
        <v>1952</v>
      </c>
      <c r="B140" s="78" t="s">
        <v>2350</v>
      </c>
      <c r="C140" s="82" t="s">
        <v>2045</v>
      </c>
      <c r="D140" s="78" t="s">
        <v>1955</v>
      </c>
      <c r="E140" s="78" t="s">
        <v>2087</v>
      </c>
      <c r="F140" s="78" t="s">
        <v>2351</v>
      </c>
      <c r="G140" s="78" t="s">
        <v>2000</v>
      </c>
      <c r="H140" s="82" t="s">
        <v>1432</v>
      </c>
      <c r="I140" s="78" t="s">
        <v>1397</v>
      </c>
      <c r="J140" s="78" t="s">
        <v>694</v>
      </c>
      <c r="K140" s="78" t="s">
        <v>2352</v>
      </c>
      <c r="L140" s="78" t="s">
        <v>2353</v>
      </c>
      <c r="M140" s="78" t="s">
        <v>2354</v>
      </c>
      <c r="N140" s="78"/>
      <c r="O140" s="78"/>
      <c r="P140" s="79" t="s">
        <v>36</v>
      </c>
    </row>
    <row r="141" customHeight="1" spans="1:16">
      <c r="A141" s="77" t="s">
        <v>1952</v>
      </c>
      <c r="B141" s="78" t="s">
        <v>2037</v>
      </c>
      <c r="C141" s="82" t="s">
        <v>2045</v>
      </c>
      <c r="D141" s="78" t="s">
        <v>1955</v>
      </c>
      <c r="E141" s="78" t="s">
        <v>2046</v>
      </c>
      <c r="F141" s="78" t="s">
        <v>2268</v>
      </c>
      <c r="G141" s="78" t="s">
        <v>1424</v>
      </c>
      <c r="H141" s="82" t="s">
        <v>1432</v>
      </c>
      <c r="I141" s="78" t="s">
        <v>1397</v>
      </c>
      <c r="J141" s="78" t="s">
        <v>694</v>
      </c>
      <c r="K141" s="78" t="s">
        <v>2269</v>
      </c>
      <c r="L141" s="78" t="s">
        <v>2270</v>
      </c>
      <c r="M141" s="78" t="s">
        <v>2271</v>
      </c>
      <c r="N141" s="78"/>
      <c r="O141" s="78"/>
      <c r="P141" s="79" t="s">
        <v>36</v>
      </c>
    </row>
    <row r="142" customHeight="1" spans="1:16">
      <c r="A142" s="77" t="s">
        <v>1952</v>
      </c>
      <c r="B142" s="78" t="s">
        <v>2302</v>
      </c>
      <c r="C142" s="82" t="s">
        <v>2355</v>
      </c>
      <c r="D142" s="78" t="s">
        <v>1955</v>
      </c>
      <c r="E142" s="78" t="s">
        <v>2082</v>
      </c>
      <c r="F142" s="78" t="s">
        <v>2356</v>
      </c>
      <c r="G142" s="78" t="s">
        <v>2357</v>
      </c>
      <c r="H142" s="82" t="s">
        <v>1432</v>
      </c>
      <c r="I142" s="78" t="s">
        <v>1397</v>
      </c>
      <c r="J142" s="78" t="s">
        <v>694</v>
      </c>
      <c r="K142" s="78" t="s">
        <v>2358</v>
      </c>
      <c r="L142" s="78" t="s">
        <v>2359</v>
      </c>
      <c r="M142" s="78" t="s">
        <v>2360</v>
      </c>
      <c r="N142" s="78"/>
      <c r="O142" s="78"/>
      <c r="P142" s="79" t="s">
        <v>36</v>
      </c>
    </row>
    <row r="143" customHeight="1" spans="1:16">
      <c r="A143" s="77" t="s">
        <v>1952</v>
      </c>
      <c r="B143" s="78" t="s">
        <v>2361</v>
      </c>
      <c r="C143" s="82" t="s">
        <v>1974</v>
      </c>
      <c r="D143" s="78" t="s">
        <v>1975</v>
      </c>
      <c r="E143" s="82" t="s">
        <v>1976</v>
      </c>
      <c r="F143" s="82" t="s">
        <v>1977</v>
      </c>
      <c r="G143" s="82" t="s">
        <v>1978</v>
      </c>
      <c r="H143" s="82" t="s">
        <v>1433</v>
      </c>
      <c r="I143" s="78" t="s">
        <v>1397</v>
      </c>
      <c r="J143" s="78" t="s">
        <v>694</v>
      </c>
      <c r="K143" s="82" t="s">
        <v>1979</v>
      </c>
      <c r="L143" s="82" t="s">
        <v>1980</v>
      </c>
      <c r="M143" s="82" t="s">
        <v>1981</v>
      </c>
      <c r="N143" s="78"/>
      <c r="O143" s="78"/>
      <c r="P143" s="79" t="s">
        <v>36</v>
      </c>
    </row>
    <row r="144" customHeight="1" spans="1:16">
      <c r="A144" s="77" t="s">
        <v>1952</v>
      </c>
      <c r="B144" s="78" t="s">
        <v>2361</v>
      </c>
      <c r="C144" s="82" t="s">
        <v>1974</v>
      </c>
      <c r="D144" s="78" t="s">
        <v>1975</v>
      </c>
      <c r="E144" s="82" t="s">
        <v>1988</v>
      </c>
      <c r="F144" s="82" t="s">
        <v>1989</v>
      </c>
      <c r="G144" s="82" t="s">
        <v>1978</v>
      </c>
      <c r="H144" s="82" t="s">
        <v>1433</v>
      </c>
      <c r="I144" s="78" t="s">
        <v>1397</v>
      </c>
      <c r="J144" s="78" t="s">
        <v>694</v>
      </c>
      <c r="K144" s="82" t="s">
        <v>1990</v>
      </c>
      <c r="L144" s="82" t="s">
        <v>1991</v>
      </c>
      <c r="M144" s="82" t="s">
        <v>1992</v>
      </c>
      <c r="N144" s="78"/>
      <c r="O144" s="78"/>
      <c r="P144" s="79" t="s">
        <v>36</v>
      </c>
    </row>
    <row r="145" customHeight="1" spans="1:16">
      <c r="A145" s="77" t="s">
        <v>1952</v>
      </c>
      <c r="B145" s="78" t="s">
        <v>2361</v>
      </c>
      <c r="C145" s="82" t="s">
        <v>1974</v>
      </c>
      <c r="D145" s="78" t="s">
        <v>1975</v>
      </c>
      <c r="E145" s="78" t="s">
        <v>1976</v>
      </c>
      <c r="F145" s="78" t="s">
        <v>2338</v>
      </c>
      <c r="G145" s="78" t="s">
        <v>1406</v>
      </c>
      <c r="H145" s="82" t="s">
        <v>1433</v>
      </c>
      <c r="I145" s="78" t="s">
        <v>1397</v>
      </c>
      <c r="J145" s="78" t="s">
        <v>964</v>
      </c>
      <c r="K145" s="78" t="s">
        <v>1990</v>
      </c>
      <c r="L145" s="78" t="s">
        <v>1980</v>
      </c>
      <c r="M145" s="78" t="s">
        <v>2339</v>
      </c>
      <c r="N145" s="78"/>
      <c r="O145" s="78"/>
      <c r="P145" s="79" t="s">
        <v>36</v>
      </c>
    </row>
    <row r="146" customHeight="1" spans="1:16">
      <c r="A146" s="77" t="s">
        <v>1952</v>
      </c>
      <c r="B146" s="78" t="s">
        <v>2361</v>
      </c>
      <c r="C146" s="82" t="s">
        <v>1974</v>
      </c>
      <c r="D146" s="78" t="s">
        <v>1975</v>
      </c>
      <c r="E146" s="78" t="s">
        <v>1988</v>
      </c>
      <c r="F146" s="78" t="s">
        <v>2362</v>
      </c>
      <c r="G146" s="78" t="s">
        <v>1401</v>
      </c>
      <c r="H146" s="82" t="s">
        <v>1433</v>
      </c>
      <c r="I146" s="78" t="s">
        <v>1397</v>
      </c>
      <c r="J146" s="78" t="s">
        <v>964</v>
      </c>
      <c r="K146" s="78" t="s">
        <v>2363</v>
      </c>
      <c r="L146" s="78" t="s">
        <v>1980</v>
      </c>
      <c r="M146" s="78" t="s">
        <v>2183</v>
      </c>
      <c r="N146" s="78"/>
      <c r="O146" s="78"/>
      <c r="P146" s="79" t="s">
        <v>36</v>
      </c>
    </row>
    <row r="147" customHeight="1" spans="1:16">
      <c r="A147" s="77" t="s">
        <v>1952</v>
      </c>
      <c r="B147" s="78" t="s">
        <v>2361</v>
      </c>
      <c r="C147" s="82" t="s">
        <v>1974</v>
      </c>
      <c r="D147" s="78" t="s">
        <v>1975</v>
      </c>
      <c r="E147" s="82" t="s">
        <v>1988</v>
      </c>
      <c r="F147" s="78" t="s">
        <v>2364</v>
      </c>
      <c r="G147" s="82" t="s">
        <v>1408</v>
      </c>
      <c r="H147" s="82" t="s">
        <v>1433</v>
      </c>
      <c r="I147" s="78" t="s">
        <v>1397</v>
      </c>
      <c r="J147" s="78" t="s">
        <v>964</v>
      </c>
      <c r="K147" s="82" t="s">
        <v>2365</v>
      </c>
      <c r="L147" s="82" t="s">
        <v>1991</v>
      </c>
      <c r="M147" s="82" t="s">
        <v>2241</v>
      </c>
      <c r="N147" s="78"/>
      <c r="O147" s="78"/>
      <c r="P147" s="79" t="s">
        <v>36</v>
      </c>
    </row>
    <row r="148" customHeight="1" spans="1:16">
      <c r="A148" s="77" t="s">
        <v>1952</v>
      </c>
      <c r="B148" s="78" t="s">
        <v>2366</v>
      </c>
      <c r="C148" s="82" t="s">
        <v>2077</v>
      </c>
      <c r="D148" s="78" t="s">
        <v>1955</v>
      </c>
      <c r="E148" s="82" t="s">
        <v>2082</v>
      </c>
      <c r="F148" s="82" t="s">
        <v>2083</v>
      </c>
      <c r="G148" s="82" t="s">
        <v>1978</v>
      </c>
      <c r="H148" s="82" t="s">
        <v>1433</v>
      </c>
      <c r="I148" s="78" t="s">
        <v>1397</v>
      </c>
      <c r="J148" s="78" t="s">
        <v>694</v>
      </c>
      <c r="K148" s="82" t="s">
        <v>2084</v>
      </c>
      <c r="L148" s="82" t="s">
        <v>1986</v>
      </c>
      <c r="M148" s="82" t="s">
        <v>1992</v>
      </c>
      <c r="N148" s="78"/>
      <c r="O148" s="78"/>
      <c r="P148" s="79" t="s">
        <v>36</v>
      </c>
    </row>
    <row r="149" customHeight="1" spans="1:16">
      <c r="A149" s="77" t="s">
        <v>1952</v>
      </c>
      <c r="B149" s="78" t="s">
        <v>2366</v>
      </c>
      <c r="C149" s="82" t="s">
        <v>2077</v>
      </c>
      <c r="D149" s="78" t="s">
        <v>1955</v>
      </c>
      <c r="E149" s="78" t="s">
        <v>2053</v>
      </c>
      <c r="F149" s="78" t="s">
        <v>2367</v>
      </c>
      <c r="G149" s="78" t="s">
        <v>1401</v>
      </c>
      <c r="H149" s="82" t="s">
        <v>1433</v>
      </c>
      <c r="I149" s="78" t="s">
        <v>1397</v>
      </c>
      <c r="J149" s="78" t="s">
        <v>694</v>
      </c>
      <c r="K149" s="78" t="s">
        <v>2368</v>
      </c>
      <c r="L149" s="78" t="s">
        <v>1980</v>
      </c>
      <c r="M149" s="78" t="s">
        <v>2174</v>
      </c>
      <c r="N149" s="78"/>
      <c r="O149" s="78"/>
      <c r="P149" s="79" t="s">
        <v>36</v>
      </c>
    </row>
    <row r="150" customHeight="1" spans="1:16">
      <c r="A150" s="77" t="s">
        <v>1952</v>
      </c>
      <c r="B150" s="78" t="s">
        <v>2366</v>
      </c>
      <c r="C150" s="82" t="s">
        <v>2369</v>
      </c>
      <c r="D150" s="78" t="s">
        <v>1955</v>
      </c>
      <c r="E150" s="82" t="s">
        <v>2370</v>
      </c>
      <c r="F150" s="82" t="s">
        <v>2371</v>
      </c>
      <c r="G150" s="82" t="s">
        <v>2372</v>
      </c>
      <c r="H150" s="82" t="s">
        <v>1433</v>
      </c>
      <c r="I150" s="78" t="s">
        <v>1397</v>
      </c>
      <c r="J150" s="82" t="s">
        <v>694</v>
      </c>
      <c r="K150" s="82" t="s">
        <v>2373</v>
      </c>
      <c r="L150" s="82" t="s">
        <v>2232</v>
      </c>
      <c r="M150" s="82" t="s">
        <v>1972</v>
      </c>
      <c r="N150" s="78"/>
      <c r="O150" s="78"/>
      <c r="P150" s="79" t="s">
        <v>36</v>
      </c>
    </row>
    <row r="151" customHeight="1" spans="1:16">
      <c r="A151" s="77" t="s">
        <v>1952</v>
      </c>
      <c r="B151" s="78" t="s">
        <v>2366</v>
      </c>
      <c r="C151" s="82" t="s">
        <v>2374</v>
      </c>
      <c r="D151" s="78" t="s">
        <v>1955</v>
      </c>
      <c r="E151" s="78" t="s">
        <v>1993</v>
      </c>
      <c r="F151" s="78" t="s">
        <v>2375</v>
      </c>
      <c r="G151" s="78" t="s">
        <v>1421</v>
      </c>
      <c r="H151" s="82" t="s">
        <v>1433</v>
      </c>
      <c r="I151" s="78" t="s">
        <v>1397</v>
      </c>
      <c r="J151" s="78" t="s">
        <v>694</v>
      </c>
      <c r="K151" s="78" t="s">
        <v>1996</v>
      </c>
      <c r="L151" s="78"/>
      <c r="M151" s="78" t="s">
        <v>2376</v>
      </c>
      <c r="N151" s="78"/>
      <c r="O151" s="78"/>
      <c r="P151" s="79" t="s">
        <v>36</v>
      </c>
    </row>
    <row r="152" customHeight="1" spans="1:16">
      <c r="A152" s="77" t="s">
        <v>1952</v>
      </c>
      <c r="B152" s="78" t="s">
        <v>2302</v>
      </c>
      <c r="C152" s="82" t="s">
        <v>2303</v>
      </c>
      <c r="D152" s="78" t="s">
        <v>1955</v>
      </c>
      <c r="E152" s="78" t="s">
        <v>2246</v>
      </c>
      <c r="F152" s="78" t="s">
        <v>2377</v>
      </c>
      <c r="G152" s="82" t="s">
        <v>1433</v>
      </c>
      <c r="H152" s="82" t="s">
        <v>1433</v>
      </c>
      <c r="I152" s="78" t="s">
        <v>1397</v>
      </c>
      <c r="J152" s="78" t="s">
        <v>694</v>
      </c>
      <c r="K152" s="78" t="s">
        <v>2378</v>
      </c>
      <c r="L152" s="78" t="s">
        <v>2379</v>
      </c>
      <c r="M152" s="78" t="s">
        <v>2075</v>
      </c>
      <c r="N152" s="78"/>
      <c r="O152" s="78"/>
      <c r="P152" s="79" t="s">
        <v>36</v>
      </c>
    </row>
    <row r="153" customHeight="1" spans="1:16">
      <c r="A153" s="77" t="s">
        <v>1952</v>
      </c>
      <c r="B153" s="78" t="s">
        <v>2257</v>
      </c>
      <c r="C153" s="82" t="s">
        <v>2167</v>
      </c>
      <c r="D153" s="78" t="s">
        <v>1955</v>
      </c>
      <c r="E153" s="82" t="s">
        <v>2246</v>
      </c>
      <c r="F153" s="78" t="s">
        <v>2377</v>
      </c>
      <c r="G153" s="82" t="s">
        <v>1433</v>
      </c>
      <c r="H153" s="82" t="s">
        <v>1433</v>
      </c>
      <c r="I153" s="78" t="s">
        <v>1397</v>
      </c>
      <c r="J153" s="78" t="s">
        <v>694</v>
      </c>
      <c r="K153" s="78" t="s">
        <v>2378</v>
      </c>
      <c r="L153" s="78" t="s">
        <v>2379</v>
      </c>
      <c r="M153" s="78" t="s">
        <v>2075</v>
      </c>
      <c r="N153" s="78"/>
      <c r="O153" s="78"/>
      <c r="P153" s="79" t="s">
        <v>36</v>
      </c>
    </row>
    <row r="154" customHeight="1" spans="1:16">
      <c r="A154" s="77" t="s">
        <v>1952</v>
      </c>
      <c r="B154" s="78" t="s">
        <v>2257</v>
      </c>
      <c r="C154" s="82" t="s">
        <v>2262</v>
      </c>
      <c r="D154" s="78" t="s">
        <v>1955</v>
      </c>
      <c r="E154" s="78" t="s">
        <v>2263</v>
      </c>
      <c r="F154" s="78" t="s">
        <v>2380</v>
      </c>
      <c r="G154" s="82" t="s">
        <v>1433</v>
      </c>
      <c r="H154" s="82" t="s">
        <v>1433</v>
      </c>
      <c r="I154" s="78" t="s">
        <v>1397</v>
      </c>
      <c r="J154" s="78" t="s">
        <v>1435</v>
      </c>
      <c r="K154" s="78" t="s">
        <v>2381</v>
      </c>
      <c r="L154" s="78" t="s">
        <v>2318</v>
      </c>
      <c r="M154" s="78" t="s">
        <v>1987</v>
      </c>
      <c r="N154" s="78"/>
      <c r="O154" s="78"/>
      <c r="P154" s="79" t="s">
        <v>36</v>
      </c>
    </row>
    <row r="155" customHeight="1" spans="1:16">
      <c r="A155" s="77" t="s">
        <v>1952</v>
      </c>
      <c r="B155" s="78" t="s">
        <v>2382</v>
      </c>
      <c r="C155" s="82" t="s">
        <v>2383</v>
      </c>
      <c r="D155" s="78" t="s">
        <v>1955</v>
      </c>
      <c r="E155" s="82" t="s">
        <v>2384</v>
      </c>
      <c r="F155" s="82" t="s">
        <v>2385</v>
      </c>
      <c r="G155" s="78" t="s">
        <v>2311</v>
      </c>
      <c r="H155" s="82" t="s">
        <v>1437</v>
      </c>
      <c r="I155" s="78" t="s">
        <v>1397</v>
      </c>
      <c r="J155" s="78" t="s">
        <v>694</v>
      </c>
      <c r="K155" s="82" t="s">
        <v>2386</v>
      </c>
      <c r="L155" s="82" t="s">
        <v>2387</v>
      </c>
      <c r="M155" s="82" t="s">
        <v>2241</v>
      </c>
      <c r="N155" s="78"/>
      <c r="O155" s="78"/>
      <c r="P155" s="79" t="s">
        <v>36</v>
      </c>
    </row>
    <row r="156" customHeight="1" spans="1:16">
      <c r="A156" s="77" t="s">
        <v>1952</v>
      </c>
      <c r="B156" s="78" t="s">
        <v>2333</v>
      </c>
      <c r="C156" s="82" t="s">
        <v>2292</v>
      </c>
      <c r="D156" s="78" t="s">
        <v>1955</v>
      </c>
      <c r="E156" s="82" t="s">
        <v>2082</v>
      </c>
      <c r="F156" s="82" t="s">
        <v>2334</v>
      </c>
      <c r="G156" s="82" t="s">
        <v>2281</v>
      </c>
      <c r="H156" s="82" t="s">
        <v>1437</v>
      </c>
      <c r="I156" s="78" t="s">
        <v>1397</v>
      </c>
      <c r="J156" s="78" t="s">
        <v>694</v>
      </c>
      <c r="K156" s="82" t="s">
        <v>2335</v>
      </c>
      <c r="L156" s="82" t="s">
        <v>2155</v>
      </c>
      <c r="M156" s="82" t="s">
        <v>2165</v>
      </c>
      <c r="N156" s="78"/>
      <c r="O156" s="78"/>
      <c r="P156" s="79" t="s">
        <v>36</v>
      </c>
    </row>
    <row r="157" customHeight="1" spans="1:16">
      <c r="A157" s="77" t="s">
        <v>1952</v>
      </c>
      <c r="B157" s="78" t="s">
        <v>2076</v>
      </c>
      <c r="C157" s="82" t="s">
        <v>2077</v>
      </c>
      <c r="D157" s="78" t="s">
        <v>1955</v>
      </c>
      <c r="E157" s="78" t="s">
        <v>2053</v>
      </c>
      <c r="F157" s="78" t="s">
        <v>2367</v>
      </c>
      <c r="G157" s="78" t="s">
        <v>1401</v>
      </c>
      <c r="H157" s="82" t="s">
        <v>1437</v>
      </c>
      <c r="I157" s="78" t="s">
        <v>1397</v>
      </c>
      <c r="J157" s="78" t="s">
        <v>694</v>
      </c>
      <c r="K157" s="78" t="s">
        <v>2368</v>
      </c>
      <c r="L157" s="78" t="s">
        <v>1980</v>
      </c>
      <c r="M157" s="78" t="s">
        <v>2174</v>
      </c>
      <c r="N157" s="78"/>
      <c r="O157" s="78"/>
      <c r="P157" s="79" t="s">
        <v>36</v>
      </c>
    </row>
    <row r="158" customHeight="1" spans="1:16">
      <c r="A158" s="77" t="s">
        <v>1952</v>
      </c>
      <c r="B158" s="78" t="s">
        <v>2085</v>
      </c>
      <c r="C158" s="82" t="s">
        <v>2086</v>
      </c>
      <c r="D158" s="78" t="s">
        <v>1955</v>
      </c>
      <c r="E158" s="78" t="s">
        <v>2384</v>
      </c>
      <c r="F158" s="78" t="s">
        <v>2388</v>
      </c>
      <c r="G158" s="82" t="s">
        <v>1433</v>
      </c>
      <c r="H158" s="82" t="s">
        <v>1437</v>
      </c>
      <c r="I158" s="78" t="s">
        <v>1397</v>
      </c>
      <c r="J158" s="78" t="s">
        <v>694</v>
      </c>
      <c r="K158" s="78" t="s">
        <v>2389</v>
      </c>
      <c r="L158" s="78" t="s">
        <v>2390</v>
      </c>
      <c r="M158" s="78" t="s">
        <v>2391</v>
      </c>
      <c r="N158" s="78"/>
      <c r="O158" s="78"/>
      <c r="P158" s="79" t="s">
        <v>36</v>
      </c>
    </row>
    <row r="159" customHeight="1" spans="1:16">
      <c r="A159" s="77" t="s">
        <v>1952</v>
      </c>
      <c r="B159" s="78" t="s">
        <v>2003</v>
      </c>
      <c r="C159" s="82" t="s">
        <v>2004</v>
      </c>
      <c r="D159" s="78" t="s">
        <v>1955</v>
      </c>
      <c r="E159" s="82" t="s">
        <v>1963</v>
      </c>
      <c r="F159" s="82" t="s">
        <v>2065</v>
      </c>
      <c r="G159" s="82" t="s">
        <v>2066</v>
      </c>
      <c r="H159" s="82" t="s">
        <v>1437</v>
      </c>
      <c r="I159" s="78" t="s">
        <v>1397</v>
      </c>
      <c r="J159" s="78" t="s">
        <v>964</v>
      </c>
      <c r="K159" s="82" t="s">
        <v>2067</v>
      </c>
      <c r="L159" s="82" t="s">
        <v>2015</v>
      </c>
      <c r="M159" s="82" t="s">
        <v>2068</v>
      </c>
      <c r="N159" s="78"/>
      <c r="O159" s="78"/>
      <c r="P159" s="79" t="s">
        <v>36</v>
      </c>
    </row>
    <row r="160" customHeight="1" spans="1:16">
      <c r="A160" s="77" t="s">
        <v>1952</v>
      </c>
      <c r="B160" s="78" t="s">
        <v>2003</v>
      </c>
      <c r="C160" s="82" t="s">
        <v>2010</v>
      </c>
      <c r="D160" s="78" t="s">
        <v>1955</v>
      </c>
      <c r="E160" s="78" t="s">
        <v>2011</v>
      </c>
      <c r="F160" s="78" t="s">
        <v>2168</v>
      </c>
      <c r="G160" s="82" t="s">
        <v>2149</v>
      </c>
      <c r="H160" s="82" t="s">
        <v>1437</v>
      </c>
      <c r="I160" s="78" t="s">
        <v>1397</v>
      </c>
      <c r="J160" s="78" t="s">
        <v>694</v>
      </c>
      <c r="K160" s="78" t="s">
        <v>2169</v>
      </c>
      <c r="L160" s="78" t="s">
        <v>1986</v>
      </c>
      <c r="M160" s="78" t="s">
        <v>2170</v>
      </c>
      <c r="N160" s="78"/>
      <c r="O160" s="78"/>
      <c r="P160" s="79" t="s">
        <v>36</v>
      </c>
    </row>
    <row r="161" customHeight="1" spans="1:16">
      <c r="A161" s="77" t="s">
        <v>1952</v>
      </c>
      <c r="B161" s="78" t="s">
        <v>2003</v>
      </c>
      <c r="C161" s="82" t="s">
        <v>2010</v>
      </c>
      <c r="D161" s="78" t="s">
        <v>1955</v>
      </c>
      <c r="E161" s="78" t="s">
        <v>1963</v>
      </c>
      <c r="F161" s="78" t="s">
        <v>2226</v>
      </c>
      <c r="G161" s="78" t="s">
        <v>2066</v>
      </c>
      <c r="H161" s="82" t="s">
        <v>1437</v>
      </c>
      <c r="I161" s="78" t="s">
        <v>1397</v>
      </c>
      <c r="J161" s="78" t="s">
        <v>694</v>
      </c>
      <c r="K161" s="78" t="s">
        <v>2067</v>
      </c>
      <c r="L161" s="78" t="s">
        <v>2015</v>
      </c>
      <c r="M161" s="78" t="s">
        <v>2068</v>
      </c>
      <c r="N161" s="78"/>
      <c r="O161" s="78"/>
      <c r="P161" s="79" t="s">
        <v>36</v>
      </c>
    </row>
    <row r="162" customHeight="1" spans="1:16">
      <c r="A162" s="77" t="s">
        <v>1952</v>
      </c>
      <c r="B162" s="78" t="s">
        <v>2003</v>
      </c>
      <c r="C162" s="82" t="s">
        <v>2010</v>
      </c>
      <c r="D162" s="78" t="s">
        <v>1955</v>
      </c>
      <c r="E162" s="78" t="s">
        <v>2147</v>
      </c>
      <c r="F162" s="78" t="s">
        <v>2148</v>
      </c>
      <c r="G162" s="78" t="s">
        <v>2149</v>
      </c>
      <c r="H162" s="82" t="s">
        <v>1437</v>
      </c>
      <c r="I162" s="78" t="s">
        <v>1397</v>
      </c>
      <c r="J162" s="78" t="s">
        <v>694</v>
      </c>
      <c r="K162" s="78" t="s">
        <v>2150</v>
      </c>
      <c r="L162" s="78" t="s">
        <v>2008</v>
      </c>
      <c r="M162" s="78" t="s">
        <v>1987</v>
      </c>
      <c r="N162" s="78"/>
      <c r="O162" s="78"/>
      <c r="P162" s="79" t="s">
        <v>36</v>
      </c>
    </row>
    <row r="163" customHeight="1" spans="1:16">
      <c r="A163" s="77" t="s">
        <v>1952</v>
      </c>
      <c r="B163" s="78" t="s">
        <v>2392</v>
      </c>
      <c r="C163" s="78" t="s">
        <v>1954</v>
      </c>
      <c r="D163" s="78" t="s">
        <v>1955</v>
      </c>
      <c r="E163" s="78" t="s">
        <v>1976</v>
      </c>
      <c r="F163" s="78" t="s">
        <v>2393</v>
      </c>
      <c r="G163" s="78" t="s">
        <v>1427</v>
      </c>
      <c r="H163" s="82" t="s">
        <v>1437</v>
      </c>
      <c r="I163" s="78" t="s">
        <v>1397</v>
      </c>
      <c r="J163" s="78" t="s">
        <v>694</v>
      </c>
      <c r="K163" s="78" t="s">
        <v>2394</v>
      </c>
      <c r="L163" s="78" t="s">
        <v>2113</v>
      </c>
      <c r="M163" s="78" t="s">
        <v>2183</v>
      </c>
      <c r="N163" s="78"/>
      <c r="O163" s="78"/>
      <c r="P163" s="79" t="s">
        <v>36</v>
      </c>
    </row>
    <row r="164" customHeight="1" spans="1:16">
      <c r="A164" s="77" t="s">
        <v>1952</v>
      </c>
      <c r="B164" s="78" t="s">
        <v>2395</v>
      </c>
      <c r="C164" s="78" t="s">
        <v>1954</v>
      </c>
      <c r="D164" s="78" t="s">
        <v>1955</v>
      </c>
      <c r="E164" s="78" t="s">
        <v>1976</v>
      </c>
      <c r="F164" s="78" t="s">
        <v>2393</v>
      </c>
      <c r="G164" s="78" t="s">
        <v>1427</v>
      </c>
      <c r="H164" s="82" t="s">
        <v>1437</v>
      </c>
      <c r="I164" s="78" t="s">
        <v>1397</v>
      </c>
      <c r="J164" s="78" t="s">
        <v>694</v>
      </c>
      <c r="K164" s="78" t="s">
        <v>2394</v>
      </c>
      <c r="L164" s="78" t="s">
        <v>2113</v>
      </c>
      <c r="M164" s="78" t="s">
        <v>2183</v>
      </c>
      <c r="N164" s="78"/>
      <c r="O164" s="78"/>
      <c r="P164" s="79" t="s">
        <v>36</v>
      </c>
    </row>
    <row r="165" customHeight="1" spans="1:16">
      <c r="A165" s="77" t="s">
        <v>1952</v>
      </c>
      <c r="B165" s="78" t="s">
        <v>2395</v>
      </c>
      <c r="C165" s="78" t="s">
        <v>1954</v>
      </c>
      <c r="D165" s="78" t="s">
        <v>1955</v>
      </c>
      <c r="E165" s="78" t="s">
        <v>2254</v>
      </c>
      <c r="F165" s="78" t="s">
        <v>2396</v>
      </c>
      <c r="G165" s="78" t="s">
        <v>1421</v>
      </c>
      <c r="H165" s="82" t="s">
        <v>1437</v>
      </c>
      <c r="I165" s="78" t="s">
        <v>1397</v>
      </c>
      <c r="J165" s="78" t="s">
        <v>694</v>
      </c>
      <c r="K165" s="78" t="s">
        <v>2397</v>
      </c>
      <c r="L165" s="78" t="s">
        <v>1971</v>
      </c>
      <c r="M165" s="78" t="s">
        <v>2059</v>
      </c>
      <c r="N165" s="78"/>
      <c r="O165" s="78"/>
      <c r="P165" s="79" t="s">
        <v>36</v>
      </c>
    </row>
    <row r="166" customHeight="1" spans="1:16">
      <c r="A166" s="77" t="s">
        <v>1952</v>
      </c>
      <c r="B166" s="78" t="s">
        <v>2109</v>
      </c>
      <c r="C166" s="78" t="s">
        <v>2244</v>
      </c>
      <c r="D166" s="78" t="s">
        <v>1955</v>
      </c>
      <c r="E166" s="78" t="s">
        <v>2254</v>
      </c>
      <c r="F166" s="78" t="s">
        <v>2396</v>
      </c>
      <c r="G166" s="78" t="s">
        <v>1421</v>
      </c>
      <c r="H166" s="82" t="s">
        <v>1437</v>
      </c>
      <c r="I166" s="78" t="s">
        <v>1397</v>
      </c>
      <c r="J166" s="78" t="s">
        <v>694</v>
      </c>
      <c r="K166" s="78" t="s">
        <v>2397</v>
      </c>
      <c r="L166" s="78" t="s">
        <v>1971</v>
      </c>
      <c r="M166" s="78" t="s">
        <v>2059</v>
      </c>
      <c r="N166" s="78"/>
      <c r="O166" s="78"/>
      <c r="P166" s="79" t="s">
        <v>36</v>
      </c>
    </row>
    <row r="167" customHeight="1" spans="1:16">
      <c r="A167" s="77" t="s">
        <v>1952</v>
      </c>
      <c r="B167" s="78" t="s">
        <v>2109</v>
      </c>
      <c r="C167" s="78" t="s">
        <v>1298</v>
      </c>
      <c r="D167" s="78" t="s">
        <v>1955</v>
      </c>
      <c r="E167" s="78" t="s">
        <v>1993</v>
      </c>
      <c r="F167" s="78" t="s">
        <v>2398</v>
      </c>
      <c r="G167" s="82" t="s">
        <v>1433</v>
      </c>
      <c r="H167" s="82" t="s">
        <v>1437</v>
      </c>
      <c r="I167" s="78" t="s">
        <v>1397</v>
      </c>
      <c r="J167" s="78" t="s">
        <v>2201</v>
      </c>
      <c r="K167" s="78" t="s">
        <v>2399</v>
      </c>
      <c r="L167" s="78" t="s">
        <v>2100</v>
      </c>
      <c r="M167" s="78" t="s">
        <v>2009</v>
      </c>
      <c r="N167" s="78"/>
      <c r="O167" s="78"/>
      <c r="P167" s="79" t="s">
        <v>36</v>
      </c>
    </row>
    <row r="168" customHeight="1" spans="1:16">
      <c r="A168" s="77" t="s">
        <v>1952</v>
      </c>
      <c r="B168" s="78" t="s">
        <v>2109</v>
      </c>
      <c r="C168" s="78" t="s">
        <v>2032</v>
      </c>
      <c r="D168" s="78" t="s">
        <v>1955</v>
      </c>
      <c r="E168" s="78" t="s">
        <v>2246</v>
      </c>
      <c r="F168" s="78" t="s">
        <v>2247</v>
      </c>
      <c r="G168" s="82" t="s">
        <v>1418</v>
      </c>
      <c r="H168" s="82" t="s">
        <v>1437</v>
      </c>
      <c r="I168" s="78" t="s">
        <v>1397</v>
      </c>
      <c r="J168" s="78" t="s">
        <v>694</v>
      </c>
      <c r="K168" s="78" t="s">
        <v>2248</v>
      </c>
      <c r="L168" s="78" t="s">
        <v>2240</v>
      </c>
      <c r="M168" s="78" t="s">
        <v>2249</v>
      </c>
      <c r="N168" s="78"/>
      <c r="O168" s="78"/>
      <c r="P168" s="79" t="s">
        <v>36</v>
      </c>
    </row>
    <row r="169" customHeight="1" spans="1:16">
      <c r="A169" s="77" t="s">
        <v>1952</v>
      </c>
      <c r="B169" s="78" t="s">
        <v>2037</v>
      </c>
      <c r="C169" s="78" t="s">
        <v>2045</v>
      </c>
      <c r="D169" s="78" t="s">
        <v>1955</v>
      </c>
      <c r="E169" s="78" t="s">
        <v>2046</v>
      </c>
      <c r="F169" s="78" t="s">
        <v>2268</v>
      </c>
      <c r="G169" s="78" t="s">
        <v>1424</v>
      </c>
      <c r="H169" s="82" t="s">
        <v>1437</v>
      </c>
      <c r="I169" s="78" t="s">
        <v>1397</v>
      </c>
      <c r="J169" s="78" t="s">
        <v>694</v>
      </c>
      <c r="K169" s="78" t="s">
        <v>2269</v>
      </c>
      <c r="L169" s="78" t="s">
        <v>2270</v>
      </c>
      <c r="M169" s="78" t="s">
        <v>2271</v>
      </c>
      <c r="N169" s="78"/>
      <c r="O169" s="78"/>
      <c r="P169" s="79" t="s">
        <v>36</v>
      </c>
    </row>
    <row r="170" customHeight="1" spans="1:16">
      <c r="A170" s="77" t="s">
        <v>1952</v>
      </c>
      <c r="B170" s="78" t="s">
        <v>2037</v>
      </c>
      <c r="C170" s="78" t="s">
        <v>2045</v>
      </c>
      <c r="D170" s="78" t="s">
        <v>1955</v>
      </c>
      <c r="E170" s="78" t="s">
        <v>2046</v>
      </c>
      <c r="F170" s="78" t="s">
        <v>2400</v>
      </c>
      <c r="G170" s="82" t="s">
        <v>1437</v>
      </c>
      <c r="H170" s="82" t="s">
        <v>1437</v>
      </c>
      <c r="I170" s="78" t="s">
        <v>1397</v>
      </c>
      <c r="J170" s="78" t="s">
        <v>694</v>
      </c>
      <c r="K170" s="78" t="s">
        <v>2401</v>
      </c>
      <c r="L170" s="78" t="s">
        <v>2402</v>
      </c>
      <c r="M170" s="78" t="s">
        <v>2197</v>
      </c>
      <c r="N170" s="78"/>
      <c r="O170" s="78"/>
      <c r="P170" s="79" t="s">
        <v>36</v>
      </c>
    </row>
    <row r="171" customHeight="1" spans="1:16">
      <c r="A171" s="77" t="s">
        <v>1952</v>
      </c>
      <c r="B171" s="78" t="s">
        <v>2403</v>
      </c>
      <c r="C171" s="78" t="s">
        <v>2167</v>
      </c>
      <c r="D171" s="78" t="s">
        <v>1955</v>
      </c>
      <c r="E171" s="82" t="s">
        <v>2218</v>
      </c>
      <c r="F171" s="78" t="s">
        <v>2404</v>
      </c>
      <c r="G171" s="82" t="s">
        <v>1437</v>
      </c>
      <c r="H171" s="82" t="s">
        <v>1442</v>
      </c>
      <c r="I171" s="78" t="s">
        <v>1397</v>
      </c>
      <c r="J171" s="78" t="s">
        <v>694</v>
      </c>
      <c r="K171" s="82" t="s">
        <v>2405</v>
      </c>
      <c r="L171" s="82" t="s">
        <v>2379</v>
      </c>
      <c r="M171" s="82" t="s">
        <v>2197</v>
      </c>
      <c r="N171" s="78"/>
      <c r="O171" s="78"/>
      <c r="P171" s="79" t="s">
        <v>36</v>
      </c>
    </row>
    <row r="172" customHeight="1" spans="1:16">
      <c r="A172" s="77" t="s">
        <v>1952</v>
      </c>
      <c r="B172" s="78" t="s">
        <v>2406</v>
      </c>
      <c r="C172" s="78" t="s">
        <v>2292</v>
      </c>
      <c r="D172" s="78" t="s">
        <v>1955</v>
      </c>
      <c r="E172" s="82" t="s">
        <v>2082</v>
      </c>
      <c r="F172" s="82" t="s">
        <v>2334</v>
      </c>
      <c r="G172" s="82" t="s">
        <v>2281</v>
      </c>
      <c r="H172" s="82" t="s">
        <v>1442</v>
      </c>
      <c r="I172" s="78" t="s">
        <v>1397</v>
      </c>
      <c r="J172" s="78" t="s">
        <v>694</v>
      </c>
      <c r="K172" s="82" t="s">
        <v>2335</v>
      </c>
      <c r="L172" s="82" t="s">
        <v>2155</v>
      </c>
      <c r="M172" s="82" t="s">
        <v>2165</v>
      </c>
      <c r="N172" s="78"/>
      <c r="O172" s="78"/>
      <c r="P172" s="79" t="s">
        <v>36</v>
      </c>
    </row>
    <row r="173" customHeight="1" spans="1:16">
      <c r="A173" s="77" t="s">
        <v>1952</v>
      </c>
      <c r="B173" s="78" t="s">
        <v>2406</v>
      </c>
      <c r="C173" s="78" t="s">
        <v>2292</v>
      </c>
      <c r="D173" s="78" t="s">
        <v>1955</v>
      </c>
      <c r="E173" s="78" t="s">
        <v>1968</v>
      </c>
      <c r="F173" s="78" t="s">
        <v>2299</v>
      </c>
      <c r="G173" s="78" t="s">
        <v>1425</v>
      </c>
      <c r="H173" s="82" t="s">
        <v>1442</v>
      </c>
      <c r="I173" s="78" t="s">
        <v>1397</v>
      </c>
      <c r="J173" s="78" t="s">
        <v>694</v>
      </c>
      <c r="K173" s="78" t="s">
        <v>2300</v>
      </c>
      <c r="L173" s="78" t="s">
        <v>2058</v>
      </c>
      <c r="M173" s="78" t="s">
        <v>2301</v>
      </c>
      <c r="N173" s="78"/>
      <c r="O173" s="78"/>
      <c r="P173" s="79" t="s">
        <v>36</v>
      </c>
    </row>
    <row r="174" customHeight="1" spans="1:16">
      <c r="A174" s="77" t="s">
        <v>1952</v>
      </c>
      <c r="B174" s="78" t="s">
        <v>2406</v>
      </c>
      <c r="C174" s="78" t="s">
        <v>2407</v>
      </c>
      <c r="D174" s="78" t="s">
        <v>1955</v>
      </c>
      <c r="E174" s="82" t="s">
        <v>1956</v>
      </c>
      <c r="F174" s="82" t="s">
        <v>2408</v>
      </c>
      <c r="G174" s="82" t="s">
        <v>2409</v>
      </c>
      <c r="H174" s="82" t="s">
        <v>1442</v>
      </c>
      <c r="I174" s="78" t="s">
        <v>1397</v>
      </c>
      <c r="J174" s="78" t="s">
        <v>694</v>
      </c>
      <c r="K174" s="82" t="s">
        <v>2410</v>
      </c>
      <c r="L174" s="82" t="s">
        <v>2228</v>
      </c>
      <c r="M174" s="82" t="s">
        <v>2031</v>
      </c>
      <c r="N174" s="78"/>
      <c r="O174" s="78"/>
      <c r="P174" s="79" t="s">
        <v>36</v>
      </c>
    </row>
    <row r="175" customHeight="1" spans="1:16">
      <c r="A175" s="77" t="s">
        <v>1952</v>
      </c>
      <c r="B175" s="78" t="s">
        <v>2406</v>
      </c>
      <c r="C175" s="78" t="s">
        <v>2093</v>
      </c>
      <c r="D175" s="78" t="s">
        <v>1955</v>
      </c>
      <c r="E175" s="82" t="s">
        <v>2094</v>
      </c>
      <c r="F175" s="82" t="s">
        <v>2098</v>
      </c>
      <c r="G175" s="82" t="s">
        <v>2013</v>
      </c>
      <c r="H175" s="82" t="s">
        <v>1442</v>
      </c>
      <c r="I175" s="78" t="s">
        <v>1397</v>
      </c>
      <c r="J175" s="78" t="s">
        <v>694</v>
      </c>
      <c r="K175" s="82" t="s">
        <v>2099</v>
      </c>
      <c r="L175" s="82" t="s">
        <v>2100</v>
      </c>
      <c r="M175" s="82" t="s">
        <v>2101</v>
      </c>
      <c r="N175" s="78"/>
      <c r="O175" s="78"/>
      <c r="P175" s="79" t="s">
        <v>36</v>
      </c>
    </row>
    <row r="176" customHeight="1" spans="1:16">
      <c r="A176" s="77" t="s">
        <v>1952</v>
      </c>
      <c r="B176" s="78" t="s">
        <v>2406</v>
      </c>
      <c r="C176" s="78" t="s">
        <v>2093</v>
      </c>
      <c r="D176" s="78" t="s">
        <v>1955</v>
      </c>
      <c r="E176" s="82" t="s">
        <v>2411</v>
      </c>
      <c r="F176" s="82" t="s">
        <v>2412</v>
      </c>
      <c r="G176" s="82" t="s">
        <v>1421</v>
      </c>
      <c r="H176" s="82" t="s">
        <v>1442</v>
      </c>
      <c r="I176" s="78" t="s">
        <v>1397</v>
      </c>
      <c r="J176" s="78" t="s">
        <v>694</v>
      </c>
      <c r="K176" s="82" t="s">
        <v>2413</v>
      </c>
      <c r="L176" s="82" t="s">
        <v>2414</v>
      </c>
      <c r="M176" s="82" t="s">
        <v>2415</v>
      </c>
      <c r="N176" s="78"/>
      <c r="O176" s="78"/>
      <c r="P176" s="79" t="s">
        <v>36</v>
      </c>
    </row>
    <row r="177" customHeight="1" spans="1:16">
      <c r="A177" s="77" t="s">
        <v>1952</v>
      </c>
      <c r="B177" s="78" t="s">
        <v>2190</v>
      </c>
      <c r="C177" s="78" t="s">
        <v>2032</v>
      </c>
      <c r="D177" s="78" t="s">
        <v>1955</v>
      </c>
      <c r="E177" s="82" t="s">
        <v>1968</v>
      </c>
      <c r="F177" s="79" t="s">
        <v>2308</v>
      </c>
      <c r="G177" s="82" t="s">
        <v>1421</v>
      </c>
      <c r="H177" s="82" t="s">
        <v>1442</v>
      </c>
      <c r="I177" s="78" t="s">
        <v>1397</v>
      </c>
      <c r="J177" s="78" t="s">
        <v>694</v>
      </c>
      <c r="K177" s="79" t="s">
        <v>2192</v>
      </c>
      <c r="L177" s="80" t="s">
        <v>1966</v>
      </c>
      <c r="M177" s="79" t="s">
        <v>2165</v>
      </c>
      <c r="N177" s="78"/>
      <c r="O177" s="78"/>
      <c r="P177" s="79" t="s">
        <v>36</v>
      </c>
    </row>
    <row r="178" customHeight="1" spans="1:16">
      <c r="A178" s="77" t="s">
        <v>1952</v>
      </c>
      <c r="B178" s="78" t="s">
        <v>2190</v>
      </c>
      <c r="C178" s="78" t="s">
        <v>2032</v>
      </c>
      <c r="D178" s="78" t="s">
        <v>1955</v>
      </c>
      <c r="E178" s="78" t="s">
        <v>2254</v>
      </c>
      <c r="F178" s="78" t="s">
        <v>2396</v>
      </c>
      <c r="G178" s="78" t="s">
        <v>1421</v>
      </c>
      <c r="H178" s="82" t="s">
        <v>1442</v>
      </c>
      <c r="I178" s="78" t="s">
        <v>1397</v>
      </c>
      <c r="J178" s="78" t="s">
        <v>694</v>
      </c>
      <c r="K178" s="78" t="s">
        <v>2397</v>
      </c>
      <c r="L178" s="78" t="s">
        <v>1971</v>
      </c>
      <c r="M178" s="78" t="s">
        <v>2059</v>
      </c>
      <c r="N178" s="78"/>
      <c r="O178" s="78"/>
      <c r="P178" s="79" t="s">
        <v>36</v>
      </c>
    </row>
    <row r="179" customHeight="1" spans="1:16">
      <c r="A179" s="77" t="s">
        <v>1952</v>
      </c>
      <c r="B179" s="78" t="s">
        <v>2017</v>
      </c>
      <c r="C179" s="78" t="s">
        <v>2018</v>
      </c>
      <c r="D179" s="78" t="s">
        <v>1955</v>
      </c>
      <c r="E179" s="78" t="s">
        <v>1993</v>
      </c>
      <c r="F179" s="78" t="s">
        <v>2416</v>
      </c>
      <c r="G179" s="82" t="s">
        <v>1442</v>
      </c>
      <c r="H179" s="82" t="s">
        <v>1442</v>
      </c>
      <c r="I179" s="78" t="s">
        <v>1397</v>
      </c>
      <c r="J179" s="78" t="s">
        <v>1447</v>
      </c>
      <c r="K179" s="78" t="s">
        <v>2417</v>
      </c>
      <c r="L179" s="78" t="s">
        <v>1986</v>
      </c>
      <c r="M179" s="78" t="s">
        <v>2418</v>
      </c>
      <c r="N179" s="78"/>
      <c r="O179" s="78"/>
      <c r="P179" s="79" t="s">
        <v>36</v>
      </c>
    </row>
    <row r="180" customHeight="1" spans="1:16">
      <c r="A180" s="77" t="s">
        <v>1952</v>
      </c>
      <c r="B180" s="78" t="s">
        <v>2366</v>
      </c>
      <c r="C180" s="82" t="s">
        <v>2077</v>
      </c>
      <c r="D180" s="78" t="s">
        <v>1955</v>
      </c>
      <c r="E180" s="78" t="s">
        <v>2053</v>
      </c>
      <c r="F180" s="78" t="s">
        <v>2367</v>
      </c>
      <c r="G180" s="78" t="s">
        <v>1401</v>
      </c>
      <c r="H180" s="82" t="s">
        <v>1444</v>
      </c>
      <c r="I180" s="78" t="s">
        <v>1397</v>
      </c>
      <c r="J180" s="78" t="s">
        <v>694</v>
      </c>
      <c r="K180" s="78" t="s">
        <v>2368</v>
      </c>
      <c r="L180" s="78" t="s">
        <v>1980</v>
      </c>
      <c r="M180" s="78" t="s">
        <v>2174</v>
      </c>
      <c r="N180" s="78"/>
      <c r="O180" s="78"/>
      <c r="P180" s="79" t="s">
        <v>36</v>
      </c>
    </row>
    <row r="181" customHeight="1" spans="1:16">
      <c r="A181" s="77" t="s">
        <v>1952</v>
      </c>
      <c r="B181" s="78" t="s">
        <v>2190</v>
      </c>
      <c r="C181" s="78" t="s">
        <v>2032</v>
      </c>
      <c r="D181" s="78" t="s">
        <v>1955</v>
      </c>
      <c r="E181" s="78" t="s">
        <v>2254</v>
      </c>
      <c r="F181" s="78" t="s">
        <v>2396</v>
      </c>
      <c r="G181" s="78" t="s">
        <v>1421</v>
      </c>
      <c r="H181" s="82" t="s">
        <v>1444</v>
      </c>
      <c r="I181" s="78" t="s">
        <v>1397</v>
      </c>
      <c r="J181" s="78" t="s">
        <v>694</v>
      </c>
      <c r="K181" s="78" t="s">
        <v>2397</v>
      </c>
      <c r="L181" s="78" t="s">
        <v>1971</v>
      </c>
      <c r="M181" s="78" t="s">
        <v>2059</v>
      </c>
      <c r="N181" s="78"/>
      <c r="O181" s="78"/>
      <c r="P181" s="79" t="s">
        <v>36</v>
      </c>
    </row>
    <row r="182" customHeight="1" spans="1:16">
      <c r="A182" s="77" t="s">
        <v>1952</v>
      </c>
      <c r="B182" s="78" t="s">
        <v>2366</v>
      </c>
      <c r="C182" s="82" t="s">
        <v>2374</v>
      </c>
      <c r="D182" s="78" t="s">
        <v>1955</v>
      </c>
      <c r="E182" s="78" t="s">
        <v>1993</v>
      </c>
      <c r="F182" s="78" t="s">
        <v>2375</v>
      </c>
      <c r="G182" s="78" t="s">
        <v>1421</v>
      </c>
      <c r="H182" s="82" t="s">
        <v>1444</v>
      </c>
      <c r="I182" s="78" t="s">
        <v>1397</v>
      </c>
      <c r="J182" s="78" t="s">
        <v>694</v>
      </c>
      <c r="K182" s="78" t="s">
        <v>1996</v>
      </c>
      <c r="L182" s="78"/>
      <c r="M182" s="78" t="s">
        <v>2376</v>
      </c>
      <c r="N182" s="78"/>
      <c r="O182" s="78"/>
      <c r="P182" s="79" t="s">
        <v>36</v>
      </c>
    </row>
    <row r="183" customHeight="1" spans="1:16">
      <c r="A183" s="77" t="s">
        <v>1952</v>
      </c>
      <c r="B183" s="78" t="s">
        <v>2257</v>
      </c>
      <c r="C183" s="82" t="s">
        <v>2262</v>
      </c>
      <c r="D183" s="78" t="s">
        <v>1955</v>
      </c>
      <c r="E183" s="78" t="s">
        <v>2263</v>
      </c>
      <c r="F183" s="78" t="s">
        <v>2380</v>
      </c>
      <c r="G183" s="82" t="s">
        <v>1433</v>
      </c>
      <c r="H183" s="82" t="s">
        <v>1444</v>
      </c>
      <c r="I183" s="78" t="s">
        <v>1397</v>
      </c>
      <c r="J183" s="78" t="s">
        <v>1435</v>
      </c>
      <c r="K183" s="78" t="s">
        <v>2381</v>
      </c>
      <c r="L183" s="78" t="s">
        <v>2318</v>
      </c>
      <c r="M183" s="78" t="s">
        <v>1987</v>
      </c>
      <c r="N183" s="78"/>
      <c r="O183" s="78"/>
      <c r="P183" s="79" t="s">
        <v>36</v>
      </c>
    </row>
    <row r="184" customHeight="1" spans="1:16">
      <c r="A184" s="77" t="s">
        <v>1952</v>
      </c>
      <c r="B184" s="78" t="s">
        <v>2037</v>
      </c>
      <c r="C184" s="78" t="s">
        <v>2045</v>
      </c>
      <c r="D184" s="78" t="s">
        <v>1955</v>
      </c>
      <c r="E184" s="78" t="s">
        <v>2046</v>
      </c>
      <c r="F184" s="78" t="s">
        <v>2400</v>
      </c>
      <c r="G184" s="82" t="s">
        <v>1437</v>
      </c>
      <c r="H184" s="82" t="s">
        <v>1444</v>
      </c>
      <c r="I184" s="78" t="s">
        <v>1397</v>
      </c>
      <c r="J184" s="78" t="s">
        <v>694</v>
      </c>
      <c r="K184" s="78" t="s">
        <v>2401</v>
      </c>
      <c r="L184" s="78" t="s">
        <v>2402</v>
      </c>
      <c r="M184" s="78" t="s">
        <v>2197</v>
      </c>
      <c r="N184" s="78"/>
      <c r="O184" s="78"/>
      <c r="P184" s="79" t="s">
        <v>36</v>
      </c>
    </row>
    <row r="185" customHeight="1" spans="1:16">
      <c r="A185" s="77" t="s">
        <v>1952</v>
      </c>
      <c r="B185" s="78" t="s">
        <v>2403</v>
      </c>
      <c r="C185" s="78" t="s">
        <v>2167</v>
      </c>
      <c r="D185" s="78" t="s">
        <v>1955</v>
      </c>
      <c r="E185" s="82" t="s">
        <v>2218</v>
      </c>
      <c r="F185" s="78" t="s">
        <v>2404</v>
      </c>
      <c r="G185" s="82" t="s">
        <v>1437</v>
      </c>
      <c r="H185" s="82" t="s">
        <v>1444</v>
      </c>
      <c r="I185" s="78" t="s">
        <v>1397</v>
      </c>
      <c r="J185" s="78" t="s">
        <v>694</v>
      </c>
      <c r="K185" s="82" t="s">
        <v>2405</v>
      </c>
      <c r="L185" s="82" t="s">
        <v>2379</v>
      </c>
      <c r="M185" s="82" t="s">
        <v>2197</v>
      </c>
      <c r="N185" s="78"/>
      <c r="O185" s="78"/>
      <c r="P185" s="79" t="s">
        <v>36</v>
      </c>
    </row>
    <row r="186" customHeight="1" spans="1:16">
      <c r="A186" s="77" t="s">
        <v>1952</v>
      </c>
      <c r="B186" s="78" t="s">
        <v>2350</v>
      </c>
      <c r="C186" s="82" t="s">
        <v>2045</v>
      </c>
      <c r="D186" s="78" t="s">
        <v>1955</v>
      </c>
      <c r="E186" s="78" t="s">
        <v>2087</v>
      </c>
      <c r="F186" s="78" t="s">
        <v>2351</v>
      </c>
      <c r="G186" s="78" t="s">
        <v>2000</v>
      </c>
      <c r="H186" s="82" t="s">
        <v>1444</v>
      </c>
      <c r="I186" s="78" t="s">
        <v>1397</v>
      </c>
      <c r="J186" s="78" t="s">
        <v>694</v>
      </c>
      <c r="K186" s="78" t="s">
        <v>2352</v>
      </c>
      <c r="L186" s="78" t="s">
        <v>2353</v>
      </c>
      <c r="M186" s="78" t="s">
        <v>2354</v>
      </c>
      <c r="N186" s="78"/>
      <c r="O186" s="78"/>
      <c r="P186" s="79" t="s">
        <v>36</v>
      </c>
    </row>
    <row r="187" customHeight="1" spans="1:16">
      <c r="A187" s="77" t="s">
        <v>1952</v>
      </c>
      <c r="B187" s="78" t="s">
        <v>2350</v>
      </c>
      <c r="C187" s="82" t="s">
        <v>2045</v>
      </c>
      <c r="D187" s="78" t="s">
        <v>1955</v>
      </c>
      <c r="E187" s="78" t="s">
        <v>2087</v>
      </c>
      <c r="F187" s="78" t="s">
        <v>2351</v>
      </c>
      <c r="G187" s="78" t="s">
        <v>2000</v>
      </c>
      <c r="H187" s="82" t="s">
        <v>1438</v>
      </c>
      <c r="I187" s="78" t="s">
        <v>1397</v>
      </c>
      <c r="J187" s="78" t="s">
        <v>694</v>
      </c>
      <c r="K187" s="78" t="s">
        <v>2352</v>
      </c>
      <c r="L187" s="78" t="s">
        <v>2353</v>
      </c>
      <c r="M187" s="78" t="s">
        <v>2354</v>
      </c>
      <c r="N187" s="78"/>
      <c r="O187" s="78"/>
      <c r="P187" s="79" t="s">
        <v>36</v>
      </c>
    </row>
    <row r="188" customHeight="1" spans="1:16">
      <c r="A188" s="77" t="s">
        <v>1952</v>
      </c>
      <c r="B188" s="78" t="s">
        <v>2350</v>
      </c>
      <c r="C188" s="82" t="s">
        <v>2045</v>
      </c>
      <c r="D188" s="78" t="s">
        <v>1955</v>
      </c>
      <c r="E188" s="78" t="s">
        <v>2087</v>
      </c>
      <c r="F188" s="78" t="s">
        <v>2419</v>
      </c>
      <c r="G188" s="82" t="s">
        <v>1444</v>
      </c>
      <c r="H188" s="82" t="s">
        <v>1438</v>
      </c>
      <c r="I188" s="78" t="s">
        <v>1397</v>
      </c>
      <c r="J188" s="78" t="s">
        <v>694</v>
      </c>
      <c r="K188" s="78" t="s">
        <v>2420</v>
      </c>
      <c r="L188" s="78" t="s">
        <v>2123</v>
      </c>
      <c r="M188" s="78" t="s">
        <v>2249</v>
      </c>
      <c r="N188" s="78"/>
      <c r="O188" s="78"/>
      <c r="P188" s="79" t="s">
        <v>36</v>
      </c>
    </row>
    <row r="189" customHeight="1" spans="1:16">
      <c r="A189" s="77" t="s">
        <v>1952</v>
      </c>
      <c r="B189" s="78" t="s">
        <v>2267</v>
      </c>
      <c r="C189" s="82" t="s">
        <v>2045</v>
      </c>
      <c r="D189" s="78" t="s">
        <v>1955</v>
      </c>
      <c r="E189" s="78" t="s">
        <v>2087</v>
      </c>
      <c r="F189" s="78" t="s">
        <v>2419</v>
      </c>
      <c r="G189" s="82" t="s">
        <v>1444</v>
      </c>
      <c r="H189" s="82" t="s">
        <v>1445</v>
      </c>
      <c r="I189" s="78" t="s">
        <v>1397</v>
      </c>
      <c r="J189" s="78" t="s">
        <v>694</v>
      </c>
      <c r="K189" s="78" t="s">
        <v>2420</v>
      </c>
      <c r="L189" s="78" t="s">
        <v>2123</v>
      </c>
      <c r="M189" s="78" t="s">
        <v>2249</v>
      </c>
      <c r="N189" s="78"/>
      <c r="O189" s="78"/>
      <c r="P189" s="79" t="s">
        <v>36</v>
      </c>
    </row>
    <row r="190" customHeight="1" spans="1:16">
      <c r="A190" s="77" t="s">
        <v>1952</v>
      </c>
      <c r="B190" s="78" t="s">
        <v>2421</v>
      </c>
      <c r="C190" s="82" t="s">
        <v>2422</v>
      </c>
      <c r="D190" s="78" t="s">
        <v>1955</v>
      </c>
      <c r="E190" s="78" t="s">
        <v>2137</v>
      </c>
      <c r="F190" s="78" t="s">
        <v>2423</v>
      </c>
      <c r="G190" s="82" t="s">
        <v>1442</v>
      </c>
      <c r="H190" s="82" t="s">
        <v>1445</v>
      </c>
      <c r="I190" s="78" t="s">
        <v>1397</v>
      </c>
      <c r="J190" s="78" t="s">
        <v>694</v>
      </c>
      <c r="K190" s="78" t="s">
        <v>2424</v>
      </c>
      <c r="L190" s="78" t="s">
        <v>2130</v>
      </c>
      <c r="M190" s="78" t="s">
        <v>2271</v>
      </c>
      <c r="N190" s="78"/>
      <c r="O190" s="78"/>
      <c r="P190" s="79" t="s">
        <v>36</v>
      </c>
    </row>
    <row r="191" customHeight="1" spans="1:16">
      <c r="A191" s="77" t="s">
        <v>1952</v>
      </c>
      <c r="B191" s="78" t="s">
        <v>2348</v>
      </c>
      <c r="C191" s="82" t="s">
        <v>2262</v>
      </c>
      <c r="D191" s="78" t="s">
        <v>1955</v>
      </c>
      <c r="E191" s="78" t="s">
        <v>2263</v>
      </c>
      <c r="F191" s="78" t="s">
        <v>2380</v>
      </c>
      <c r="G191" s="82" t="s">
        <v>1433</v>
      </c>
      <c r="H191" s="82" t="s">
        <v>1445</v>
      </c>
      <c r="I191" s="78" t="s">
        <v>1397</v>
      </c>
      <c r="J191" s="78" t="s">
        <v>1435</v>
      </c>
      <c r="K191" s="78" t="s">
        <v>2381</v>
      </c>
      <c r="L191" s="78" t="s">
        <v>2318</v>
      </c>
      <c r="M191" s="78" t="s">
        <v>1987</v>
      </c>
      <c r="N191" s="78"/>
      <c r="O191" s="78"/>
      <c r="P191" s="79" t="s">
        <v>36</v>
      </c>
    </row>
    <row r="192" customHeight="1" spans="1:16">
      <c r="A192" s="77" t="s">
        <v>1952</v>
      </c>
      <c r="B192" s="78" t="s">
        <v>2348</v>
      </c>
      <c r="C192" s="82" t="s">
        <v>2093</v>
      </c>
      <c r="D192" s="78" t="s">
        <v>1955</v>
      </c>
      <c r="E192" s="82" t="s">
        <v>2411</v>
      </c>
      <c r="F192" s="82" t="s">
        <v>2412</v>
      </c>
      <c r="G192" s="82" t="s">
        <v>1421</v>
      </c>
      <c r="H192" s="82" t="s">
        <v>1445</v>
      </c>
      <c r="I192" s="78" t="s">
        <v>1397</v>
      </c>
      <c r="J192" s="78" t="s">
        <v>694</v>
      </c>
      <c r="K192" s="82" t="s">
        <v>2413</v>
      </c>
      <c r="L192" s="82" t="s">
        <v>2414</v>
      </c>
      <c r="M192" s="82" t="s">
        <v>2415</v>
      </c>
      <c r="N192" s="78"/>
      <c r="O192" s="78"/>
      <c r="P192" s="79" t="s">
        <v>36</v>
      </c>
    </row>
    <row r="193" customHeight="1" spans="1:16">
      <c r="A193" s="77" t="s">
        <v>1952</v>
      </c>
      <c r="B193" s="78" t="s">
        <v>2037</v>
      </c>
      <c r="C193" s="82" t="s">
        <v>2045</v>
      </c>
      <c r="D193" s="78" t="s">
        <v>1955</v>
      </c>
      <c r="E193" s="78" t="s">
        <v>2087</v>
      </c>
      <c r="F193" s="78" t="s">
        <v>2419</v>
      </c>
      <c r="G193" s="82" t="s">
        <v>1444</v>
      </c>
      <c r="H193" s="82" t="s">
        <v>1445</v>
      </c>
      <c r="I193" s="78" t="s">
        <v>1397</v>
      </c>
      <c r="J193" s="78" t="s">
        <v>694</v>
      </c>
      <c r="K193" s="78" t="s">
        <v>2420</v>
      </c>
      <c r="L193" s="78" t="s">
        <v>2123</v>
      </c>
      <c r="M193" s="78" t="s">
        <v>2249</v>
      </c>
      <c r="N193" s="78"/>
      <c r="O193" s="78"/>
      <c r="P193" s="79" t="s">
        <v>36</v>
      </c>
    </row>
    <row r="194" customHeight="1" spans="1:16">
      <c r="A194" s="77" t="s">
        <v>1952</v>
      </c>
      <c r="B194" s="78" t="s">
        <v>1953</v>
      </c>
      <c r="C194" s="78" t="s">
        <v>1954</v>
      </c>
      <c r="D194" s="78" t="s">
        <v>1955</v>
      </c>
      <c r="E194" s="78" t="s">
        <v>2011</v>
      </c>
      <c r="F194" s="78" t="s">
        <v>2425</v>
      </c>
      <c r="G194" s="82" t="s">
        <v>1442</v>
      </c>
      <c r="H194" s="82" t="s">
        <v>1445</v>
      </c>
      <c r="I194" s="78" t="s">
        <v>1397</v>
      </c>
      <c r="J194" s="78" t="s">
        <v>694</v>
      </c>
      <c r="K194" s="78" t="s">
        <v>2426</v>
      </c>
      <c r="L194" s="78" t="s">
        <v>2427</v>
      </c>
      <c r="M194" s="78" t="s">
        <v>2059</v>
      </c>
      <c r="N194" s="78"/>
      <c r="O194" s="78"/>
      <c r="P194" s="79" t="s">
        <v>36</v>
      </c>
    </row>
    <row r="195" customHeight="1" spans="1:16">
      <c r="A195" s="77" t="s">
        <v>1952</v>
      </c>
      <c r="B195" s="78" t="s">
        <v>1953</v>
      </c>
      <c r="C195" s="78" t="s">
        <v>1954</v>
      </c>
      <c r="D195" s="78" t="s">
        <v>1955</v>
      </c>
      <c r="E195" s="78" t="s">
        <v>1998</v>
      </c>
      <c r="F195" s="78" t="s">
        <v>2428</v>
      </c>
      <c r="G195" s="82" t="s">
        <v>1444</v>
      </c>
      <c r="H195" s="82" t="s">
        <v>1445</v>
      </c>
      <c r="I195" s="78" t="s">
        <v>1397</v>
      </c>
      <c r="J195" s="78" t="s">
        <v>694</v>
      </c>
      <c r="K195" s="78" t="s">
        <v>2429</v>
      </c>
      <c r="L195" s="78" t="s">
        <v>1971</v>
      </c>
      <c r="M195" s="78" t="s">
        <v>2174</v>
      </c>
      <c r="N195" s="78"/>
      <c r="O195" s="78"/>
      <c r="P195" s="79" t="s">
        <v>36</v>
      </c>
    </row>
    <row r="196" customHeight="1" spans="1:16">
      <c r="A196" s="77" t="s">
        <v>1952</v>
      </c>
      <c r="B196" s="78" t="s">
        <v>1953</v>
      </c>
      <c r="C196" s="78" t="s">
        <v>1954</v>
      </c>
      <c r="D196" s="78" t="s">
        <v>1955</v>
      </c>
      <c r="E196" s="78" t="s">
        <v>1963</v>
      </c>
      <c r="F196" s="78" t="s">
        <v>2430</v>
      </c>
      <c r="G196" s="82" t="s">
        <v>1431</v>
      </c>
      <c r="H196" s="82" t="s">
        <v>1445</v>
      </c>
      <c r="I196" s="78" t="s">
        <v>1397</v>
      </c>
      <c r="J196" s="78" t="s">
        <v>694</v>
      </c>
      <c r="K196" s="78" t="s">
        <v>2431</v>
      </c>
      <c r="L196" s="78" t="s">
        <v>1961</v>
      </c>
      <c r="M196" s="78" t="s">
        <v>2158</v>
      </c>
      <c r="N196" s="78"/>
      <c r="O196" s="78"/>
      <c r="P196" s="79" t="s">
        <v>36</v>
      </c>
    </row>
    <row r="197" customHeight="1" spans="1:16">
      <c r="A197" s="77" t="s">
        <v>1952</v>
      </c>
      <c r="B197" s="78" t="s">
        <v>2017</v>
      </c>
      <c r="C197" s="82" t="s">
        <v>2018</v>
      </c>
      <c r="D197" s="78" t="s">
        <v>1955</v>
      </c>
      <c r="E197" s="78" t="s">
        <v>1993</v>
      </c>
      <c r="F197" s="78" t="s">
        <v>2416</v>
      </c>
      <c r="G197" s="82" t="s">
        <v>1442</v>
      </c>
      <c r="H197" s="82" t="s">
        <v>1445</v>
      </c>
      <c r="I197" s="78" t="s">
        <v>1397</v>
      </c>
      <c r="J197" s="78" t="s">
        <v>1447</v>
      </c>
      <c r="K197" s="78" t="s">
        <v>2417</v>
      </c>
      <c r="L197" s="78" t="s">
        <v>1986</v>
      </c>
      <c r="M197" s="78" t="s">
        <v>2418</v>
      </c>
      <c r="N197" s="78"/>
      <c r="O197" s="78"/>
      <c r="P197" s="79" t="s">
        <v>36</v>
      </c>
    </row>
    <row r="198" customHeight="1" spans="1:16">
      <c r="A198" s="77" t="s">
        <v>1952</v>
      </c>
      <c r="B198" s="78" t="s">
        <v>2432</v>
      </c>
      <c r="C198" s="82" t="s">
        <v>2060</v>
      </c>
      <c r="D198" s="78" t="s">
        <v>1955</v>
      </c>
      <c r="E198" s="82" t="s">
        <v>1963</v>
      </c>
      <c r="F198" s="82" t="s">
        <v>2065</v>
      </c>
      <c r="G198" s="82" t="s">
        <v>2066</v>
      </c>
      <c r="H198" s="82" t="s">
        <v>1445</v>
      </c>
      <c r="I198" s="78" t="s">
        <v>1397</v>
      </c>
      <c r="J198" s="78" t="s">
        <v>964</v>
      </c>
      <c r="K198" s="82" t="s">
        <v>2067</v>
      </c>
      <c r="L198" s="82" t="s">
        <v>2015</v>
      </c>
      <c r="M198" s="82" t="s">
        <v>2068</v>
      </c>
      <c r="N198" s="78"/>
      <c r="O198" s="78"/>
      <c r="P198" s="79" t="s">
        <v>36</v>
      </c>
    </row>
    <row r="199" customHeight="1" spans="1:16">
      <c r="A199" s="77" t="s">
        <v>1952</v>
      </c>
      <c r="B199" s="78" t="s">
        <v>2432</v>
      </c>
      <c r="C199" s="82" t="s">
        <v>2167</v>
      </c>
      <c r="D199" s="78" t="s">
        <v>1955</v>
      </c>
      <c r="E199" s="78" t="s">
        <v>2137</v>
      </c>
      <c r="F199" s="78" t="s">
        <v>2423</v>
      </c>
      <c r="G199" s="82" t="s">
        <v>1442</v>
      </c>
      <c r="H199" s="82" t="s">
        <v>1445</v>
      </c>
      <c r="I199" s="78" t="s">
        <v>1397</v>
      </c>
      <c r="J199" s="78" t="s">
        <v>694</v>
      </c>
      <c r="K199" s="78" t="s">
        <v>2424</v>
      </c>
      <c r="L199" s="78" t="s">
        <v>2130</v>
      </c>
      <c r="M199" s="78" t="s">
        <v>2271</v>
      </c>
      <c r="N199" s="78"/>
      <c r="O199" s="78"/>
      <c r="P199" s="79" t="s">
        <v>36</v>
      </c>
    </row>
    <row r="200" customHeight="1" spans="1:16">
      <c r="A200" s="77" t="s">
        <v>1952</v>
      </c>
      <c r="B200" s="78" t="s">
        <v>2125</v>
      </c>
      <c r="C200" s="82" t="s">
        <v>2284</v>
      </c>
      <c r="D200" s="78" t="s">
        <v>1955</v>
      </c>
      <c r="E200" s="78" t="s">
        <v>2288</v>
      </c>
      <c r="F200" s="78" t="s">
        <v>2433</v>
      </c>
      <c r="G200" s="78" t="s">
        <v>1437</v>
      </c>
      <c r="H200" s="82" t="s">
        <v>2434</v>
      </c>
      <c r="I200" s="78" t="s">
        <v>1397</v>
      </c>
      <c r="J200" s="78" t="s">
        <v>694</v>
      </c>
      <c r="K200" s="78" t="s">
        <v>2435</v>
      </c>
      <c r="L200" s="78" t="s">
        <v>1991</v>
      </c>
      <c r="M200" s="78" t="s">
        <v>2002</v>
      </c>
      <c r="N200" s="78"/>
      <c r="O200" s="78"/>
      <c r="P200" s="79" t="s">
        <v>36</v>
      </c>
    </row>
    <row r="201" customHeight="1" spans="1:16">
      <c r="A201" s="77" t="s">
        <v>1952</v>
      </c>
      <c r="B201" s="78" t="s">
        <v>2406</v>
      </c>
      <c r="C201" s="82" t="s">
        <v>2292</v>
      </c>
      <c r="D201" s="78" t="s">
        <v>1955</v>
      </c>
      <c r="E201" s="78" t="s">
        <v>1968</v>
      </c>
      <c r="F201" s="78" t="s">
        <v>2299</v>
      </c>
      <c r="G201" s="78" t="s">
        <v>1425</v>
      </c>
      <c r="H201" s="82" t="s">
        <v>2434</v>
      </c>
      <c r="I201" s="78" t="s">
        <v>1397</v>
      </c>
      <c r="J201" s="78" t="s">
        <v>694</v>
      </c>
      <c r="K201" s="78" t="s">
        <v>2300</v>
      </c>
      <c r="L201" s="78" t="s">
        <v>2058</v>
      </c>
      <c r="M201" s="78" t="s">
        <v>2301</v>
      </c>
      <c r="N201" s="78"/>
      <c r="O201" s="78"/>
      <c r="P201" s="79" t="s">
        <v>36</v>
      </c>
    </row>
    <row r="202" customHeight="1" spans="1:16">
      <c r="A202" s="77" t="s">
        <v>1952</v>
      </c>
      <c r="B202" s="78" t="s">
        <v>2406</v>
      </c>
      <c r="C202" s="82" t="s">
        <v>2292</v>
      </c>
      <c r="D202" s="78" t="s">
        <v>1955</v>
      </c>
      <c r="E202" s="78" t="s">
        <v>1988</v>
      </c>
      <c r="F202" s="78" t="s">
        <v>2436</v>
      </c>
      <c r="G202" s="78" t="s">
        <v>1442</v>
      </c>
      <c r="H202" s="82" t="s">
        <v>2434</v>
      </c>
      <c r="I202" s="78" t="s">
        <v>1397</v>
      </c>
      <c r="J202" s="78" t="s">
        <v>694</v>
      </c>
      <c r="K202" s="78" t="s">
        <v>2437</v>
      </c>
      <c r="L202" s="78" t="s">
        <v>2232</v>
      </c>
      <c r="M202" s="78" t="s">
        <v>2241</v>
      </c>
      <c r="N202" s="78"/>
      <c r="O202" s="78"/>
      <c r="P202" s="79" t="s">
        <v>36</v>
      </c>
    </row>
    <row r="203" customHeight="1" spans="1:16">
      <c r="A203" s="77" t="s">
        <v>1952</v>
      </c>
      <c r="B203" s="78" t="s">
        <v>1973</v>
      </c>
      <c r="C203" s="82" t="s">
        <v>1374</v>
      </c>
      <c r="D203" s="78" t="s">
        <v>1955</v>
      </c>
      <c r="E203" s="78" t="s">
        <v>2019</v>
      </c>
      <c r="F203" s="78" t="s">
        <v>2438</v>
      </c>
      <c r="G203" s="78" t="s">
        <v>1438</v>
      </c>
      <c r="H203" s="82" t="s">
        <v>2434</v>
      </c>
      <c r="I203" s="78" t="s">
        <v>1397</v>
      </c>
      <c r="J203" s="78" t="s">
        <v>1446</v>
      </c>
      <c r="K203" s="78" t="s">
        <v>2439</v>
      </c>
      <c r="L203" s="78" t="s">
        <v>2100</v>
      </c>
      <c r="M203" s="78" t="s">
        <v>2440</v>
      </c>
      <c r="N203" s="78"/>
      <c r="O203" s="78"/>
      <c r="P203" s="79" t="s">
        <v>36</v>
      </c>
    </row>
    <row r="204" customHeight="1" spans="1:16">
      <c r="A204" s="77" t="s">
        <v>1952</v>
      </c>
      <c r="B204" s="78" t="s">
        <v>1973</v>
      </c>
      <c r="C204" s="82" t="s">
        <v>1374</v>
      </c>
      <c r="D204" s="78" t="s">
        <v>1955</v>
      </c>
      <c r="E204" s="82" t="s">
        <v>1993</v>
      </c>
      <c r="F204" s="79" t="s">
        <v>1994</v>
      </c>
      <c r="G204" s="79" t="s">
        <v>1995</v>
      </c>
      <c r="H204" s="82" t="s">
        <v>2434</v>
      </c>
      <c r="I204" s="78" t="s">
        <v>1397</v>
      </c>
      <c r="J204" s="78" t="s">
        <v>1540</v>
      </c>
      <c r="K204" s="79" t="s">
        <v>1996</v>
      </c>
      <c r="L204" s="80" t="s">
        <v>1991</v>
      </c>
      <c r="M204" s="79" t="s">
        <v>1997</v>
      </c>
      <c r="N204" s="78"/>
      <c r="O204" s="78"/>
      <c r="P204" s="79" t="s">
        <v>36</v>
      </c>
    </row>
    <row r="205" customHeight="1" spans="1:16">
      <c r="A205" s="77" t="s">
        <v>1952</v>
      </c>
      <c r="B205" s="78" t="s">
        <v>1973</v>
      </c>
      <c r="C205" s="82" t="s">
        <v>1982</v>
      </c>
      <c r="D205" s="78" t="s">
        <v>1955</v>
      </c>
      <c r="E205" s="78" t="s">
        <v>2180</v>
      </c>
      <c r="F205" s="78" t="s">
        <v>2181</v>
      </c>
      <c r="G205" s="82" t="s">
        <v>1406</v>
      </c>
      <c r="H205" s="82" t="s">
        <v>2434</v>
      </c>
      <c r="I205" s="78" t="s">
        <v>1397</v>
      </c>
      <c r="J205" s="78" t="s">
        <v>694</v>
      </c>
      <c r="K205" s="78" t="s">
        <v>2182</v>
      </c>
      <c r="L205" s="78" t="s">
        <v>2015</v>
      </c>
      <c r="M205" s="78" t="s">
        <v>2183</v>
      </c>
      <c r="N205" s="78"/>
      <c r="O205" s="78"/>
      <c r="P205" s="79" t="s">
        <v>36</v>
      </c>
    </row>
    <row r="206" customHeight="1" spans="1:16">
      <c r="A206" s="77" t="s">
        <v>1952</v>
      </c>
      <c r="B206" s="78" t="s">
        <v>1973</v>
      </c>
      <c r="C206" s="82" t="s">
        <v>1974</v>
      </c>
      <c r="D206" s="78" t="s">
        <v>1955</v>
      </c>
      <c r="E206" s="82" t="s">
        <v>1988</v>
      </c>
      <c r="F206" s="78" t="s">
        <v>2364</v>
      </c>
      <c r="G206" s="82" t="s">
        <v>1408</v>
      </c>
      <c r="H206" s="82" t="s">
        <v>2434</v>
      </c>
      <c r="I206" s="78" t="s">
        <v>1397</v>
      </c>
      <c r="J206" s="78" t="s">
        <v>964</v>
      </c>
      <c r="K206" s="82" t="s">
        <v>2365</v>
      </c>
      <c r="L206" s="82" t="s">
        <v>1991</v>
      </c>
      <c r="M206" s="82" t="s">
        <v>2241</v>
      </c>
      <c r="N206" s="78"/>
      <c r="O206" s="78"/>
      <c r="P206" s="79" t="s">
        <v>36</v>
      </c>
    </row>
    <row r="207" customHeight="1" spans="1:16">
      <c r="A207" s="77" t="s">
        <v>1952</v>
      </c>
      <c r="B207" s="78" t="s">
        <v>1973</v>
      </c>
      <c r="C207" s="82" t="s">
        <v>1974</v>
      </c>
      <c r="D207" s="78" t="s">
        <v>1955</v>
      </c>
      <c r="E207" s="78" t="s">
        <v>1988</v>
      </c>
      <c r="F207" s="78" t="s">
        <v>2441</v>
      </c>
      <c r="G207" s="78" t="s">
        <v>1438</v>
      </c>
      <c r="H207" s="82" t="s">
        <v>2434</v>
      </c>
      <c r="I207" s="78" t="s">
        <v>1397</v>
      </c>
      <c r="J207" s="78" t="s">
        <v>964</v>
      </c>
      <c r="K207" s="78" t="s">
        <v>2442</v>
      </c>
      <c r="L207" s="78" t="s">
        <v>2015</v>
      </c>
      <c r="M207" s="78" t="s">
        <v>2241</v>
      </c>
      <c r="N207" s="78"/>
      <c r="O207" s="78"/>
      <c r="P207" s="79" t="s">
        <v>36</v>
      </c>
    </row>
    <row r="208" customHeight="1" spans="1:16">
      <c r="A208" s="77" t="s">
        <v>1952</v>
      </c>
      <c r="B208" s="78" t="s">
        <v>2443</v>
      </c>
      <c r="C208" s="78" t="s">
        <v>2444</v>
      </c>
      <c r="D208" s="78" t="s">
        <v>1955</v>
      </c>
      <c r="E208" s="78" t="s">
        <v>2246</v>
      </c>
      <c r="F208" s="78" t="s">
        <v>2280</v>
      </c>
      <c r="G208" s="78" t="s">
        <v>2281</v>
      </c>
      <c r="H208" s="82" t="s">
        <v>2434</v>
      </c>
      <c r="I208" s="78" t="s">
        <v>1397</v>
      </c>
      <c r="J208" s="78" t="s">
        <v>694</v>
      </c>
      <c r="K208" s="78" t="s">
        <v>2282</v>
      </c>
      <c r="L208" s="78" t="s">
        <v>2283</v>
      </c>
      <c r="M208" s="78" t="s">
        <v>2120</v>
      </c>
      <c r="N208" s="78"/>
      <c r="O208" s="78"/>
      <c r="P208" s="79" t="s">
        <v>36</v>
      </c>
    </row>
    <row r="209" customHeight="1" spans="1:16">
      <c r="A209" s="77" t="s">
        <v>1952</v>
      </c>
      <c r="B209" s="78" t="s">
        <v>2443</v>
      </c>
      <c r="C209" s="78" t="s">
        <v>2444</v>
      </c>
      <c r="D209" s="78" t="s">
        <v>1955</v>
      </c>
      <c r="E209" s="82" t="s">
        <v>2445</v>
      </c>
      <c r="F209" s="82" t="s">
        <v>2446</v>
      </c>
      <c r="G209" s="82" t="s">
        <v>2447</v>
      </c>
      <c r="H209" s="82" t="s">
        <v>2434</v>
      </c>
      <c r="I209" s="78" t="s">
        <v>1397</v>
      </c>
      <c r="J209" s="78" t="s">
        <v>694</v>
      </c>
      <c r="K209" s="82" t="s">
        <v>2448</v>
      </c>
      <c r="L209" s="82" t="s">
        <v>2449</v>
      </c>
      <c r="M209" s="82" t="s">
        <v>2450</v>
      </c>
      <c r="N209" s="78"/>
      <c r="O209" s="78"/>
      <c r="P209" s="79" t="s">
        <v>36</v>
      </c>
    </row>
    <row r="210" customHeight="1" spans="1:16">
      <c r="A210" s="77" t="s">
        <v>1952</v>
      </c>
      <c r="B210" s="78" t="s">
        <v>2017</v>
      </c>
      <c r="C210" s="82" t="s">
        <v>2018</v>
      </c>
      <c r="D210" s="78" t="s">
        <v>1955</v>
      </c>
      <c r="E210" s="78" t="s">
        <v>1993</v>
      </c>
      <c r="F210" s="78" t="s">
        <v>2416</v>
      </c>
      <c r="G210" s="82" t="s">
        <v>1442</v>
      </c>
      <c r="H210" s="82" t="s">
        <v>2434</v>
      </c>
      <c r="I210" s="78" t="s">
        <v>1397</v>
      </c>
      <c r="J210" s="78" t="s">
        <v>1447</v>
      </c>
      <c r="K210" s="78" t="s">
        <v>2417</v>
      </c>
      <c r="L210" s="78" t="s">
        <v>1986</v>
      </c>
      <c r="M210" s="78" t="s">
        <v>2418</v>
      </c>
      <c r="N210" s="78"/>
      <c r="O210" s="78"/>
      <c r="P210" s="79" t="s">
        <v>36</v>
      </c>
    </row>
    <row r="211" customHeight="1" spans="1:16">
      <c r="A211" s="77" t="s">
        <v>1952</v>
      </c>
      <c r="B211" s="82" t="s">
        <v>2166</v>
      </c>
      <c r="C211" s="82" t="s">
        <v>2313</v>
      </c>
      <c r="D211" s="78" t="s">
        <v>1955</v>
      </c>
      <c r="E211" s="82" t="s">
        <v>2314</v>
      </c>
      <c r="F211" s="82" t="s">
        <v>2315</v>
      </c>
      <c r="G211" s="82" t="s">
        <v>2316</v>
      </c>
      <c r="H211" s="82" t="s">
        <v>2434</v>
      </c>
      <c r="I211" s="78" t="s">
        <v>1397</v>
      </c>
      <c r="J211" s="78" t="s">
        <v>694</v>
      </c>
      <c r="K211" s="82" t="s">
        <v>2317</v>
      </c>
      <c r="L211" s="82" t="s">
        <v>2318</v>
      </c>
      <c r="M211" s="82" t="s">
        <v>2174</v>
      </c>
      <c r="N211" s="82"/>
      <c r="O211" s="82"/>
      <c r="P211" s="82" t="s">
        <v>36</v>
      </c>
    </row>
    <row r="212" customHeight="1" spans="1:16">
      <c r="A212" s="77" t="s">
        <v>1952</v>
      </c>
      <c r="B212" s="82" t="s">
        <v>2166</v>
      </c>
      <c r="C212" s="78" t="s">
        <v>2422</v>
      </c>
      <c r="D212" s="78" t="s">
        <v>1955</v>
      </c>
      <c r="E212" s="78" t="s">
        <v>2236</v>
      </c>
      <c r="F212" s="78" t="s">
        <v>2451</v>
      </c>
      <c r="G212" s="78" t="s">
        <v>1438</v>
      </c>
      <c r="H212" s="82" t="s">
        <v>2434</v>
      </c>
      <c r="I212" s="78" t="s">
        <v>1397</v>
      </c>
      <c r="J212" s="78" t="s">
        <v>694</v>
      </c>
      <c r="K212" s="78" t="s">
        <v>2452</v>
      </c>
      <c r="L212" s="78" t="s">
        <v>2453</v>
      </c>
      <c r="M212" s="78" t="s">
        <v>2249</v>
      </c>
      <c r="N212" s="78"/>
      <c r="O212" s="78"/>
      <c r="P212" s="79" t="s">
        <v>36</v>
      </c>
    </row>
    <row r="213" customHeight="1" spans="1:16">
      <c r="A213" s="77" t="s">
        <v>1952</v>
      </c>
      <c r="B213" s="78" t="s">
        <v>2302</v>
      </c>
      <c r="C213" s="78" t="s">
        <v>2454</v>
      </c>
      <c r="D213" s="78" t="s">
        <v>1955</v>
      </c>
      <c r="E213" s="82" t="s">
        <v>2411</v>
      </c>
      <c r="F213" s="82" t="s">
        <v>2412</v>
      </c>
      <c r="G213" s="82" t="s">
        <v>1421</v>
      </c>
      <c r="H213" s="82" t="s">
        <v>1456</v>
      </c>
      <c r="I213" s="78" t="s">
        <v>1397</v>
      </c>
      <c r="J213" s="78" t="s">
        <v>694</v>
      </c>
      <c r="K213" s="82" t="s">
        <v>2413</v>
      </c>
      <c r="L213" s="82" t="s">
        <v>2414</v>
      </c>
      <c r="M213" s="82" t="s">
        <v>2415</v>
      </c>
      <c r="N213" s="78"/>
      <c r="O213" s="78"/>
      <c r="P213" s="79" t="s">
        <v>36</v>
      </c>
    </row>
    <row r="214" customHeight="1" spans="1:16">
      <c r="A214" s="77" t="s">
        <v>1952</v>
      </c>
      <c r="B214" s="78" t="s">
        <v>2302</v>
      </c>
      <c r="C214" s="78" t="s">
        <v>2303</v>
      </c>
      <c r="D214" s="78" t="s">
        <v>1955</v>
      </c>
      <c r="E214" s="82" t="s">
        <v>2218</v>
      </c>
      <c r="F214" s="78" t="s">
        <v>2404</v>
      </c>
      <c r="G214" s="82" t="s">
        <v>1437</v>
      </c>
      <c r="H214" s="82" t="s">
        <v>1456</v>
      </c>
      <c r="I214" s="78" t="s">
        <v>1397</v>
      </c>
      <c r="J214" s="78" t="s">
        <v>694</v>
      </c>
      <c r="K214" s="82" t="s">
        <v>2405</v>
      </c>
      <c r="L214" s="82" t="s">
        <v>2379</v>
      </c>
      <c r="M214" s="82" t="s">
        <v>2197</v>
      </c>
      <c r="N214" s="78"/>
      <c r="O214" s="78"/>
      <c r="P214" s="79" t="s">
        <v>36</v>
      </c>
    </row>
    <row r="215" customHeight="1" spans="1:16">
      <c r="A215" s="77" t="s">
        <v>1952</v>
      </c>
      <c r="B215" s="78" t="s">
        <v>2302</v>
      </c>
      <c r="C215" s="78" t="s">
        <v>2303</v>
      </c>
      <c r="D215" s="78" t="s">
        <v>1955</v>
      </c>
      <c r="E215" s="78" t="s">
        <v>2246</v>
      </c>
      <c r="F215" s="78" t="s">
        <v>2455</v>
      </c>
      <c r="G215" s="82" t="s">
        <v>1456</v>
      </c>
      <c r="H215" s="82" t="s">
        <v>1456</v>
      </c>
      <c r="I215" s="78" t="s">
        <v>1397</v>
      </c>
      <c r="J215" s="78" t="s">
        <v>694</v>
      </c>
      <c r="K215" s="78" t="s">
        <v>2456</v>
      </c>
      <c r="L215" s="78" t="s">
        <v>2457</v>
      </c>
      <c r="M215" s="78" t="s">
        <v>2271</v>
      </c>
      <c r="N215" s="78"/>
      <c r="O215" s="78"/>
      <c r="P215" s="79" t="s">
        <v>36</v>
      </c>
    </row>
    <row r="216" customHeight="1" spans="1:16">
      <c r="A216" s="77" t="s">
        <v>1952</v>
      </c>
      <c r="B216" s="82" t="s">
        <v>2458</v>
      </c>
      <c r="C216" s="82" t="s">
        <v>2343</v>
      </c>
      <c r="D216" s="78" t="s">
        <v>1955</v>
      </c>
      <c r="E216" s="82" t="s">
        <v>1963</v>
      </c>
      <c r="F216" s="82" t="s">
        <v>2226</v>
      </c>
      <c r="G216" s="82" t="s">
        <v>2066</v>
      </c>
      <c r="H216" s="82" t="s">
        <v>1456</v>
      </c>
      <c r="I216" s="78" t="s">
        <v>1397</v>
      </c>
      <c r="J216" s="78" t="s">
        <v>694</v>
      </c>
      <c r="K216" s="82" t="s">
        <v>2227</v>
      </c>
      <c r="L216" s="82" t="s">
        <v>2228</v>
      </c>
      <c r="M216" s="82" t="s">
        <v>1981</v>
      </c>
      <c r="N216" s="82"/>
      <c r="O216" s="82"/>
      <c r="P216" s="82" t="s">
        <v>36</v>
      </c>
    </row>
    <row r="217" customHeight="1" spans="1:16">
      <c r="A217" s="77" t="s">
        <v>1952</v>
      </c>
      <c r="B217" s="82" t="s">
        <v>2458</v>
      </c>
      <c r="C217" s="82" t="s">
        <v>2343</v>
      </c>
      <c r="D217" s="78" t="s">
        <v>1955</v>
      </c>
      <c r="E217" s="82" t="s">
        <v>1963</v>
      </c>
      <c r="F217" s="78" t="s">
        <v>2459</v>
      </c>
      <c r="G217" s="78" t="s">
        <v>2021</v>
      </c>
      <c r="H217" s="82" t="s">
        <v>1456</v>
      </c>
      <c r="I217" s="78" t="s">
        <v>1397</v>
      </c>
      <c r="J217" s="78" t="s">
        <v>694</v>
      </c>
      <c r="K217" s="78" t="s">
        <v>2460</v>
      </c>
      <c r="L217" s="78" t="s">
        <v>1986</v>
      </c>
      <c r="M217" s="78" t="s">
        <v>2002</v>
      </c>
      <c r="N217" s="78"/>
      <c r="O217" s="78"/>
      <c r="P217" s="79" t="s">
        <v>36</v>
      </c>
    </row>
    <row r="218" customHeight="1" spans="1:16">
      <c r="A218" s="77" t="s">
        <v>1952</v>
      </c>
      <c r="B218" s="78" t="s">
        <v>2257</v>
      </c>
      <c r="C218" s="78" t="s">
        <v>2262</v>
      </c>
      <c r="D218" s="78" t="s">
        <v>1955</v>
      </c>
      <c r="E218" s="78" t="s">
        <v>2461</v>
      </c>
      <c r="F218" s="78" t="s">
        <v>2462</v>
      </c>
      <c r="G218" s="82" t="s">
        <v>1456</v>
      </c>
      <c r="H218" s="82" t="s">
        <v>1456</v>
      </c>
      <c r="I218" s="78" t="s">
        <v>1397</v>
      </c>
      <c r="J218" s="78" t="s">
        <v>2463</v>
      </c>
      <c r="K218" s="78" t="s">
        <v>2464</v>
      </c>
      <c r="L218" s="78" t="s">
        <v>2318</v>
      </c>
      <c r="M218" s="78" t="s">
        <v>1987</v>
      </c>
      <c r="N218" s="78"/>
      <c r="O218" s="78"/>
      <c r="P218" s="79" t="s">
        <v>36</v>
      </c>
    </row>
    <row r="219" customHeight="1" spans="1:16">
      <c r="A219" s="77" t="s">
        <v>1952</v>
      </c>
      <c r="B219" s="78" t="s">
        <v>2257</v>
      </c>
      <c r="C219" s="78" t="s">
        <v>2167</v>
      </c>
      <c r="D219" s="78" t="s">
        <v>1955</v>
      </c>
      <c r="E219" s="78" t="s">
        <v>2246</v>
      </c>
      <c r="F219" s="78" t="s">
        <v>2455</v>
      </c>
      <c r="G219" s="82" t="s">
        <v>1456</v>
      </c>
      <c r="H219" s="82" t="s">
        <v>1456</v>
      </c>
      <c r="I219" s="78" t="s">
        <v>1397</v>
      </c>
      <c r="J219" s="78" t="s">
        <v>694</v>
      </c>
      <c r="K219" s="78" t="s">
        <v>2456</v>
      </c>
      <c r="L219" s="78" t="s">
        <v>2457</v>
      </c>
      <c r="M219" s="78" t="s">
        <v>2271</v>
      </c>
      <c r="N219" s="78"/>
      <c r="O219" s="78"/>
      <c r="P219" s="79" t="s">
        <v>36</v>
      </c>
    </row>
    <row r="220" customHeight="1" spans="1:16">
      <c r="A220" s="77" t="s">
        <v>1952</v>
      </c>
      <c r="B220" s="78" t="s">
        <v>2198</v>
      </c>
      <c r="C220" s="78" t="s">
        <v>1371</v>
      </c>
      <c r="D220" s="78" t="s">
        <v>1955</v>
      </c>
      <c r="E220" s="78" t="s">
        <v>2204</v>
      </c>
      <c r="F220" s="78" t="s">
        <v>2465</v>
      </c>
      <c r="G220" s="82" t="s">
        <v>1456</v>
      </c>
      <c r="H220" s="82" t="s">
        <v>1456</v>
      </c>
      <c r="I220" s="78" t="s">
        <v>1397</v>
      </c>
      <c r="J220" s="78" t="s">
        <v>2201</v>
      </c>
      <c r="K220" s="78" t="s">
        <v>2466</v>
      </c>
      <c r="L220" s="78" t="s">
        <v>2467</v>
      </c>
      <c r="M220" s="78" t="s">
        <v>2208</v>
      </c>
      <c r="N220" s="78"/>
      <c r="O220" s="78"/>
      <c r="P220" s="79" t="s">
        <v>36</v>
      </c>
    </row>
    <row r="221" customHeight="1" spans="1:16">
      <c r="A221" s="77" t="s">
        <v>1952</v>
      </c>
      <c r="B221" s="78" t="s">
        <v>2468</v>
      </c>
      <c r="C221" s="78" t="s">
        <v>2025</v>
      </c>
      <c r="D221" s="78" t="s">
        <v>1955</v>
      </c>
      <c r="E221" s="82" t="s">
        <v>2175</v>
      </c>
      <c r="F221" s="82" t="s">
        <v>2176</v>
      </c>
      <c r="G221" s="82" t="s">
        <v>1411</v>
      </c>
      <c r="H221" s="82" t="s">
        <v>1456</v>
      </c>
      <c r="I221" s="78" t="s">
        <v>1397</v>
      </c>
      <c r="J221" s="78" t="s">
        <v>694</v>
      </c>
      <c r="K221" s="82" t="s">
        <v>2177</v>
      </c>
      <c r="L221" s="82" t="s">
        <v>2178</v>
      </c>
      <c r="M221" s="82" t="s">
        <v>2179</v>
      </c>
      <c r="N221" s="78"/>
      <c r="O221" s="78"/>
      <c r="P221" s="79" t="s">
        <v>36</v>
      </c>
    </row>
    <row r="222" customHeight="1" spans="1:16">
      <c r="A222" s="77" t="s">
        <v>1952</v>
      </c>
      <c r="B222" s="78" t="s">
        <v>2469</v>
      </c>
      <c r="C222" s="78" t="s">
        <v>2045</v>
      </c>
      <c r="D222" s="78" t="s">
        <v>1955</v>
      </c>
      <c r="E222" s="78" t="s">
        <v>2470</v>
      </c>
      <c r="F222" s="78" t="s">
        <v>2471</v>
      </c>
      <c r="G222" s="78" t="s">
        <v>1445</v>
      </c>
      <c r="H222" s="82" t="s">
        <v>1456</v>
      </c>
      <c r="I222" s="78" t="s">
        <v>1397</v>
      </c>
      <c r="J222" s="78" t="s">
        <v>694</v>
      </c>
      <c r="K222" s="78" t="s">
        <v>2472</v>
      </c>
      <c r="L222" s="78" t="s">
        <v>2473</v>
      </c>
      <c r="M222" s="78" t="s">
        <v>2301</v>
      </c>
      <c r="N222" s="78"/>
      <c r="O222" s="78"/>
      <c r="P222" s="79" t="s">
        <v>36</v>
      </c>
    </row>
    <row r="223" customHeight="1" spans="1:16">
      <c r="A223" s="77" t="s">
        <v>1952</v>
      </c>
      <c r="B223" s="78" t="s">
        <v>2469</v>
      </c>
      <c r="C223" s="78" t="s">
        <v>2383</v>
      </c>
      <c r="D223" s="78" t="s">
        <v>1955</v>
      </c>
      <c r="E223" s="82" t="s">
        <v>2384</v>
      </c>
      <c r="F223" s="82" t="s">
        <v>2385</v>
      </c>
      <c r="G223" s="78" t="s">
        <v>2311</v>
      </c>
      <c r="H223" s="82" t="s">
        <v>1456</v>
      </c>
      <c r="I223" s="78" t="s">
        <v>1397</v>
      </c>
      <c r="J223" s="78" t="s">
        <v>694</v>
      </c>
      <c r="K223" s="82" t="s">
        <v>2386</v>
      </c>
      <c r="L223" s="82" t="s">
        <v>2387</v>
      </c>
      <c r="M223" s="82" t="s">
        <v>2241</v>
      </c>
      <c r="N223" s="78"/>
      <c r="O223" s="78"/>
      <c r="P223" s="79" t="s">
        <v>36</v>
      </c>
    </row>
    <row r="224" customHeight="1" spans="1:16">
      <c r="A224" s="77" t="s">
        <v>1952</v>
      </c>
      <c r="B224" s="78" t="s">
        <v>2469</v>
      </c>
      <c r="C224" s="78" t="s">
        <v>2444</v>
      </c>
      <c r="D224" s="78" t="s">
        <v>1955</v>
      </c>
      <c r="E224" s="82" t="s">
        <v>2445</v>
      </c>
      <c r="F224" s="82" t="s">
        <v>2446</v>
      </c>
      <c r="G224" s="82" t="s">
        <v>2447</v>
      </c>
      <c r="H224" s="82" t="s">
        <v>1456</v>
      </c>
      <c r="I224" s="78" t="s">
        <v>1397</v>
      </c>
      <c r="J224" s="78" t="s">
        <v>694</v>
      </c>
      <c r="K224" s="82" t="s">
        <v>2448</v>
      </c>
      <c r="L224" s="82" t="s">
        <v>2449</v>
      </c>
      <c r="M224" s="82" t="s">
        <v>2450</v>
      </c>
      <c r="N224" s="78"/>
      <c r="O224" s="78"/>
      <c r="P224" s="79" t="s">
        <v>36</v>
      </c>
    </row>
    <row r="225" customHeight="1" spans="1:16">
      <c r="A225" s="77" t="s">
        <v>1952</v>
      </c>
      <c r="B225" s="78" t="s">
        <v>2350</v>
      </c>
      <c r="C225" s="78" t="s">
        <v>2045</v>
      </c>
      <c r="D225" s="78" t="s">
        <v>1955</v>
      </c>
      <c r="E225" s="78" t="s">
        <v>2470</v>
      </c>
      <c r="F225" s="78" t="s">
        <v>2471</v>
      </c>
      <c r="G225" s="78" t="s">
        <v>1445</v>
      </c>
      <c r="H225" s="82" t="s">
        <v>1451</v>
      </c>
      <c r="I225" s="78" t="s">
        <v>1397</v>
      </c>
      <c r="J225" s="78" t="s">
        <v>694</v>
      </c>
      <c r="K225" s="78" t="s">
        <v>2472</v>
      </c>
      <c r="L225" s="78" t="s">
        <v>2473</v>
      </c>
      <c r="M225" s="78" t="s">
        <v>2301</v>
      </c>
      <c r="N225" s="78"/>
      <c r="O225" s="78"/>
      <c r="P225" s="79" t="s">
        <v>36</v>
      </c>
    </row>
    <row r="226" customHeight="1" spans="1:16">
      <c r="A226" s="77" t="s">
        <v>1952</v>
      </c>
      <c r="B226" s="78" t="s">
        <v>2198</v>
      </c>
      <c r="C226" s="78" t="s">
        <v>1371</v>
      </c>
      <c r="D226" s="78" t="s">
        <v>1955</v>
      </c>
      <c r="E226" s="78" t="s">
        <v>2204</v>
      </c>
      <c r="F226" s="78" t="s">
        <v>2465</v>
      </c>
      <c r="G226" s="82" t="s">
        <v>1456</v>
      </c>
      <c r="H226" s="82" t="s">
        <v>1451</v>
      </c>
      <c r="I226" s="78" t="s">
        <v>1397</v>
      </c>
      <c r="J226" s="78" t="s">
        <v>2201</v>
      </c>
      <c r="K226" s="78" t="s">
        <v>2466</v>
      </c>
      <c r="L226" s="78" t="s">
        <v>2467</v>
      </c>
      <c r="M226" s="78" t="s">
        <v>2208</v>
      </c>
      <c r="N226" s="78"/>
      <c r="O226" s="78"/>
      <c r="P226" s="79" t="s">
        <v>36</v>
      </c>
    </row>
    <row r="227" customHeight="1" spans="1:16">
      <c r="A227" s="77" t="s">
        <v>1952</v>
      </c>
      <c r="B227" s="78" t="s">
        <v>2166</v>
      </c>
      <c r="C227" s="78" t="s">
        <v>2167</v>
      </c>
      <c r="D227" s="78" t="s">
        <v>1955</v>
      </c>
      <c r="E227" s="78" t="s">
        <v>2218</v>
      </c>
      <c r="F227" s="78" t="s">
        <v>2474</v>
      </c>
      <c r="G227" s="82" t="s">
        <v>1451</v>
      </c>
      <c r="H227" s="82" t="s">
        <v>1451</v>
      </c>
      <c r="I227" s="78" t="s">
        <v>1397</v>
      </c>
      <c r="J227" s="78" t="s">
        <v>694</v>
      </c>
      <c r="K227" s="78" t="s">
        <v>2475</v>
      </c>
      <c r="L227" s="78" t="s">
        <v>2476</v>
      </c>
      <c r="M227" s="78" t="s">
        <v>2477</v>
      </c>
      <c r="N227" s="78"/>
      <c r="O227" s="78"/>
      <c r="P227" s="79" t="s">
        <v>36</v>
      </c>
    </row>
    <row r="228" customHeight="1" spans="1:16">
      <c r="A228" s="77" t="s">
        <v>1952</v>
      </c>
      <c r="B228" s="78" t="s">
        <v>2478</v>
      </c>
      <c r="C228" s="78" t="s">
        <v>2479</v>
      </c>
      <c r="D228" s="78" t="s">
        <v>1955</v>
      </c>
      <c r="E228" s="78" t="s">
        <v>2480</v>
      </c>
      <c r="F228" s="78" t="s">
        <v>2481</v>
      </c>
      <c r="G228" s="78" t="s">
        <v>2482</v>
      </c>
      <c r="H228" s="82" t="s">
        <v>1451</v>
      </c>
      <c r="I228" s="78" t="s">
        <v>1397</v>
      </c>
      <c r="J228" s="78" t="s">
        <v>694</v>
      </c>
      <c r="K228" s="78" t="s">
        <v>2483</v>
      </c>
      <c r="L228" s="78" t="s">
        <v>2484</v>
      </c>
      <c r="M228" s="78" t="s">
        <v>2485</v>
      </c>
      <c r="N228" s="78"/>
      <c r="O228" s="78"/>
      <c r="P228" s="79" t="s">
        <v>36</v>
      </c>
    </row>
    <row r="229" customHeight="1" spans="1:16">
      <c r="A229" s="77" t="s">
        <v>1952</v>
      </c>
      <c r="B229" s="78" t="s">
        <v>2478</v>
      </c>
      <c r="C229" s="78" t="s">
        <v>2479</v>
      </c>
      <c r="D229" s="78" t="s">
        <v>1955</v>
      </c>
      <c r="E229" s="82" t="s">
        <v>2314</v>
      </c>
      <c r="F229" s="82" t="s">
        <v>2486</v>
      </c>
      <c r="G229" s="82" t="s">
        <v>2487</v>
      </c>
      <c r="H229" s="82" t="s">
        <v>1451</v>
      </c>
      <c r="I229" s="78" t="s">
        <v>1397</v>
      </c>
      <c r="J229" s="82" t="s">
        <v>694</v>
      </c>
      <c r="K229" s="82" t="s">
        <v>2488</v>
      </c>
      <c r="L229" s="82" t="s">
        <v>2130</v>
      </c>
      <c r="M229" s="82" t="s">
        <v>2489</v>
      </c>
      <c r="N229" s="78"/>
      <c r="O229" s="78"/>
      <c r="P229" s="79" t="s">
        <v>36</v>
      </c>
    </row>
    <row r="230" customHeight="1" spans="1:16">
      <c r="A230" s="77" t="s">
        <v>1952</v>
      </c>
      <c r="B230" s="78" t="s">
        <v>1953</v>
      </c>
      <c r="C230" s="78" t="s">
        <v>1954</v>
      </c>
      <c r="D230" s="78" t="s">
        <v>1955</v>
      </c>
      <c r="E230" s="78" t="s">
        <v>1963</v>
      </c>
      <c r="F230" s="78" t="s">
        <v>2430</v>
      </c>
      <c r="G230" s="82" t="s">
        <v>1431</v>
      </c>
      <c r="H230" s="82" t="s">
        <v>1451</v>
      </c>
      <c r="I230" s="78" t="s">
        <v>1397</v>
      </c>
      <c r="J230" s="78" t="s">
        <v>694</v>
      </c>
      <c r="K230" s="78" t="s">
        <v>2431</v>
      </c>
      <c r="L230" s="78" t="s">
        <v>1961</v>
      </c>
      <c r="M230" s="78" t="s">
        <v>2158</v>
      </c>
      <c r="N230" s="78"/>
      <c r="O230" s="78"/>
      <c r="P230" s="79" t="s">
        <v>36</v>
      </c>
    </row>
    <row r="231" customHeight="1" spans="1:16">
      <c r="A231" s="77" t="s">
        <v>1952</v>
      </c>
      <c r="B231" s="78" t="s">
        <v>1953</v>
      </c>
      <c r="C231" s="78" t="s">
        <v>1954</v>
      </c>
      <c r="D231" s="78" t="s">
        <v>1955</v>
      </c>
      <c r="E231" s="78" t="s">
        <v>2236</v>
      </c>
      <c r="F231" s="78" t="s">
        <v>2490</v>
      </c>
      <c r="G231" s="82" t="s">
        <v>1445</v>
      </c>
      <c r="H231" s="82" t="s">
        <v>1451</v>
      </c>
      <c r="I231" s="78" t="s">
        <v>1397</v>
      </c>
      <c r="J231" s="78" t="s">
        <v>694</v>
      </c>
      <c r="K231" s="78" t="s">
        <v>2491</v>
      </c>
      <c r="L231" s="78" t="s">
        <v>1971</v>
      </c>
      <c r="M231" s="78" t="s">
        <v>2059</v>
      </c>
      <c r="N231" s="78"/>
      <c r="O231" s="78"/>
      <c r="P231" s="79" t="s">
        <v>36</v>
      </c>
    </row>
    <row r="232" customHeight="1" spans="1:16">
      <c r="A232" s="77" t="s">
        <v>1952</v>
      </c>
      <c r="B232" s="78" t="s">
        <v>2109</v>
      </c>
      <c r="C232" s="78" t="s">
        <v>1298</v>
      </c>
      <c r="D232" s="78" t="s">
        <v>1955</v>
      </c>
      <c r="E232" s="78" t="s">
        <v>1993</v>
      </c>
      <c r="F232" s="78" t="s">
        <v>2398</v>
      </c>
      <c r="G232" s="82" t="s">
        <v>1433</v>
      </c>
      <c r="H232" s="82" t="s">
        <v>1451</v>
      </c>
      <c r="I232" s="78" t="s">
        <v>1397</v>
      </c>
      <c r="J232" s="78" t="s">
        <v>2201</v>
      </c>
      <c r="K232" s="78" t="s">
        <v>2399</v>
      </c>
      <c r="L232" s="78" t="s">
        <v>2100</v>
      </c>
      <c r="M232" s="78" t="s">
        <v>2009</v>
      </c>
      <c r="N232" s="78"/>
      <c r="O232" s="78"/>
      <c r="P232" s="79" t="s">
        <v>36</v>
      </c>
    </row>
    <row r="233" customHeight="1" spans="1:16">
      <c r="A233" s="77" t="s">
        <v>1952</v>
      </c>
      <c r="B233" s="78" t="s">
        <v>2109</v>
      </c>
      <c r="C233" s="78" t="s">
        <v>2244</v>
      </c>
      <c r="D233" s="78" t="s">
        <v>1955</v>
      </c>
      <c r="E233" s="78" t="s">
        <v>1976</v>
      </c>
      <c r="F233" s="78" t="s">
        <v>2492</v>
      </c>
      <c r="G233" s="82" t="s">
        <v>1451</v>
      </c>
      <c r="H233" s="82" t="s">
        <v>1451</v>
      </c>
      <c r="I233" s="78" t="s">
        <v>1397</v>
      </c>
      <c r="J233" s="78" t="s">
        <v>694</v>
      </c>
      <c r="K233" s="78" t="s">
        <v>2397</v>
      </c>
      <c r="L233" s="78" t="s">
        <v>1966</v>
      </c>
      <c r="M233" s="78" t="s">
        <v>2059</v>
      </c>
      <c r="N233" s="78"/>
      <c r="O233" s="78"/>
      <c r="P233" s="79" t="s">
        <v>36</v>
      </c>
    </row>
    <row r="234" customFormat="1" customHeight="1" spans="1:16">
      <c r="A234" s="77" t="s">
        <v>1952</v>
      </c>
      <c r="B234" s="78" t="s">
        <v>2109</v>
      </c>
      <c r="C234" s="78" t="s">
        <v>2018</v>
      </c>
      <c r="D234" s="78" t="s">
        <v>1955</v>
      </c>
      <c r="E234" s="78" t="s">
        <v>1993</v>
      </c>
      <c r="F234" s="78" t="s">
        <v>2416</v>
      </c>
      <c r="G234" s="82" t="s">
        <v>1442</v>
      </c>
      <c r="H234" s="82" t="s">
        <v>1451</v>
      </c>
      <c r="I234" s="78" t="s">
        <v>1397</v>
      </c>
      <c r="J234" s="78" t="s">
        <v>1447</v>
      </c>
      <c r="K234" s="78" t="s">
        <v>2417</v>
      </c>
      <c r="L234" s="78" t="s">
        <v>1986</v>
      </c>
      <c r="M234" s="78" t="s">
        <v>2418</v>
      </c>
      <c r="N234" s="78"/>
      <c r="O234" s="78"/>
      <c r="P234" s="79" t="s">
        <v>36</v>
      </c>
    </row>
    <row r="235" customHeight="1" spans="1:16">
      <c r="A235" s="77" t="s">
        <v>1952</v>
      </c>
      <c r="B235" s="78" t="s">
        <v>2291</v>
      </c>
      <c r="C235" s="78" t="s">
        <v>2292</v>
      </c>
      <c r="D235" s="78" t="s">
        <v>1955</v>
      </c>
      <c r="E235" s="78" t="s">
        <v>1988</v>
      </c>
      <c r="F235" s="78" t="s">
        <v>2436</v>
      </c>
      <c r="G235" s="78" t="s">
        <v>1442</v>
      </c>
      <c r="H235" s="82" t="s">
        <v>1451</v>
      </c>
      <c r="I235" s="78" t="s">
        <v>1397</v>
      </c>
      <c r="J235" s="78" t="s">
        <v>2276</v>
      </c>
      <c r="K235" s="78" t="s">
        <v>2437</v>
      </c>
      <c r="L235" s="78" t="s">
        <v>2232</v>
      </c>
      <c r="M235" s="78" t="s">
        <v>2241</v>
      </c>
      <c r="N235" s="78"/>
      <c r="O235" s="78"/>
      <c r="P235" s="79" t="s">
        <v>36</v>
      </c>
    </row>
    <row r="236" customHeight="1" spans="1:16">
      <c r="A236" s="77" t="s">
        <v>1952</v>
      </c>
      <c r="B236" s="78" t="s">
        <v>2291</v>
      </c>
      <c r="C236" s="78" t="s">
        <v>2292</v>
      </c>
      <c r="D236" s="78" t="s">
        <v>1955</v>
      </c>
      <c r="E236" s="78" t="s">
        <v>1968</v>
      </c>
      <c r="F236" s="78" t="s">
        <v>2299</v>
      </c>
      <c r="G236" s="78" t="s">
        <v>1425</v>
      </c>
      <c r="H236" s="82" t="s">
        <v>1451</v>
      </c>
      <c r="I236" s="78" t="s">
        <v>1397</v>
      </c>
      <c r="J236" s="78" t="s">
        <v>694</v>
      </c>
      <c r="K236" s="78" t="s">
        <v>2300</v>
      </c>
      <c r="L236" s="78" t="s">
        <v>2058</v>
      </c>
      <c r="M236" s="78" t="s">
        <v>2301</v>
      </c>
      <c r="N236" s="78"/>
      <c r="O236" s="78"/>
      <c r="P236" s="79" t="s">
        <v>36</v>
      </c>
    </row>
    <row r="237" customHeight="1" spans="1:16">
      <c r="A237" s="77" t="s">
        <v>1952</v>
      </c>
      <c r="B237" s="78" t="s">
        <v>2291</v>
      </c>
      <c r="C237" s="78" t="s">
        <v>2093</v>
      </c>
      <c r="D237" s="78" t="s">
        <v>1955</v>
      </c>
      <c r="E237" s="82" t="s">
        <v>2411</v>
      </c>
      <c r="F237" s="82" t="s">
        <v>2412</v>
      </c>
      <c r="G237" s="82" t="s">
        <v>1421</v>
      </c>
      <c r="H237" s="82" t="s">
        <v>1451</v>
      </c>
      <c r="I237" s="78" t="s">
        <v>1397</v>
      </c>
      <c r="J237" s="78" t="s">
        <v>694</v>
      </c>
      <c r="K237" s="82" t="s">
        <v>2413</v>
      </c>
      <c r="L237" s="82" t="s">
        <v>2414</v>
      </c>
      <c r="M237" s="82" t="s">
        <v>2415</v>
      </c>
      <c r="N237" s="78"/>
      <c r="O237" s="78"/>
      <c r="P237" s="79" t="s">
        <v>36</v>
      </c>
    </row>
    <row r="238" customHeight="1" spans="1:16">
      <c r="A238" s="77" t="s">
        <v>1952</v>
      </c>
      <c r="B238" s="78" t="s">
        <v>2109</v>
      </c>
      <c r="C238" s="78" t="s">
        <v>2493</v>
      </c>
      <c r="D238" s="78" t="s">
        <v>1955</v>
      </c>
      <c r="E238" s="78" t="s">
        <v>1993</v>
      </c>
      <c r="F238" s="78" t="s">
        <v>2375</v>
      </c>
      <c r="G238" s="78" t="s">
        <v>1421</v>
      </c>
      <c r="H238" s="82" t="s">
        <v>1451</v>
      </c>
      <c r="I238" s="78" t="s">
        <v>1397</v>
      </c>
      <c r="J238" s="78" t="s">
        <v>694</v>
      </c>
      <c r="K238" s="78" t="s">
        <v>1996</v>
      </c>
      <c r="L238" s="78"/>
      <c r="M238" s="78" t="s">
        <v>2376</v>
      </c>
      <c r="N238" s="78"/>
      <c r="O238" s="78"/>
      <c r="P238" s="79" t="s">
        <v>36</v>
      </c>
    </row>
    <row r="239" customHeight="1" spans="1:16">
      <c r="A239" s="77" t="s">
        <v>1952</v>
      </c>
      <c r="B239" s="78" t="s">
        <v>2017</v>
      </c>
      <c r="C239" s="78" t="s">
        <v>2018</v>
      </c>
      <c r="D239" s="78" t="s">
        <v>1955</v>
      </c>
      <c r="E239" s="78" t="s">
        <v>1993</v>
      </c>
      <c r="F239" s="78" t="s">
        <v>2494</v>
      </c>
      <c r="G239" s="82" t="s">
        <v>1451</v>
      </c>
      <c r="H239" s="82" t="s">
        <v>1452</v>
      </c>
      <c r="I239" s="78" t="s">
        <v>1397</v>
      </c>
      <c r="J239" s="78" t="s">
        <v>1457</v>
      </c>
      <c r="K239" s="78" t="s">
        <v>2495</v>
      </c>
      <c r="L239" s="78" t="s">
        <v>1986</v>
      </c>
      <c r="M239" s="78" t="s">
        <v>2496</v>
      </c>
      <c r="N239" s="78"/>
      <c r="O239" s="78"/>
      <c r="P239" s="79" t="s">
        <v>36</v>
      </c>
    </row>
    <row r="240" customHeight="1" spans="1:16">
      <c r="A240" s="77" t="s">
        <v>1952</v>
      </c>
      <c r="B240" s="78" t="s">
        <v>2361</v>
      </c>
      <c r="C240" s="78" t="s">
        <v>1974</v>
      </c>
      <c r="D240" s="78" t="s">
        <v>1955</v>
      </c>
      <c r="E240" s="78" t="s">
        <v>1988</v>
      </c>
      <c r="F240" s="78" t="s">
        <v>2441</v>
      </c>
      <c r="G240" s="78" t="s">
        <v>1438</v>
      </c>
      <c r="H240" s="82" t="s">
        <v>1452</v>
      </c>
      <c r="I240" s="78" t="s">
        <v>1397</v>
      </c>
      <c r="J240" s="78" t="s">
        <v>964</v>
      </c>
      <c r="K240" s="78" t="s">
        <v>2442</v>
      </c>
      <c r="L240" s="78" t="s">
        <v>2015</v>
      </c>
      <c r="M240" s="78" t="s">
        <v>2241</v>
      </c>
      <c r="N240" s="78"/>
      <c r="O240" s="78"/>
      <c r="P240" s="79" t="s">
        <v>36</v>
      </c>
    </row>
    <row r="241" customHeight="1" spans="1:16">
      <c r="A241" s="77" t="s">
        <v>1952</v>
      </c>
      <c r="B241" s="78" t="s">
        <v>2361</v>
      </c>
      <c r="C241" s="78" t="s">
        <v>1974</v>
      </c>
      <c r="D241" s="78" t="s">
        <v>1955</v>
      </c>
      <c r="E241" s="78" t="s">
        <v>1988</v>
      </c>
      <c r="F241" s="78" t="s">
        <v>2497</v>
      </c>
      <c r="G241" s="78" t="s">
        <v>1456</v>
      </c>
      <c r="H241" s="82" t="s">
        <v>1452</v>
      </c>
      <c r="I241" s="78" t="s">
        <v>1397</v>
      </c>
      <c r="J241" s="78" t="s">
        <v>2498</v>
      </c>
      <c r="K241" s="78" t="s">
        <v>2499</v>
      </c>
      <c r="L241" s="78" t="s">
        <v>2008</v>
      </c>
      <c r="M241" s="78" t="s">
        <v>2174</v>
      </c>
      <c r="N241" s="78"/>
      <c r="O241" s="78"/>
      <c r="P241" s="79" t="s">
        <v>36</v>
      </c>
    </row>
    <row r="242" customHeight="1" spans="1:16">
      <c r="A242" s="77" t="s">
        <v>1952</v>
      </c>
      <c r="B242" s="78" t="s">
        <v>2361</v>
      </c>
      <c r="C242" s="78" t="s">
        <v>2010</v>
      </c>
      <c r="D242" s="78" t="s">
        <v>1955</v>
      </c>
      <c r="E242" s="78" t="s">
        <v>1998</v>
      </c>
      <c r="F242" s="78" t="s">
        <v>2500</v>
      </c>
      <c r="G242" s="78" t="s">
        <v>1418</v>
      </c>
      <c r="H242" s="82" t="s">
        <v>1452</v>
      </c>
      <c r="I242" s="78" t="s">
        <v>1397</v>
      </c>
      <c r="J242" s="78" t="s">
        <v>694</v>
      </c>
      <c r="K242" s="78" t="s">
        <v>2501</v>
      </c>
      <c r="L242" s="78" t="s">
        <v>2008</v>
      </c>
      <c r="M242" s="78" t="s">
        <v>1962</v>
      </c>
      <c r="N242" s="78"/>
      <c r="O242" s="78"/>
      <c r="P242" s="79" t="s">
        <v>36</v>
      </c>
    </row>
    <row r="243" customHeight="1" spans="1:16">
      <c r="A243" s="77" t="s">
        <v>1952</v>
      </c>
      <c r="B243" s="78" t="s">
        <v>2361</v>
      </c>
      <c r="C243" s="78" t="s">
        <v>2502</v>
      </c>
      <c r="D243" s="78" t="s">
        <v>1955</v>
      </c>
      <c r="E243" s="82" t="s">
        <v>1976</v>
      </c>
      <c r="F243" s="82" t="s">
        <v>2503</v>
      </c>
      <c r="G243" s="82" t="s">
        <v>2055</v>
      </c>
      <c r="H243" s="82" t="s">
        <v>1452</v>
      </c>
      <c r="I243" s="78" t="s">
        <v>1397</v>
      </c>
      <c r="J243" s="78" t="s">
        <v>694</v>
      </c>
      <c r="K243" s="82" t="s">
        <v>2504</v>
      </c>
      <c r="L243" s="82" t="s">
        <v>2015</v>
      </c>
      <c r="M243" s="82" t="s">
        <v>2339</v>
      </c>
      <c r="N243" s="78"/>
      <c r="O243" s="78"/>
      <c r="P243" s="79" t="s">
        <v>36</v>
      </c>
    </row>
    <row r="244" customHeight="1" spans="1:16">
      <c r="A244" s="77" t="s">
        <v>1952</v>
      </c>
      <c r="B244" s="78" t="s">
        <v>2193</v>
      </c>
      <c r="C244" s="78" t="s">
        <v>2505</v>
      </c>
      <c r="D244" s="78" t="s">
        <v>1955</v>
      </c>
      <c r="E244" s="78" t="s">
        <v>2039</v>
      </c>
      <c r="F244" s="78" t="s">
        <v>2506</v>
      </c>
      <c r="G244" s="78" t="s">
        <v>2507</v>
      </c>
      <c r="H244" s="82" t="s">
        <v>1452</v>
      </c>
      <c r="I244" s="78" t="s">
        <v>1397</v>
      </c>
      <c r="J244" s="78" t="s">
        <v>694</v>
      </c>
      <c r="K244" s="78" t="s">
        <v>2508</v>
      </c>
      <c r="L244" s="78" t="s">
        <v>2453</v>
      </c>
      <c r="M244" s="78" t="s">
        <v>2509</v>
      </c>
      <c r="N244" s="78"/>
      <c r="O244" s="78"/>
      <c r="P244" s="79" t="s">
        <v>36</v>
      </c>
    </row>
    <row r="245" customHeight="1" spans="1:16">
      <c r="A245" s="77" t="s">
        <v>1952</v>
      </c>
      <c r="B245" s="78" t="s">
        <v>1973</v>
      </c>
      <c r="C245" s="82" t="s">
        <v>1982</v>
      </c>
      <c r="D245" s="78" t="s">
        <v>1955</v>
      </c>
      <c r="E245" s="78" t="s">
        <v>1998</v>
      </c>
      <c r="F245" s="78" t="s">
        <v>2500</v>
      </c>
      <c r="G245" s="78" t="s">
        <v>1418</v>
      </c>
      <c r="H245" s="82" t="s">
        <v>1452</v>
      </c>
      <c r="I245" s="78" t="s">
        <v>1397</v>
      </c>
      <c r="J245" s="78" t="s">
        <v>694</v>
      </c>
      <c r="K245" s="78" t="s">
        <v>2501</v>
      </c>
      <c r="L245" s="78" t="s">
        <v>2008</v>
      </c>
      <c r="M245" s="78" t="s">
        <v>1962</v>
      </c>
      <c r="N245" s="78"/>
      <c r="O245" s="78"/>
      <c r="P245" s="79" t="s">
        <v>36</v>
      </c>
    </row>
    <row r="246" customHeight="1" spans="1:16">
      <c r="A246" s="77" t="s">
        <v>1952</v>
      </c>
      <c r="B246" s="78" t="s">
        <v>1973</v>
      </c>
      <c r="C246" s="82" t="s">
        <v>1974</v>
      </c>
      <c r="D246" s="78" t="s">
        <v>1955</v>
      </c>
      <c r="E246" s="78" t="s">
        <v>1988</v>
      </c>
      <c r="F246" s="78" t="s">
        <v>2497</v>
      </c>
      <c r="G246" s="78" t="s">
        <v>1456</v>
      </c>
      <c r="H246" s="82" t="s">
        <v>1452</v>
      </c>
      <c r="I246" s="78" t="s">
        <v>1397</v>
      </c>
      <c r="J246" s="78" t="s">
        <v>2498</v>
      </c>
      <c r="K246" s="78" t="s">
        <v>2499</v>
      </c>
      <c r="L246" s="78" t="s">
        <v>2008</v>
      </c>
      <c r="M246" s="78" t="s">
        <v>2174</v>
      </c>
      <c r="N246" s="78"/>
      <c r="O246" s="78"/>
      <c r="P246" s="79" t="s">
        <v>36</v>
      </c>
    </row>
    <row r="247" customHeight="1" spans="1:16">
      <c r="A247" s="77" t="s">
        <v>1952</v>
      </c>
      <c r="B247" s="78" t="s">
        <v>2193</v>
      </c>
      <c r="C247" s="82" t="s">
        <v>2510</v>
      </c>
      <c r="D247" s="78" t="s">
        <v>1955</v>
      </c>
      <c r="E247" s="82" t="s">
        <v>1993</v>
      </c>
      <c r="F247" s="82" t="s">
        <v>2511</v>
      </c>
      <c r="G247" s="82" t="s">
        <v>2512</v>
      </c>
      <c r="H247" s="82" t="s">
        <v>1452</v>
      </c>
      <c r="I247" s="82" t="s">
        <v>1397</v>
      </c>
      <c r="J247" s="82" t="s">
        <v>2513</v>
      </c>
      <c r="K247" s="82" t="s">
        <v>2514</v>
      </c>
      <c r="L247" s="82" t="s">
        <v>2453</v>
      </c>
      <c r="M247" s="82" t="s">
        <v>2515</v>
      </c>
      <c r="N247" s="78"/>
      <c r="O247" s="78"/>
      <c r="P247" s="79" t="s">
        <v>36</v>
      </c>
    </row>
    <row r="248" customHeight="1" spans="1:16">
      <c r="A248" s="77" t="s">
        <v>1952</v>
      </c>
      <c r="B248" s="78" t="s">
        <v>1973</v>
      </c>
      <c r="C248" s="82" t="s">
        <v>1982</v>
      </c>
      <c r="D248" s="78" t="s">
        <v>1955</v>
      </c>
      <c r="E248" s="78" t="s">
        <v>1998</v>
      </c>
      <c r="F248" s="78" t="s">
        <v>2500</v>
      </c>
      <c r="G248" s="78" t="s">
        <v>1418</v>
      </c>
      <c r="H248" s="82" t="s">
        <v>1453</v>
      </c>
      <c r="I248" s="78" t="s">
        <v>1397</v>
      </c>
      <c r="J248" s="78" t="s">
        <v>694</v>
      </c>
      <c r="K248" s="78" t="s">
        <v>2501</v>
      </c>
      <c r="L248" s="78" t="s">
        <v>2008</v>
      </c>
      <c r="M248" s="78" t="s">
        <v>1962</v>
      </c>
      <c r="N248" s="78"/>
      <c r="O248" s="78"/>
      <c r="P248" s="79" t="s">
        <v>36</v>
      </c>
    </row>
    <row r="249" customHeight="1" spans="1:16">
      <c r="A249" s="77" t="s">
        <v>1952</v>
      </c>
      <c r="B249" s="78" t="s">
        <v>1973</v>
      </c>
      <c r="C249" s="82" t="s">
        <v>1974</v>
      </c>
      <c r="D249" s="78" t="s">
        <v>1955</v>
      </c>
      <c r="E249" s="78" t="s">
        <v>1988</v>
      </c>
      <c r="F249" s="78" t="s">
        <v>2497</v>
      </c>
      <c r="G249" s="78" t="s">
        <v>1456</v>
      </c>
      <c r="H249" s="82" t="s">
        <v>1453</v>
      </c>
      <c r="I249" s="78" t="s">
        <v>1397</v>
      </c>
      <c r="J249" s="78" t="s">
        <v>2498</v>
      </c>
      <c r="K249" s="78" t="s">
        <v>2499</v>
      </c>
      <c r="L249" s="78" t="s">
        <v>2008</v>
      </c>
      <c r="M249" s="78" t="s">
        <v>2174</v>
      </c>
      <c r="N249" s="78"/>
      <c r="O249" s="78"/>
      <c r="P249" s="79" t="s">
        <v>36</v>
      </c>
    </row>
    <row r="250" customHeight="1" spans="1:16">
      <c r="A250" s="77" t="s">
        <v>1952</v>
      </c>
      <c r="B250" s="78" t="s">
        <v>2478</v>
      </c>
      <c r="C250" s="82" t="s">
        <v>2479</v>
      </c>
      <c r="D250" s="78" t="s">
        <v>1955</v>
      </c>
      <c r="E250" s="82" t="s">
        <v>2314</v>
      </c>
      <c r="F250" s="82" t="s">
        <v>2486</v>
      </c>
      <c r="G250" s="82" t="s">
        <v>2487</v>
      </c>
      <c r="H250" s="82" t="s">
        <v>1453</v>
      </c>
      <c r="I250" s="78" t="s">
        <v>1397</v>
      </c>
      <c r="J250" s="82" t="s">
        <v>694</v>
      </c>
      <c r="K250" s="82" t="s">
        <v>2488</v>
      </c>
      <c r="L250" s="82" t="s">
        <v>2130</v>
      </c>
      <c r="M250" s="82" t="s">
        <v>2489</v>
      </c>
      <c r="N250" s="82"/>
      <c r="O250" s="82"/>
      <c r="P250" s="82" t="s">
        <v>36</v>
      </c>
    </row>
    <row r="251" customHeight="1" spans="1:16">
      <c r="A251" s="77" t="s">
        <v>1952</v>
      </c>
      <c r="B251" s="78" t="s">
        <v>2516</v>
      </c>
      <c r="C251" s="78" t="s">
        <v>2493</v>
      </c>
      <c r="D251" s="78" t="s">
        <v>1955</v>
      </c>
      <c r="E251" s="78" t="s">
        <v>1993</v>
      </c>
      <c r="F251" s="78" t="s">
        <v>2375</v>
      </c>
      <c r="G251" s="78" t="s">
        <v>1421</v>
      </c>
      <c r="H251" s="82" t="s">
        <v>1453</v>
      </c>
      <c r="I251" s="78" t="s">
        <v>1397</v>
      </c>
      <c r="J251" s="78" t="s">
        <v>694</v>
      </c>
      <c r="K251" s="78" t="s">
        <v>1996</v>
      </c>
      <c r="L251" s="78"/>
      <c r="M251" s="78" t="s">
        <v>2376</v>
      </c>
      <c r="N251" s="78"/>
      <c r="O251" s="78"/>
      <c r="P251" s="79" t="s">
        <v>36</v>
      </c>
    </row>
    <row r="252" customHeight="1" spans="1:16">
      <c r="A252" s="77" t="s">
        <v>1952</v>
      </c>
      <c r="B252" s="78" t="s">
        <v>2159</v>
      </c>
      <c r="C252" s="78" t="s">
        <v>2032</v>
      </c>
      <c r="D252" s="78" t="s">
        <v>1955</v>
      </c>
      <c r="E252" s="78" t="s">
        <v>2246</v>
      </c>
      <c r="F252" s="78" t="s">
        <v>2247</v>
      </c>
      <c r="G252" s="82" t="s">
        <v>1418</v>
      </c>
      <c r="H252" s="82" t="s">
        <v>1453</v>
      </c>
      <c r="I252" s="78" t="s">
        <v>1397</v>
      </c>
      <c r="J252" s="78" t="s">
        <v>694</v>
      </c>
      <c r="K252" s="78" t="s">
        <v>2248</v>
      </c>
      <c r="L252" s="78" t="s">
        <v>2240</v>
      </c>
      <c r="M252" s="78" t="s">
        <v>2249</v>
      </c>
      <c r="N252" s="78"/>
      <c r="O252" s="78"/>
      <c r="P252" s="79" t="s">
        <v>36</v>
      </c>
    </row>
    <row r="253" customHeight="1" spans="1:16">
      <c r="A253" s="77" t="s">
        <v>1952</v>
      </c>
      <c r="B253" s="78" t="s">
        <v>2350</v>
      </c>
      <c r="C253" s="78" t="s">
        <v>2273</v>
      </c>
      <c r="D253" s="78" t="s">
        <v>1955</v>
      </c>
      <c r="E253" s="82" t="s">
        <v>2445</v>
      </c>
      <c r="F253" s="82" t="s">
        <v>2446</v>
      </c>
      <c r="G253" s="82" t="s">
        <v>2447</v>
      </c>
      <c r="H253" s="82" t="s">
        <v>1453</v>
      </c>
      <c r="I253" s="78" t="s">
        <v>1397</v>
      </c>
      <c r="J253" s="78" t="s">
        <v>694</v>
      </c>
      <c r="K253" s="82" t="s">
        <v>2448</v>
      </c>
      <c r="L253" s="82" t="s">
        <v>2449</v>
      </c>
      <c r="M253" s="82" t="s">
        <v>2450</v>
      </c>
      <c r="N253" s="78"/>
      <c r="O253" s="78"/>
      <c r="P253" s="79" t="s">
        <v>36</v>
      </c>
    </row>
    <row r="254" customHeight="1" spans="1:16">
      <c r="A254" s="77" t="s">
        <v>1952</v>
      </c>
      <c r="B254" s="78" t="s">
        <v>2350</v>
      </c>
      <c r="C254" s="78" t="s">
        <v>2045</v>
      </c>
      <c r="D254" s="78" t="s">
        <v>1955</v>
      </c>
      <c r="E254" s="78" t="s">
        <v>1998</v>
      </c>
      <c r="F254" s="78" t="s">
        <v>2517</v>
      </c>
      <c r="G254" s="82" t="s">
        <v>1453</v>
      </c>
      <c r="H254" s="82" t="s">
        <v>1453</v>
      </c>
      <c r="I254" s="78" t="s">
        <v>1397</v>
      </c>
      <c r="J254" s="78" t="s">
        <v>694</v>
      </c>
      <c r="K254" s="78" t="s">
        <v>2518</v>
      </c>
      <c r="L254" s="78" t="s">
        <v>2519</v>
      </c>
      <c r="M254" s="78" t="s">
        <v>2090</v>
      </c>
      <c r="N254" s="78"/>
      <c r="O254" s="78"/>
      <c r="P254" s="79" t="s">
        <v>36</v>
      </c>
    </row>
    <row r="255" customHeight="1" spans="1:16">
      <c r="A255" s="77" t="s">
        <v>1952</v>
      </c>
      <c r="B255" s="78" t="s">
        <v>2520</v>
      </c>
      <c r="C255" s="78" t="s">
        <v>2521</v>
      </c>
      <c r="D255" s="78" t="s">
        <v>1955</v>
      </c>
      <c r="E255" s="82" t="s">
        <v>2087</v>
      </c>
      <c r="F255" s="82" t="s">
        <v>2522</v>
      </c>
      <c r="G255" s="82" t="s">
        <v>1437</v>
      </c>
      <c r="H255" s="82" t="s">
        <v>1454</v>
      </c>
      <c r="I255" s="78" t="s">
        <v>1397</v>
      </c>
      <c r="J255" s="78" t="s">
        <v>694</v>
      </c>
      <c r="K255" s="82" t="s">
        <v>2523</v>
      </c>
      <c r="L255" s="82" t="s">
        <v>2524</v>
      </c>
      <c r="M255" s="82" t="s">
        <v>1967</v>
      </c>
      <c r="N255" s="78"/>
      <c r="O255" s="78"/>
      <c r="P255" s="79" t="s">
        <v>36</v>
      </c>
    </row>
    <row r="256" customHeight="1" spans="1:16">
      <c r="A256" s="77" t="s">
        <v>1952</v>
      </c>
      <c r="B256" s="78" t="s">
        <v>2076</v>
      </c>
      <c r="C256" s="78" t="s">
        <v>2077</v>
      </c>
      <c r="D256" s="78" t="s">
        <v>1955</v>
      </c>
      <c r="E256" s="82" t="s">
        <v>2171</v>
      </c>
      <c r="F256" s="82" t="s">
        <v>2525</v>
      </c>
      <c r="G256" s="82" t="s">
        <v>1452</v>
      </c>
      <c r="H256" s="82" t="s">
        <v>1454</v>
      </c>
      <c r="I256" s="78" t="s">
        <v>1397</v>
      </c>
      <c r="J256" s="78" t="s">
        <v>694</v>
      </c>
      <c r="K256" s="82" t="s">
        <v>2526</v>
      </c>
      <c r="L256" s="82" t="s">
        <v>1991</v>
      </c>
      <c r="M256" s="82" t="s">
        <v>2002</v>
      </c>
      <c r="N256" s="78"/>
      <c r="O256" s="78"/>
      <c r="P256" s="79" t="s">
        <v>36</v>
      </c>
    </row>
    <row r="257" customHeight="1" spans="1:16">
      <c r="A257" s="77" t="s">
        <v>1952</v>
      </c>
      <c r="B257" s="78" t="s">
        <v>2291</v>
      </c>
      <c r="C257" s="78" t="s">
        <v>2292</v>
      </c>
      <c r="D257" s="78" t="s">
        <v>1955</v>
      </c>
      <c r="E257" s="78" t="s">
        <v>1988</v>
      </c>
      <c r="F257" s="78" t="s">
        <v>2527</v>
      </c>
      <c r="G257" s="82" t="s">
        <v>1455</v>
      </c>
      <c r="H257" s="82" t="s">
        <v>1455</v>
      </c>
      <c r="I257" s="78" t="s">
        <v>1397</v>
      </c>
      <c r="J257" s="78" t="s">
        <v>964</v>
      </c>
      <c r="K257" s="78" t="s">
        <v>2528</v>
      </c>
      <c r="L257" s="78"/>
      <c r="M257" s="78" t="s">
        <v>2002</v>
      </c>
      <c r="N257" s="78"/>
      <c r="O257" s="78"/>
      <c r="P257" s="79" t="s">
        <v>36</v>
      </c>
    </row>
    <row r="258" customHeight="1" spans="1:16">
      <c r="A258" s="77" t="s">
        <v>1952</v>
      </c>
      <c r="B258" s="78" t="s">
        <v>2291</v>
      </c>
      <c r="C258" s="78" t="s">
        <v>2060</v>
      </c>
      <c r="D258" s="78" t="s">
        <v>1955</v>
      </c>
      <c r="E258" s="82" t="s">
        <v>1963</v>
      </c>
      <c r="F258" s="82" t="s">
        <v>2065</v>
      </c>
      <c r="G258" s="82" t="s">
        <v>2066</v>
      </c>
      <c r="H258" s="82" t="s">
        <v>1455</v>
      </c>
      <c r="I258" s="78" t="s">
        <v>1397</v>
      </c>
      <c r="J258" s="78" t="s">
        <v>964</v>
      </c>
      <c r="K258" s="82" t="s">
        <v>2067</v>
      </c>
      <c r="L258" s="82" t="s">
        <v>2015</v>
      </c>
      <c r="M258" s="82" t="s">
        <v>2068</v>
      </c>
      <c r="N258" s="78"/>
      <c r="O258" s="78"/>
      <c r="P258" s="79" t="s">
        <v>36</v>
      </c>
    </row>
    <row r="259" customHeight="1" spans="1:16">
      <c r="A259" s="77" t="s">
        <v>1952</v>
      </c>
      <c r="B259" s="78" t="s">
        <v>2184</v>
      </c>
      <c r="C259" s="79" t="s">
        <v>2185</v>
      </c>
      <c r="D259" s="78" t="s">
        <v>1955</v>
      </c>
      <c r="E259" s="82" t="s">
        <v>2147</v>
      </c>
      <c r="F259" s="79" t="s">
        <v>2529</v>
      </c>
      <c r="G259" s="82" t="s">
        <v>1454</v>
      </c>
      <c r="H259" s="82" t="s">
        <v>2530</v>
      </c>
      <c r="I259" s="78" t="s">
        <v>1397</v>
      </c>
      <c r="J259" s="78" t="s">
        <v>694</v>
      </c>
      <c r="K259" s="79" t="s">
        <v>2531</v>
      </c>
      <c r="L259" s="80" t="s">
        <v>2532</v>
      </c>
      <c r="M259" s="79" t="s">
        <v>2158</v>
      </c>
      <c r="N259" s="82" t="s">
        <v>2533</v>
      </c>
      <c r="O259" s="78"/>
      <c r="P259" s="79" t="s">
        <v>36</v>
      </c>
    </row>
    <row r="260" customHeight="1" spans="1:16">
      <c r="A260" s="77" t="s">
        <v>1952</v>
      </c>
      <c r="B260" s="78" t="s">
        <v>2534</v>
      </c>
      <c r="C260" s="78" t="s">
        <v>2244</v>
      </c>
      <c r="D260" s="78" t="s">
        <v>1955</v>
      </c>
      <c r="E260" s="78" t="s">
        <v>1976</v>
      </c>
      <c r="F260" s="78" t="s">
        <v>2492</v>
      </c>
      <c r="G260" s="82" t="s">
        <v>1451</v>
      </c>
      <c r="H260" s="82" t="s">
        <v>2530</v>
      </c>
      <c r="I260" s="78" t="s">
        <v>1397</v>
      </c>
      <c r="J260" s="78" t="s">
        <v>694</v>
      </c>
      <c r="K260" s="78" t="s">
        <v>2397</v>
      </c>
      <c r="L260" s="78" t="s">
        <v>1966</v>
      </c>
      <c r="M260" s="78" t="s">
        <v>2059</v>
      </c>
      <c r="N260" s="78"/>
      <c r="O260" s="78"/>
      <c r="P260" s="79" t="s">
        <v>36</v>
      </c>
    </row>
    <row r="261" customHeight="1" spans="1:16">
      <c r="A261" s="77" t="s">
        <v>1952</v>
      </c>
      <c r="B261" s="78" t="s">
        <v>1973</v>
      </c>
      <c r="C261" s="78" t="s">
        <v>1982</v>
      </c>
      <c r="D261" s="78" t="s">
        <v>1955</v>
      </c>
      <c r="E261" s="78" t="s">
        <v>2180</v>
      </c>
      <c r="F261" s="78" t="s">
        <v>2535</v>
      </c>
      <c r="G261" s="78" t="s">
        <v>1432</v>
      </c>
      <c r="H261" s="82" t="s">
        <v>2530</v>
      </c>
      <c r="I261" s="78" t="s">
        <v>1397</v>
      </c>
      <c r="J261" s="78" t="s">
        <v>694</v>
      </c>
      <c r="K261" s="78" t="s">
        <v>2536</v>
      </c>
      <c r="L261" s="78" t="s">
        <v>2058</v>
      </c>
      <c r="M261" s="78" t="s">
        <v>2031</v>
      </c>
      <c r="N261" s="78"/>
      <c r="O261" s="78"/>
      <c r="P261" s="79" t="s">
        <v>36</v>
      </c>
    </row>
    <row r="262" customHeight="1" spans="1:16">
      <c r="A262" s="77" t="s">
        <v>1952</v>
      </c>
      <c r="B262" s="78" t="s">
        <v>1973</v>
      </c>
      <c r="C262" s="78" t="s">
        <v>1974</v>
      </c>
      <c r="D262" s="78" t="s">
        <v>1955</v>
      </c>
      <c r="E262" s="78" t="s">
        <v>1988</v>
      </c>
      <c r="F262" s="78" t="s">
        <v>2497</v>
      </c>
      <c r="G262" s="78" t="s">
        <v>1456</v>
      </c>
      <c r="H262" s="82" t="s">
        <v>2530</v>
      </c>
      <c r="I262" s="78" t="s">
        <v>1397</v>
      </c>
      <c r="J262" s="78" t="s">
        <v>2498</v>
      </c>
      <c r="K262" s="78" t="s">
        <v>2499</v>
      </c>
      <c r="L262" s="78" t="s">
        <v>2008</v>
      </c>
      <c r="M262" s="78" t="s">
        <v>2174</v>
      </c>
      <c r="N262" s="78"/>
      <c r="O262" s="78"/>
      <c r="P262" s="79" t="s">
        <v>36</v>
      </c>
    </row>
    <row r="263" customHeight="1" spans="1:16">
      <c r="A263" s="77" t="s">
        <v>1952</v>
      </c>
      <c r="B263" s="78" t="s">
        <v>1973</v>
      </c>
      <c r="C263" s="78" t="s">
        <v>1974</v>
      </c>
      <c r="D263" s="78" t="s">
        <v>1955</v>
      </c>
      <c r="E263" s="78" t="s">
        <v>2537</v>
      </c>
      <c r="F263" s="78" t="s">
        <v>2538</v>
      </c>
      <c r="G263" s="78" t="s">
        <v>1452</v>
      </c>
      <c r="H263" s="82" t="s">
        <v>2530</v>
      </c>
      <c r="I263" s="78" t="s">
        <v>1397</v>
      </c>
      <c r="J263" s="78" t="s">
        <v>964</v>
      </c>
      <c r="K263" s="78" t="s">
        <v>2539</v>
      </c>
      <c r="L263" s="78" t="s">
        <v>2015</v>
      </c>
      <c r="M263" s="78" t="s">
        <v>2540</v>
      </c>
      <c r="N263" s="78"/>
      <c r="O263" s="78"/>
      <c r="P263" s="79" t="s">
        <v>36</v>
      </c>
    </row>
    <row r="264" customHeight="1" spans="1:16">
      <c r="A264" s="77" t="s">
        <v>1952</v>
      </c>
      <c r="B264" s="78" t="s">
        <v>1973</v>
      </c>
      <c r="C264" s="78" t="s">
        <v>1374</v>
      </c>
      <c r="D264" s="78" t="s">
        <v>1955</v>
      </c>
      <c r="E264" s="78" t="s">
        <v>2019</v>
      </c>
      <c r="F264" s="78" t="s">
        <v>2438</v>
      </c>
      <c r="G264" s="78" t="s">
        <v>1438</v>
      </c>
      <c r="H264" s="82" t="s">
        <v>2530</v>
      </c>
      <c r="I264" s="78" t="s">
        <v>1397</v>
      </c>
      <c r="J264" s="78" t="s">
        <v>1446</v>
      </c>
      <c r="K264" s="78" t="s">
        <v>2439</v>
      </c>
      <c r="L264" s="78" t="s">
        <v>2100</v>
      </c>
      <c r="M264" s="78" t="s">
        <v>2440</v>
      </c>
      <c r="N264" s="78"/>
      <c r="O264" s="78"/>
      <c r="P264" s="79" t="s">
        <v>36</v>
      </c>
    </row>
    <row r="265" customHeight="1" spans="1:16">
      <c r="A265" s="77" t="s">
        <v>1952</v>
      </c>
      <c r="B265" s="78" t="s">
        <v>2037</v>
      </c>
      <c r="C265" s="78" t="s">
        <v>2541</v>
      </c>
      <c r="D265" s="78" t="s">
        <v>1955</v>
      </c>
      <c r="E265" s="82" t="s">
        <v>2542</v>
      </c>
      <c r="F265" s="82" t="s">
        <v>2543</v>
      </c>
      <c r="G265" s="82" t="s">
        <v>2034</v>
      </c>
      <c r="H265" s="82" t="s">
        <v>2530</v>
      </c>
      <c r="I265" s="78" t="s">
        <v>1397</v>
      </c>
      <c r="J265" s="78" t="s">
        <v>694</v>
      </c>
      <c r="K265" s="82" t="s">
        <v>2544</v>
      </c>
      <c r="L265" s="82" t="s">
        <v>2545</v>
      </c>
      <c r="M265" s="82" t="s">
        <v>2075</v>
      </c>
      <c r="N265" s="78"/>
      <c r="O265" s="78"/>
      <c r="P265" s="79" t="s">
        <v>36</v>
      </c>
    </row>
    <row r="266" customHeight="1" spans="1:16">
      <c r="A266" s="77" t="s">
        <v>1952</v>
      </c>
      <c r="B266" s="78" t="s">
        <v>2302</v>
      </c>
      <c r="C266" s="78" t="s">
        <v>2546</v>
      </c>
      <c r="D266" s="78" t="s">
        <v>1955</v>
      </c>
      <c r="E266" s="78" t="s">
        <v>2218</v>
      </c>
      <c r="F266" s="78" t="s">
        <v>2474</v>
      </c>
      <c r="G266" s="82" t="s">
        <v>1451</v>
      </c>
      <c r="H266" s="82" t="s">
        <v>2530</v>
      </c>
      <c r="I266" s="78" t="s">
        <v>1397</v>
      </c>
      <c r="J266" s="78" t="s">
        <v>694</v>
      </c>
      <c r="K266" s="78" t="s">
        <v>2475</v>
      </c>
      <c r="L266" s="78" t="s">
        <v>2476</v>
      </c>
      <c r="M266" s="78" t="s">
        <v>2477</v>
      </c>
      <c r="N266" s="78"/>
      <c r="O266" s="78"/>
      <c r="P266" s="79" t="s">
        <v>36</v>
      </c>
    </row>
    <row r="267" customHeight="1" spans="1:16">
      <c r="A267" s="77" t="s">
        <v>1952</v>
      </c>
      <c r="B267" s="78" t="s">
        <v>2302</v>
      </c>
      <c r="C267" s="78" t="s">
        <v>2547</v>
      </c>
      <c r="D267" s="78" t="s">
        <v>1955</v>
      </c>
      <c r="E267" s="82" t="s">
        <v>1993</v>
      </c>
      <c r="F267" s="82" t="s">
        <v>2548</v>
      </c>
      <c r="G267" s="78" t="s">
        <v>2041</v>
      </c>
      <c r="H267" s="82" t="s">
        <v>2530</v>
      </c>
      <c r="I267" s="78" t="s">
        <v>1397</v>
      </c>
      <c r="J267" s="82" t="s">
        <v>694</v>
      </c>
      <c r="K267" s="82" t="s">
        <v>2549</v>
      </c>
      <c r="L267" s="82" t="s">
        <v>2232</v>
      </c>
      <c r="M267" s="82" t="s">
        <v>2550</v>
      </c>
      <c r="N267" s="78"/>
      <c r="O267" s="78"/>
      <c r="P267" s="79" t="s">
        <v>36</v>
      </c>
    </row>
    <row r="268" customHeight="1" spans="1:16">
      <c r="A268" s="77" t="s">
        <v>1952</v>
      </c>
      <c r="B268" s="78" t="s">
        <v>2302</v>
      </c>
      <c r="C268" s="78" t="s">
        <v>2093</v>
      </c>
      <c r="D268" s="78" t="s">
        <v>1955</v>
      </c>
      <c r="E268" s="82" t="s">
        <v>2411</v>
      </c>
      <c r="F268" s="82" t="s">
        <v>2412</v>
      </c>
      <c r="G268" s="82" t="s">
        <v>1421</v>
      </c>
      <c r="H268" s="82" t="s">
        <v>2530</v>
      </c>
      <c r="I268" s="78" t="s">
        <v>1397</v>
      </c>
      <c r="J268" s="78" t="s">
        <v>694</v>
      </c>
      <c r="K268" s="82" t="s">
        <v>2413</v>
      </c>
      <c r="L268" s="82" t="s">
        <v>2414</v>
      </c>
      <c r="M268" s="82" t="s">
        <v>2415</v>
      </c>
      <c r="N268" s="78"/>
      <c r="O268" s="78"/>
      <c r="P268" s="79" t="s">
        <v>36</v>
      </c>
    </row>
    <row r="269" customHeight="1" spans="1:16">
      <c r="A269" s="77" t="s">
        <v>1952</v>
      </c>
      <c r="B269" s="78" t="s">
        <v>2406</v>
      </c>
      <c r="C269" s="78" t="s">
        <v>1974</v>
      </c>
      <c r="D269" s="78" t="s">
        <v>1955</v>
      </c>
      <c r="E269" s="82" t="s">
        <v>1956</v>
      </c>
      <c r="F269" s="82" t="s">
        <v>2408</v>
      </c>
      <c r="G269" s="82" t="s">
        <v>2409</v>
      </c>
      <c r="H269" s="82" t="s">
        <v>2551</v>
      </c>
      <c r="I269" s="78" t="s">
        <v>1397</v>
      </c>
      <c r="J269" s="78" t="s">
        <v>694</v>
      </c>
      <c r="K269" s="82" t="s">
        <v>2410</v>
      </c>
      <c r="L269" s="82" t="s">
        <v>2228</v>
      </c>
      <c r="M269" s="82" t="s">
        <v>2031</v>
      </c>
      <c r="N269" s="78"/>
      <c r="O269" s="78"/>
      <c r="P269" s="79" t="s">
        <v>36</v>
      </c>
    </row>
    <row r="270" customHeight="1" spans="1:16">
      <c r="A270" s="77" t="s">
        <v>1952</v>
      </c>
      <c r="B270" s="78" t="s">
        <v>2406</v>
      </c>
      <c r="C270" s="78" t="s">
        <v>1974</v>
      </c>
      <c r="D270" s="78" t="s">
        <v>1955</v>
      </c>
      <c r="E270" s="78" t="s">
        <v>1956</v>
      </c>
      <c r="F270" s="78" t="s">
        <v>2552</v>
      </c>
      <c r="G270" s="82" t="s">
        <v>1438</v>
      </c>
      <c r="H270" s="82" t="s">
        <v>2551</v>
      </c>
      <c r="I270" s="78" t="s">
        <v>1397</v>
      </c>
      <c r="J270" s="78" t="s">
        <v>694</v>
      </c>
      <c r="K270" s="78" t="s">
        <v>2553</v>
      </c>
      <c r="L270" s="78" t="s">
        <v>2015</v>
      </c>
      <c r="M270" s="78" t="s">
        <v>2183</v>
      </c>
      <c r="N270" s="78"/>
      <c r="O270" s="78"/>
      <c r="P270" s="79" t="s">
        <v>36</v>
      </c>
    </row>
    <row r="271" customHeight="1" spans="1:16">
      <c r="A271" s="77" t="s">
        <v>1952</v>
      </c>
      <c r="B271" s="78" t="s">
        <v>2406</v>
      </c>
      <c r="C271" s="78" t="s">
        <v>2292</v>
      </c>
      <c r="D271" s="78" t="s">
        <v>1955</v>
      </c>
      <c r="E271" s="78" t="s">
        <v>1988</v>
      </c>
      <c r="F271" s="78" t="s">
        <v>2527</v>
      </c>
      <c r="G271" s="82" t="s">
        <v>1455</v>
      </c>
      <c r="H271" s="82" t="s">
        <v>2551</v>
      </c>
      <c r="I271" s="78" t="s">
        <v>1397</v>
      </c>
      <c r="J271" s="78" t="s">
        <v>964</v>
      </c>
      <c r="K271" s="78" t="s">
        <v>2528</v>
      </c>
      <c r="L271" s="78" t="s">
        <v>2155</v>
      </c>
      <c r="M271" s="78" t="s">
        <v>2002</v>
      </c>
      <c r="N271" s="78"/>
      <c r="O271" s="78"/>
      <c r="P271" s="79" t="s">
        <v>36</v>
      </c>
    </row>
    <row r="272" customHeight="1" spans="1:16">
      <c r="A272" s="77" t="s">
        <v>1952</v>
      </c>
      <c r="B272" s="78" t="s">
        <v>2350</v>
      </c>
      <c r="C272" s="78" t="s">
        <v>2045</v>
      </c>
      <c r="D272" s="78" t="s">
        <v>1955</v>
      </c>
      <c r="E272" s="78" t="s">
        <v>1998</v>
      </c>
      <c r="F272" s="78" t="s">
        <v>2517</v>
      </c>
      <c r="G272" s="82" t="s">
        <v>1453</v>
      </c>
      <c r="H272" s="82" t="s">
        <v>2551</v>
      </c>
      <c r="I272" s="78" t="s">
        <v>1397</v>
      </c>
      <c r="J272" s="78" t="s">
        <v>694</v>
      </c>
      <c r="K272" s="78" t="s">
        <v>2518</v>
      </c>
      <c r="L272" s="78" t="s">
        <v>2519</v>
      </c>
      <c r="M272" s="78" t="s">
        <v>2090</v>
      </c>
      <c r="N272" s="78"/>
      <c r="O272" s="78"/>
      <c r="P272" s="79" t="s">
        <v>36</v>
      </c>
    </row>
    <row r="273" customHeight="1" spans="1:16">
      <c r="A273" s="77" t="s">
        <v>1952</v>
      </c>
      <c r="B273" s="78" t="s">
        <v>2350</v>
      </c>
      <c r="C273" s="78" t="s">
        <v>2045</v>
      </c>
      <c r="D273" s="78" t="s">
        <v>1955</v>
      </c>
      <c r="E273" s="78" t="s">
        <v>2160</v>
      </c>
      <c r="F273" s="78" t="s">
        <v>2554</v>
      </c>
      <c r="G273" s="78" t="s">
        <v>1453</v>
      </c>
      <c r="H273" s="82" t="s">
        <v>2551</v>
      </c>
      <c r="I273" s="78" t="s">
        <v>1397</v>
      </c>
      <c r="J273" s="78" t="s">
        <v>694</v>
      </c>
      <c r="K273" s="78" t="s">
        <v>2555</v>
      </c>
      <c r="L273" s="78" t="s">
        <v>2556</v>
      </c>
      <c r="M273" s="78" t="s">
        <v>2557</v>
      </c>
      <c r="N273" s="78"/>
      <c r="O273" s="78"/>
      <c r="P273" s="79" t="s">
        <v>36</v>
      </c>
    </row>
    <row r="274" customHeight="1" spans="1:16">
      <c r="A274" s="77" t="s">
        <v>1952</v>
      </c>
      <c r="B274" s="78" t="s">
        <v>2350</v>
      </c>
      <c r="C274" s="78" t="s">
        <v>2273</v>
      </c>
      <c r="D274" s="78" t="s">
        <v>1975</v>
      </c>
      <c r="E274" s="82" t="s">
        <v>2445</v>
      </c>
      <c r="F274" s="82" t="s">
        <v>2446</v>
      </c>
      <c r="G274" s="82" t="s">
        <v>2447</v>
      </c>
      <c r="H274" s="82" t="s">
        <v>2551</v>
      </c>
      <c r="I274" s="78" t="s">
        <v>1397</v>
      </c>
      <c r="J274" s="78" t="s">
        <v>694</v>
      </c>
      <c r="K274" s="82" t="s">
        <v>2448</v>
      </c>
      <c r="L274" s="82" t="s">
        <v>2449</v>
      </c>
      <c r="M274" s="82" t="s">
        <v>2450</v>
      </c>
      <c r="N274" s="78"/>
      <c r="O274" s="78"/>
      <c r="P274" s="79" t="s">
        <v>36</v>
      </c>
    </row>
    <row r="275" customHeight="1" spans="1:16">
      <c r="A275" s="77" t="s">
        <v>1952</v>
      </c>
      <c r="B275" s="78" t="s">
        <v>2348</v>
      </c>
      <c r="C275" s="78" t="s">
        <v>2262</v>
      </c>
      <c r="D275" s="78" t="s">
        <v>1955</v>
      </c>
      <c r="E275" s="78" t="s">
        <v>2461</v>
      </c>
      <c r="F275" s="78" t="s">
        <v>2462</v>
      </c>
      <c r="G275" s="82" t="s">
        <v>1456</v>
      </c>
      <c r="H275" s="82" t="s">
        <v>2551</v>
      </c>
      <c r="I275" s="78" t="s">
        <v>1397</v>
      </c>
      <c r="J275" s="78" t="s">
        <v>2463</v>
      </c>
      <c r="K275" s="78" t="s">
        <v>2464</v>
      </c>
      <c r="L275" s="78" t="s">
        <v>2318</v>
      </c>
      <c r="M275" s="78" t="s">
        <v>1987</v>
      </c>
      <c r="N275" s="78"/>
      <c r="O275" s="78"/>
      <c r="P275" s="79" t="s">
        <v>36</v>
      </c>
    </row>
    <row r="276" customHeight="1" spans="1:16">
      <c r="A276" s="77" t="s">
        <v>1952</v>
      </c>
      <c r="B276" s="78" t="s">
        <v>2348</v>
      </c>
      <c r="C276" s="78" t="s">
        <v>2262</v>
      </c>
      <c r="D276" s="78" t="s">
        <v>2558</v>
      </c>
      <c r="E276" s="78" t="s">
        <v>2559</v>
      </c>
      <c r="F276" s="78" t="s">
        <v>2560</v>
      </c>
      <c r="G276" s="78" t="s">
        <v>1454</v>
      </c>
      <c r="H276" s="82" t="s">
        <v>2551</v>
      </c>
      <c r="I276" s="78" t="s">
        <v>1397</v>
      </c>
      <c r="J276" s="78" t="s">
        <v>1435</v>
      </c>
      <c r="K276" s="78" t="s">
        <v>2561</v>
      </c>
      <c r="L276" s="78" t="s">
        <v>2232</v>
      </c>
      <c r="M276" s="78" t="s">
        <v>2059</v>
      </c>
      <c r="N276" s="78"/>
      <c r="O276" s="78"/>
      <c r="P276" s="79" t="s">
        <v>36</v>
      </c>
    </row>
    <row r="277" customHeight="1" spans="1:16">
      <c r="A277" s="77" t="s">
        <v>1952</v>
      </c>
      <c r="B277" s="78" t="s">
        <v>2348</v>
      </c>
      <c r="C277" s="78" t="s">
        <v>2093</v>
      </c>
      <c r="D277" s="78" t="s">
        <v>1955</v>
      </c>
      <c r="E277" s="82" t="s">
        <v>2411</v>
      </c>
      <c r="F277" s="82" t="s">
        <v>2412</v>
      </c>
      <c r="G277" s="82" t="s">
        <v>1421</v>
      </c>
      <c r="H277" s="82" t="s">
        <v>2551</v>
      </c>
      <c r="I277" s="78" t="s">
        <v>1397</v>
      </c>
      <c r="J277" s="78" t="s">
        <v>694</v>
      </c>
      <c r="K277" s="82" t="s">
        <v>2413</v>
      </c>
      <c r="L277" s="82" t="s">
        <v>2414</v>
      </c>
      <c r="M277" s="82" t="s">
        <v>2415</v>
      </c>
      <c r="N277" s="78"/>
      <c r="O277" s="78"/>
      <c r="P277" s="79" t="s">
        <v>36</v>
      </c>
    </row>
    <row r="278" customHeight="1" spans="1:16">
      <c r="A278" s="77" t="s">
        <v>1952</v>
      </c>
      <c r="B278" s="78" t="s">
        <v>2348</v>
      </c>
      <c r="C278" s="78" t="s">
        <v>2562</v>
      </c>
      <c r="D278" s="78" t="s">
        <v>1955</v>
      </c>
      <c r="E278" s="78"/>
      <c r="F278" s="78"/>
      <c r="G278" s="78"/>
      <c r="H278" s="82" t="s">
        <v>2551</v>
      </c>
      <c r="I278" s="78" t="s">
        <v>1397</v>
      </c>
      <c r="J278" s="78" t="s">
        <v>694</v>
      </c>
      <c r="K278" s="78"/>
      <c r="L278" s="78"/>
      <c r="M278" s="78"/>
      <c r="N278" s="78"/>
      <c r="O278" s="78"/>
      <c r="P278" s="79" t="s">
        <v>36</v>
      </c>
    </row>
    <row r="279" customHeight="1" spans="1:16">
      <c r="A279" s="77" t="s">
        <v>1952</v>
      </c>
      <c r="B279" s="78" t="s">
        <v>2342</v>
      </c>
      <c r="C279" s="78" t="s">
        <v>2343</v>
      </c>
      <c r="D279" s="78" t="s">
        <v>1975</v>
      </c>
      <c r="E279" s="78" t="s">
        <v>2053</v>
      </c>
      <c r="F279" s="78" t="s">
        <v>2563</v>
      </c>
      <c r="G279" s="78" t="s">
        <v>1451</v>
      </c>
      <c r="H279" s="82" t="s">
        <v>2551</v>
      </c>
      <c r="I279" s="78" t="s">
        <v>1397</v>
      </c>
      <c r="J279" s="82" t="s">
        <v>694</v>
      </c>
      <c r="K279" s="78" t="s">
        <v>2564</v>
      </c>
      <c r="L279" s="78" t="s">
        <v>2008</v>
      </c>
      <c r="M279" s="78" t="s">
        <v>1992</v>
      </c>
      <c r="N279" s="78"/>
      <c r="O279" s="78"/>
      <c r="P279" s="79" t="s">
        <v>36</v>
      </c>
    </row>
    <row r="280" customHeight="1" spans="1:16">
      <c r="A280" s="77" t="s">
        <v>1952</v>
      </c>
      <c r="B280" s="78" t="s">
        <v>2003</v>
      </c>
      <c r="C280" s="78" t="s">
        <v>2010</v>
      </c>
      <c r="D280" s="78" t="s">
        <v>1955</v>
      </c>
      <c r="E280" s="78" t="s">
        <v>2254</v>
      </c>
      <c r="F280" s="78" t="s">
        <v>2565</v>
      </c>
      <c r="G280" s="78" t="s">
        <v>1453</v>
      </c>
      <c r="H280" s="82" t="s">
        <v>2551</v>
      </c>
      <c r="I280" s="78" t="s">
        <v>1397</v>
      </c>
      <c r="J280" s="78" t="s">
        <v>694</v>
      </c>
      <c r="K280" s="78" t="s">
        <v>2566</v>
      </c>
      <c r="L280" s="78" t="s">
        <v>2228</v>
      </c>
      <c r="M280" s="78" t="s">
        <v>2064</v>
      </c>
      <c r="N280" s="78"/>
      <c r="O280" s="78"/>
      <c r="P280" s="79" t="s">
        <v>36</v>
      </c>
    </row>
    <row r="281" customHeight="1" spans="1:16">
      <c r="A281" s="77" t="s">
        <v>1952</v>
      </c>
      <c r="B281" s="78" t="s">
        <v>2003</v>
      </c>
      <c r="C281" s="78" t="s">
        <v>2010</v>
      </c>
      <c r="D281" s="78" t="s">
        <v>1955</v>
      </c>
      <c r="E281" s="78" t="s">
        <v>2053</v>
      </c>
      <c r="F281" s="78" t="s">
        <v>2563</v>
      </c>
      <c r="G281" s="78" t="s">
        <v>1451</v>
      </c>
      <c r="H281" s="82" t="s">
        <v>2551</v>
      </c>
      <c r="I281" s="78" t="s">
        <v>1397</v>
      </c>
      <c r="J281" s="82" t="s">
        <v>694</v>
      </c>
      <c r="K281" s="78" t="s">
        <v>2564</v>
      </c>
      <c r="L281" s="78" t="s">
        <v>2008</v>
      </c>
      <c r="M281" s="78" t="s">
        <v>1992</v>
      </c>
      <c r="N281" s="78"/>
      <c r="O281" s="78"/>
      <c r="P281" s="79" t="s">
        <v>36</v>
      </c>
    </row>
    <row r="282" customHeight="1" spans="1:16">
      <c r="A282" s="77" t="s">
        <v>1952</v>
      </c>
      <c r="B282" s="78" t="s">
        <v>2003</v>
      </c>
      <c r="C282" s="78" t="s">
        <v>2004</v>
      </c>
      <c r="D282" s="78" t="s">
        <v>2558</v>
      </c>
      <c r="E282" s="82" t="s">
        <v>1963</v>
      </c>
      <c r="F282" s="82" t="s">
        <v>2065</v>
      </c>
      <c r="G282" s="82" t="s">
        <v>2066</v>
      </c>
      <c r="H282" s="82" t="s">
        <v>2551</v>
      </c>
      <c r="I282" s="78" t="s">
        <v>1397</v>
      </c>
      <c r="J282" s="78" t="s">
        <v>964</v>
      </c>
      <c r="K282" s="82" t="s">
        <v>2067</v>
      </c>
      <c r="L282" s="82" t="s">
        <v>2015</v>
      </c>
      <c r="M282" s="82" t="s">
        <v>2068</v>
      </c>
      <c r="N282" s="78"/>
      <c r="O282" s="78"/>
      <c r="P282" s="79" t="s">
        <v>36</v>
      </c>
    </row>
    <row r="283" customHeight="1" spans="1:16">
      <c r="A283" s="77" t="s">
        <v>1952</v>
      </c>
      <c r="B283" s="78" t="s">
        <v>2333</v>
      </c>
      <c r="C283" s="78" t="s">
        <v>2292</v>
      </c>
      <c r="D283" s="78" t="s">
        <v>1955</v>
      </c>
      <c r="E283" s="78" t="s">
        <v>1988</v>
      </c>
      <c r="F283" s="78" t="s">
        <v>2527</v>
      </c>
      <c r="G283" s="82" t="s">
        <v>1455</v>
      </c>
      <c r="H283" s="82" t="s">
        <v>2551</v>
      </c>
      <c r="I283" s="78" t="s">
        <v>1397</v>
      </c>
      <c r="J283" s="78" t="s">
        <v>964</v>
      </c>
      <c r="K283" s="78" t="s">
        <v>2528</v>
      </c>
      <c r="L283" s="78" t="s">
        <v>2155</v>
      </c>
      <c r="M283" s="78" t="s">
        <v>2002</v>
      </c>
      <c r="N283" s="78"/>
      <c r="O283" s="78"/>
      <c r="P283" s="79" t="s">
        <v>36</v>
      </c>
    </row>
    <row r="284" customHeight="1" spans="1:16">
      <c r="A284" s="77" t="s">
        <v>1952</v>
      </c>
      <c r="B284" s="78" t="s">
        <v>2051</v>
      </c>
      <c r="C284" s="78" t="s">
        <v>2060</v>
      </c>
      <c r="D284" s="78" t="s">
        <v>1955</v>
      </c>
      <c r="E284" s="82" t="s">
        <v>2567</v>
      </c>
      <c r="F284" s="82" t="s">
        <v>2568</v>
      </c>
      <c r="G284" s="82" t="s">
        <v>2569</v>
      </c>
      <c r="H284" s="82" t="s">
        <v>2570</v>
      </c>
      <c r="I284" s="78" t="s">
        <v>1397</v>
      </c>
      <c r="J284" s="78" t="s">
        <v>2498</v>
      </c>
      <c r="K284" s="82" t="s">
        <v>2571</v>
      </c>
      <c r="L284" s="82" t="s">
        <v>1980</v>
      </c>
      <c r="M284" s="82" t="s">
        <v>2165</v>
      </c>
      <c r="N284" s="78"/>
      <c r="O284" s="78"/>
      <c r="P284" s="79" t="s">
        <v>36</v>
      </c>
    </row>
    <row r="285" customHeight="1" spans="1:16">
      <c r="A285" s="77" t="s">
        <v>1952</v>
      </c>
      <c r="B285" s="78" t="s">
        <v>2051</v>
      </c>
      <c r="C285" s="78" t="s">
        <v>2069</v>
      </c>
      <c r="D285" s="78" t="s">
        <v>1955</v>
      </c>
      <c r="E285" s="82" t="s">
        <v>2070</v>
      </c>
      <c r="F285" s="82" t="s">
        <v>2071</v>
      </c>
      <c r="G285" s="78" t="s">
        <v>2072</v>
      </c>
      <c r="H285" s="82" t="s">
        <v>2570</v>
      </c>
      <c r="I285" s="78" t="s">
        <v>1397</v>
      </c>
      <c r="J285" s="82" t="s">
        <v>694</v>
      </c>
      <c r="K285" s="82" t="s">
        <v>2073</v>
      </c>
      <c r="L285" s="82" t="s">
        <v>2074</v>
      </c>
      <c r="M285" s="82" t="s">
        <v>2075</v>
      </c>
      <c r="N285" s="78"/>
      <c r="O285" s="78"/>
      <c r="P285" s="79" t="s">
        <v>36</v>
      </c>
    </row>
    <row r="286" customHeight="1" spans="1:16">
      <c r="A286" s="77" t="s">
        <v>1952</v>
      </c>
      <c r="B286" s="78" t="s">
        <v>2051</v>
      </c>
      <c r="C286" s="78" t="s">
        <v>2572</v>
      </c>
      <c r="D286" s="78" t="s">
        <v>1955</v>
      </c>
      <c r="E286" s="78" t="s">
        <v>2384</v>
      </c>
      <c r="F286" s="78" t="s">
        <v>2388</v>
      </c>
      <c r="G286" s="82" t="s">
        <v>1433</v>
      </c>
      <c r="H286" s="82" t="s">
        <v>2570</v>
      </c>
      <c r="I286" s="78" t="s">
        <v>1397</v>
      </c>
      <c r="J286" s="78" t="s">
        <v>694</v>
      </c>
      <c r="K286" s="78" t="s">
        <v>2389</v>
      </c>
      <c r="L286" s="78" t="s">
        <v>2390</v>
      </c>
      <c r="M286" s="78" t="s">
        <v>2391</v>
      </c>
      <c r="N286" s="78"/>
      <c r="O286" s="78"/>
      <c r="P286" s="79" t="s">
        <v>36</v>
      </c>
    </row>
    <row r="287" customHeight="1" spans="1:16">
      <c r="A287" s="77" t="s">
        <v>1952</v>
      </c>
      <c r="B287" s="78" t="s">
        <v>2024</v>
      </c>
      <c r="C287" s="78" t="s">
        <v>2025</v>
      </c>
      <c r="D287" s="78" t="s">
        <v>1955</v>
      </c>
      <c r="E287" s="82" t="s">
        <v>2175</v>
      </c>
      <c r="F287" s="82" t="s">
        <v>2176</v>
      </c>
      <c r="G287" s="82" t="s">
        <v>1411</v>
      </c>
      <c r="H287" s="82" t="s">
        <v>2570</v>
      </c>
      <c r="I287" s="78" t="s">
        <v>1397</v>
      </c>
      <c r="J287" s="78" t="s">
        <v>694</v>
      </c>
      <c r="K287" s="82" t="s">
        <v>2177</v>
      </c>
      <c r="L287" s="82" t="s">
        <v>2178</v>
      </c>
      <c r="M287" s="82" t="s">
        <v>2179</v>
      </c>
      <c r="N287" s="78"/>
      <c r="O287" s="78"/>
      <c r="P287" s="79" t="s">
        <v>36</v>
      </c>
    </row>
    <row r="288" customHeight="1" spans="1:16">
      <c r="A288" s="77" t="s">
        <v>1952</v>
      </c>
      <c r="B288" s="78" t="s">
        <v>2024</v>
      </c>
      <c r="C288" s="78" t="s">
        <v>2010</v>
      </c>
      <c r="D288" s="78" t="s">
        <v>1955</v>
      </c>
      <c r="E288" s="78" t="s">
        <v>2180</v>
      </c>
      <c r="F288" s="78" t="s">
        <v>2181</v>
      </c>
      <c r="G288" s="82" t="s">
        <v>1406</v>
      </c>
      <c r="H288" s="82" t="s">
        <v>2570</v>
      </c>
      <c r="I288" s="78" t="s">
        <v>1397</v>
      </c>
      <c r="J288" s="78" t="s">
        <v>694</v>
      </c>
      <c r="K288" s="78" t="s">
        <v>2182</v>
      </c>
      <c r="L288" s="78" t="s">
        <v>2015</v>
      </c>
      <c r="M288" s="78" t="s">
        <v>2183</v>
      </c>
      <c r="N288" s="78"/>
      <c r="O288" s="78"/>
      <c r="P288" s="79" t="s">
        <v>36</v>
      </c>
    </row>
    <row r="289" customHeight="1" spans="1:16">
      <c r="A289" s="77" t="s">
        <v>1952</v>
      </c>
      <c r="B289" s="78" t="s">
        <v>1953</v>
      </c>
      <c r="C289" s="78" t="s">
        <v>1954</v>
      </c>
      <c r="D289" s="78" t="s">
        <v>1955</v>
      </c>
      <c r="E289" s="78" t="s">
        <v>1976</v>
      </c>
      <c r="F289" s="78" t="s">
        <v>2492</v>
      </c>
      <c r="G289" s="82" t="s">
        <v>1451</v>
      </c>
      <c r="H289" s="82" t="s">
        <v>2570</v>
      </c>
      <c r="I289" s="78" t="s">
        <v>1397</v>
      </c>
      <c r="J289" s="78" t="s">
        <v>694</v>
      </c>
      <c r="K289" s="78" t="s">
        <v>2397</v>
      </c>
      <c r="L289" s="78" t="s">
        <v>1966</v>
      </c>
      <c r="M289" s="78" t="s">
        <v>2059</v>
      </c>
      <c r="N289" s="78"/>
      <c r="O289" s="78"/>
      <c r="P289" s="79" t="s">
        <v>36</v>
      </c>
    </row>
    <row r="290" customHeight="1" spans="1:16">
      <c r="A290" s="77" t="s">
        <v>1952</v>
      </c>
      <c r="B290" s="78" t="s">
        <v>1953</v>
      </c>
      <c r="C290" s="78" t="s">
        <v>1954</v>
      </c>
      <c r="D290" s="78" t="s">
        <v>1955</v>
      </c>
      <c r="E290" s="78" t="s">
        <v>2237</v>
      </c>
      <c r="F290" s="78" t="s">
        <v>2573</v>
      </c>
      <c r="G290" s="78" t="s">
        <v>1452</v>
      </c>
      <c r="H290" s="82" t="s">
        <v>2570</v>
      </c>
      <c r="I290" s="78" t="s">
        <v>1397</v>
      </c>
      <c r="J290" s="78" t="s">
        <v>694</v>
      </c>
      <c r="K290" s="78" t="s">
        <v>2243</v>
      </c>
      <c r="L290" s="78" t="s">
        <v>1966</v>
      </c>
      <c r="M290" s="78" t="s">
        <v>2158</v>
      </c>
      <c r="N290" s="78"/>
      <c r="O290" s="78"/>
      <c r="P290" s="79" t="s">
        <v>36</v>
      </c>
    </row>
    <row r="291" customHeight="1" spans="1:16">
      <c r="A291" s="77" t="s">
        <v>1952</v>
      </c>
      <c r="B291" s="78" t="s">
        <v>117</v>
      </c>
      <c r="C291" s="78" t="s">
        <v>1308</v>
      </c>
      <c r="D291" s="78" t="s">
        <v>1955</v>
      </c>
      <c r="E291" s="82" t="s">
        <v>2204</v>
      </c>
      <c r="F291" s="78" t="s">
        <v>2574</v>
      </c>
      <c r="G291" s="78" t="s">
        <v>1455</v>
      </c>
      <c r="H291" s="82" t="s">
        <v>2570</v>
      </c>
      <c r="I291" s="78" t="s">
        <v>1397</v>
      </c>
      <c r="J291" s="78" t="s">
        <v>694</v>
      </c>
      <c r="K291" s="82" t="s">
        <v>2575</v>
      </c>
      <c r="L291" s="82" t="s">
        <v>2576</v>
      </c>
      <c r="M291" s="82" t="s">
        <v>2165</v>
      </c>
      <c r="N291" s="78"/>
      <c r="O291" s="78"/>
      <c r="P291" s="79" t="s">
        <v>36</v>
      </c>
    </row>
    <row r="292" customHeight="1" spans="1:16">
      <c r="A292" s="77" t="s">
        <v>1952</v>
      </c>
      <c r="B292" s="78" t="s">
        <v>2577</v>
      </c>
      <c r="C292" s="78" t="s">
        <v>2479</v>
      </c>
      <c r="D292" s="78" t="s">
        <v>1955</v>
      </c>
      <c r="E292" s="78" t="s">
        <v>2480</v>
      </c>
      <c r="F292" s="78" t="s">
        <v>2481</v>
      </c>
      <c r="G292" s="78" t="s">
        <v>2482</v>
      </c>
      <c r="H292" s="82" t="s">
        <v>1464</v>
      </c>
      <c r="I292" s="78" t="s">
        <v>1397</v>
      </c>
      <c r="J292" s="78" t="s">
        <v>694</v>
      </c>
      <c r="K292" s="78" t="s">
        <v>2483</v>
      </c>
      <c r="L292" s="78" t="s">
        <v>2484</v>
      </c>
      <c r="M292" s="78" t="s">
        <v>2485</v>
      </c>
      <c r="N292" s="78"/>
      <c r="O292" s="78"/>
      <c r="P292" s="79" t="s">
        <v>36</v>
      </c>
    </row>
    <row r="293" customHeight="1" spans="1:16">
      <c r="A293" s="77" t="s">
        <v>1952</v>
      </c>
      <c r="B293" s="78" t="s">
        <v>2257</v>
      </c>
      <c r="C293" s="78" t="s">
        <v>2262</v>
      </c>
      <c r="D293" s="78" t="s">
        <v>1955</v>
      </c>
      <c r="E293" s="78" t="s">
        <v>2559</v>
      </c>
      <c r="F293" s="78" t="s">
        <v>2560</v>
      </c>
      <c r="G293" s="78" t="s">
        <v>1454</v>
      </c>
      <c r="H293" s="82" t="s">
        <v>1464</v>
      </c>
      <c r="I293" s="78" t="s">
        <v>1397</v>
      </c>
      <c r="J293" s="78" t="s">
        <v>1435</v>
      </c>
      <c r="K293" s="78" t="s">
        <v>2561</v>
      </c>
      <c r="L293" s="78" t="s">
        <v>2232</v>
      </c>
      <c r="M293" s="78" t="s">
        <v>2059</v>
      </c>
      <c r="N293" s="78"/>
      <c r="O293" s="78"/>
      <c r="P293" s="79" t="s">
        <v>36</v>
      </c>
    </row>
    <row r="294" customHeight="1" spans="1:16">
      <c r="A294" s="77" t="s">
        <v>1952</v>
      </c>
      <c r="B294" s="78" t="s">
        <v>2166</v>
      </c>
      <c r="C294" s="78" t="s">
        <v>2313</v>
      </c>
      <c r="D294" s="78" t="s">
        <v>1955</v>
      </c>
      <c r="E294" s="78" t="s">
        <v>1956</v>
      </c>
      <c r="F294" s="78" t="s">
        <v>2578</v>
      </c>
      <c r="G294" s="78" t="s">
        <v>1452</v>
      </c>
      <c r="H294" s="82" t="s">
        <v>1464</v>
      </c>
      <c r="I294" s="78" t="s">
        <v>1397</v>
      </c>
      <c r="J294" s="82" t="s">
        <v>694</v>
      </c>
      <c r="K294" s="78" t="s">
        <v>2579</v>
      </c>
      <c r="L294" s="78" t="s">
        <v>2266</v>
      </c>
      <c r="M294" s="78" t="s">
        <v>2249</v>
      </c>
      <c r="N294" s="78"/>
      <c r="O294" s="78"/>
      <c r="P294" s="79" t="s">
        <v>36</v>
      </c>
    </row>
    <row r="295" customHeight="1" spans="1:16">
      <c r="A295" s="77" t="s">
        <v>1952</v>
      </c>
      <c r="B295" s="78" t="s">
        <v>2166</v>
      </c>
      <c r="C295" s="78" t="s">
        <v>2422</v>
      </c>
      <c r="D295" s="78" t="s">
        <v>1955</v>
      </c>
      <c r="E295" s="78" t="s">
        <v>2236</v>
      </c>
      <c r="F295" s="78" t="s">
        <v>2451</v>
      </c>
      <c r="G295" s="78" t="s">
        <v>1438</v>
      </c>
      <c r="H295" s="82" t="s">
        <v>1464</v>
      </c>
      <c r="I295" s="78" t="s">
        <v>1397</v>
      </c>
      <c r="J295" s="78" t="s">
        <v>694</v>
      </c>
      <c r="K295" s="78" t="s">
        <v>2452</v>
      </c>
      <c r="L295" s="78" t="s">
        <v>2453</v>
      </c>
      <c r="M295" s="78" t="s">
        <v>2249</v>
      </c>
      <c r="N295" s="78"/>
      <c r="O295" s="78"/>
      <c r="P295" s="79" t="s">
        <v>36</v>
      </c>
    </row>
    <row r="296" customHeight="1" spans="1:16">
      <c r="A296" s="77" t="s">
        <v>1952</v>
      </c>
      <c r="B296" s="78" t="s">
        <v>2291</v>
      </c>
      <c r="C296" s="78" t="s">
        <v>2292</v>
      </c>
      <c r="D296" s="78" t="s">
        <v>1955</v>
      </c>
      <c r="E296" s="78" t="s">
        <v>1988</v>
      </c>
      <c r="F296" s="78" t="s">
        <v>2527</v>
      </c>
      <c r="G296" s="82" t="s">
        <v>1455</v>
      </c>
      <c r="H296" s="82" t="s">
        <v>1464</v>
      </c>
      <c r="I296" s="78" t="s">
        <v>1397</v>
      </c>
      <c r="J296" s="78" t="s">
        <v>964</v>
      </c>
      <c r="K296" s="78" t="s">
        <v>2528</v>
      </c>
      <c r="L296" s="78" t="s">
        <v>2155</v>
      </c>
      <c r="M296" s="78" t="s">
        <v>2002</v>
      </c>
      <c r="N296" s="78"/>
      <c r="O296" s="78"/>
      <c r="P296" s="79" t="s">
        <v>36</v>
      </c>
    </row>
    <row r="297" customHeight="1" spans="1:16">
      <c r="A297" s="77" t="s">
        <v>1952</v>
      </c>
      <c r="B297" s="78" t="s">
        <v>2291</v>
      </c>
      <c r="C297" s="78" t="s">
        <v>2060</v>
      </c>
      <c r="D297" s="78" t="s">
        <v>1955</v>
      </c>
      <c r="E297" s="82" t="s">
        <v>2567</v>
      </c>
      <c r="F297" s="82" t="s">
        <v>2568</v>
      </c>
      <c r="G297" s="82" t="s">
        <v>1454</v>
      </c>
      <c r="H297" s="82" t="s">
        <v>1464</v>
      </c>
      <c r="I297" s="78" t="s">
        <v>1397</v>
      </c>
      <c r="J297" s="78" t="s">
        <v>2498</v>
      </c>
      <c r="K297" s="82" t="s">
        <v>2571</v>
      </c>
      <c r="L297" s="82" t="s">
        <v>1980</v>
      </c>
      <c r="M297" s="82" t="s">
        <v>2165</v>
      </c>
      <c r="N297" s="78"/>
      <c r="O297" s="78"/>
      <c r="P297" s="79" t="s">
        <v>36</v>
      </c>
    </row>
    <row r="298" customHeight="1" spans="1:16">
      <c r="A298" s="77" t="s">
        <v>1952</v>
      </c>
      <c r="B298" s="78" t="s">
        <v>2291</v>
      </c>
      <c r="C298" s="78" t="s">
        <v>2093</v>
      </c>
      <c r="D298" s="78" t="s">
        <v>1955</v>
      </c>
      <c r="E298" s="78" t="s">
        <v>2039</v>
      </c>
      <c r="F298" s="78" t="s">
        <v>2580</v>
      </c>
      <c r="G298" s="82" t="s">
        <v>1454</v>
      </c>
      <c r="H298" s="82" t="s">
        <v>1464</v>
      </c>
      <c r="I298" s="78" t="s">
        <v>1397</v>
      </c>
      <c r="J298" s="78" t="s">
        <v>694</v>
      </c>
      <c r="K298" s="78" t="s">
        <v>2581</v>
      </c>
      <c r="L298" s="78" t="s">
        <v>2100</v>
      </c>
      <c r="M298" s="78" t="s">
        <v>2582</v>
      </c>
      <c r="N298" s="78"/>
      <c r="O298" s="78"/>
      <c r="P298" s="79" t="s">
        <v>36</v>
      </c>
    </row>
    <row r="299" customHeight="1" spans="1:16">
      <c r="A299" s="77" t="s">
        <v>1952</v>
      </c>
      <c r="B299" s="78" t="s">
        <v>1973</v>
      </c>
      <c r="C299" s="78" t="s">
        <v>1974</v>
      </c>
      <c r="D299" s="78" t="s">
        <v>1955</v>
      </c>
      <c r="E299" s="78" t="s">
        <v>2537</v>
      </c>
      <c r="F299" s="78" t="s">
        <v>2538</v>
      </c>
      <c r="G299" s="78" t="s">
        <v>1452</v>
      </c>
      <c r="H299" s="82" t="s">
        <v>1460</v>
      </c>
      <c r="I299" s="78" t="s">
        <v>1397</v>
      </c>
      <c r="J299" s="78" t="s">
        <v>964</v>
      </c>
      <c r="K299" s="78" t="s">
        <v>2539</v>
      </c>
      <c r="L299" s="78" t="s">
        <v>2015</v>
      </c>
      <c r="M299" s="78" t="s">
        <v>2540</v>
      </c>
      <c r="N299" s="78"/>
      <c r="O299" s="78"/>
      <c r="P299" s="79" t="s">
        <v>36</v>
      </c>
    </row>
    <row r="300" customHeight="1" spans="1:16">
      <c r="A300" s="77" t="s">
        <v>1952</v>
      </c>
      <c r="B300" s="78" t="s">
        <v>1973</v>
      </c>
      <c r="C300" s="78" t="s">
        <v>1982</v>
      </c>
      <c r="D300" s="78" t="s">
        <v>1955</v>
      </c>
      <c r="E300" s="78" t="s">
        <v>2180</v>
      </c>
      <c r="F300" s="78" t="s">
        <v>2535</v>
      </c>
      <c r="G300" s="78" t="s">
        <v>1432</v>
      </c>
      <c r="H300" s="82" t="s">
        <v>1460</v>
      </c>
      <c r="I300" s="78" t="s">
        <v>1397</v>
      </c>
      <c r="J300" s="78" t="s">
        <v>694</v>
      </c>
      <c r="K300" s="78" t="s">
        <v>2536</v>
      </c>
      <c r="L300" s="78" t="s">
        <v>2058</v>
      </c>
      <c r="M300" s="78" t="s">
        <v>2031</v>
      </c>
      <c r="N300" s="78"/>
      <c r="O300" s="78"/>
      <c r="P300" s="79" t="s">
        <v>36</v>
      </c>
    </row>
    <row r="301" customHeight="1" spans="1:16">
      <c r="A301" s="77" t="s">
        <v>1952</v>
      </c>
      <c r="B301" s="78" t="s">
        <v>1973</v>
      </c>
      <c r="C301" s="78" t="s">
        <v>1374</v>
      </c>
      <c r="D301" s="78" t="s">
        <v>1955</v>
      </c>
      <c r="E301" s="78" t="s">
        <v>2019</v>
      </c>
      <c r="F301" s="78" t="s">
        <v>2438</v>
      </c>
      <c r="G301" s="78" t="s">
        <v>1438</v>
      </c>
      <c r="H301" s="82" t="s">
        <v>1460</v>
      </c>
      <c r="I301" s="78" t="s">
        <v>1397</v>
      </c>
      <c r="J301" s="78" t="s">
        <v>1446</v>
      </c>
      <c r="K301" s="78" t="s">
        <v>2439</v>
      </c>
      <c r="L301" s="78" t="s">
        <v>2100</v>
      </c>
      <c r="M301" s="78" t="s">
        <v>2440</v>
      </c>
      <c r="N301" s="78"/>
      <c r="O301" s="78"/>
      <c r="P301" s="79" t="s">
        <v>36</v>
      </c>
    </row>
    <row r="302" customHeight="1" spans="1:16">
      <c r="A302" s="77" t="s">
        <v>1952</v>
      </c>
      <c r="B302" s="78" t="s">
        <v>2350</v>
      </c>
      <c r="C302" s="78" t="s">
        <v>2273</v>
      </c>
      <c r="D302" s="78" t="s">
        <v>1955</v>
      </c>
      <c r="E302" s="82" t="s">
        <v>2445</v>
      </c>
      <c r="F302" s="82" t="s">
        <v>2446</v>
      </c>
      <c r="G302" s="82" t="s">
        <v>2447</v>
      </c>
      <c r="H302" s="82" t="s">
        <v>1460</v>
      </c>
      <c r="I302" s="78" t="s">
        <v>1397</v>
      </c>
      <c r="J302" s="78" t="s">
        <v>694</v>
      </c>
      <c r="K302" s="82" t="s">
        <v>2448</v>
      </c>
      <c r="L302" s="82" t="s">
        <v>2449</v>
      </c>
      <c r="M302" s="82" t="s">
        <v>2450</v>
      </c>
      <c r="N302" s="78"/>
      <c r="O302" s="78"/>
      <c r="P302" s="79" t="s">
        <v>36</v>
      </c>
    </row>
    <row r="303" customHeight="1" spans="1:16">
      <c r="A303" s="77" t="s">
        <v>1952</v>
      </c>
      <c r="B303" s="78" t="s">
        <v>2350</v>
      </c>
      <c r="C303" s="78" t="s">
        <v>2045</v>
      </c>
      <c r="D303" s="78" t="s">
        <v>1955</v>
      </c>
      <c r="E303" s="78" t="s">
        <v>2160</v>
      </c>
      <c r="F303" s="78" t="s">
        <v>2554</v>
      </c>
      <c r="G303" s="78" t="s">
        <v>1453</v>
      </c>
      <c r="H303" s="82" t="s">
        <v>1460</v>
      </c>
      <c r="I303" s="78" t="s">
        <v>1397</v>
      </c>
      <c r="J303" s="78" t="s">
        <v>694</v>
      </c>
      <c r="K303" s="78" t="s">
        <v>2555</v>
      </c>
      <c r="L303" s="78" t="s">
        <v>2556</v>
      </c>
      <c r="M303" s="78" t="s">
        <v>2557</v>
      </c>
      <c r="N303" s="78"/>
      <c r="O303" s="78"/>
      <c r="P303" s="79" t="s">
        <v>36</v>
      </c>
    </row>
    <row r="304" customHeight="1" spans="1:16">
      <c r="A304" s="77" t="s">
        <v>1952</v>
      </c>
      <c r="B304" s="78" t="s">
        <v>2583</v>
      </c>
      <c r="C304" s="78" t="s">
        <v>2303</v>
      </c>
      <c r="D304" s="78" t="s">
        <v>1955</v>
      </c>
      <c r="E304" s="78" t="s">
        <v>2087</v>
      </c>
      <c r="F304" s="78" t="s">
        <v>2584</v>
      </c>
      <c r="G304" s="82" t="s">
        <v>1460</v>
      </c>
      <c r="H304" s="82" t="s">
        <v>1460</v>
      </c>
      <c r="I304" s="78" t="s">
        <v>1397</v>
      </c>
      <c r="J304" s="78" t="s">
        <v>694</v>
      </c>
      <c r="K304" s="78" t="s">
        <v>2575</v>
      </c>
      <c r="L304" s="78" t="s">
        <v>2476</v>
      </c>
      <c r="M304" s="78" t="s">
        <v>2090</v>
      </c>
      <c r="N304" s="78"/>
      <c r="O304" s="78"/>
      <c r="P304" s="79" t="s">
        <v>36</v>
      </c>
    </row>
    <row r="305" customHeight="1" spans="1:16">
      <c r="A305" s="77" t="s">
        <v>1952</v>
      </c>
      <c r="B305" s="78" t="s">
        <v>2291</v>
      </c>
      <c r="C305" s="78" t="s">
        <v>2292</v>
      </c>
      <c r="D305" s="78" t="s">
        <v>1955</v>
      </c>
      <c r="E305" s="82" t="s">
        <v>2370</v>
      </c>
      <c r="F305" s="82" t="s">
        <v>2585</v>
      </c>
      <c r="G305" s="82" t="s">
        <v>1460</v>
      </c>
      <c r="H305" s="82" t="s">
        <v>1463</v>
      </c>
      <c r="I305" s="78" t="s">
        <v>1397</v>
      </c>
      <c r="J305" s="78" t="s">
        <v>2276</v>
      </c>
      <c r="K305" s="78" t="s">
        <v>2586</v>
      </c>
      <c r="L305" s="78" t="s">
        <v>2232</v>
      </c>
      <c r="M305" s="78" t="s">
        <v>2158</v>
      </c>
      <c r="N305" s="78"/>
      <c r="O305" s="78"/>
      <c r="P305" s="79" t="s">
        <v>36</v>
      </c>
    </row>
    <row r="306" customHeight="1" spans="1:16">
      <c r="A306" s="77" t="s">
        <v>1952</v>
      </c>
      <c r="B306" s="78" t="s">
        <v>2333</v>
      </c>
      <c r="C306" s="78" t="s">
        <v>2292</v>
      </c>
      <c r="D306" s="78" t="s">
        <v>1955</v>
      </c>
      <c r="E306" s="78" t="s">
        <v>1988</v>
      </c>
      <c r="F306" s="78" t="s">
        <v>2585</v>
      </c>
      <c r="G306" s="82" t="s">
        <v>1460</v>
      </c>
      <c r="H306" s="82" t="s">
        <v>1463</v>
      </c>
      <c r="I306" s="78" t="s">
        <v>1397</v>
      </c>
      <c r="J306" s="78" t="s">
        <v>2276</v>
      </c>
      <c r="K306" s="78" t="s">
        <v>2586</v>
      </c>
      <c r="L306" s="78" t="s">
        <v>2232</v>
      </c>
      <c r="M306" s="78" t="s">
        <v>2158</v>
      </c>
      <c r="N306" s="78"/>
      <c r="O306" s="78"/>
      <c r="P306" s="79" t="s">
        <v>36</v>
      </c>
    </row>
    <row r="307" customHeight="1" spans="1:16">
      <c r="A307" s="77" t="s">
        <v>1952</v>
      </c>
      <c r="B307" s="78" t="s">
        <v>2024</v>
      </c>
      <c r="C307" s="78" t="s">
        <v>2025</v>
      </c>
      <c r="D307" s="78" t="s">
        <v>1955</v>
      </c>
      <c r="E307" s="82" t="s">
        <v>2175</v>
      </c>
      <c r="F307" s="82" t="s">
        <v>2176</v>
      </c>
      <c r="G307" s="82" t="s">
        <v>1411</v>
      </c>
      <c r="H307" s="82" t="s">
        <v>1463</v>
      </c>
      <c r="I307" s="78" t="s">
        <v>1397</v>
      </c>
      <c r="J307" s="78" t="s">
        <v>694</v>
      </c>
      <c r="K307" s="82" t="s">
        <v>2177</v>
      </c>
      <c r="L307" s="82" t="s">
        <v>2178</v>
      </c>
      <c r="M307" s="82" t="s">
        <v>2179</v>
      </c>
      <c r="N307" s="78"/>
      <c r="O307" s="78"/>
      <c r="P307" s="79" t="s">
        <v>36</v>
      </c>
    </row>
    <row r="308" customHeight="1" spans="1:16">
      <c r="A308" s="77" t="s">
        <v>1952</v>
      </c>
      <c r="B308" s="78" t="s">
        <v>2024</v>
      </c>
      <c r="C308" s="78" t="s">
        <v>2010</v>
      </c>
      <c r="D308" s="78" t="s">
        <v>1955</v>
      </c>
      <c r="E308" s="78" t="s">
        <v>1998</v>
      </c>
      <c r="F308" s="78" t="s">
        <v>2587</v>
      </c>
      <c r="G308" s="78" t="s">
        <v>1464</v>
      </c>
      <c r="H308" s="82" t="s">
        <v>1463</v>
      </c>
      <c r="I308" s="78" t="s">
        <v>1397</v>
      </c>
      <c r="J308" s="78" t="s">
        <v>694</v>
      </c>
      <c r="K308" s="78" t="s">
        <v>2588</v>
      </c>
      <c r="L308" s="78" t="s">
        <v>2228</v>
      </c>
      <c r="M308" s="78" t="s">
        <v>2068</v>
      </c>
      <c r="N308" s="78"/>
      <c r="O308" s="78"/>
      <c r="P308" s="79" t="s">
        <v>36</v>
      </c>
    </row>
    <row r="309" customHeight="1" spans="1:16">
      <c r="A309" s="77" t="s">
        <v>1952</v>
      </c>
      <c r="B309" s="78" t="s">
        <v>2589</v>
      </c>
      <c r="C309" s="78" t="s">
        <v>2167</v>
      </c>
      <c r="D309" s="78" t="s">
        <v>1955</v>
      </c>
      <c r="E309" s="78" t="s">
        <v>2137</v>
      </c>
      <c r="F309" s="78" t="s">
        <v>2423</v>
      </c>
      <c r="G309" s="82" t="s">
        <v>1442</v>
      </c>
      <c r="H309" s="82" t="s">
        <v>1463</v>
      </c>
      <c r="I309" s="78" t="s">
        <v>1397</v>
      </c>
      <c r="J309" s="78" t="s">
        <v>694</v>
      </c>
      <c r="K309" s="78" t="s">
        <v>2424</v>
      </c>
      <c r="L309" s="78" t="s">
        <v>2130</v>
      </c>
      <c r="M309" s="78" t="s">
        <v>2271</v>
      </c>
      <c r="N309" s="78"/>
      <c r="O309" s="78"/>
      <c r="P309" s="79" t="s">
        <v>36</v>
      </c>
    </row>
    <row r="310" customHeight="1" spans="1:16">
      <c r="A310" s="77" t="s">
        <v>1952</v>
      </c>
      <c r="B310" s="78" t="s">
        <v>2589</v>
      </c>
      <c r="C310" s="78" t="s">
        <v>2060</v>
      </c>
      <c r="D310" s="78" t="s">
        <v>1955</v>
      </c>
      <c r="E310" s="78" t="s">
        <v>2537</v>
      </c>
      <c r="F310" s="78" t="s">
        <v>2538</v>
      </c>
      <c r="G310" s="78" t="s">
        <v>1452</v>
      </c>
      <c r="H310" s="82" t="s">
        <v>1463</v>
      </c>
      <c r="I310" s="78" t="s">
        <v>1397</v>
      </c>
      <c r="J310" s="78" t="s">
        <v>964</v>
      </c>
      <c r="K310" s="78" t="s">
        <v>2539</v>
      </c>
      <c r="L310" s="78" t="s">
        <v>2015</v>
      </c>
      <c r="M310" s="78" t="s">
        <v>2540</v>
      </c>
      <c r="N310" s="78"/>
      <c r="O310" s="78"/>
      <c r="P310" s="79" t="s">
        <v>36</v>
      </c>
    </row>
    <row r="311" customHeight="1" spans="1:16">
      <c r="A311" s="77" t="s">
        <v>1952</v>
      </c>
      <c r="B311" s="78" t="s">
        <v>2590</v>
      </c>
      <c r="C311" s="78" t="s">
        <v>1374</v>
      </c>
      <c r="D311" s="78" t="s">
        <v>1955</v>
      </c>
      <c r="E311" s="78" t="s">
        <v>2019</v>
      </c>
      <c r="F311" s="78" t="s">
        <v>2438</v>
      </c>
      <c r="G311" s="78" t="s">
        <v>1438</v>
      </c>
      <c r="H311" s="82" t="s">
        <v>1463</v>
      </c>
      <c r="I311" s="78" t="s">
        <v>1397</v>
      </c>
      <c r="J311" s="78" t="s">
        <v>1446</v>
      </c>
      <c r="K311" s="78" t="s">
        <v>2439</v>
      </c>
      <c r="L311" s="78" t="s">
        <v>2100</v>
      </c>
      <c r="M311" s="78" t="s">
        <v>2440</v>
      </c>
      <c r="N311" s="78"/>
      <c r="O311" s="78"/>
      <c r="P311" s="79" t="s">
        <v>36</v>
      </c>
    </row>
    <row r="312" customHeight="1" spans="1:16">
      <c r="A312" s="77" t="s">
        <v>1952</v>
      </c>
      <c r="B312" s="78" t="s">
        <v>2395</v>
      </c>
      <c r="C312" s="78" t="s">
        <v>1954</v>
      </c>
      <c r="D312" s="78" t="s">
        <v>1955</v>
      </c>
      <c r="E312" s="78" t="s">
        <v>2237</v>
      </c>
      <c r="F312" s="78" t="s">
        <v>2573</v>
      </c>
      <c r="G312" s="78" t="s">
        <v>1452</v>
      </c>
      <c r="H312" s="82" t="s">
        <v>1463</v>
      </c>
      <c r="I312" s="78" t="s">
        <v>1397</v>
      </c>
      <c r="J312" s="78" t="s">
        <v>694</v>
      </c>
      <c r="K312" s="78" t="s">
        <v>2243</v>
      </c>
      <c r="L312" s="78" t="s">
        <v>1966</v>
      </c>
      <c r="M312" s="78" t="s">
        <v>2158</v>
      </c>
      <c r="N312" s="78"/>
      <c r="O312" s="78"/>
      <c r="P312" s="79" t="s">
        <v>36</v>
      </c>
    </row>
    <row r="313" customHeight="1" spans="1:16">
      <c r="A313" s="77" t="s">
        <v>1952</v>
      </c>
      <c r="B313" s="78" t="s">
        <v>2395</v>
      </c>
      <c r="C313" s="78" t="s">
        <v>1954</v>
      </c>
      <c r="D313" s="78" t="s">
        <v>1955</v>
      </c>
      <c r="E313" s="78" t="s">
        <v>1998</v>
      </c>
      <c r="F313" s="78" t="s">
        <v>2591</v>
      </c>
      <c r="G313" s="78" t="s">
        <v>1453</v>
      </c>
      <c r="H313" s="82" t="s">
        <v>1463</v>
      </c>
      <c r="I313" s="78" t="s">
        <v>1397</v>
      </c>
      <c r="J313" s="78" t="s">
        <v>694</v>
      </c>
      <c r="K313" s="78" t="s">
        <v>2592</v>
      </c>
      <c r="L313" s="78" t="s">
        <v>1971</v>
      </c>
      <c r="M313" s="78" t="s">
        <v>1972</v>
      </c>
      <c r="N313" s="78"/>
      <c r="O313" s="78"/>
      <c r="P313" s="79" t="s">
        <v>36</v>
      </c>
    </row>
    <row r="314" customHeight="1" spans="1:16">
      <c r="A314" s="77" t="s">
        <v>1952</v>
      </c>
      <c r="B314" s="78" t="s">
        <v>2395</v>
      </c>
      <c r="C314" s="78" t="s">
        <v>1954</v>
      </c>
      <c r="D314" s="78" t="s">
        <v>1955</v>
      </c>
      <c r="E314" s="82" t="s">
        <v>2147</v>
      </c>
      <c r="F314" s="79" t="s">
        <v>2529</v>
      </c>
      <c r="G314" s="82" t="s">
        <v>1454</v>
      </c>
      <c r="H314" s="82" t="s">
        <v>1463</v>
      </c>
      <c r="I314" s="78" t="s">
        <v>1397</v>
      </c>
      <c r="J314" s="78" t="s">
        <v>694</v>
      </c>
      <c r="K314" s="79" t="s">
        <v>2531</v>
      </c>
      <c r="L314" s="80" t="s">
        <v>2113</v>
      </c>
      <c r="M314" s="79" t="s">
        <v>2158</v>
      </c>
      <c r="N314" s="78"/>
      <c r="O314" s="78"/>
      <c r="P314" s="79" t="s">
        <v>36</v>
      </c>
    </row>
    <row r="315" customHeight="1" spans="1:16">
      <c r="A315" s="77" t="s">
        <v>1952</v>
      </c>
      <c r="B315" s="78" t="s">
        <v>2109</v>
      </c>
      <c r="C315" s="78" t="s">
        <v>2245</v>
      </c>
      <c r="D315" s="78" t="s">
        <v>1955</v>
      </c>
      <c r="E315" s="78" t="s">
        <v>2246</v>
      </c>
      <c r="F315" s="78" t="s">
        <v>2247</v>
      </c>
      <c r="G315" s="82" t="s">
        <v>1418</v>
      </c>
      <c r="H315" s="82" t="s">
        <v>1463</v>
      </c>
      <c r="I315" s="78" t="s">
        <v>1397</v>
      </c>
      <c r="J315" s="78" t="s">
        <v>694</v>
      </c>
      <c r="K315" s="78" t="s">
        <v>2248</v>
      </c>
      <c r="L315" s="78" t="s">
        <v>2240</v>
      </c>
      <c r="M315" s="78" t="s">
        <v>2249</v>
      </c>
      <c r="N315" s="78"/>
      <c r="O315" s="78"/>
      <c r="P315" s="79" t="s">
        <v>36</v>
      </c>
    </row>
    <row r="316" customHeight="1" spans="1:16">
      <c r="A316" s="77" t="s">
        <v>1952</v>
      </c>
      <c r="B316" s="78" t="s">
        <v>2109</v>
      </c>
      <c r="C316" s="78" t="s">
        <v>2245</v>
      </c>
      <c r="D316" s="78" t="s">
        <v>1955</v>
      </c>
      <c r="E316" s="78" t="s">
        <v>2046</v>
      </c>
      <c r="F316" s="78" t="s">
        <v>2593</v>
      </c>
      <c r="G316" s="78" t="s">
        <v>1455</v>
      </c>
      <c r="H316" s="82" t="s">
        <v>1463</v>
      </c>
      <c r="I316" s="78" t="s">
        <v>1397</v>
      </c>
      <c r="J316" s="78" t="s">
        <v>694</v>
      </c>
      <c r="K316" s="78" t="s">
        <v>2594</v>
      </c>
      <c r="L316" s="78" t="s">
        <v>1966</v>
      </c>
      <c r="M316" s="78" t="s">
        <v>2108</v>
      </c>
      <c r="N316" s="78"/>
      <c r="O316" s="78"/>
      <c r="P316" s="79" t="s">
        <v>36</v>
      </c>
    </row>
    <row r="317" customHeight="1" spans="1:16">
      <c r="A317" s="77" t="s">
        <v>1952</v>
      </c>
      <c r="B317" s="78" t="s">
        <v>2109</v>
      </c>
      <c r="C317" s="78" t="s">
        <v>2032</v>
      </c>
      <c r="D317" s="78" t="s">
        <v>1955</v>
      </c>
      <c r="E317" s="78" t="s">
        <v>2046</v>
      </c>
      <c r="F317" s="78" t="s">
        <v>2593</v>
      </c>
      <c r="G317" s="78" t="s">
        <v>1455</v>
      </c>
      <c r="H317" s="82" t="s">
        <v>1463</v>
      </c>
      <c r="I317" s="78" t="s">
        <v>1397</v>
      </c>
      <c r="J317" s="78" t="s">
        <v>694</v>
      </c>
      <c r="K317" s="78" t="s">
        <v>2594</v>
      </c>
      <c r="L317" s="78" t="s">
        <v>1966</v>
      </c>
      <c r="M317" s="78" t="s">
        <v>2108</v>
      </c>
      <c r="N317" s="78"/>
      <c r="O317" s="78"/>
      <c r="P317" s="79" t="s">
        <v>36</v>
      </c>
    </row>
    <row r="318" customHeight="1" spans="1:16">
      <c r="A318" s="77" t="s">
        <v>1952</v>
      </c>
      <c r="B318" s="78" t="s">
        <v>2109</v>
      </c>
      <c r="C318" s="78" t="s">
        <v>2126</v>
      </c>
      <c r="D318" s="78" t="s">
        <v>1955</v>
      </c>
      <c r="E318" s="78" t="s">
        <v>2288</v>
      </c>
      <c r="F318" s="78" t="s">
        <v>2595</v>
      </c>
      <c r="G318" s="78" t="s">
        <v>1438</v>
      </c>
      <c r="H318" s="82" t="s">
        <v>1463</v>
      </c>
      <c r="I318" s="78" t="s">
        <v>1397</v>
      </c>
      <c r="J318" s="78" t="s">
        <v>694</v>
      </c>
      <c r="K318" s="78" t="s">
        <v>2596</v>
      </c>
      <c r="L318" s="78" t="s">
        <v>1465</v>
      </c>
      <c r="M318" s="78" t="s">
        <v>2354</v>
      </c>
      <c r="N318" s="78"/>
      <c r="O318" s="78"/>
      <c r="P318" s="79" t="s">
        <v>36</v>
      </c>
    </row>
    <row r="319" customHeight="1" spans="1:16">
      <c r="A319" s="77" t="s">
        <v>1952</v>
      </c>
      <c r="B319" s="78" t="s">
        <v>2109</v>
      </c>
      <c r="C319" s="78" t="s">
        <v>2244</v>
      </c>
      <c r="D319" s="78" t="s">
        <v>1955</v>
      </c>
      <c r="E319" s="78" t="s">
        <v>2254</v>
      </c>
      <c r="F319" s="78" t="s">
        <v>2597</v>
      </c>
      <c r="G319" s="78" t="s">
        <v>1463</v>
      </c>
      <c r="H319" s="82" t="s">
        <v>1463</v>
      </c>
      <c r="I319" s="78" t="s">
        <v>1397</v>
      </c>
      <c r="J319" s="78" t="s">
        <v>694</v>
      </c>
      <c r="K319" s="78" t="s">
        <v>2598</v>
      </c>
      <c r="L319" s="78" t="s">
        <v>2240</v>
      </c>
      <c r="M319" s="78" t="s">
        <v>1967</v>
      </c>
      <c r="N319" s="78"/>
      <c r="O319" s="78"/>
      <c r="P319" s="79" t="s">
        <v>36</v>
      </c>
    </row>
    <row r="320" customHeight="1" spans="1:16">
      <c r="A320" s="83" t="s">
        <v>1952</v>
      </c>
      <c r="B320" s="83" t="s">
        <v>2599</v>
      </c>
      <c r="C320" s="83" t="s">
        <v>2600</v>
      </c>
      <c r="D320" s="83" t="s">
        <v>1955</v>
      </c>
      <c r="E320" s="83" t="s">
        <v>2046</v>
      </c>
      <c r="F320" s="83" t="s">
        <v>2593</v>
      </c>
      <c r="G320" s="83" t="s">
        <v>1455</v>
      </c>
      <c r="H320" s="84" t="s">
        <v>1463</v>
      </c>
      <c r="I320" s="83" t="s">
        <v>1397</v>
      </c>
      <c r="J320" s="83" t="s">
        <v>694</v>
      </c>
      <c r="K320" s="83" t="s">
        <v>2594</v>
      </c>
      <c r="L320" s="83" t="s">
        <v>1966</v>
      </c>
      <c r="M320" s="83" t="s">
        <v>2108</v>
      </c>
      <c r="N320" s="83"/>
      <c r="O320" s="83"/>
      <c r="P320" s="85" t="s">
        <v>36</v>
      </c>
    </row>
    <row r="321" customHeight="1" spans="1:16">
      <c r="A321" s="77" t="s">
        <v>1952</v>
      </c>
      <c r="B321" s="78" t="s">
        <v>2382</v>
      </c>
      <c r="C321" s="78" t="s">
        <v>2045</v>
      </c>
      <c r="D321" s="78" t="s">
        <v>1955</v>
      </c>
      <c r="E321" s="78" t="s">
        <v>2160</v>
      </c>
      <c r="F321" s="78" t="s">
        <v>2554</v>
      </c>
      <c r="G321" s="78" t="s">
        <v>1453</v>
      </c>
      <c r="H321" s="82" t="s">
        <v>1471</v>
      </c>
      <c r="I321" s="78" t="s">
        <v>1397</v>
      </c>
      <c r="J321" s="78" t="s">
        <v>694</v>
      </c>
      <c r="K321" s="78" t="s">
        <v>2555</v>
      </c>
      <c r="L321" s="78" t="s">
        <v>2556</v>
      </c>
      <c r="M321" s="78" t="s">
        <v>2557</v>
      </c>
      <c r="N321" s="78"/>
      <c r="O321" s="78"/>
      <c r="P321" s="79" t="s">
        <v>36</v>
      </c>
    </row>
    <row r="322" customHeight="1" spans="1:16">
      <c r="A322" s="77" t="s">
        <v>1952</v>
      </c>
      <c r="B322" s="78" t="s">
        <v>2382</v>
      </c>
      <c r="C322" s="78" t="s">
        <v>2045</v>
      </c>
      <c r="D322" s="78" t="s">
        <v>1955</v>
      </c>
      <c r="E322" s="78" t="s">
        <v>2046</v>
      </c>
      <c r="F322" s="78" t="s">
        <v>2601</v>
      </c>
      <c r="G322" s="78" t="s">
        <v>1463</v>
      </c>
      <c r="H322" s="82" t="s">
        <v>1471</v>
      </c>
      <c r="I322" s="78" t="s">
        <v>1397</v>
      </c>
      <c r="J322" s="78" t="s">
        <v>694</v>
      </c>
      <c r="K322" s="78" t="s">
        <v>2602</v>
      </c>
      <c r="L322" s="78" t="s">
        <v>2603</v>
      </c>
      <c r="M322" s="78" t="s">
        <v>2271</v>
      </c>
      <c r="N322" s="78"/>
      <c r="O322" s="78"/>
      <c r="P322" s="79" t="s">
        <v>36</v>
      </c>
    </row>
    <row r="323" customHeight="1" spans="1:16">
      <c r="A323" s="77" t="s">
        <v>1952</v>
      </c>
      <c r="B323" s="78" t="s">
        <v>2382</v>
      </c>
      <c r="C323" s="78" t="s">
        <v>2273</v>
      </c>
      <c r="D323" s="78" t="s">
        <v>1955</v>
      </c>
      <c r="E323" s="82" t="s">
        <v>2445</v>
      </c>
      <c r="F323" s="82" t="s">
        <v>2446</v>
      </c>
      <c r="G323" s="82" t="s">
        <v>2447</v>
      </c>
      <c r="H323" s="82" t="s">
        <v>1471</v>
      </c>
      <c r="I323" s="78" t="s">
        <v>1397</v>
      </c>
      <c r="J323" s="78" t="s">
        <v>694</v>
      </c>
      <c r="K323" s="82" t="s">
        <v>2448</v>
      </c>
      <c r="L323" s="82" t="s">
        <v>2449</v>
      </c>
      <c r="M323" s="82" t="s">
        <v>2450</v>
      </c>
      <c r="N323" s="78"/>
      <c r="O323" s="78"/>
      <c r="P323" s="79" t="s">
        <v>36</v>
      </c>
    </row>
    <row r="324" customHeight="1" spans="1:16">
      <c r="A324" s="77" t="s">
        <v>1952</v>
      </c>
      <c r="B324" s="78" t="s">
        <v>2125</v>
      </c>
      <c r="C324" s="78" t="s">
        <v>2284</v>
      </c>
      <c r="D324" s="78" t="s">
        <v>2558</v>
      </c>
      <c r="E324" s="78" t="s">
        <v>2285</v>
      </c>
      <c r="F324" s="78" t="s">
        <v>2604</v>
      </c>
      <c r="G324" s="78" t="s">
        <v>1442</v>
      </c>
      <c r="H324" s="82" t="s">
        <v>1471</v>
      </c>
      <c r="I324" s="78" t="s">
        <v>1397</v>
      </c>
      <c r="J324" s="82" t="s">
        <v>694</v>
      </c>
      <c r="K324" s="78" t="s">
        <v>2605</v>
      </c>
      <c r="L324" s="78" t="s">
        <v>2015</v>
      </c>
      <c r="M324" s="78" t="s">
        <v>2170</v>
      </c>
      <c r="N324" s="78"/>
      <c r="O324" s="78"/>
      <c r="P324" s="79" t="s">
        <v>36</v>
      </c>
    </row>
    <row r="325" customHeight="1" spans="1:16">
      <c r="A325" s="77" t="s">
        <v>1952</v>
      </c>
      <c r="B325" s="78" t="s">
        <v>2606</v>
      </c>
      <c r="C325" s="78" t="s">
        <v>2607</v>
      </c>
      <c r="D325" s="78" t="s">
        <v>1955</v>
      </c>
      <c r="E325" s="78" t="s">
        <v>1993</v>
      </c>
      <c r="F325" s="78" t="s">
        <v>2608</v>
      </c>
      <c r="G325" s="78" t="s">
        <v>2609</v>
      </c>
      <c r="H325" s="82" t="s">
        <v>1471</v>
      </c>
      <c r="I325" s="78" t="s">
        <v>1397</v>
      </c>
      <c r="J325" s="78" t="s">
        <v>694</v>
      </c>
      <c r="K325" s="78" t="s">
        <v>2610</v>
      </c>
      <c r="L325" s="78" t="s">
        <v>2107</v>
      </c>
      <c r="M325" s="78" t="s">
        <v>2611</v>
      </c>
      <c r="N325" s="86"/>
      <c r="O325" s="78"/>
      <c r="P325" s="79" t="s">
        <v>36</v>
      </c>
    </row>
    <row r="326" customHeight="1" spans="1:16">
      <c r="A326" s="77" t="s">
        <v>1952</v>
      </c>
      <c r="B326" s="78" t="s">
        <v>2606</v>
      </c>
      <c r="C326" s="78" t="s">
        <v>2493</v>
      </c>
      <c r="D326" s="78" t="s">
        <v>1955</v>
      </c>
      <c r="E326" s="82" t="s">
        <v>2612</v>
      </c>
      <c r="F326" s="82" t="s">
        <v>2613</v>
      </c>
      <c r="G326" s="82" t="s">
        <v>2614</v>
      </c>
      <c r="H326" s="82" t="s">
        <v>1471</v>
      </c>
      <c r="I326" s="78" t="s">
        <v>1397</v>
      </c>
      <c r="J326" s="78" t="s">
        <v>694</v>
      </c>
      <c r="K326" s="82" t="s">
        <v>2615</v>
      </c>
      <c r="L326" s="82"/>
      <c r="M326" s="82" t="s">
        <v>2616</v>
      </c>
      <c r="N326" s="86"/>
      <c r="O326" s="78"/>
      <c r="P326" s="79" t="s">
        <v>36</v>
      </c>
    </row>
    <row r="327" customHeight="1" spans="1:16">
      <c r="A327" s="77" t="s">
        <v>1952</v>
      </c>
      <c r="B327" s="78" t="s">
        <v>1953</v>
      </c>
      <c r="C327" s="78" t="s">
        <v>1954</v>
      </c>
      <c r="D327" s="78" t="s">
        <v>1955</v>
      </c>
      <c r="E327" s="82" t="s">
        <v>2147</v>
      </c>
      <c r="F327" s="79" t="s">
        <v>2529</v>
      </c>
      <c r="G327" s="82" t="s">
        <v>1454</v>
      </c>
      <c r="H327" s="82" t="s">
        <v>1471</v>
      </c>
      <c r="I327" s="78" t="s">
        <v>1397</v>
      </c>
      <c r="J327" s="78" t="s">
        <v>694</v>
      </c>
      <c r="K327" s="79" t="s">
        <v>2531</v>
      </c>
      <c r="L327" s="80" t="s">
        <v>2113</v>
      </c>
      <c r="M327" s="79" t="s">
        <v>2158</v>
      </c>
      <c r="N327" s="86"/>
      <c r="O327" s="78"/>
      <c r="P327" s="79" t="s">
        <v>36</v>
      </c>
    </row>
    <row r="328" customHeight="1" spans="1:16">
      <c r="A328" s="77" t="s">
        <v>1952</v>
      </c>
      <c r="B328" s="78" t="s">
        <v>1953</v>
      </c>
      <c r="C328" s="78" t="s">
        <v>1954</v>
      </c>
      <c r="D328" s="78" t="s">
        <v>1955</v>
      </c>
      <c r="E328" s="78" t="s">
        <v>2254</v>
      </c>
      <c r="F328" s="78" t="s">
        <v>2617</v>
      </c>
      <c r="G328" s="78" t="s">
        <v>1463</v>
      </c>
      <c r="H328" s="82" t="s">
        <v>1471</v>
      </c>
      <c r="I328" s="78" t="s">
        <v>1397</v>
      </c>
      <c r="J328" s="78" t="s">
        <v>694</v>
      </c>
      <c r="K328" s="78" t="s">
        <v>2618</v>
      </c>
      <c r="L328" s="78" t="s">
        <v>2164</v>
      </c>
      <c r="M328" s="78" t="s">
        <v>1972</v>
      </c>
      <c r="N328" s="87"/>
      <c r="O328" s="78"/>
      <c r="P328" s="79" t="s">
        <v>36</v>
      </c>
    </row>
    <row r="329" customHeight="1" spans="1:16">
      <c r="A329" s="77" t="s">
        <v>1952</v>
      </c>
      <c r="B329" s="78" t="s">
        <v>1953</v>
      </c>
      <c r="C329" s="78" t="s">
        <v>1954</v>
      </c>
      <c r="D329" s="78" t="s">
        <v>1955</v>
      </c>
      <c r="E329" s="78" t="s">
        <v>2254</v>
      </c>
      <c r="F329" s="78" t="s">
        <v>2597</v>
      </c>
      <c r="G329" s="78" t="s">
        <v>1463</v>
      </c>
      <c r="H329" s="82" t="s">
        <v>1471</v>
      </c>
      <c r="I329" s="78" t="s">
        <v>1397</v>
      </c>
      <c r="J329" s="78" t="s">
        <v>694</v>
      </c>
      <c r="K329" s="78" t="s">
        <v>2598</v>
      </c>
      <c r="L329" s="78" t="s">
        <v>2240</v>
      </c>
      <c r="M329" s="78" t="s">
        <v>1967</v>
      </c>
      <c r="N329" s="86"/>
      <c r="O329" s="78"/>
      <c r="P329" s="79" t="s">
        <v>36</v>
      </c>
    </row>
    <row r="330" customHeight="1" spans="1:16">
      <c r="A330" s="77" t="s">
        <v>1952</v>
      </c>
      <c r="B330" s="78" t="s">
        <v>2350</v>
      </c>
      <c r="C330" s="78" t="s">
        <v>2273</v>
      </c>
      <c r="D330" s="78" t="s">
        <v>1955</v>
      </c>
      <c r="E330" s="82" t="s">
        <v>2445</v>
      </c>
      <c r="F330" s="82" t="s">
        <v>2446</v>
      </c>
      <c r="G330" s="82" t="s">
        <v>2447</v>
      </c>
      <c r="H330" s="82" t="s">
        <v>1471</v>
      </c>
      <c r="I330" s="78" t="s">
        <v>1397</v>
      </c>
      <c r="J330" s="78" t="s">
        <v>694</v>
      </c>
      <c r="K330" s="82" t="s">
        <v>2448</v>
      </c>
      <c r="L330" s="82" t="s">
        <v>2449</v>
      </c>
      <c r="M330" s="82" t="s">
        <v>2450</v>
      </c>
      <c r="N330" s="78"/>
      <c r="O330" s="78"/>
      <c r="P330" s="79" t="s">
        <v>36</v>
      </c>
    </row>
    <row r="331" customHeight="1" spans="1:16">
      <c r="A331" s="77" t="s">
        <v>1952</v>
      </c>
      <c r="B331" s="78" t="s">
        <v>2350</v>
      </c>
      <c r="C331" s="78" t="s">
        <v>2045</v>
      </c>
      <c r="D331" s="78" t="s">
        <v>1955</v>
      </c>
      <c r="E331" s="78" t="s">
        <v>2046</v>
      </c>
      <c r="F331" s="78" t="s">
        <v>2601</v>
      </c>
      <c r="G331" s="78" t="s">
        <v>1463</v>
      </c>
      <c r="H331" s="82" t="s">
        <v>1471</v>
      </c>
      <c r="I331" s="78" t="s">
        <v>1397</v>
      </c>
      <c r="J331" s="78" t="s">
        <v>694</v>
      </c>
      <c r="K331" s="78" t="s">
        <v>2602</v>
      </c>
      <c r="L331" s="78" t="s">
        <v>2603</v>
      </c>
      <c r="M331" s="78" t="s">
        <v>2271</v>
      </c>
      <c r="N331" s="78"/>
      <c r="O331" s="78"/>
      <c r="P331" s="79" t="s">
        <v>36</v>
      </c>
    </row>
    <row r="332" customHeight="1" spans="1:16">
      <c r="A332" s="77" t="s">
        <v>1952</v>
      </c>
      <c r="B332" s="78" t="s">
        <v>2534</v>
      </c>
      <c r="C332" s="78" t="s">
        <v>2244</v>
      </c>
      <c r="D332" s="78" t="s">
        <v>1955</v>
      </c>
      <c r="E332" s="78" t="s">
        <v>2237</v>
      </c>
      <c r="F332" s="78" t="s">
        <v>2573</v>
      </c>
      <c r="G332" s="78" t="s">
        <v>1452</v>
      </c>
      <c r="H332" s="82" t="s">
        <v>1471</v>
      </c>
      <c r="I332" s="78" t="s">
        <v>1397</v>
      </c>
      <c r="J332" s="78" t="s">
        <v>694</v>
      </c>
      <c r="K332" s="78" t="s">
        <v>2243</v>
      </c>
      <c r="L332" s="78" t="s">
        <v>1966</v>
      </c>
      <c r="M332" s="78" t="s">
        <v>2158</v>
      </c>
      <c r="N332" s="78"/>
      <c r="O332" s="78"/>
      <c r="P332" s="79" t="s">
        <v>36</v>
      </c>
    </row>
    <row r="333" customHeight="1" spans="1:16">
      <c r="A333" s="77" t="s">
        <v>1952</v>
      </c>
      <c r="B333" s="78" t="s">
        <v>2534</v>
      </c>
      <c r="C333" s="78" t="s">
        <v>2244</v>
      </c>
      <c r="D333" s="78" t="s">
        <v>1955</v>
      </c>
      <c r="E333" s="78" t="s">
        <v>2254</v>
      </c>
      <c r="F333" s="78" t="s">
        <v>2597</v>
      </c>
      <c r="G333" s="78" t="s">
        <v>1463</v>
      </c>
      <c r="H333" s="82" t="s">
        <v>1471</v>
      </c>
      <c r="I333" s="78" t="s">
        <v>1397</v>
      </c>
      <c r="J333" s="78" t="s">
        <v>694</v>
      </c>
      <c r="K333" s="78" t="s">
        <v>2598</v>
      </c>
      <c r="L333" s="78" t="s">
        <v>2240</v>
      </c>
      <c r="M333" s="78" t="s">
        <v>1967</v>
      </c>
      <c r="N333" s="78"/>
      <c r="O333" s="78"/>
      <c r="P333" s="79" t="s">
        <v>36</v>
      </c>
    </row>
    <row r="334" customHeight="1" spans="1:16">
      <c r="A334" s="77" t="s">
        <v>1952</v>
      </c>
      <c r="B334" s="78" t="s">
        <v>2421</v>
      </c>
      <c r="C334" s="78" t="s">
        <v>2619</v>
      </c>
      <c r="D334" s="78" t="s">
        <v>1955</v>
      </c>
      <c r="E334" s="78" t="s">
        <v>1963</v>
      </c>
      <c r="F334" s="78" t="s">
        <v>2620</v>
      </c>
      <c r="G334" s="78" t="s">
        <v>2621</v>
      </c>
      <c r="H334" s="82" t="s">
        <v>1471</v>
      </c>
      <c r="I334" s="78" t="s">
        <v>1397</v>
      </c>
      <c r="J334" s="78" t="s">
        <v>694</v>
      </c>
      <c r="K334" s="78" t="s">
        <v>2622</v>
      </c>
      <c r="L334" s="78" t="s">
        <v>2318</v>
      </c>
      <c r="M334" s="78" t="s">
        <v>2120</v>
      </c>
      <c r="N334" s="78"/>
      <c r="O334" s="78"/>
      <c r="P334" s="79" t="s">
        <v>36</v>
      </c>
    </row>
    <row r="335" customHeight="1" spans="1:16">
      <c r="A335" s="77" t="s">
        <v>1952</v>
      </c>
      <c r="B335" s="78" t="s">
        <v>2421</v>
      </c>
      <c r="C335" s="78" t="s">
        <v>2093</v>
      </c>
      <c r="D335" s="78" t="s">
        <v>1955</v>
      </c>
      <c r="E335" s="78" t="s">
        <v>2039</v>
      </c>
      <c r="F335" s="78" t="s">
        <v>2580</v>
      </c>
      <c r="G335" s="82" t="s">
        <v>1454</v>
      </c>
      <c r="H335" s="82" t="s">
        <v>1471</v>
      </c>
      <c r="I335" s="78" t="s">
        <v>1397</v>
      </c>
      <c r="J335" s="78" t="s">
        <v>694</v>
      </c>
      <c r="K335" s="78" t="s">
        <v>2581</v>
      </c>
      <c r="L335" s="78" t="s">
        <v>2100</v>
      </c>
      <c r="M335" s="78" t="s">
        <v>2582</v>
      </c>
      <c r="N335" s="78"/>
      <c r="O335" s="78"/>
      <c r="P335" s="79" t="s">
        <v>36</v>
      </c>
    </row>
    <row r="336" customHeight="1" spans="1:16">
      <c r="A336" s="77" t="s">
        <v>1952</v>
      </c>
      <c r="B336" s="78" t="s">
        <v>2421</v>
      </c>
      <c r="C336" s="78" t="s">
        <v>2623</v>
      </c>
      <c r="D336" s="78" t="s">
        <v>1955</v>
      </c>
      <c r="E336" s="78"/>
      <c r="F336" s="78"/>
      <c r="G336" s="78"/>
      <c r="H336" s="82"/>
      <c r="I336" s="78" t="s">
        <v>1397</v>
      </c>
      <c r="J336" s="78" t="s">
        <v>694</v>
      </c>
      <c r="K336" s="78"/>
      <c r="L336" s="78"/>
      <c r="M336" s="78"/>
      <c r="N336" s="78"/>
      <c r="O336" s="78"/>
      <c r="P336" s="79" t="s">
        <v>36</v>
      </c>
    </row>
    <row r="337" customHeight="1" spans="1:16">
      <c r="A337" s="77" t="s">
        <v>1952</v>
      </c>
      <c r="B337" s="78" t="s">
        <v>2076</v>
      </c>
      <c r="C337" s="78" t="s">
        <v>2624</v>
      </c>
      <c r="D337" s="78" t="s">
        <v>1955</v>
      </c>
      <c r="E337" s="82" t="s">
        <v>1993</v>
      </c>
      <c r="F337" s="82" t="s">
        <v>2625</v>
      </c>
      <c r="G337" s="78" t="s">
        <v>2626</v>
      </c>
      <c r="H337" s="82" t="s">
        <v>1466</v>
      </c>
      <c r="I337" s="78" t="s">
        <v>1397</v>
      </c>
      <c r="J337" s="82" t="s">
        <v>694</v>
      </c>
      <c r="K337" s="82" t="s">
        <v>2495</v>
      </c>
      <c r="L337" s="82" t="s">
        <v>1465</v>
      </c>
      <c r="M337" s="82" t="s">
        <v>2108</v>
      </c>
      <c r="N337" s="78"/>
      <c r="O337" s="78"/>
      <c r="P337" s="79" t="s">
        <v>36</v>
      </c>
    </row>
    <row r="338" customHeight="1" spans="1:16">
      <c r="A338" s="77" t="s">
        <v>1952</v>
      </c>
      <c r="B338" s="78" t="s">
        <v>2076</v>
      </c>
      <c r="C338" s="78" t="s">
        <v>2077</v>
      </c>
      <c r="D338" s="78" t="s">
        <v>1955</v>
      </c>
      <c r="E338" s="82" t="s">
        <v>2171</v>
      </c>
      <c r="F338" s="82" t="s">
        <v>2525</v>
      </c>
      <c r="G338" s="82" t="s">
        <v>1452</v>
      </c>
      <c r="H338" s="82" t="s">
        <v>1466</v>
      </c>
      <c r="I338" s="78" t="s">
        <v>1397</v>
      </c>
      <c r="J338" s="78" t="s">
        <v>694</v>
      </c>
      <c r="K338" s="82" t="s">
        <v>2526</v>
      </c>
      <c r="L338" s="82" t="s">
        <v>1991</v>
      </c>
      <c r="M338" s="82" t="s">
        <v>2002</v>
      </c>
      <c r="N338" s="78"/>
      <c r="O338" s="78"/>
      <c r="P338" s="79" t="s">
        <v>36</v>
      </c>
    </row>
    <row r="339" customHeight="1" spans="1:16">
      <c r="A339" s="77" t="s">
        <v>1952</v>
      </c>
      <c r="B339" s="78" t="s">
        <v>2267</v>
      </c>
      <c r="C339" s="78" t="s">
        <v>2045</v>
      </c>
      <c r="D339" s="78" t="s">
        <v>1955</v>
      </c>
      <c r="E339" s="78" t="s">
        <v>2046</v>
      </c>
      <c r="F339" s="78" t="s">
        <v>2601</v>
      </c>
      <c r="G339" s="78" t="s">
        <v>1463</v>
      </c>
      <c r="H339" s="82" t="s">
        <v>1466</v>
      </c>
      <c r="I339" s="78" t="s">
        <v>1397</v>
      </c>
      <c r="J339" s="78" t="s">
        <v>694</v>
      </c>
      <c r="K339" s="78" t="s">
        <v>2602</v>
      </c>
      <c r="L339" s="78" t="s">
        <v>2603</v>
      </c>
      <c r="M339" s="78" t="s">
        <v>2271</v>
      </c>
      <c r="N339" s="78"/>
      <c r="O339" s="78"/>
      <c r="P339" s="79" t="s">
        <v>36</v>
      </c>
    </row>
    <row r="340" customHeight="1" spans="1:16">
      <c r="A340" s="77" t="s">
        <v>1952</v>
      </c>
      <c r="B340" s="78" t="s">
        <v>2267</v>
      </c>
      <c r="C340" s="78" t="s">
        <v>2045</v>
      </c>
      <c r="D340" s="78" t="s">
        <v>1955</v>
      </c>
      <c r="E340" s="78" t="s">
        <v>2046</v>
      </c>
      <c r="F340" s="78" t="s">
        <v>2627</v>
      </c>
      <c r="G340" s="78" t="s">
        <v>1471</v>
      </c>
      <c r="H340" s="82" t="s">
        <v>1466</v>
      </c>
      <c r="I340" s="78" t="s">
        <v>1397</v>
      </c>
      <c r="J340" s="82" t="s">
        <v>694</v>
      </c>
      <c r="K340" s="78" t="s">
        <v>2628</v>
      </c>
      <c r="L340" s="78" t="s">
        <v>2629</v>
      </c>
      <c r="M340" s="78" t="s">
        <v>2222</v>
      </c>
      <c r="N340" s="78" t="s">
        <v>2630</v>
      </c>
      <c r="O340" s="78"/>
      <c r="P340" s="79" t="s">
        <v>36</v>
      </c>
    </row>
    <row r="341" customHeight="1" spans="1:16">
      <c r="A341" s="77" t="s">
        <v>1952</v>
      </c>
      <c r="B341" s="78" t="s">
        <v>2037</v>
      </c>
      <c r="C341" s="78" t="s">
        <v>2045</v>
      </c>
      <c r="D341" s="78" t="s">
        <v>1955</v>
      </c>
      <c r="E341" s="78" t="s">
        <v>2046</v>
      </c>
      <c r="F341" s="78" t="s">
        <v>2627</v>
      </c>
      <c r="G341" s="78" t="s">
        <v>1471</v>
      </c>
      <c r="H341" s="82" t="s">
        <v>1466</v>
      </c>
      <c r="I341" s="78" t="s">
        <v>1397</v>
      </c>
      <c r="J341" s="82" t="s">
        <v>694</v>
      </c>
      <c r="K341" s="78" t="s">
        <v>2628</v>
      </c>
      <c r="L341" s="78" t="s">
        <v>2629</v>
      </c>
      <c r="M341" s="78" t="s">
        <v>2222</v>
      </c>
      <c r="N341" s="78"/>
      <c r="O341" s="78"/>
      <c r="P341" s="79" t="s">
        <v>36</v>
      </c>
    </row>
    <row r="342" customHeight="1" spans="1:16">
      <c r="A342" s="77" t="s">
        <v>1952</v>
      </c>
      <c r="B342" s="78" t="s">
        <v>2037</v>
      </c>
      <c r="C342" s="78" t="s">
        <v>2541</v>
      </c>
      <c r="D342" s="78" t="s">
        <v>1955</v>
      </c>
      <c r="E342" s="82" t="s">
        <v>2542</v>
      </c>
      <c r="F342" s="82" t="s">
        <v>2543</v>
      </c>
      <c r="G342" s="82" t="s">
        <v>2034</v>
      </c>
      <c r="H342" s="82" t="s">
        <v>1466</v>
      </c>
      <c r="I342" s="78" t="s">
        <v>1397</v>
      </c>
      <c r="J342" s="78" t="s">
        <v>694</v>
      </c>
      <c r="K342" s="82" t="s">
        <v>2544</v>
      </c>
      <c r="L342" s="82" t="s">
        <v>2545</v>
      </c>
      <c r="M342" s="82" t="s">
        <v>2075</v>
      </c>
      <c r="N342" s="78"/>
      <c r="O342" s="78"/>
      <c r="P342" s="79" t="s">
        <v>36</v>
      </c>
    </row>
    <row r="343" customHeight="1" spans="1:16">
      <c r="A343" s="77" t="s">
        <v>1952</v>
      </c>
      <c r="B343" s="78" t="s">
        <v>1973</v>
      </c>
      <c r="C343" s="78" t="s">
        <v>1974</v>
      </c>
      <c r="D343" s="78" t="s">
        <v>1955</v>
      </c>
      <c r="E343" s="78" t="s">
        <v>2537</v>
      </c>
      <c r="F343" s="78" t="s">
        <v>2538</v>
      </c>
      <c r="G343" s="78" t="s">
        <v>1452</v>
      </c>
      <c r="H343" s="82" t="s">
        <v>1469</v>
      </c>
      <c r="I343" s="78" t="s">
        <v>1397</v>
      </c>
      <c r="J343" s="78" t="s">
        <v>964</v>
      </c>
      <c r="K343" s="78" t="s">
        <v>2539</v>
      </c>
      <c r="L343" s="78" t="s">
        <v>2015</v>
      </c>
      <c r="M343" s="78" t="s">
        <v>2540</v>
      </c>
      <c r="N343" s="78"/>
      <c r="O343" s="78"/>
      <c r="P343" s="79" t="s">
        <v>36</v>
      </c>
    </row>
    <row r="344" customHeight="1" spans="1:16">
      <c r="A344" s="77" t="s">
        <v>1952</v>
      </c>
      <c r="B344" s="78" t="s">
        <v>1973</v>
      </c>
      <c r="C344" s="78" t="s">
        <v>1974</v>
      </c>
      <c r="D344" s="78" t="s">
        <v>1955</v>
      </c>
      <c r="E344" s="78" t="s">
        <v>1998</v>
      </c>
      <c r="F344" s="78" t="s">
        <v>2631</v>
      </c>
      <c r="G344" s="78" t="s">
        <v>1453</v>
      </c>
      <c r="H344" s="82" t="s">
        <v>1469</v>
      </c>
      <c r="I344" s="78" t="s">
        <v>1397</v>
      </c>
      <c r="J344" s="78" t="s">
        <v>964</v>
      </c>
      <c r="K344" s="78" t="s">
        <v>2632</v>
      </c>
      <c r="L344" s="78" t="s">
        <v>1980</v>
      </c>
      <c r="M344" s="78" t="s">
        <v>2241</v>
      </c>
      <c r="N344" s="78"/>
      <c r="O344" s="78"/>
      <c r="P344" s="79" t="s">
        <v>36</v>
      </c>
    </row>
    <row r="345" customHeight="1" spans="1:16">
      <c r="A345" s="77" t="s">
        <v>1952</v>
      </c>
      <c r="B345" s="78" t="s">
        <v>1973</v>
      </c>
      <c r="C345" s="78" t="s">
        <v>1982</v>
      </c>
      <c r="D345" s="78" t="s">
        <v>1955</v>
      </c>
      <c r="E345" s="78" t="s">
        <v>1998</v>
      </c>
      <c r="F345" s="78" t="s">
        <v>2587</v>
      </c>
      <c r="G345" s="78" t="s">
        <v>1464</v>
      </c>
      <c r="H345" s="82" t="s">
        <v>1469</v>
      </c>
      <c r="I345" s="78" t="s">
        <v>1397</v>
      </c>
      <c r="J345" s="78" t="s">
        <v>694</v>
      </c>
      <c r="K345" s="78" t="s">
        <v>2588</v>
      </c>
      <c r="L345" s="78" t="s">
        <v>2228</v>
      </c>
      <c r="M345" s="78" t="s">
        <v>2068</v>
      </c>
      <c r="N345" s="78"/>
      <c r="O345" s="78"/>
      <c r="P345" s="79" t="s">
        <v>36</v>
      </c>
    </row>
    <row r="346" customHeight="1" spans="1:16">
      <c r="A346" s="77" t="s">
        <v>1952</v>
      </c>
      <c r="B346" s="78" t="s">
        <v>1973</v>
      </c>
      <c r="C346" s="78" t="s">
        <v>1374</v>
      </c>
      <c r="D346" s="78" t="s">
        <v>1955</v>
      </c>
      <c r="E346" s="78" t="s">
        <v>2019</v>
      </c>
      <c r="F346" s="78" t="s">
        <v>2438</v>
      </c>
      <c r="G346" s="78" t="s">
        <v>1438</v>
      </c>
      <c r="H346" s="82" t="s">
        <v>1469</v>
      </c>
      <c r="I346" s="78" t="s">
        <v>1397</v>
      </c>
      <c r="J346" s="78" t="s">
        <v>1446</v>
      </c>
      <c r="K346" s="78" t="s">
        <v>2439</v>
      </c>
      <c r="L346" s="78" t="s">
        <v>2100</v>
      </c>
      <c r="M346" s="78" t="s">
        <v>2440</v>
      </c>
      <c r="N346" s="78"/>
      <c r="O346" s="78"/>
      <c r="P346" s="79" t="s">
        <v>36</v>
      </c>
    </row>
    <row r="347" customHeight="1" spans="1:16">
      <c r="A347" s="77" t="s">
        <v>1952</v>
      </c>
      <c r="B347" s="78" t="s">
        <v>117</v>
      </c>
      <c r="C347" s="78" t="s">
        <v>1308</v>
      </c>
      <c r="D347" s="78" t="s">
        <v>1955</v>
      </c>
      <c r="E347" s="78" t="s">
        <v>2204</v>
      </c>
      <c r="F347" s="78" t="s">
        <v>2574</v>
      </c>
      <c r="G347" s="78" t="s">
        <v>1455</v>
      </c>
      <c r="H347" s="82" t="s">
        <v>1469</v>
      </c>
      <c r="I347" s="78" t="s">
        <v>1397</v>
      </c>
      <c r="J347" s="78" t="s">
        <v>694</v>
      </c>
      <c r="K347" s="78" t="s">
        <v>2575</v>
      </c>
      <c r="L347" s="78" t="s">
        <v>2633</v>
      </c>
      <c r="M347" s="78" t="s">
        <v>2165</v>
      </c>
      <c r="N347" s="78"/>
      <c r="O347" s="78"/>
      <c r="P347" s="79" t="s">
        <v>36</v>
      </c>
    </row>
    <row r="348" customHeight="1" spans="1:16">
      <c r="A348" s="77" t="s">
        <v>1952</v>
      </c>
      <c r="B348" s="78" t="s">
        <v>117</v>
      </c>
      <c r="C348" s="78" t="s">
        <v>1311</v>
      </c>
      <c r="D348" s="78" t="s">
        <v>1955</v>
      </c>
      <c r="E348" s="78" t="s">
        <v>2288</v>
      </c>
      <c r="F348" s="78" t="s">
        <v>2634</v>
      </c>
      <c r="G348" s="78" t="s">
        <v>1460</v>
      </c>
      <c r="H348" s="82" t="s">
        <v>1469</v>
      </c>
      <c r="I348" s="78" t="s">
        <v>1397</v>
      </c>
      <c r="J348" s="78" t="s">
        <v>964</v>
      </c>
      <c r="K348" s="78" t="s">
        <v>2635</v>
      </c>
      <c r="L348" s="78" t="s">
        <v>2636</v>
      </c>
      <c r="M348" s="78" t="s">
        <v>2391</v>
      </c>
      <c r="N348" s="78"/>
      <c r="O348" s="78"/>
      <c r="P348" s="79" t="s">
        <v>36</v>
      </c>
    </row>
    <row r="349" customHeight="1" spans="1:16">
      <c r="A349" s="77" t="s">
        <v>1952</v>
      </c>
      <c r="B349" s="78" t="s">
        <v>117</v>
      </c>
      <c r="C349" s="78" t="s">
        <v>1314</v>
      </c>
      <c r="D349" s="78" t="s">
        <v>1955</v>
      </c>
      <c r="E349" s="78" t="s">
        <v>2246</v>
      </c>
      <c r="F349" s="78" t="s">
        <v>2637</v>
      </c>
      <c r="G349" s="78" t="s">
        <v>1466</v>
      </c>
      <c r="H349" s="82" t="s">
        <v>1469</v>
      </c>
      <c r="I349" s="78" t="s">
        <v>1397</v>
      </c>
      <c r="J349" s="78" t="s">
        <v>964</v>
      </c>
      <c r="K349" s="78" t="s">
        <v>1970</v>
      </c>
      <c r="L349" s="78" t="s">
        <v>2638</v>
      </c>
      <c r="M349" s="78" t="s">
        <v>2068</v>
      </c>
      <c r="N349" s="78"/>
      <c r="O349" s="78"/>
      <c r="P349" s="79" t="s">
        <v>36</v>
      </c>
    </row>
    <row r="350" customHeight="1" spans="1:16">
      <c r="A350" s="77" t="s">
        <v>1952</v>
      </c>
      <c r="B350" s="78" t="s">
        <v>2342</v>
      </c>
      <c r="C350" s="78" t="s">
        <v>2343</v>
      </c>
      <c r="D350" s="78" t="s">
        <v>1955</v>
      </c>
      <c r="E350" s="78" t="s">
        <v>2344</v>
      </c>
      <c r="F350" s="78" t="s">
        <v>2639</v>
      </c>
      <c r="G350" s="78" t="s">
        <v>1466</v>
      </c>
      <c r="H350" s="82" t="s">
        <v>1469</v>
      </c>
      <c r="I350" s="78" t="s">
        <v>1397</v>
      </c>
      <c r="J350" s="78" t="s">
        <v>694</v>
      </c>
      <c r="K350" s="78" t="s">
        <v>2640</v>
      </c>
      <c r="L350" s="78" t="s">
        <v>1986</v>
      </c>
      <c r="M350" s="78" t="s">
        <v>2641</v>
      </c>
      <c r="N350" s="78"/>
      <c r="O350" s="78"/>
      <c r="P350" s="79" t="s">
        <v>36</v>
      </c>
    </row>
    <row r="351" customHeight="1" spans="1:16">
      <c r="A351" s="77" t="s">
        <v>1952</v>
      </c>
      <c r="B351" s="78" t="s">
        <v>2267</v>
      </c>
      <c r="C351" s="78" t="s">
        <v>2045</v>
      </c>
      <c r="D351" s="78" t="s">
        <v>1955</v>
      </c>
      <c r="E351" s="78" t="s">
        <v>2246</v>
      </c>
      <c r="F351" s="78" t="s">
        <v>2642</v>
      </c>
      <c r="G351" s="78" t="s">
        <v>1466</v>
      </c>
      <c r="H351" s="82" t="s">
        <v>1474</v>
      </c>
      <c r="I351" s="78" t="s">
        <v>1397</v>
      </c>
      <c r="J351" s="78" t="s">
        <v>694</v>
      </c>
      <c r="K351" s="78" t="s">
        <v>2643</v>
      </c>
      <c r="L351" s="78" t="s">
        <v>2644</v>
      </c>
      <c r="M351" s="78" t="s">
        <v>2557</v>
      </c>
      <c r="N351" s="78"/>
      <c r="O351" s="78"/>
      <c r="P351" s="79" t="s">
        <v>36</v>
      </c>
    </row>
    <row r="352" customHeight="1" spans="1:16">
      <c r="A352" s="77" t="s">
        <v>1952</v>
      </c>
      <c r="B352" s="78" t="s">
        <v>2421</v>
      </c>
      <c r="C352" s="78" t="s">
        <v>2167</v>
      </c>
      <c r="D352" s="78" t="s">
        <v>1955</v>
      </c>
      <c r="E352" s="78" t="s">
        <v>2046</v>
      </c>
      <c r="F352" s="78" t="s">
        <v>2645</v>
      </c>
      <c r="G352" s="78" t="s">
        <v>1469</v>
      </c>
      <c r="H352" s="82" t="s">
        <v>1474</v>
      </c>
      <c r="I352" s="78" t="s">
        <v>1397</v>
      </c>
      <c r="J352" s="78" t="s">
        <v>694</v>
      </c>
      <c r="K352" s="78" t="s">
        <v>2646</v>
      </c>
      <c r="L352" s="78" t="s">
        <v>2140</v>
      </c>
      <c r="M352" s="78" t="s">
        <v>2647</v>
      </c>
      <c r="N352" s="78"/>
      <c r="O352" s="78"/>
      <c r="P352" s="79" t="s">
        <v>36</v>
      </c>
    </row>
    <row r="353" customHeight="1" spans="1:16">
      <c r="A353" s="77" t="s">
        <v>1952</v>
      </c>
      <c r="B353" s="78" t="s">
        <v>2421</v>
      </c>
      <c r="C353" s="78" t="s">
        <v>2422</v>
      </c>
      <c r="D353" s="78" t="s">
        <v>1955</v>
      </c>
      <c r="E353" s="78" t="s">
        <v>2137</v>
      </c>
      <c r="F353" s="78" t="s">
        <v>2423</v>
      </c>
      <c r="G353" s="82" t="s">
        <v>1442</v>
      </c>
      <c r="H353" s="82" t="s">
        <v>1474</v>
      </c>
      <c r="I353" s="78" t="s">
        <v>1397</v>
      </c>
      <c r="J353" s="78" t="s">
        <v>694</v>
      </c>
      <c r="K353" s="78" t="s">
        <v>2424</v>
      </c>
      <c r="L353" s="78" t="s">
        <v>2130</v>
      </c>
      <c r="M353" s="78" t="s">
        <v>2271</v>
      </c>
      <c r="N353" s="78"/>
      <c r="O353" s="78"/>
      <c r="P353" s="79" t="s">
        <v>36</v>
      </c>
    </row>
    <row r="354" customHeight="1" spans="1:16">
      <c r="A354" s="77" t="s">
        <v>1952</v>
      </c>
      <c r="B354" s="78" t="s">
        <v>1953</v>
      </c>
      <c r="C354" s="78" t="s">
        <v>1954</v>
      </c>
      <c r="D354" s="78" t="s">
        <v>1955</v>
      </c>
      <c r="E354" s="82" t="s">
        <v>1998</v>
      </c>
      <c r="F354" s="82" t="s">
        <v>2648</v>
      </c>
      <c r="G354" s="78" t="s">
        <v>1466</v>
      </c>
      <c r="H354" s="82" t="s">
        <v>1474</v>
      </c>
      <c r="I354" s="78" t="s">
        <v>1397</v>
      </c>
      <c r="J354" s="78" t="s">
        <v>694</v>
      </c>
      <c r="K354" s="82" t="s">
        <v>2649</v>
      </c>
      <c r="L354" s="82" t="s">
        <v>2650</v>
      </c>
      <c r="M354" s="82" t="s">
        <v>2651</v>
      </c>
      <c r="N354" s="78"/>
      <c r="O354" s="78"/>
      <c r="P354" s="79" t="s">
        <v>36</v>
      </c>
    </row>
    <row r="355" customHeight="1" spans="1:16">
      <c r="A355" s="77" t="s">
        <v>1952</v>
      </c>
      <c r="B355" s="78" t="s">
        <v>1953</v>
      </c>
      <c r="C355" s="78" t="s">
        <v>1954</v>
      </c>
      <c r="D355" s="78" t="s">
        <v>1955</v>
      </c>
      <c r="E355" s="82" t="s">
        <v>2171</v>
      </c>
      <c r="F355" s="82" t="s">
        <v>2652</v>
      </c>
      <c r="G355" s="78" t="s">
        <v>1466</v>
      </c>
      <c r="H355" s="82" t="s">
        <v>1474</v>
      </c>
      <c r="I355" s="78" t="s">
        <v>1397</v>
      </c>
      <c r="J355" s="78" t="s">
        <v>694</v>
      </c>
      <c r="K355" s="82" t="s">
        <v>2653</v>
      </c>
      <c r="L355" s="82" t="s">
        <v>2654</v>
      </c>
      <c r="M355" s="82" t="s">
        <v>2655</v>
      </c>
      <c r="N355" s="78"/>
      <c r="O355" s="78"/>
      <c r="P355" s="79" t="s">
        <v>36</v>
      </c>
    </row>
    <row r="356" customHeight="1" spans="1:16">
      <c r="A356" s="77" t="s">
        <v>1952</v>
      </c>
      <c r="B356" s="78" t="s">
        <v>2037</v>
      </c>
      <c r="C356" s="78" t="s">
        <v>2045</v>
      </c>
      <c r="D356" s="78" t="s">
        <v>1955</v>
      </c>
      <c r="E356" s="78" t="s">
        <v>2046</v>
      </c>
      <c r="F356" s="78" t="s">
        <v>2627</v>
      </c>
      <c r="G356" s="78" t="s">
        <v>1471</v>
      </c>
      <c r="H356" s="82" t="s">
        <v>1474</v>
      </c>
      <c r="I356" s="78" t="s">
        <v>1397</v>
      </c>
      <c r="J356" s="82" t="s">
        <v>694</v>
      </c>
      <c r="K356" s="78" t="s">
        <v>2628</v>
      </c>
      <c r="L356" s="78" t="s">
        <v>2629</v>
      </c>
      <c r="M356" s="78" t="s">
        <v>2222</v>
      </c>
      <c r="N356" s="78"/>
      <c r="O356" s="78"/>
      <c r="P356" s="79" t="s">
        <v>36</v>
      </c>
    </row>
    <row r="357" customHeight="1" spans="1:16">
      <c r="A357" s="77" t="s">
        <v>1952</v>
      </c>
      <c r="B357" s="78" t="s">
        <v>2017</v>
      </c>
      <c r="C357" s="78" t="s">
        <v>2018</v>
      </c>
      <c r="D357" s="78" t="s">
        <v>1955</v>
      </c>
      <c r="E357" s="78" t="s">
        <v>1993</v>
      </c>
      <c r="F357" s="78" t="s">
        <v>2494</v>
      </c>
      <c r="G357" s="82" t="s">
        <v>1451</v>
      </c>
      <c r="H357" s="82" t="s">
        <v>1474</v>
      </c>
      <c r="I357" s="78" t="s">
        <v>1397</v>
      </c>
      <c r="J357" s="78" t="s">
        <v>1457</v>
      </c>
      <c r="K357" s="78" t="s">
        <v>2495</v>
      </c>
      <c r="L357" s="78" t="s">
        <v>1986</v>
      </c>
      <c r="M357" s="78" t="s">
        <v>2496</v>
      </c>
      <c r="N357" s="78"/>
      <c r="O357" s="78"/>
      <c r="P357" s="79" t="s">
        <v>36</v>
      </c>
    </row>
    <row r="358" customHeight="1" spans="1:16">
      <c r="A358" s="77" t="s">
        <v>1952</v>
      </c>
      <c r="B358" s="78" t="s">
        <v>2257</v>
      </c>
      <c r="C358" s="78" t="s">
        <v>2262</v>
      </c>
      <c r="D358" s="78" t="s">
        <v>1955</v>
      </c>
      <c r="E358" s="78" t="s">
        <v>2559</v>
      </c>
      <c r="F358" s="78" t="s">
        <v>2656</v>
      </c>
      <c r="G358" s="78" t="s">
        <v>1463</v>
      </c>
      <c r="H358" s="82" t="s">
        <v>1474</v>
      </c>
      <c r="I358" s="78" t="s">
        <v>1397</v>
      </c>
      <c r="J358" s="78" t="s">
        <v>2513</v>
      </c>
      <c r="K358" s="78" t="s">
        <v>2657</v>
      </c>
      <c r="L358" s="78" t="s">
        <v>1465</v>
      </c>
      <c r="M358" s="78" t="s">
        <v>2307</v>
      </c>
      <c r="N358" s="78"/>
      <c r="O358" s="78"/>
      <c r="P358" s="79" t="s">
        <v>36</v>
      </c>
    </row>
    <row r="359" customHeight="1" spans="1:16">
      <c r="A359" s="77" t="s">
        <v>1952</v>
      </c>
      <c r="B359" s="78" t="s">
        <v>2350</v>
      </c>
      <c r="C359" s="78" t="s">
        <v>2045</v>
      </c>
      <c r="D359" s="78" t="s">
        <v>1955</v>
      </c>
      <c r="E359" s="78" t="s">
        <v>2046</v>
      </c>
      <c r="F359" s="78" t="s">
        <v>2627</v>
      </c>
      <c r="G359" s="78" t="s">
        <v>1471</v>
      </c>
      <c r="H359" s="82" t="s">
        <v>1476</v>
      </c>
      <c r="I359" s="78" t="s">
        <v>1397</v>
      </c>
      <c r="J359" s="82" t="s">
        <v>694</v>
      </c>
      <c r="K359" s="78" t="s">
        <v>2628</v>
      </c>
      <c r="L359" s="78" t="s">
        <v>2629</v>
      </c>
      <c r="M359" s="78" t="s">
        <v>2222</v>
      </c>
      <c r="N359" s="78"/>
      <c r="O359" s="78"/>
      <c r="P359" s="79" t="s">
        <v>36</v>
      </c>
    </row>
    <row r="360" customHeight="1" spans="1:16">
      <c r="A360" s="77" t="s">
        <v>1952</v>
      </c>
      <c r="B360" s="78" t="s">
        <v>2350</v>
      </c>
      <c r="C360" s="78" t="s">
        <v>2273</v>
      </c>
      <c r="D360" s="78" t="s">
        <v>1955</v>
      </c>
      <c r="E360" s="78" t="s">
        <v>2046</v>
      </c>
      <c r="F360" s="78" t="s">
        <v>2658</v>
      </c>
      <c r="G360" s="78" t="s">
        <v>1463</v>
      </c>
      <c r="H360" s="82" t="s">
        <v>1476</v>
      </c>
      <c r="I360" s="78" t="s">
        <v>1397</v>
      </c>
      <c r="J360" s="78" t="s">
        <v>2276</v>
      </c>
      <c r="K360" s="78" t="s">
        <v>2659</v>
      </c>
      <c r="L360" s="78" t="s">
        <v>2660</v>
      </c>
      <c r="M360" s="78" t="s">
        <v>2661</v>
      </c>
      <c r="N360" s="78"/>
      <c r="O360" s="78"/>
      <c r="P360" s="79" t="s">
        <v>36</v>
      </c>
    </row>
    <row r="361" customHeight="1" spans="1:16">
      <c r="A361" s="77" t="s">
        <v>1952</v>
      </c>
      <c r="B361" s="78" t="s">
        <v>2350</v>
      </c>
      <c r="C361" s="78" t="s">
        <v>2273</v>
      </c>
      <c r="D361" s="78" t="s">
        <v>1955</v>
      </c>
      <c r="E361" s="82" t="s">
        <v>2445</v>
      </c>
      <c r="F361" s="82" t="s">
        <v>2446</v>
      </c>
      <c r="G361" s="82" t="s">
        <v>2447</v>
      </c>
      <c r="H361" s="82" t="s">
        <v>1476</v>
      </c>
      <c r="I361" s="78" t="s">
        <v>1397</v>
      </c>
      <c r="J361" s="78" t="s">
        <v>694</v>
      </c>
      <c r="K361" s="82" t="s">
        <v>2448</v>
      </c>
      <c r="L361" s="82" t="s">
        <v>2449</v>
      </c>
      <c r="M361" s="82" t="s">
        <v>2450</v>
      </c>
      <c r="N361" s="78"/>
      <c r="O361" s="78"/>
      <c r="P361" s="79" t="s">
        <v>36</v>
      </c>
    </row>
    <row r="362" customHeight="1" spans="1:16">
      <c r="A362" s="77" t="s">
        <v>1952</v>
      </c>
      <c r="B362" s="78" t="s">
        <v>2662</v>
      </c>
      <c r="C362" s="78" t="s">
        <v>1286</v>
      </c>
      <c r="D362" s="78" t="s">
        <v>1955</v>
      </c>
      <c r="E362" s="78" t="s">
        <v>2663</v>
      </c>
      <c r="F362" s="78" t="s">
        <v>2664</v>
      </c>
      <c r="G362" s="78" t="s">
        <v>1474</v>
      </c>
      <c r="H362" s="82" t="s">
        <v>1481</v>
      </c>
      <c r="I362" s="78" t="s">
        <v>1397</v>
      </c>
      <c r="J362" s="78" t="s">
        <v>1483</v>
      </c>
      <c r="K362" s="78" t="s">
        <v>2665</v>
      </c>
      <c r="L362" s="78" t="s">
        <v>2476</v>
      </c>
      <c r="M362" s="78" t="s">
        <v>2666</v>
      </c>
      <c r="N362" s="78"/>
      <c r="O362" s="78"/>
      <c r="P362" s="79" t="s">
        <v>36</v>
      </c>
    </row>
    <row r="363" customHeight="1" spans="1:16">
      <c r="A363" s="77" t="s">
        <v>1952</v>
      </c>
      <c r="B363" s="78" t="s">
        <v>2193</v>
      </c>
      <c r="C363" s="78" t="s">
        <v>2093</v>
      </c>
      <c r="D363" s="78" t="s">
        <v>1955</v>
      </c>
      <c r="E363" s="78" t="s">
        <v>2094</v>
      </c>
      <c r="F363" s="78" t="s">
        <v>2098</v>
      </c>
      <c r="G363" s="78" t="s">
        <v>2667</v>
      </c>
      <c r="H363" s="82" t="s">
        <v>1481</v>
      </c>
      <c r="I363" s="78" t="s">
        <v>1397</v>
      </c>
      <c r="J363" s="78" t="s">
        <v>694</v>
      </c>
      <c r="K363" s="78" t="s">
        <v>2099</v>
      </c>
      <c r="L363" s="78" t="s">
        <v>2100</v>
      </c>
      <c r="M363" s="78" t="s">
        <v>2101</v>
      </c>
      <c r="N363" s="78"/>
      <c r="O363" s="78"/>
      <c r="P363" s="79" t="s">
        <v>36</v>
      </c>
    </row>
    <row r="364" customHeight="1" spans="1:16">
      <c r="A364" s="77" t="s">
        <v>1952</v>
      </c>
      <c r="B364" s="78" t="s">
        <v>2421</v>
      </c>
      <c r="C364" s="78" t="s">
        <v>2167</v>
      </c>
      <c r="D364" s="78" t="s">
        <v>1955</v>
      </c>
      <c r="E364" s="78" t="s">
        <v>2046</v>
      </c>
      <c r="F364" s="78" t="s">
        <v>2645</v>
      </c>
      <c r="G364" s="78" t="s">
        <v>1469</v>
      </c>
      <c r="H364" s="82" t="s">
        <v>1481</v>
      </c>
      <c r="I364" s="78" t="s">
        <v>1397</v>
      </c>
      <c r="J364" s="78" t="s">
        <v>694</v>
      </c>
      <c r="K364" s="78" t="s">
        <v>2646</v>
      </c>
      <c r="L364" s="78" t="s">
        <v>2140</v>
      </c>
      <c r="M364" s="78" t="s">
        <v>2647</v>
      </c>
      <c r="N364" s="78"/>
      <c r="O364" s="78"/>
      <c r="P364" s="78" t="s">
        <v>36</v>
      </c>
    </row>
    <row r="365" customHeight="1" spans="1:16">
      <c r="A365" s="77" t="s">
        <v>1952</v>
      </c>
      <c r="B365" s="78" t="s">
        <v>2421</v>
      </c>
      <c r="C365" s="78" t="s">
        <v>2623</v>
      </c>
      <c r="D365" s="78" t="s">
        <v>1955</v>
      </c>
      <c r="E365" s="78"/>
      <c r="F365" s="78"/>
      <c r="G365" s="78"/>
      <c r="H365" s="82" t="s">
        <v>1481</v>
      </c>
      <c r="I365" s="78" t="s">
        <v>1397</v>
      </c>
      <c r="J365" s="78" t="s">
        <v>694</v>
      </c>
      <c r="K365" s="78"/>
      <c r="L365" s="78"/>
      <c r="M365" s="78"/>
      <c r="N365" s="78"/>
      <c r="O365" s="78"/>
      <c r="P365" s="79" t="s">
        <v>36</v>
      </c>
    </row>
    <row r="366" customHeight="1" spans="1:16">
      <c r="A366" s="77" t="s">
        <v>1952</v>
      </c>
      <c r="B366" s="78" t="s">
        <v>2421</v>
      </c>
      <c r="C366" s="78" t="s">
        <v>2093</v>
      </c>
      <c r="D366" s="78" t="s">
        <v>1955</v>
      </c>
      <c r="E366" s="78" t="s">
        <v>2039</v>
      </c>
      <c r="F366" s="78" t="s">
        <v>2580</v>
      </c>
      <c r="G366" s="82" t="s">
        <v>1454</v>
      </c>
      <c r="H366" s="82" t="s">
        <v>1481</v>
      </c>
      <c r="I366" s="78" t="s">
        <v>1397</v>
      </c>
      <c r="J366" s="78" t="s">
        <v>694</v>
      </c>
      <c r="K366" s="78" t="s">
        <v>2581</v>
      </c>
      <c r="L366" s="78" t="s">
        <v>2100</v>
      </c>
      <c r="M366" s="78" t="s">
        <v>2582</v>
      </c>
      <c r="N366" s="78"/>
      <c r="O366" s="78"/>
      <c r="P366" s="79" t="s">
        <v>36</v>
      </c>
    </row>
    <row r="367" customHeight="1" spans="1:16">
      <c r="A367" s="77" t="s">
        <v>1952</v>
      </c>
      <c r="B367" s="78" t="s">
        <v>2421</v>
      </c>
      <c r="C367" s="78" t="s">
        <v>2668</v>
      </c>
      <c r="D367" s="78" t="s">
        <v>1955</v>
      </c>
      <c r="E367" s="78" t="s">
        <v>2019</v>
      </c>
      <c r="F367" s="78" t="s">
        <v>2438</v>
      </c>
      <c r="G367" s="78" t="s">
        <v>1438</v>
      </c>
      <c r="H367" s="82" t="s">
        <v>1481</v>
      </c>
      <c r="I367" s="78" t="s">
        <v>1397</v>
      </c>
      <c r="J367" s="78" t="s">
        <v>1446</v>
      </c>
      <c r="K367" s="78" t="s">
        <v>2439</v>
      </c>
      <c r="L367" s="78" t="s">
        <v>2100</v>
      </c>
      <c r="M367" s="78" t="s">
        <v>2440</v>
      </c>
      <c r="N367" s="78"/>
      <c r="O367" s="78"/>
      <c r="P367" s="79" t="s">
        <v>36</v>
      </c>
    </row>
    <row r="368" customHeight="1" spans="1:16">
      <c r="A368" s="77" t="s">
        <v>1952</v>
      </c>
      <c r="B368" s="78" t="s">
        <v>2291</v>
      </c>
      <c r="C368" s="78" t="s">
        <v>2093</v>
      </c>
      <c r="D368" s="78" t="s">
        <v>1955</v>
      </c>
      <c r="E368" s="78" t="s">
        <v>2039</v>
      </c>
      <c r="F368" s="78" t="s">
        <v>2580</v>
      </c>
      <c r="G368" s="82" t="s">
        <v>1454</v>
      </c>
      <c r="H368" s="82" t="s">
        <v>1487</v>
      </c>
      <c r="I368" s="78" t="s">
        <v>1397</v>
      </c>
      <c r="J368" s="78" t="s">
        <v>694</v>
      </c>
      <c r="K368" s="78" t="s">
        <v>2581</v>
      </c>
      <c r="L368" s="78" t="s">
        <v>2100</v>
      </c>
      <c r="M368" s="78" t="s">
        <v>2582</v>
      </c>
      <c r="N368" s="78"/>
      <c r="O368" s="78"/>
      <c r="P368" s="79" t="s">
        <v>36</v>
      </c>
    </row>
    <row r="369" customHeight="1" spans="1:16">
      <c r="A369" s="77" t="s">
        <v>1952</v>
      </c>
      <c r="B369" s="78" t="s">
        <v>2291</v>
      </c>
      <c r="C369" s="78" t="s">
        <v>2292</v>
      </c>
      <c r="D369" s="78" t="s">
        <v>1955</v>
      </c>
      <c r="E369" s="82" t="s">
        <v>1988</v>
      </c>
      <c r="F369" s="79" t="s">
        <v>2669</v>
      </c>
      <c r="G369" s="79" t="s">
        <v>1466</v>
      </c>
      <c r="H369" s="82" t="s">
        <v>1487</v>
      </c>
      <c r="I369" s="78" t="s">
        <v>1397</v>
      </c>
      <c r="J369" s="78" t="s">
        <v>964</v>
      </c>
      <c r="K369" s="79" t="s">
        <v>2670</v>
      </c>
      <c r="L369" s="80" t="s">
        <v>2232</v>
      </c>
      <c r="M369" s="79" t="s">
        <v>2158</v>
      </c>
      <c r="N369" s="78"/>
      <c r="O369" s="78"/>
      <c r="P369" s="79" t="s">
        <v>36</v>
      </c>
    </row>
    <row r="370" customHeight="1" spans="1:16">
      <c r="A370" s="77" t="s">
        <v>1952</v>
      </c>
      <c r="B370" s="78" t="s">
        <v>2166</v>
      </c>
      <c r="C370" s="78" t="s">
        <v>2671</v>
      </c>
      <c r="D370" s="78" t="s">
        <v>1955</v>
      </c>
      <c r="E370" s="78" t="s">
        <v>2087</v>
      </c>
      <c r="F370" s="78" t="s">
        <v>2584</v>
      </c>
      <c r="G370" s="82" t="s">
        <v>1460</v>
      </c>
      <c r="H370" s="82" t="s">
        <v>1487</v>
      </c>
      <c r="I370" s="78" t="s">
        <v>1397</v>
      </c>
      <c r="J370" s="78" t="s">
        <v>694</v>
      </c>
      <c r="K370" s="78" t="s">
        <v>2575</v>
      </c>
      <c r="L370" s="78" t="s">
        <v>2476</v>
      </c>
      <c r="M370" s="78" t="s">
        <v>2090</v>
      </c>
      <c r="N370" s="78"/>
      <c r="O370" s="78"/>
      <c r="P370" s="79" t="s">
        <v>36</v>
      </c>
    </row>
    <row r="371" customHeight="1" spans="1:16">
      <c r="A371" s="77" t="s">
        <v>1952</v>
      </c>
      <c r="B371" s="78" t="s">
        <v>2166</v>
      </c>
      <c r="C371" s="78" t="s">
        <v>2671</v>
      </c>
      <c r="D371" s="78" t="s">
        <v>1975</v>
      </c>
      <c r="E371" s="78" t="s">
        <v>2218</v>
      </c>
      <c r="F371" s="78" t="s">
        <v>2474</v>
      </c>
      <c r="G371" s="82" t="s">
        <v>1451</v>
      </c>
      <c r="H371" s="82" t="s">
        <v>1487</v>
      </c>
      <c r="I371" s="78" t="s">
        <v>1397</v>
      </c>
      <c r="J371" s="78" t="s">
        <v>694</v>
      </c>
      <c r="K371" s="78" t="s">
        <v>2475</v>
      </c>
      <c r="L371" s="78" t="s">
        <v>2476</v>
      </c>
      <c r="M371" s="78" t="s">
        <v>2477</v>
      </c>
      <c r="N371" s="78"/>
      <c r="O371" s="78"/>
      <c r="P371" s="79" t="s">
        <v>36</v>
      </c>
    </row>
    <row r="372" customHeight="1" spans="1:16">
      <c r="A372" s="77" t="s">
        <v>1952</v>
      </c>
      <c r="B372" s="78" t="s">
        <v>2125</v>
      </c>
      <c r="C372" s="78" t="s">
        <v>2284</v>
      </c>
      <c r="D372" s="78" t="s">
        <v>1955</v>
      </c>
      <c r="E372" s="78" t="s">
        <v>2285</v>
      </c>
      <c r="F372" s="78" t="s">
        <v>2604</v>
      </c>
      <c r="G372" s="78" t="s">
        <v>1442</v>
      </c>
      <c r="H372" s="82" t="s">
        <v>1487</v>
      </c>
      <c r="I372" s="78" t="s">
        <v>1397</v>
      </c>
      <c r="J372" s="82" t="s">
        <v>694</v>
      </c>
      <c r="K372" s="78" t="s">
        <v>2605</v>
      </c>
      <c r="L372" s="78" t="s">
        <v>2015</v>
      </c>
      <c r="M372" s="78" t="s">
        <v>2170</v>
      </c>
      <c r="N372" s="78"/>
      <c r="O372" s="78"/>
      <c r="P372" s="79" t="s">
        <v>36</v>
      </c>
    </row>
    <row r="373" customHeight="1" spans="1:16">
      <c r="A373" s="77" t="s">
        <v>1952</v>
      </c>
      <c r="B373" s="78" t="s">
        <v>2672</v>
      </c>
      <c r="C373" s="78" t="s">
        <v>2303</v>
      </c>
      <c r="D373" s="78" t="s">
        <v>1955</v>
      </c>
      <c r="E373" s="78" t="s">
        <v>2046</v>
      </c>
      <c r="F373" s="78" t="s">
        <v>2645</v>
      </c>
      <c r="G373" s="78" t="s">
        <v>1469</v>
      </c>
      <c r="H373" s="82" t="s">
        <v>1487</v>
      </c>
      <c r="I373" s="78" t="s">
        <v>1397</v>
      </c>
      <c r="J373" s="78" t="s">
        <v>694</v>
      </c>
      <c r="K373" s="78" t="s">
        <v>2646</v>
      </c>
      <c r="L373" s="78" t="s">
        <v>2140</v>
      </c>
      <c r="M373" s="78" t="s">
        <v>2647</v>
      </c>
      <c r="N373" s="78"/>
      <c r="O373" s="78"/>
      <c r="P373" s="79" t="s">
        <v>36</v>
      </c>
    </row>
    <row r="374" customHeight="1" spans="1:16">
      <c r="A374" s="77" t="s">
        <v>1952</v>
      </c>
      <c r="B374" s="78" t="s">
        <v>2672</v>
      </c>
      <c r="C374" s="78" t="s">
        <v>2303</v>
      </c>
      <c r="D374" s="78" t="s">
        <v>1955</v>
      </c>
      <c r="E374" s="78" t="s">
        <v>2087</v>
      </c>
      <c r="F374" s="78" t="s">
        <v>2673</v>
      </c>
      <c r="G374" s="78" t="s">
        <v>1476</v>
      </c>
      <c r="H374" s="82" t="s">
        <v>1487</v>
      </c>
      <c r="I374" s="78" t="s">
        <v>1397</v>
      </c>
      <c r="J374" s="78" t="s">
        <v>694</v>
      </c>
      <c r="K374" s="78" t="s">
        <v>2674</v>
      </c>
      <c r="L374" s="78" t="s">
        <v>2140</v>
      </c>
      <c r="M374" s="78" t="s">
        <v>2075</v>
      </c>
      <c r="N374" s="78"/>
      <c r="O374" s="78"/>
      <c r="P374" s="79" t="s">
        <v>36</v>
      </c>
    </row>
    <row r="375" customHeight="1" spans="1:16">
      <c r="A375" s="77" t="s">
        <v>1952</v>
      </c>
      <c r="B375" s="78" t="s">
        <v>2675</v>
      </c>
      <c r="C375" s="78" t="s">
        <v>2676</v>
      </c>
      <c r="D375" s="78" t="s">
        <v>1955</v>
      </c>
      <c r="E375" s="78" t="s">
        <v>2677</v>
      </c>
      <c r="F375" s="78" t="s">
        <v>2678</v>
      </c>
      <c r="G375" s="82" t="s">
        <v>1460</v>
      </c>
      <c r="H375" s="82" t="s">
        <v>1487</v>
      </c>
      <c r="I375" s="78" t="s">
        <v>1397</v>
      </c>
      <c r="J375" s="78" t="s">
        <v>694</v>
      </c>
      <c r="K375" s="78" t="s">
        <v>2679</v>
      </c>
      <c r="L375" s="78" t="s">
        <v>2680</v>
      </c>
      <c r="M375" s="78"/>
      <c r="N375" s="78"/>
      <c r="O375" s="78"/>
      <c r="P375" s="79" t="s">
        <v>36</v>
      </c>
    </row>
    <row r="376" customHeight="1" spans="1:16">
      <c r="A376" s="77" t="s">
        <v>1952</v>
      </c>
      <c r="B376" s="78" t="s">
        <v>1953</v>
      </c>
      <c r="C376" s="78" t="s">
        <v>1954</v>
      </c>
      <c r="D376" s="78" t="s">
        <v>1955</v>
      </c>
      <c r="E376" s="78" t="s">
        <v>2254</v>
      </c>
      <c r="F376" s="78" t="s">
        <v>2681</v>
      </c>
      <c r="G376" s="82" t="s">
        <v>1481</v>
      </c>
      <c r="H376" s="82" t="s">
        <v>1487</v>
      </c>
      <c r="I376" s="78" t="s">
        <v>1397</v>
      </c>
      <c r="J376" s="78" t="s">
        <v>694</v>
      </c>
      <c r="K376" s="78" t="s">
        <v>2682</v>
      </c>
      <c r="L376" s="78" t="s">
        <v>1961</v>
      </c>
      <c r="M376" s="78" t="s">
        <v>2002</v>
      </c>
      <c r="N376" s="78"/>
      <c r="O376" s="78"/>
      <c r="P376" s="79" t="s">
        <v>36</v>
      </c>
    </row>
    <row r="377" customHeight="1" spans="1:16">
      <c r="A377" s="77" t="s">
        <v>1952</v>
      </c>
      <c r="B377" s="78" t="s">
        <v>1953</v>
      </c>
      <c r="C377" s="78" t="s">
        <v>1954</v>
      </c>
      <c r="D377" s="78" t="s">
        <v>1955</v>
      </c>
      <c r="E377" s="78" t="s">
        <v>2254</v>
      </c>
      <c r="F377" s="78" t="s">
        <v>2683</v>
      </c>
      <c r="G377" s="82" t="s">
        <v>1487</v>
      </c>
      <c r="H377" s="82" t="s">
        <v>1487</v>
      </c>
      <c r="I377" s="78" t="s">
        <v>1397</v>
      </c>
      <c r="J377" s="78" t="s">
        <v>694</v>
      </c>
      <c r="K377" s="78" t="s">
        <v>2684</v>
      </c>
      <c r="L377" s="78" t="s">
        <v>1966</v>
      </c>
      <c r="M377" s="78" t="s">
        <v>2002</v>
      </c>
      <c r="N377" s="78"/>
      <c r="O377" s="78"/>
      <c r="P377" s="79" t="s">
        <v>36</v>
      </c>
    </row>
    <row r="378" customHeight="1" spans="1:16">
      <c r="A378" s="77" t="s">
        <v>1952</v>
      </c>
      <c r="B378" s="78" t="s">
        <v>2109</v>
      </c>
      <c r="C378" s="78" t="s">
        <v>1298</v>
      </c>
      <c r="D378" s="78" t="s">
        <v>1955</v>
      </c>
      <c r="E378" s="78" t="s">
        <v>2039</v>
      </c>
      <c r="F378" s="78" t="s">
        <v>2685</v>
      </c>
      <c r="G378" s="78" t="s">
        <v>1476</v>
      </c>
      <c r="H378" s="82" t="s">
        <v>1487</v>
      </c>
      <c r="I378" s="78" t="s">
        <v>1397</v>
      </c>
      <c r="J378" s="78" t="s">
        <v>2201</v>
      </c>
      <c r="K378" s="78" t="s">
        <v>2686</v>
      </c>
      <c r="L378" s="78" t="s">
        <v>2414</v>
      </c>
      <c r="M378" s="78" t="s">
        <v>2687</v>
      </c>
      <c r="N378" s="78"/>
      <c r="O378" s="78"/>
      <c r="P378" s="79" t="s">
        <v>36</v>
      </c>
    </row>
    <row r="379" customHeight="1" spans="1:16">
      <c r="A379" s="77" t="s">
        <v>1952</v>
      </c>
      <c r="B379" s="78" t="s">
        <v>2109</v>
      </c>
      <c r="C379" s="78" t="s">
        <v>2126</v>
      </c>
      <c r="D379" s="78" t="s">
        <v>1955</v>
      </c>
      <c r="E379" s="78" t="s">
        <v>2288</v>
      </c>
      <c r="F379" s="78" t="s">
        <v>2595</v>
      </c>
      <c r="G379" s="78" t="s">
        <v>1438</v>
      </c>
      <c r="H379" s="82" t="s">
        <v>1487</v>
      </c>
      <c r="I379" s="78" t="s">
        <v>1397</v>
      </c>
      <c r="J379" s="78" t="s">
        <v>694</v>
      </c>
      <c r="K379" s="78" t="s">
        <v>2596</v>
      </c>
      <c r="L379" s="78" t="s">
        <v>1465</v>
      </c>
      <c r="M379" s="78" t="s">
        <v>2354</v>
      </c>
      <c r="N379" s="78"/>
      <c r="O379" s="78"/>
      <c r="P379" s="79" t="s">
        <v>36</v>
      </c>
    </row>
    <row r="380" customHeight="1" spans="1:16">
      <c r="A380" s="77" t="s">
        <v>1952</v>
      </c>
      <c r="B380" s="78" t="s">
        <v>2688</v>
      </c>
      <c r="C380" s="78" t="s">
        <v>1974</v>
      </c>
      <c r="D380" s="78" t="s">
        <v>1955</v>
      </c>
      <c r="E380" s="82" t="s">
        <v>1956</v>
      </c>
      <c r="F380" s="82" t="s">
        <v>2408</v>
      </c>
      <c r="G380" s="82" t="s">
        <v>2409</v>
      </c>
      <c r="H380" s="82" t="s">
        <v>1487</v>
      </c>
      <c r="I380" s="78" t="s">
        <v>1397</v>
      </c>
      <c r="J380" s="78" t="s">
        <v>694</v>
      </c>
      <c r="K380" s="82" t="s">
        <v>2410</v>
      </c>
      <c r="L380" s="82" t="s">
        <v>2228</v>
      </c>
      <c r="M380" s="82" t="s">
        <v>2031</v>
      </c>
      <c r="N380" s="78"/>
      <c r="O380" s="78"/>
      <c r="P380" s="79" t="s">
        <v>36</v>
      </c>
    </row>
    <row r="381" customHeight="1" spans="1:16">
      <c r="A381" s="77" t="s">
        <v>1952</v>
      </c>
      <c r="B381" s="78" t="s">
        <v>2688</v>
      </c>
      <c r="C381" s="78" t="s">
        <v>1974</v>
      </c>
      <c r="D381" s="78" t="s">
        <v>1955</v>
      </c>
      <c r="E381" s="78" t="s">
        <v>1956</v>
      </c>
      <c r="F381" s="78" t="s">
        <v>2552</v>
      </c>
      <c r="G381" s="82" t="s">
        <v>1438</v>
      </c>
      <c r="H381" s="82" t="s">
        <v>1487</v>
      </c>
      <c r="I381" s="78" t="s">
        <v>1397</v>
      </c>
      <c r="J381" s="78" t="s">
        <v>694</v>
      </c>
      <c r="K381" s="78" t="s">
        <v>2553</v>
      </c>
      <c r="L381" s="78" t="s">
        <v>2015</v>
      </c>
      <c r="M381" s="78" t="s">
        <v>2183</v>
      </c>
      <c r="N381" s="78"/>
      <c r="O381" s="78"/>
      <c r="P381" s="79" t="s">
        <v>36</v>
      </c>
    </row>
    <row r="382" customHeight="1" spans="1:16">
      <c r="A382" s="77" t="s">
        <v>1952</v>
      </c>
      <c r="B382" s="78" t="s">
        <v>2688</v>
      </c>
      <c r="C382" s="78" t="s">
        <v>2689</v>
      </c>
      <c r="D382" s="78" t="s">
        <v>1955</v>
      </c>
      <c r="E382" s="82" t="s">
        <v>2690</v>
      </c>
      <c r="F382" s="82" t="s">
        <v>2691</v>
      </c>
      <c r="G382" s="82" t="s">
        <v>2117</v>
      </c>
      <c r="H382" s="82" t="s">
        <v>1487</v>
      </c>
      <c r="I382" s="78" t="s">
        <v>1397</v>
      </c>
      <c r="J382" s="78" t="s">
        <v>694</v>
      </c>
      <c r="K382" s="82" t="s">
        <v>2692</v>
      </c>
      <c r="L382" s="82"/>
      <c r="M382" s="82" t="s">
        <v>2693</v>
      </c>
      <c r="N382" s="78"/>
      <c r="O382" s="78"/>
      <c r="P382" s="79" t="s">
        <v>36</v>
      </c>
    </row>
    <row r="383" customHeight="1" spans="1:16">
      <c r="A383" s="77" t="s">
        <v>1952</v>
      </c>
      <c r="B383" s="78" t="s">
        <v>2688</v>
      </c>
      <c r="C383" s="78" t="s">
        <v>2694</v>
      </c>
      <c r="D383" s="78" t="s">
        <v>1955</v>
      </c>
      <c r="E383" s="82" t="s">
        <v>1976</v>
      </c>
      <c r="F383" s="82" t="s">
        <v>2503</v>
      </c>
      <c r="G383" s="82" t="s">
        <v>2055</v>
      </c>
      <c r="H383" s="82" t="s">
        <v>1487</v>
      </c>
      <c r="I383" s="78" t="s">
        <v>1397</v>
      </c>
      <c r="J383" s="78" t="s">
        <v>694</v>
      </c>
      <c r="K383" s="82" t="s">
        <v>2504</v>
      </c>
      <c r="L383" s="82" t="s">
        <v>2015</v>
      </c>
      <c r="M383" s="82" t="s">
        <v>2339</v>
      </c>
      <c r="N383" s="78"/>
      <c r="O383" s="78"/>
      <c r="P383" s="79" t="s">
        <v>36</v>
      </c>
    </row>
    <row r="384" customHeight="1" spans="1:16">
      <c r="A384" s="77" t="s">
        <v>1952</v>
      </c>
      <c r="B384" s="78" t="s">
        <v>2037</v>
      </c>
      <c r="C384" s="78" t="s">
        <v>2045</v>
      </c>
      <c r="D384" s="78" t="s">
        <v>1955</v>
      </c>
      <c r="E384" s="78" t="s">
        <v>2246</v>
      </c>
      <c r="F384" s="78" t="s">
        <v>2642</v>
      </c>
      <c r="G384" s="78" t="s">
        <v>1466</v>
      </c>
      <c r="H384" s="82" t="s">
        <v>1487</v>
      </c>
      <c r="I384" s="78" t="s">
        <v>1397</v>
      </c>
      <c r="J384" s="78" t="s">
        <v>694</v>
      </c>
      <c r="K384" s="78" t="s">
        <v>2643</v>
      </c>
      <c r="L384" s="78" t="s">
        <v>2644</v>
      </c>
      <c r="M384" s="78" t="s">
        <v>2557</v>
      </c>
      <c r="N384" s="78"/>
      <c r="O384" s="78"/>
      <c r="P384" s="79" t="s">
        <v>36</v>
      </c>
    </row>
    <row r="385" customHeight="1" spans="1:16">
      <c r="A385" s="77" t="s">
        <v>1952</v>
      </c>
      <c r="B385" s="78" t="s">
        <v>2695</v>
      </c>
      <c r="C385" s="78" t="s">
        <v>1314</v>
      </c>
      <c r="D385" s="78" t="s">
        <v>1975</v>
      </c>
      <c r="E385" s="78" t="s">
        <v>2559</v>
      </c>
      <c r="F385" s="78" t="s">
        <v>2696</v>
      </c>
      <c r="G385" s="78" t="s">
        <v>1469</v>
      </c>
      <c r="H385" s="82" t="s">
        <v>1496</v>
      </c>
      <c r="I385" s="78" t="s">
        <v>1397</v>
      </c>
      <c r="J385" s="78" t="s">
        <v>2498</v>
      </c>
      <c r="K385" s="78" t="s">
        <v>2697</v>
      </c>
      <c r="L385" s="78" t="s">
        <v>2698</v>
      </c>
      <c r="M385" s="78" t="s">
        <v>2081</v>
      </c>
      <c r="N385" s="78"/>
      <c r="O385" s="78"/>
      <c r="P385" s="79" t="s">
        <v>36</v>
      </c>
    </row>
    <row r="386" customHeight="1" spans="1:16">
      <c r="A386" s="77" t="s">
        <v>1952</v>
      </c>
      <c r="B386" s="78" t="s">
        <v>2695</v>
      </c>
      <c r="C386" s="78" t="s">
        <v>1311</v>
      </c>
      <c r="D386" s="78" t="s">
        <v>1955</v>
      </c>
      <c r="E386" s="78" t="s">
        <v>2288</v>
      </c>
      <c r="F386" s="78" t="s">
        <v>2634</v>
      </c>
      <c r="G386" s="78" t="s">
        <v>1460</v>
      </c>
      <c r="H386" s="82" t="s">
        <v>1496</v>
      </c>
      <c r="I386" s="78" t="s">
        <v>1397</v>
      </c>
      <c r="J386" s="78" t="s">
        <v>964</v>
      </c>
      <c r="K386" s="78" t="s">
        <v>2635</v>
      </c>
      <c r="L386" s="78" t="s">
        <v>2636</v>
      </c>
      <c r="M386" s="78" t="s">
        <v>2391</v>
      </c>
      <c r="N386" s="78"/>
      <c r="O386" s="78"/>
      <c r="P386" s="79" t="s">
        <v>36</v>
      </c>
    </row>
    <row r="387" customHeight="1" spans="1:16">
      <c r="A387" s="77" t="s">
        <v>1952</v>
      </c>
      <c r="B387" s="78" t="s">
        <v>2699</v>
      </c>
      <c r="C387" s="78" t="s">
        <v>2700</v>
      </c>
      <c r="D387" s="78" t="s">
        <v>1955</v>
      </c>
      <c r="E387" s="82" t="s">
        <v>1993</v>
      </c>
      <c r="F387" s="82" t="s">
        <v>2701</v>
      </c>
      <c r="G387" s="78" t="s">
        <v>2072</v>
      </c>
      <c r="H387" s="82" t="s">
        <v>1496</v>
      </c>
      <c r="I387" s="78" t="s">
        <v>1397</v>
      </c>
      <c r="J387" s="82" t="s">
        <v>694</v>
      </c>
      <c r="K387" s="82" t="s">
        <v>2702</v>
      </c>
      <c r="L387" s="82"/>
      <c r="M387" s="82" t="s">
        <v>2703</v>
      </c>
      <c r="N387" s="78"/>
      <c r="O387" s="78"/>
      <c r="P387" s="79" t="s">
        <v>36</v>
      </c>
    </row>
    <row r="388" customHeight="1" spans="1:16">
      <c r="A388" s="77" t="s">
        <v>1952</v>
      </c>
      <c r="B388" s="78" t="s">
        <v>2699</v>
      </c>
      <c r="C388" s="78" t="s">
        <v>1974</v>
      </c>
      <c r="D388" s="78" t="s">
        <v>1955</v>
      </c>
      <c r="E388" s="78" t="s">
        <v>1956</v>
      </c>
      <c r="F388" s="78" t="s">
        <v>2552</v>
      </c>
      <c r="G388" s="82" t="s">
        <v>1438</v>
      </c>
      <c r="H388" s="82" t="s">
        <v>1496</v>
      </c>
      <c r="I388" s="78" t="s">
        <v>1397</v>
      </c>
      <c r="J388" s="78" t="s">
        <v>694</v>
      </c>
      <c r="K388" s="78" t="s">
        <v>2553</v>
      </c>
      <c r="L388" s="78" t="s">
        <v>2015</v>
      </c>
      <c r="M388" s="78" t="s">
        <v>2183</v>
      </c>
      <c r="N388" s="78"/>
      <c r="O388" s="78"/>
      <c r="P388" s="79" t="s">
        <v>36</v>
      </c>
    </row>
    <row r="389" customHeight="1" spans="1:16">
      <c r="A389" s="77" t="s">
        <v>1952</v>
      </c>
      <c r="B389" s="78" t="s">
        <v>2699</v>
      </c>
      <c r="C389" s="78" t="s">
        <v>2704</v>
      </c>
      <c r="D389" s="78" t="s">
        <v>1955</v>
      </c>
      <c r="E389" s="78" t="s">
        <v>1993</v>
      </c>
      <c r="F389" s="78" t="s">
        <v>2705</v>
      </c>
      <c r="G389" s="82" t="s">
        <v>1496</v>
      </c>
      <c r="H389" s="82" t="s">
        <v>1496</v>
      </c>
      <c r="I389" s="78" t="s">
        <v>1397</v>
      </c>
      <c r="J389" s="78" t="s">
        <v>2276</v>
      </c>
      <c r="K389" s="78" t="s">
        <v>2706</v>
      </c>
      <c r="L389" s="78" t="s">
        <v>2107</v>
      </c>
      <c r="M389" s="78" t="s">
        <v>2707</v>
      </c>
      <c r="N389" s="78"/>
      <c r="O389" s="78"/>
      <c r="P389" s="79" t="s">
        <v>36</v>
      </c>
    </row>
    <row r="390" customHeight="1" spans="1:16">
      <c r="A390" s="77" t="s">
        <v>1952</v>
      </c>
      <c r="B390" s="78" t="s">
        <v>1973</v>
      </c>
      <c r="C390" s="78" t="s">
        <v>1974</v>
      </c>
      <c r="D390" s="78" t="s">
        <v>1955</v>
      </c>
      <c r="E390" s="78" t="s">
        <v>1998</v>
      </c>
      <c r="F390" s="78" t="s">
        <v>2631</v>
      </c>
      <c r="G390" s="78" t="s">
        <v>1453</v>
      </c>
      <c r="H390" s="82" t="s">
        <v>1496</v>
      </c>
      <c r="I390" s="78" t="s">
        <v>1397</v>
      </c>
      <c r="J390" s="78" t="s">
        <v>964</v>
      </c>
      <c r="K390" s="78" t="s">
        <v>2632</v>
      </c>
      <c r="L390" s="78" t="s">
        <v>1980</v>
      </c>
      <c r="M390" s="78" t="s">
        <v>2241</v>
      </c>
      <c r="N390" s="78"/>
      <c r="O390" s="78"/>
      <c r="P390" s="79" t="s">
        <v>36</v>
      </c>
    </row>
    <row r="391" customHeight="1" spans="1:16">
      <c r="A391" s="77" t="s">
        <v>1952</v>
      </c>
      <c r="B391" s="78" t="s">
        <v>1973</v>
      </c>
      <c r="C391" s="78" t="s">
        <v>1982</v>
      </c>
      <c r="D391" s="78" t="s">
        <v>1955</v>
      </c>
      <c r="E391" s="78" t="s">
        <v>1998</v>
      </c>
      <c r="F391" s="78" t="s">
        <v>2587</v>
      </c>
      <c r="G391" s="78" t="s">
        <v>1464</v>
      </c>
      <c r="H391" s="82" t="s">
        <v>1496</v>
      </c>
      <c r="I391" s="78" t="s">
        <v>1397</v>
      </c>
      <c r="J391" s="78" t="s">
        <v>694</v>
      </c>
      <c r="K391" s="78" t="s">
        <v>2588</v>
      </c>
      <c r="L391" s="78" t="s">
        <v>2228</v>
      </c>
      <c r="M391" s="78" t="s">
        <v>2068</v>
      </c>
      <c r="N391" s="78"/>
      <c r="O391" s="78"/>
      <c r="P391" s="79" t="s">
        <v>36</v>
      </c>
    </row>
    <row r="392" customHeight="1" spans="1:16">
      <c r="A392" s="77" t="s">
        <v>1952</v>
      </c>
      <c r="B392" s="78" t="s">
        <v>1973</v>
      </c>
      <c r="C392" s="78" t="s">
        <v>1982</v>
      </c>
      <c r="D392" s="78" t="s">
        <v>1955</v>
      </c>
      <c r="E392" s="78" t="s">
        <v>2180</v>
      </c>
      <c r="F392" s="78" t="s">
        <v>2708</v>
      </c>
      <c r="G392" s="78" t="s">
        <v>1466</v>
      </c>
      <c r="H392" s="82" t="s">
        <v>1496</v>
      </c>
      <c r="I392" s="78" t="s">
        <v>1397</v>
      </c>
      <c r="J392" s="78" t="s">
        <v>694</v>
      </c>
      <c r="K392" s="78" t="s">
        <v>2709</v>
      </c>
      <c r="L392" s="78" t="s">
        <v>2008</v>
      </c>
      <c r="M392" s="78" t="s">
        <v>2009</v>
      </c>
      <c r="N392" s="78"/>
      <c r="O392" s="78"/>
      <c r="P392" s="79" t="s">
        <v>36</v>
      </c>
    </row>
    <row r="393" customHeight="1" spans="1:16">
      <c r="A393" s="77" t="s">
        <v>1952</v>
      </c>
      <c r="B393" s="78" t="s">
        <v>2469</v>
      </c>
      <c r="C393" s="78" t="s">
        <v>2045</v>
      </c>
      <c r="D393" s="78" t="s">
        <v>1955</v>
      </c>
      <c r="E393" s="78" t="s">
        <v>2246</v>
      </c>
      <c r="F393" s="78" t="s">
        <v>2710</v>
      </c>
      <c r="G393" s="78" t="s">
        <v>1476</v>
      </c>
      <c r="H393" s="82" t="s">
        <v>1496</v>
      </c>
      <c r="I393" s="78" t="s">
        <v>1397</v>
      </c>
      <c r="J393" s="78" t="s">
        <v>694</v>
      </c>
      <c r="K393" s="78" t="s">
        <v>2711</v>
      </c>
      <c r="L393" s="78" t="s">
        <v>2712</v>
      </c>
      <c r="M393" s="78" t="s">
        <v>2713</v>
      </c>
      <c r="N393" s="78"/>
      <c r="O393" s="78"/>
      <c r="P393" s="79" t="s">
        <v>36</v>
      </c>
    </row>
    <row r="394" customHeight="1" spans="1:16">
      <c r="A394" s="77" t="s">
        <v>1952</v>
      </c>
      <c r="B394" s="78" t="s">
        <v>2350</v>
      </c>
      <c r="C394" s="78" t="s">
        <v>2045</v>
      </c>
      <c r="D394" s="78" t="s">
        <v>1955</v>
      </c>
      <c r="E394" s="78" t="s">
        <v>2246</v>
      </c>
      <c r="F394" s="78" t="s">
        <v>2710</v>
      </c>
      <c r="G394" s="78" t="s">
        <v>1476</v>
      </c>
      <c r="H394" s="82" t="s">
        <v>1496</v>
      </c>
      <c r="I394" s="78" t="s">
        <v>1397</v>
      </c>
      <c r="J394" s="78" t="s">
        <v>694</v>
      </c>
      <c r="K394" s="78" t="s">
        <v>2711</v>
      </c>
      <c r="L394" s="78" t="s">
        <v>2712</v>
      </c>
      <c r="M394" s="78" t="s">
        <v>2713</v>
      </c>
      <c r="N394" s="78"/>
      <c r="O394" s="78"/>
      <c r="P394" s="79" t="s">
        <v>36</v>
      </c>
    </row>
    <row r="395" customHeight="1" spans="1:16">
      <c r="A395" s="77" t="s">
        <v>1952</v>
      </c>
      <c r="B395" s="78" t="s">
        <v>2350</v>
      </c>
      <c r="C395" s="78" t="s">
        <v>2273</v>
      </c>
      <c r="D395" s="78" t="s">
        <v>1955</v>
      </c>
      <c r="E395" s="78" t="s">
        <v>2046</v>
      </c>
      <c r="F395" s="78" t="s">
        <v>2658</v>
      </c>
      <c r="G395" s="78" t="s">
        <v>1463</v>
      </c>
      <c r="H395" s="82" t="s">
        <v>1496</v>
      </c>
      <c r="I395" s="78" t="s">
        <v>1397</v>
      </c>
      <c r="J395" s="78" t="s">
        <v>2276</v>
      </c>
      <c r="K395" s="78" t="s">
        <v>2659</v>
      </c>
      <c r="L395" s="78" t="s">
        <v>2660</v>
      </c>
      <c r="M395" s="78" t="s">
        <v>2661</v>
      </c>
      <c r="N395" s="78"/>
      <c r="O395" s="78"/>
      <c r="P395" s="79" t="s">
        <v>36</v>
      </c>
    </row>
    <row r="396" customHeight="1" spans="1:16">
      <c r="A396" s="77" t="s">
        <v>1952</v>
      </c>
      <c r="B396" s="78" t="s">
        <v>2395</v>
      </c>
      <c r="C396" s="78" t="s">
        <v>1954</v>
      </c>
      <c r="D396" s="78" t="s">
        <v>1955</v>
      </c>
      <c r="E396" s="78" t="s">
        <v>2254</v>
      </c>
      <c r="F396" s="78" t="s">
        <v>2683</v>
      </c>
      <c r="G396" s="78" t="s">
        <v>1487</v>
      </c>
      <c r="H396" s="82" t="s">
        <v>1489</v>
      </c>
      <c r="I396" s="78" t="s">
        <v>1397</v>
      </c>
      <c r="J396" s="78" t="s">
        <v>694</v>
      </c>
      <c r="K396" s="78" t="s">
        <v>2684</v>
      </c>
      <c r="L396" s="78" t="s">
        <v>1966</v>
      </c>
      <c r="M396" s="78" t="s">
        <v>2002</v>
      </c>
      <c r="N396" s="78"/>
      <c r="O396" s="78"/>
      <c r="P396" s="79" t="s">
        <v>36</v>
      </c>
    </row>
    <row r="397" customHeight="1" spans="1:16">
      <c r="A397" s="77" t="s">
        <v>1952</v>
      </c>
      <c r="B397" s="78" t="s">
        <v>2395</v>
      </c>
      <c r="C397" s="78" t="s">
        <v>1954</v>
      </c>
      <c r="D397" s="78" t="s">
        <v>1955</v>
      </c>
      <c r="E397" s="78" t="s">
        <v>2237</v>
      </c>
      <c r="F397" s="78" t="s">
        <v>2714</v>
      </c>
      <c r="G397" s="82" t="s">
        <v>1489</v>
      </c>
      <c r="H397" s="82" t="s">
        <v>1489</v>
      </c>
      <c r="I397" s="78" t="s">
        <v>1397</v>
      </c>
      <c r="J397" s="78" t="s">
        <v>694</v>
      </c>
      <c r="K397" s="78" t="s">
        <v>2715</v>
      </c>
      <c r="L397" s="78" t="s">
        <v>1966</v>
      </c>
      <c r="M397" s="78" t="s">
        <v>1987</v>
      </c>
      <c r="N397" s="78"/>
      <c r="O397" s="78"/>
      <c r="P397" s="79" t="s">
        <v>36</v>
      </c>
    </row>
    <row r="398" customHeight="1" spans="1:16">
      <c r="A398" s="77" t="s">
        <v>1952</v>
      </c>
      <c r="B398" s="78" t="s">
        <v>2716</v>
      </c>
      <c r="C398" s="78" t="s">
        <v>2086</v>
      </c>
      <c r="D398" s="78" t="s">
        <v>1955</v>
      </c>
      <c r="E398" s="78" t="s">
        <v>2384</v>
      </c>
      <c r="F398" s="78" t="s">
        <v>2388</v>
      </c>
      <c r="G398" s="78" t="s">
        <v>1433</v>
      </c>
      <c r="H398" s="82" t="s">
        <v>1489</v>
      </c>
      <c r="I398" s="78" t="s">
        <v>1397</v>
      </c>
      <c r="J398" s="78" t="s">
        <v>694</v>
      </c>
      <c r="K398" s="78" t="s">
        <v>2389</v>
      </c>
      <c r="L398" s="78" t="s">
        <v>2390</v>
      </c>
      <c r="M398" s="78" t="s">
        <v>2391</v>
      </c>
      <c r="N398" s="78"/>
      <c r="O398" s="78"/>
      <c r="P398" s="79" t="s">
        <v>36</v>
      </c>
    </row>
    <row r="399" customHeight="1" spans="1:16">
      <c r="A399" s="77" t="s">
        <v>1952</v>
      </c>
      <c r="B399" s="78" t="s">
        <v>2716</v>
      </c>
      <c r="C399" s="78" t="s">
        <v>2086</v>
      </c>
      <c r="D399" s="78" t="s">
        <v>1955</v>
      </c>
      <c r="E399" s="78" t="s">
        <v>2087</v>
      </c>
      <c r="F399" s="78" t="s">
        <v>2522</v>
      </c>
      <c r="G399" s="78" t="s">
        <v>1437</v>
      </c>
      <c r="H399" s="82" t="s">
        <v>1489</v>
      </c>
      <c r="I399" s="78" t="s">
        <v>1397</v>
      </c>
      <c r="J399" s="78" t="s">
        <v>694</v>
      </c>
      <c r="K399" s="78" t="s">
        <v>2523</v>
      </c>
      <c r="L399" s="78" t="s">
        <v>2524</v>
      </c>
      <c r="M399" s="78" t="s">
        <v>1967</v>
      </c>
      <c r="N399" s="78"/>
      <c r="O399" s="78"/>
      <c r="P399" s="79" t="s">
        <v>36</v>
      </c>
    </row>
    <row r="400" customHeight="1" spans="1:16">
      <c r="A400" s="77" t="s">
        <v>1952</v>
      </c>
      <c r="B400" s="78" t="s">
        <v>2342</v>
      </c>
      <c r="C400" s="78" t="s">
        <v>2343</v>
      </c>
      <c r="D400" s="78" t="s">
        <v>1955</v>
      </c>
      <c r="E400" s="78" t="s">
        <v>2147</v>
      </c>
      <c r="F400" s="78" t="s">
        <v>2717</v>
      </c>
      <c r="G400" s="78" t="s">
        <v>1469</v>
      </c>
      <c r="H400" s="82" t="s">
        <v>1489</v>
      </c>
      <c r="I400" s="78" t="s">
        <v>1397</v>
      </c>
      <c r="J400" s="78" t="s">
        <v>694</v>
      </c>
      <c r="K400" s="78" t="s">
        <v>2718</v>
      </c>
      <c r="L400" s="78" t="s">
        <v>2015</v>
      </c>
      <c r="M400" s="78" t="s">
        <v>2016</v>
      </c>
      <c r="N400" s="78"/>
      <c r="O400" s="78"/>
      <c r="P400" s="79" t="s">
        <v>36</v>
      </c>
    </row>
    <row r="401" customHeight="1" spans="1:17">
      <c r="A401" s="77" t="s">
        <v>1952</v>
      </c>
      <c r="B401" s="78" t="s">
        <v>2190</v>
      </c>
      <c r="C401" s="78" t="s">
        <v>2032</v>
      </c>
      <c r="D401" s="78" t="s">
        <v>1955</v>
      </c>
      <c r="E401" s="78" t="s">
        <v>1968</v>
      </c>
      <c r="F401" s="78" t="s">
        <v>2719</v>
      </c>
      <c r="G401" s="82" t="s">
        <v>1489</v>
      </c>
      <c r="H401" s="82" t="s">
        <v>1484</v>
      </c>
      <c r="I401" s="78" t="s">
        <v>1397</v>
      </c>
      <c r="J401" s="78" t="s">
        <v>694</v>
      </c>
      <c r="K401" s="78" t="s">
        <v>2239</v>
      </c>
      <c r="L401" s="78" t="s">
        <v>2113</v>
      </c>
      <c r="M401" s="78" t="s">
        <v>1967</v>
      </c>
      <c r="N401" s="78"/>
      <c r="O401" s="78"/>
      <c r="P401" s="79" t="s">
        <v>36</v>
      </c>
    </row>
    <row r="402" customFormat="1" customHeight="1" spans="1:17">
      <c r="A402" s="77" t="s">
        <v>1952</v>
      </c>
      <c r="B402" s="78" t="s">
        <v>2190</v>
      </c>
      <c r="C402" s="78" t="s">
        <v>2032</v>
      </c>
      <c r="D402" s="78" t="s">
        <v>1955</v>
      </c>
      <c r="E402" s="78" t="s">
        <v>1968</v>
      </c>
      <c r="F402" s="78" t="s">
        <v>2720</v>
      </c>
      <c r="G402" s="82" t="s">
        <v>1489</v>
      </c>
      <c r="H402" s="82" t="s">
        <v>1484</v>
      </c>
      <c r="I402" s="78" t="s">
        <v>1397</v>
      </c>
      <c r="J402" s="78" t="s">
        <v>694</v>
      </c>
      <c r="K402" s="78" t="s">
        <v>2397</v>
      </c>
      <c r="L402" s="78" t="s">
        <v>1971</v>
      </c>
      <c r="M402" s="78" t="s">
        <v>2165</v>
      </c>
      <c r="N402" s="78"/>
      <c r="O402" s="78"/>
      <c r="P402" s="79" t="s">
        <v>36</v>
      </c>
    </row>
    <row r="403" customFormat="1" customHeight="1" spans="1:17">
      <c r="A403" s="77" t="s">
        <v>1952</v>
      </c>
      <c r="B403" s="78" t="s">
        <v>2109</v>
      </c>
      <c r="C403" s="78" t="s">
        <v>2244</v>
      </c>
      <c r="D403" s="78" t="s">
        <v>1955</v>
      </c>
      <c r="E403" s="82" t="s">
        <v>1998</v>
      </c>
      <c r="F403" s="82" t="s">
        <v>2648</v>
      </c>
      <c r="G403" s="78" t="s">
        <v>1466</v>
      </c>
      <c r="H403" s="82" t="s">
        <v>1484</v>
      </c>
      <c r="I403" s="78" t="s">
        <v>1397</v>
      </c>
      <c r="J403" s="78" t="s">
        <v>694</v>
      </c>
      <c r="K403" s="82" t="s">
        <v>2649</v>
      </c>
      <c r="L403" s="82" t="s">
        <v>2650</v>
      </c>
      <c r="M403" s="82" t="s">
        <v>2651</v>
      </c>
      <c r="N403" s="78"/>
      <c r="O403" s="78"/>
      <c r="P403" s="79" t="s">
        <v>36</v>
      </c>
      <c r="Q403" s="73"/>
    </row>
    <row r="404" customHeight="1" spans="1:17">
      <c r="A404" s="77" t="s">
        <v>1952</v>
      </c>
      <c r="B404" s="78" t="s">
        <v>2109</v>
      </c>
      <c r="C404" s="78" t="s">
        <v>2126</v>
      </c>
      <c r="D404" s="78" t="s">
        <v>1955</v>
      </c>
      <c r="E404" s="78" t="s">
        <v>2288</v>
      </c>
      <c r="F404" s="78" t="s">
        <v>2595</v>
      </c>
      <c r="G404" s="78" t="s">
        <v>1438</v>
      </c>
      <c r="H404" s="82" t="s">
        <v>1484</v>
      </c>
      <c r="I404" s="78" t="s">
        <v>1397</v>
      </c>
      <c r="J404" s="78" t="s">
        <v>694</v>
      </c>
      <c r="K404" s="78" t="s">
        <v>2596</v>
      </c>
      <c r="L404" s="78" t="s">
        <v>1465</v>
      </c>
      <c r="M404" s="78" t="s">
        <v>2354</v>
      </c>
      <c r="N404" s="78"/>
      <c r="O404" s="78"/>
      <c r="P404" s="79" t="s">
        <v>36</v>
      </c>
    </row>
    <row r="405" customHeight="1" spans="1:17">
      <c r="A405" s="77" t="s">
        <v>1952</v>
      </c>
      <c r="B405" s="78" t="s">
        <v>2109</v>
      </c>
      <c r="C405" s="78" t="s">
        <v>2245</v>
      </c>
      <c r="D405" s="78" t="s">
        <v>1975</v>
      </c>
      <c r="E405" s="78" t="s">
        <v>2046</v>
      </c>
      <c r="F405" s="78" t="s">
        <v>2593</v>
      </c>
      <c r="G405" s="78" t="s">
        <v>1455</v>
      </c>
      <c r="H405" s="82" t="s">
        <v>1484</v>
      </c>
      <c r="I405" s="78" t="s">
        <v>1397</v>
      </c>
      <c r="J405" s="78" t="s">
        <v>694</v>
      </c>
      <c r="K405" s="78" t="s">
        <v>2594</v>
      </c>
      <c r="L405" s="78" t="s">
        <v>1966</v>
      </c>
      <c r="M405" s="78" t="s">
        <v>2108</v>
      </c>
      <c r="N405" s="78"/>
      <c r="O405" s="78"/>
      <c r="P405" s="79" t="s">
        <v>36</v>
      </c>
    </row>
    <row r="406" customHeight="1" spans="1:17">
      <c r="A406" s="77" t="s">
        <v>1952</v>
      </c>
      <c r="B406" s="78" t="s">
        <v>2109</v>
      </c>
      <c r="C406" s="78" t="s">
        <v>2032</v>
      </c>
      <c r="D406" s="78" t="s">
        <v>1955</v>
      </c>
      <c r="E406" s="78" t="s">
        <v>2046</v>
      </c>
      <c r="F406" s="78" t="s">
        <v>2593</v>
      </c>
      <c r="G406" s="78" t="s">
        <v>1455</v>
      </c>
      <c r="H406" s="82" t="s">
        <v>1484</v>
      </c>
      <c r="I406" s="78" t="s">
        <v>1397</v>
      </c>
      <c r="J406" s="78" t="s">
        <v>694</v>
      </c>
      <c r="K406" s="78" t="s">
        <v>2594</v>
      </c>
      <c r="L406" s="78" t="s">
        <v>1966</v>
      </c>
      <c r="M406" s="78" t="s">
        <v>2108</v>
      </c>
      <c r="N406" s="78"/>
      <c r="O406" s="78"/>
      <c r="P406" s="79" t="s">
        <v>36</v>
      </c>
    </row>
    <row r="407" customHeight="1" spans="1:17">
      <c r="A407" s="77" t="s">
        <v>1952</v>
      </c>
      <c r="B407" s="78" t="s">
        <v>2675</v>
      </c>
      <c r="C407" s="78" t="s">
        <v>2676</v>
      </c>
      <c r="D407" s="78" t="s">
        <v>1955</v>
      </c>
      <c r="E407" s="78" t="s">
        <v>2677</v>
      </c>
      <c r="F407" s="78" t="s">
        <v>2678</v>
      </c>
      <c r="G407" s="82" t="s">
        <v>1460</v>
      </c>
      <c r="H407" s="82" t="s">
        <v>1484</v>
      </c>
      <c r="I407" s="78" t="s">
        <v>1397</v>
      </c>
      <c r="J407" s="78" t="s">
        <v>694</v>
      </c>
      <c r="K407" s="78" t="s">
        <v>2679</v>
      </c>
      <c r="L407" s="78" t="s">
        <v>2680</v>
      </c>
      <c r="M407" s="78"/>
      <c r="N407" s="78"/>
      <c r="O407" s="78"/>
      <c r="P407" s="79" t="s">
        <v>36</v>
      </c>
    </row>
    <row r="408" customHeight="1" spans="1:17">
      <c r="A408" s="77" t="s">
        <v>1952</v>
      </c>
      <c r="B408" s="78" t="s">
        <v>2721</v>
      </c>
      <c r="C408" s="78" t="s">
        <v>2572</v>
      </c>
      <c r="D408" s="78" t="s">
        <v>1955</v>
      </c>
      <c r="E408" s="82" t="s">
        <v>2087</v>
      </c>
      <c r="F408" s="82" t="s">
        <v>2522</v>
      </c>
      <c r="G408" s="82" t="s">
        <v>1437</v>
      </c>
      <c r="H408" s="82" t="s">
        <v>1484</v>
      </c>
      <c r="I408" s="78" t="s">
        <v>1397</v>
      </c>
      <c r="J408" s="78" t="s">
        <v>694</v>
      </c>
      <c r="K408" s="82" t="s">
        <v>2523</v>
      </c>
      <c r="L408" s="82" t="s">
        <v>2524</v>
      </c>
      <c r="M408" s="82" t="s">
        <v>1967</v>
      </c>
      <c r="N408" s="78"/>
      <c r="O408" s="78"/>
      <c r="P408" s="79" t="s">
        <v>36</v>
      </c>
    </row>
    <row r="409" customHeight="1" spans="1:17">
      <c r="A409" s="77" t="s">
        <v>1952</v>
      </c>
      <c r="B409" s="78" t="s">
        <v>2406</v>
      </c>
      <c r="C409" s="78" t="s">
        <v>2292</v>
      </c>
      <c r="D409" s="78" t="s">
        <v>1955</v>
      </c>
      <c r="E409" s="78" t="s">
        <v>1976</v>
      </c>
      <c r="F409" s="78" t="s">
        <v>2722</v>
      </c>
      <c r="G409" s="78" t="s">
        <v>1476</v>
      </c>
      <c r="H409" s="82" t="s">
        <v>1485</v>
      </c>
      <c r="I409" s="78" t="s">
        <v>1397</v>
      </c>
      <c r="J409" s="78" t="s">
        <v>964</v>
      </c>
      <c r="K409" s="78" t="s">
        <v>2723</v>
      </c>
      <c r="L409" s="78" t="s">
        <v>2318</v>
      </c>
      <c r="M409" s="78" t="s">
        <v>1972</v>
      </c>
      <c r="N409" s="78"/>
      <c r="O409" s="78"/>
      <c r="P409" s="79" t="s">
        <v>36</v>
      </c>
    </row>
    <row r="410" customHeight="1" spans="1:17">
      <c r="A410" s="77" t="s">
        <v>1952</v>
      </c>
      <c r="B410" s="78" t="s">
        <v>2406</v>
      </c>
      <c r="C410" s="78" t="s">
        <v>2724</v>
      </c>
      <c r="D410" s="78" t="s">
        <v>1955</v>
      </c>
      <c r="E410" s="78" t="s">
        <v>1956</v>
      </c>
      <c r="F410" s="78" t="s">
        <v>2552</v>
      </c>
      <c r="G410" s="82" t="s">
        <v>1438</v>
      </c>
      <c r="H410" s="82" t="s">
        <v>1485</v>
      </c>
      <c r="I410" s="78" t="s">
        <v>1397</v>
      </c>
      <c r="J410" s="78" t="s">
        <v>694</v>
      </c>
      <c r="K410" s="78" t="s">
        <v>2553</v>
      </c>
      <c r="L410" s="78" t="s">
        <v>2015</v>
      </c>
      <c r="M410" s="78" t="s">
        <v>2183</v>
      </c>
      <c r="N410" s="78"/>
      <c r="O410" s="78"/>
      <c r="P410" s="79" t="s">
        <v>36</v>
      </c>
    </row>
    <row r="411" customHeight="1" spans="1:17">
      <c r="A411" s="77" t="s">
        <v>1952</v>
      </c>
      <c r="B411" s="78" t="s">
        <v>2606</v>
      </c>
      <c r="C411" s="78" t="s">
        <v>2725</v>
      </c>
      <c r="D411" s="78" t="s">
        <v>1955</v>
      </c>
      <c r="E411" s="78" t="s">
        <v>2082</v>
      </c>
      <c r="F411" s="78" t="s">
        <v>2726</v>
      </c>
      <c r="G411" s="82" t="s">
        <v>1484</v>
      </c>
      <c r="H411" s="82" t="s">
        <v>1485</v>
      </c>
      <c r="I411" s="78" t="s">
        <v>1397</v>
      </c>
      <c r="J411" s="78" t="s">
        <v>694</v>
      </c>
      <c r="K411" s="78" t="s">
        <v>2727</v>
      </c>
      <c r="L411" s="78" t="s">
        <v>2164</v>
      </c>
      <c r="M411" s="78" t="s">
        <v>1962</v>
      </c>
      <c r="N411" s="78"/>
      <c r="O411" s="78"/>
      <c r="P411" s="79" t="s">
        <v>36</v>
      </c>
    </row>
    <row r="412" customHeight="1" spans="1:17">
      <c r="A412" s="77" t="s">
        <v>1952</v>
      </c>
      <c r="B412" s="78" t="s">
        <v>2728</v>
      </c>
      <c r="C412" s="78" t="s">
        <v>2010</v>
      </c>
      <c r="D412" s="78" t="s">
        <v>1955</v>
      </c>
      <c r="E412" s="78" t="s">
        <v>2180</v>
      </c>
      <c r="F412" s="78" t="s">
        <v>2181</v>
      </c>
      <c r="G412" s="82" t="s">
        <v>1406</v>
      </c>
      <c r="H412" s="82" t="s">
        <v>1485</v>
      </c>
      <c r="I412" s="78" t="s">
        <v>1397</v>
      </c>
      <c r="J412" s="78" t="s">
        <v>694</v>
      </c>
      <c r="K412" s="78" t="s">
        <v>2182</v>
      </c>
      <c r="L412" s="78" t="s">
        <v>2015</v>
      </c>
      <c r="M412" s="78" t="s">
        <v>2183</v>
      </c>
      <c r="N412" s="78"/>
      <c r="O412" s="78"/>
      <c r="P412" s="79" t="s">
        <v>36</v>
      </c>
    </row>
    <row r="413" customHeight="1" spans="1:17">
      <c r="A413" s="77" t="s">
        <v>1952</v>
      </c>
      <c r="B413" s="78" t="s">
        <v>2728</v>
      </c>
      <c r="C413" s="78" t="s">
        <v>2493</v>
      </c>
      <c r="D413" s="78" t="s">
        <v>2729</v>
      </c>
      <c r="E413" s="82" t="s">
        <v>2612</v>
      </c>
      <c r="F413" s="82" t="s">
        <v>2613</v>
      </c>
      <c r="G413" s="82" t="s">
        <v>2614</v>
      </c>
      <c r="H413" s="82" t="s">
        <v>1485</v>
      </c>
      <c r="I413" s="78" t="s">
        <v>1397</v>
      </c>
      <c r="J413" s="78" t="s">
        <v>694</v>
      </c>
      <c r="K413" s="82" t="s">
        <v>2615</v>
      </c>
      <c r="L413" s="82"/>
      <c r="M413" s="82" t="s">
        <v>2616</v>
      </c>
      <c r="N413" s="78"/>
      <c r="O413" s="78"/>
      <c r="P413" s="79" t="s">
        <v>36</v>
      </c>
    </row>
    <row r="414" customHeight="1" spans="1:17">
      <c r="A414" s="77" t="s">
        <v>1952</v>
      </c>
      <c r="B414" s="78" t="s">
        <v>2730</v>
      </c>
      <c r="C414" s="78" t="s">
        <v>2167</v>
      </c>
      <c r="D414" s="78" t="s">
        <v>1955</v>
      </c>
      <c r="E414" s="78" t="s">
        <v>2087</v>
      </c>
      <c r="F414" s="78" t="s">
        <v>2584</v>
      </c>
      <c r="G414" s="82" t="s">
        <v>1460</v>
      </c>
      <c r="H414" s="82" t="s">
        <v>1485</v>
      </c>
      <c r="I414" s="78" t="s">
        <v>1397</v>
      </c>
      <c r="J414" s="78" t="s">
        <v>694</v>
      </c>
      <c r="K414" s="78" t="s">
        <v>2575</v>
      </c>
      <c r="L414" s="78" t="s">
        <v>2476</v>
      </c>
      <c r="M414" s="78" t="s">
        <v>2090</v>
      </c>
      <c r="N414" s="78"/>
      <c r="O414" s="78"/>
      <c r="P414" s="79" t="s">
        <v>36</v>
      </c>
    </row>
    <row r="415" customHeight="1" spans="1:17">
      <c r="A415" s="77" t="s">
        <v>1952</v>
      </c>
      <c r="B415" s="78" t="s">
        <v>2730</v>
      </c>
      <c r="C415" s="78" t="s">
        <v>2167</v>
      </c>
      <c r="D415" s="78" t="s">
        <v>1955</v>
      </c>
      <c r="E415" s="78" t="s">
        <v>2087</v>
      </c>
      <c r="F415" s="78" t="s">
        <v>2673</v>
      </c>
      <c r="G415" s="78" t="s">
        <v>1476</v>
      </c>
      <c r="H415" s="82" t="s">
        <v>1485</v>
      </c>
      <c r="I415" s="78" t="s">
        <v>1397</v>
      </c>
      <c r="J415" s="78" t="s">
        <v>694</v>
      </c>
      <c r="K415" s="78" t="s">
        <v>2674</v>
      </c>
      <c r="L415" s="78" t="s">
        <v>2140</v>
      </c>
      <c r="M415" s="78" t="s">
        <v>2075</v>
      </c>
      <c r="N415" s="78"/>
      <c r="O415" s="78"/>
      <c r="P415" s="79" t="s">
        <v>36</v>
      </c>
    </row>
    <row r="416" customHeight="1" spans="1:17">
      <c r="A416" s="77" t="s">
        <v>1952</v>
      </c>
      <c r="B416" s="78" t="s">
        <v>2730</v>
      </c>
      <c r="C416" s="78" t="s">
        <v>2093</v>
      </c>
      <c r="D416" s="78" t="s">
        <v>1955</v>
      </c>
      <c r="E416" s="78" t="s">
        <v>2039</v>
      </c>
      <c r="F416" s="78" t="s">
        <v>2580</v>
      </c>
      <c r="G416" s="82" t="s">
        <v>1454</v>
      </c>
      <c r="H416" s="82" t="s">
        <v>1485</v>
      </c>
      <c r="I416" s="78" t="s">
        <v>1397</v>
      </c>
      <c r="J416" s="78" t="s">
        <v>694</v>
      </c>
      <c r="K416" s="78" t="s">
        <v>2581</v>
      </c>
      <c r="L416" s="78" t="s">
        <v>2100</v>
      </c>
      <c r="M416" s="78" t="s">
        <v>2582</v>
      </c>
      <c r="N416" s="78"/>
      <c r="O416" s="78"/>
      <c r="P416" s="79" t="s">
        <v>36</v>
      </c>
    </row>
    <row r="417" customHeight="1" spans="1:16">
      <c r="A417" s="77" t="s">
        <v>1952</v>
      </c>
      <c r="B417" s="78" t="s">
        <v>2350</v>
      </c>
      <c r="C417" s="78" t="s">
        <v>2273</v>
      </c>
      <c r="D417" s="78" t="s">
        <v>1955</v>
      </c>
      <c r="E417" s="78" t="s">
        <v>2046</v>
      </c>
      <c r="F417" s="78" t="s">
        <v>2658</v>
      </c>
      <c r="G417" s="78" t="s">
        <v>1463</v>
      </c>
      <c r="H417" s="82" t="s">
        <v>1506</v>
      </c>
      <c r="I417" s="78" t="s">
        <v>1397</v>
      </c>
      <c r="J417" s="78" t="s">
        <v>2276</v>
      </c>
      <c r="K417" s="78" t="s">
        <v>2659</v>
      </c>
      <c r="L417" s="78" t="s">
        <v>2660</v>
      </c>
      <c r="M417" s="78" t="s">
        <v>2661</v>
      </c>
      <c r="N417" s="78"/>
      <c r="O417" s="78"/>
      <c r="P417" s="79" t="s">
        <v>36</v>
      </c>
    </row>
    <row r="418" customHeight="1" spans="1:16">
      <c r="A418" s="77" t="s">
        <v>1952</v>
      </c>
      <c r="B418" s="78" t="s">
        <v>2350</v>
      </c>
      <c r="C418" s="78" t="s">
        <v>2045</v>
      </c>
      <c r="D418" s="78" t="s">
        <v>1955</v>
      </c>
      <c r="E418" s="78" t="s">
        <v>2246</v>
      </c>
      <c r="F418" s="78" t="s">
        <v>2710</v>
      </c>
      <c r="G418" s="78" t="s">
        <v>1476</v>
      </c>
      <c r="H418" s="82" t="s">
        <v>1506</v>
      </c>
      <c r="I418" s="78" t="s">
        <v>1397</v>
      </c>
      <c r="J418" s="78" t="s">
        <v>694</v>
      </c>
      <c r="K418" s="78" t="s">
        <v>2711</v>
      </c>
      <c r="L418" s="78" t="s">
        <v>2712</v>
      </c>
      <c r="M418" s="78" t="s">
        <v>2713</v>
      </c>
      <c r="N418" s="78"/>
      <c r="O418" s="78"/>
      <c r="P418" s="79" t="s">
        <v>36</v>
      </c>
    </row>
    <row r="419" customHeight="1" spans="1:16">
      <c r="A419" s="77" t="s">
        <v>1952</v>
      </c>
      <c r="B419" s="78" t="s">
        <v>2350</v>
      </c>
      <c r="C419" s="78" t="s">
        <v>2045</v>
      </c>
      <c r="D419" s="78" t="s">
        <v>1955</v>
      </c>
      <c r="E419" s="78" t="s">
        <v>2246</v>
      </c>
      <c r="F419" s="78" t="s">
        <v>2731</v>
      </c>
      <c r="G419" s="78" t="s">
        <v>1487</v>
      </c>
      <c r="H419" s="82" t="s">
        <v>1506</v>
      </c>
      <c r="I419" s="78" t="s">
        <v>1397</v>
      </c>
      <c r="J419" s="78" t="s">
        <v>694</v>
      </c>
      <c r="K419" s="78" t="s">
        <v>2732</v>
      </c>
      <c r="L419" s="78" t="s">
        <v>2733</v>
      </c>
      <c r="M419" s="78" t="s">
        <v>2075</v>
      </c>
      <c r="N419" s="78"/>
      <c r="O419" s="78"/>
      <c r="P419" s="79" t="s">
        <v>36</v>
      </c>
    </row>
    <row r="420" customHeight="1" spans="1:16">
      <c r="A420" s="77" t="s">
        <v>1952</v>
      </c>
      <c r="B420" s="78" t="s">
        <v>2327</v>
      </c>
      <c r="C420" s="78" t="s">
        <v>1936</v>
      </c>
      <c r="D420" s="78" t="s">
        <v>1955</v>
      </c>
      <c r="E420" s="78" t="s">
        <v>2328</v>
      </c>
      <c r="F420" s="78" t="s">
        <v>2329</v>
      </c>
      <c r="G420" s="78" t="s">
        <v>1995</v>
      </c>
      <c r="H420" s="82" t="s">
        <v>1506</v>
      </c>
      <c r="I420" s="78" t="s">
        <v>1397</v>
      </c>
      <c r="J420" s="78" t="s">
        <v>2201</v>
      </c>
      <c r="K420" s="78" t="s">
        <v>2330</v>
      </c>
      <c r="L420" s="78" t="s">
        <v>2331</v>
      </c>
      <c r="M420" s="78" t="s">
        <v>2332</v>
      </c>
      <c r="N420" s="78"/>
      <c r="O420" s="78"/>
      <c r="P420" s="79" t="s">
        <v>36</v>
      </c>
    </row>
    <row r="421" customHeight="1" spans="1:16">
      <c r="A421" s="77" t="s">
        <v>1952</v>
      </c>
      <c r="B421" s="78" t="s">
        <v>1953</v>
      </c>
      <c r="C421" s="78" t="s">
        <v>1954</v>
      </c>
      <c r="D421" s="78" t="s">
        <v>1955</v>
      </c>
      <c r="E421" s="78" t="s">
        <v>2082</v>
      </c>
      <c r="F421" s="78" t="s">
        <v>2726</v>
      </c>
      <c r="G421" s="82" t="s">
        <v>1484</v>
      </c>
      <c r="H421" s="82" t="s">
        <v>1506</v>
      </c>
      <c r="I421" s="78" t="s">
        <v>1397</v>
      </c>
      <c r="J421" s="78" t="s">
        <v>694</v>
      </c>
      <c r="K421" s="78" t="s">
        <v>2727</v>
      </c>
      <c r="L421" s="78" t="s">
        <v>2164</v>
      </c>
      <c r="M421" s="78" t="s">
        <v>1962</v>
      </c>
      <c r="N421" s="78"/>
      <c r="O421" s="78"/>
      <c r="P421" s="79" t="s">
        <v>36</v>
      </c>
    </row>
    <row r="422" customHeight="1" spans="1:16">
      <c r="A422" s="77" t="s">
        <v>1952</v>
      </c>
      <c r="B422" s="78" t="s">
        <v>1953</v>
      </c>
      <c r="C422" s="78" t="s">
        <v>1954</v>
      </c>
      <c r="D422" s="78" t="s">
        <v>1955</v>
      </c>
      <c r="E422" s="78" t="s">
        <v>1988</v>
      </c>
      <c r="F422" s="78" t="s">
        <v>2734</v>
      </c>
      <c r="G422" s="78" t="s">
        <v>1485</v>
      </c>
      <c r="H422" s="82" t="s">
        <v>1506</v>
      </c>
      <c r="I422" s="78" t="s">
        <v>1397</v>
      </c>
      <c r="J422" s="78" t="s">
        <v>694</v>
      </c>
      <c r="K422" s="78" t="s">
        <v>2243</v>
      </c>
      <c r="L422" s="78" t="s">
        <v>2240</v>
      </c>
      <c r="M422" s="78" t="s">
        <v>2174</v>
      </c>
      <c r="N422" s="78"/>
      <c r="O422" s="78"/>
      <c r="P422" s="79" t="s">
        <v>36</v>
      </c>
    </row>
    <row r="423" customHeight="1" spans="1:16">
      <c r="A423" s="77" t="s">
        <v>1952</v>
      </c>
      <c r="B423" s="78" t="s">
        <v>1953</v>
      </c>
      <c r="C423" s="78" t="s">
        <v>1954</v>
      </c>
      <c r="D423" s="78" t="s">
        <v>1955</v>
      </c>
      <c r="E423" s="78" t="s">
        <v>1976</v>
      </c>
      <c r="F423" s="78" t="s">
        <v>2735</v>
      </c>
      <c r="G423" s="78" t="s">
        <v>1506</v>
      </c>
      <c r="H423" s="82" t="s">
        <v>1506</v>
      </c>
      <c r="I423" s="78" t="s">
        <v>1397</v>
      </c>
      <c r="J423" s="78" t="s">
        <v>694</v>
      </c>
      <c r="K423" s="78" t="s">
        <v>2317</v>
      </c>
      <c r="L423" s="78" t="s">
        <v>2107</v>
      </c>
      <c r="M423" s="78" t="s">
        <v>1962</v>
      </c>
      <c r="N423" s="78"/>
      <c r="O423" s="78"/>
      <c r="P423" s="79" t="s">
        <v>36</v>
      </c>
    </row>
    <row r="424" customHeight="1" spans="1:16">
      <c r="A424" s="77" t="s">
        <v>1952</v>
      </c>
      <c r="B424" s="78" t="s">
        <v>2736</v>
      </c>
      <c r="C424" s="78" t="s">
        <v>1936</v>
      </c>
      <c r="D424" s="78" t="s">
        <v>1955</v>
      </c>
      <c r="E424" s="78" t="s">
        <v>2328</v>
      </c>
      <c r="F424" s="78" t="s">
        <v>2329</v>
      </c>
      <c r="G424" s="78" t="s">
        <v>1995</v>
      </c>
      <c r="H424" s="82" t="s">
        <v>1506</v>
      </c>
      <c r="I424" s="78" t="s">
        <v>1397</v>
      </c>
      <c r="J424" s="78" t="s">
        <v>2201</v>
      </c>
      <c r="K424" s="78" t="s">
        <v>2330</v>
      </c>
      <c r="L424" s="78" t="s">
        <v>2331</v>
      </c>
      <c r="M424" s="78" t="s">
        <v>2332</v>
      </c>
      <c r="N424" s="78"/>
      <c r="O424" s="78"/>
      <c r="P424" s="79" t="s">
        <v>36</v>
      </c>
    </row>
    <row r="425" customHeight="1" spans="1:16">
      <c r="A425" s="77" t="s">
        <v>1952</v>
      </c>
      <c r="B425" s="78" t="s">
        <v>2291</v>
      </c>
      <c r="C425" s="78" t="s">
        <v>2292</v>
      </c>
      <c r="D425" s="78" t="s">
        <v>1955</v>
      </c>
      <c r="E425" s="82" t="s">
        <v>1988</v>
      </c>
      <c r="F425" s="79" t="s">
        <v>2669</v>
      </c>
      <c r="G425" s="79" t="s">
        <v>1466</v>
      </c>
      <c r="H425" s="82" t="s">
        <v>2737</v>
      </c>
      <c r="I425" s="78" t="s">
        <v>1397</v>
      </c>
      <c r="J425" s="78" t="s">
        <v>964</v>
      </c>
      <c r="K425" s="79" t="s">
        <v>2670</v>
      </c>
      <c r="L425" s="80" t="s">
        <v>2232</v>
      </c>
      <c r="M425" s="79" t="s">
        <v>2158</v>
      </c>
      <c r="N425" s="78"/>
      <c r="O425" s="78"/>
      <c r="P425" s="79" t="s">
        <v>36</v>
      </c>
    </row>
    <row r="426" customHeight="1" spans="1:16">
      <c r="A426" s="77" t="s">
        <v>1952</v>
      </c>
      <c r="B426" s="78" t="s">
        <v>2738</v>
      </c>
      <c r="C426" s="78" t="s">
        <v>2541</v>
      </c>
      <c r="D426" s="78" t="s">
        <v>1955</v>
      </c>
      <c r="E426" s="82" t="s">
        <v>2461</v>
      </c>
      <c r="F426" s="82" t="s">
        <v>2739</v>
      </c>
      <c r="G426" s="82" t="s">
        <v>2117</v>
      </c>
      <c r="H426" s="82" t="s">
        <v>2737</v>
      </c>
      <c r="I426" s="78" t="s">
        <v>1397</v>
      </c>
      <c r="J426" s="78" t="s">
        <v>694</v>
      </c>
      <c r="K426" s="82" t="s">
        <v>2740</v>
      </c>
      <c r="L426" s="82" t="s">
        <v>2741</v>
      </c>
      <c r="M426" s="82" t="s">
        <v>2742</v>
      </c>
      <c r="N426" s="78"/>
      <c r="O426" s="78"/>
      <c r="P426" s="79" t="s">
        <v>36</v>
      </c>
    </row>
    <row r="427" customHeight="1" spans="1:16">
      <c r="A427" s="77" t="s">
        <v>1952</v>
      </c>
      <c r="B427" s="78" t="s">
        <v>2695</v>
      </c>
      <c r="C427" s="78" t="s">
        <v>1311</v>
      </c>
      <c r="D427" s="78" t="s">
        <v>1955</v>
      </c>
      <c r="E427" s="78" t="s">
        <v>2288</v>
      </c>
      <c r="F427" s="78" t="s">
        <v>2634</v>
      </c>
      <c r="G427" s="78" t="s">
        <v>1460</v>
      </c>
      <c r="H427" s="82" t="s">
        <v>2737</v>
      </c>
      <c r="I427" s="78" t="s">
        <v>1397</v>
      </c>
      <c r="J427" s="78" t="s">
        <v>964</v>
      </c>
      <c r="K427" s="78" t="s">
        <v>2635</v>
      </c>
      <c r="L427" s="78" t="s">
        <v>2636</v>
      </c>
      <c r="M427" s="78" t="s">
        <v>2391</v>
      </c>
      <c r="N427" s="78"/>
      <c r="O427" s="78"/>
      <c r="P427" s="79" t="s">
        <v>36</v>
      </c>
    </row>
    <row r="428" customHeight="1" spans="1:16">
      <c r="A428" s="77" t="s">
        <v>1952</v>
      </c>
      <c r="B428" s="78" t="s">
        <v>2695</v>
      </c>
      <c r="C428" s="78" t="s">
        <v>1311</v>
      </c>
      <c r="D428" s="78" t="s">
        <v>1955</v>
      </c>
      <c r="E428" s="78" t="s">
        <v>2288</v>
      </c>
      <c r="F428" s="78" t="s">
        <v>2743</v>
      </c>
      <c r="G428" s="78" t="s">
        <v>1484</v>
      </c>
      <c r="H428" s="82" t="s">
        <v>2737</v>
      </c>
      <c r="I428" s="78" t="s">
        <v>1397</v>
      </c>
      <c r="J428" s="78" t="s">
        <v>694</v>
      </c>
      <c r="K428" s="78" t="s">
        <v>2744</v>
      </c>
      <c r="L428" s="78" t="s">
        <v>2745</v>
      </c>
      <c r="M428" s="78" t="s">
        <v>2557</v>
      </c>
      <c r="N428" s="78"/>
      <c r="O428" s="78"/>
      <c r="P428" s="79" t="s">
        <v>36</v>
      </c>
    </row>
    <row r="429" customHeight="1" spans="1:16">
      <c r="A429" s="77" t="s">
        <v>1952</v>
      </c>
      <c r="B429" s="78" t="s">
        <v>1973</v>
      </c>
      <c r="C429" s="78" t="s">
        <v>1974</v>
      </c>
      <c r="D429" s="78" t="s">
        <v>1975</v>
      </c>
      <c r="E429" s="78" t="s">
        <v>2537</v>
      </c>
      <c r="F429" s="78" t="s">
        <v>2538</v>
      </c>
      <c r="G429" s="78" t="s">
        <v>1452</v>
      </c>
      <c r="H429" s="82" t="s">
        <v>2737</v>
      </c>
      <c r="I429" s="78" t="s">
        <v>1397</v>
      </c>
      <c r="J429" s="78" t="s">
        <v>964</v>
      </c>
      <c r="K429" s="78" t="s">
        <v>2539</v>
      </c>
      <c r="L429" s="78" t="s">
        <v>2015</v>
      </c>
      <c r="M429" s="78" t="s">
        <v>2540</v>
      </c>
      <c r="N429" s="78"/>
      <c r="O429" s="78"/>
      <c r="P429" s="79" t="s">
        <v>36</v>
      </c>
    </row>
    <row r="430" customHeight="1" spans="1:16">
      <c r="A430" s="77" t="s">
        <v>1952</v>
      </c>
      <c r="B430" s="78" t="s">
        <v>1973</v>
      </c>
      <c r="C430" s="78" t="s">
        <v>1974</v>
      </c>
      <c r="D430" s="78" t="s">
        <v>1975</v>
      </c>
      <c r="E430" s="78" t="s">
        <v>1998</v>
      </c>
      <c r="F430" s="78" t="s">
        <v>2631</v>
      </c>
      <c r="G430" s="78" t="s">
        <v>1453</v>
      </c>
      <c r="H430" s="82" t="s">
        <v>2737</v>
      </c>
      <c r="I430" s="78" t="s">
        <v>1397</v>
      </c>
      <c r="J430" s="78" t="s">
        <v>964</v>
      </c>
      <c r="K430" s="78" t="s">
        <v>2632</v>
      </c>
      <c r="L430" s="78" t="s">
        <v>1980</v>
      </c>
      <c r="M430" s="78" t="s">
        <v>2241</v>
      </c>
      <c r="N430" s="78"/>
      <c r="O430" s="78"/>
      <c r="P430" s="79" t="s">
        <v>36</v>
      </c>
    </row>
    <row r="431" customHeight="1" spans="1:16">
      <c r="A431" s="77" t="s">
        <v>1952</v>
      </c>
      <c r="B431" s="78" t="s">
        <v>1973</v>
      </c>
      <c r="C431" s="78" t="s">
        <v>1974</v>
      </c>
      <c r="D431" s="78" t="s">
        <v>1975</v>
      </c>
      <c r="E431" s="82" t="s">
        <v>2567</v>
      </c>
      <c r="F431" s="82" t="s">
        <v>2568</v>
      </c>
      <c r="G431" s="78" t="s">
        <v>1454</v>
      </c>
      <c r="H431" s="82" t="s">
        <v>2737</v>
      </c>
      <c r="I431" s="78" t="s">
        <v>1397</v>
      </c>
      <c r="J431" s="78" t="s">
        <v>2498</v>
      </c>
      <c r="K431" s="82" t="s">
        <v>2571</v>
      </c>
      <c r="L431" s="82" t="s">
        <v>1980</v>
      </c>
      <c r="M431" s="82" t="s">
        <v>2165</v>
      </c>
      <c r="N431" s="78"/>
      <c r="O431" s="78"/>
      <c r="P431" s="79" t="s">
        <v>36</v>
      </c>
    </row>
    <row r="432" customHeight="1" spans="1:16">
      <c r="A432" s="77" t="s">
        <v>1952</v>
      </c>
      <c r="B432" s="78" t="s">
        <v>1973</v>
      </c>
      <c r="C432" s="78" t="s">
        <v>1982</v>
      </c>
      <c r="D432" s="78" t="s">
        <v>1975</v>
      </c>
      <c r="E432" s="78" t="s">
        <v>2180</v>
      </c>
      <c r="F432" s="78" t="s">
        <v>2708</v>
      </c>
      <c r="G432" s="78" t="s">
        <v>1466</v>
      </c>
      <c r="H432" s="82" t="s">
        <v>2737</v>
      </c>
      <c r="I432" s="78" t="s">
        <v>1397</v>
      </c>
      <c r="J432" s="78" t="s">
        <v>694</v>
      </c>
      <c r="K432" s="78" t="s">
        <v>2709</v>
      </c>
      <c r="L432" s="78" t="s">
        <v>2008</v>
      </c>
      <c r="M432" s="78" t="s">
        <v>2009</v>
      </c>
      <c r="N432" s="78"/>
      <c r="O432" s="78"/>
      <c r="P432" s="79" t="s">
        <v>36</v>
      </c>
    </row>
    <row r="433" customHeight="1" spans="1:16">
      <c r="A433" s="77" t="s">
        <v>1952</v>
      </c>
      <c r="B433" s="78" t="s">
        <v>1973</v>
      </c>
      <c r="C433" s="78" t="s">
        <v>1374</v>
      </c>
      <c r="D433" s="78" t="s">
        <v>1955</v>
      </c>
      <c r="E433" s="78" t="s">
        <v>2019</v>
      </c>
      <c r="F433" s="78" t="s">
        <v>2438</v>
      </c>
      <c r="G433" s="78" t="s">
        <v>1438</v>
      </c>
      <c r="H433" s="82" t="s">
        <v>2737</v>
      </c>
      <c r="I433" s="78" t="s">
        <v>1397</v>
      </c>
      <c r="J433" s="78" t="s">
        <v>1446</v>
      </c>
      <c r="K433" s="78" t="s">
        <v>2439</v>
      </c>
      <c r="L433" s="78" t="s">
        <v>2100</v>
      </c>
      <c r="M433" s="78" t="s">
        <v>2440</v>
      </c>
      <c r="N433" s="78"/>
      <c r="O433" s="78"/>
      <c r="P433" s="79" t="s">
        <v>36</v>
      </c>
    </row>
    <row r="434" customHeight="1" spans="1:16">
      <c r="A434" s="77" t="s">
        <v>1952</v>
      </c>
      <c r="B434" s="78" t="s">
        <v>1973</v>
      </c>
      <c r="C434" s="78" t="s">
        <v>1374</v>
      </c>
      <c r="D434" s="78" t="s">
        <v>1955</v>
      </c>
      <c r="E434" s="78" t="s">
        <v>2039</v>
      </c>
      <c r="F434" s="78" t="s">
        <v>2746</v>
      </c>
      <c r="G434" s="78" t="s">
        <v>1474</v>
      </c>
      <c r="H434" s="82" t="s">
        <v>2737</v>
      </c>
      <c r="I434" s="78" t="s">
        <v>1397</v>
      </c>
      <c r="J434" s="78" t="s">
        <v>1486</v>
      </c>
      <c r="K434" s="78" t="s">
        <v>2747</v>
      </c>
      <c r="L434" s="78" t="s">
        <v>1980</v>
      </c>
      <c r="M434" s="78" t="s">
        <v>2748</v>
      </c>
      <c r="N434" s="78"/>
      <c r="O434" s="78"/>
      <c r="P434" s="79" t="s">
        <v>36</v>
      </c>
    </row>
    <row r="435" customHeight="1" spans="1:16">
      <c r="A435" s="77" t="s">
        <v>1952</v>
      </c>
      <c r="B435" s="78" t="s">
        <v>2366</v>
      </c>
      <c r="C435" s="78" t="s">
        <v>2077</v>
      </c>
      <c r="D435" s="78" t="s">
        <v>1955</v>
      </c>
      <c r="E435" s="82" t="s">
        <v>2082</v>
      </c>
      <c r="F435" s="82" t="s">
        <v>2083</v>
      </c>
      <c r="G435" s="82" t="s">
        <v>1978</v>
      </c>
      <c r="H435" s="82" t="s">
        <v>2737</v>
      </c>
      <c r="I435" s="78" t="s">
        <v>1397</v>
      </c>
      <c r="J435" s="78" t="s">
        <v>694</v>
      </c>
      <c r="K435" s="82" t="s">
        <v>2084</v>
      </c>
      <c r="L435" s="82" t="s">
        <v>1986</v>
      </c>
      <c r="M435" s="82" t="s">
        <v>1992</v>
      </c>
      <c r="N435" s="78"/>
      <c r="O435" s="78"/>
      <c r="P435" s="79" t="s">
        <v>36</v>
      </c>
    </row>
    <row r="436" customHeight="1" spans="1:16">
      <c r="A436" s="77" t="s">
        <v>1952</v>
      </c>
      <c r="B436" s="78" t="s">
        <v>2366</v>
      </c>
      <c r="C436" s="78" t="s">
        <v>2077</v>
      </c>
      <c r="D436" s="78" t="s">
        <v>1955</v>
      </c>
      <c r="E436" s="78" t="s">
        <v>2053</v>
      </c>
      <c r="F436" s="78" t="s">
        <v>2367</v>
      </c>
      <c r="G436" s="78" t="s">
        <v>1401</v>
      </c>
      <c r="H436" s="82" t="s">
        <v>2737</v>
      </c>
      <c r="I436" s="78" t="s">
        <v>1397</v>
      </c>
      <c r="J436" s="78" t="s">
        <v>694</v>
      </c>
      <c r="K436" s="78" t="s">
        <v>2368</v>
      </c>
      <c r="L436" s="78" t="s">
        <v>1980</v>
      </c>
      <c r="M436" s="78" t="s">
        <v>2174</v>
      </c>
      <c r="N436" s="78"/>
      <c r="O436" s="78"/>
      <c r="P436" s="79" t="s">
        <v>36</v>
      </c>
    </row>
    <row r="437" customHeight="1" spans="1:16">
      <c r="A437" s="77" t="s">
        <v>1952</v>
      </c>
      <c r="B437" s="78" t="s">
        <v>2257</v>
      </c>
      <c r="C437" s="78" t="s">
        <v>2167</v>
      </c>
      <c r="D437" s="78" t="s">
        <v>1955</v>
      </c>
      <c r="E437" s="78" t="s">
        <v>2087</v>
      </c>
      <c r="F437" s="78" t="s">
        <v>2673</v>
      </c>
      <c r="G437" s="78" t="s">
        <v>1476</v>
      </c>
      <c r="H437" s="82" t="s">
        <v>2737</v>
      </c>
      <c r="I437" s="78" t="s">
        <v>1397</v>
      </c>
      <c r="J437" s="78" t="s">
        <v>694</v>
      </c>
      <c r="K437" s="78" t="s">
        <v>2674</v>
      </c>
      <c r="L437" s="78" t="s">
        <v>2140</v>
      </c>
      <c r="M437" s="78" t="s">
        <v>2075</v>
      </c>
      <c r="N437" s="78"/>
      <c r="O437" s="78"/>
      <c r="P437" s="79" t="s">
        <v>36</v>
      </c>
    </row>
    <row r="438" customHeight="1" spans="1:16">
      <c r="A438" s="77" t="s">
        <v>1952</v>
      </c>
      <c r="B438" s="78" t="s">
        <v>2257</v>
      </c>
      <c r="C438" s="78" t="s">
        <v>2167</v>
      </c>
      <c r="D438" s="78" t="s">
        <v>1955</v>
      </c>
      <c r="E438" s="82" t="s">
        <v>2246</v>
      </c>
      <c r="F438" s="78" t="s">
        <v>2749</v>
      </c>
      <c r="G438" s="78" t="s">
        <v>1487</v>
      </c>
      <c r="H438" s="82" t="s">
        <v>2737</v>
      </c>
      <c r="I438" s="78" t="s">
        <v>1397</v>
      </c>
      <c r="J438" s="82" t="s">
        <v>694</v>
      </c>
      <c r="K438" s="78" t="s">
        <v>2750</v>
      </c>
      <c r="L438" s="78" t="s">
        <v>2751</v>
      </c>
      <c r="M438" s="78" t="s">
        <v>2752</v>
      </c>
      <c r="N438" s="78"/>
      <c r="O438" s="78"/>
      <c r="P438" s="79" t="s">
        <v>36</v>
      </c>
    </row>
    <row r="439" customHeight="1" spans="1:16">
      <c r="A439" s="77" t="s">
        <v>1952</v>
      </c>
      <c r="B439" s="78" t="s">
        <v>2257</v>
      </c>
      <c r="C439" s="78" t="s">
        <v>2262</v>
      </c>
      <c r="D439" s="78" t="s">
        <v>1955</v>
      </c>
      <c r="E439" s="78" t="s">
        <v>2559</v>
      </c>
      <c r="F439" s="78" t="s">
        <v>2656</v>
      </c>
      <c r="G439" s="78" t="s">
        <v>1463</v>
      </c>
      <c r="H439" s="82" t="s">
        <v>2737</v>
      </c>
      <c r="I439" s="78" t="s">
        <v>1397</v>
      </c>
      <c r="J439" s="78" t="s">
        <v>2513</v>
      </c>
      <c r="K439" s="78" t="s">
        <v>2657</v>
      </c>
      <c r="L439" s="78" t="s">
        <v>1465</v>
      </c>
      <c r="M439" s="78" t="s">
        <v>2307</v>
      </c>
      <c r="N439" s="78"/>
      <c r="O439" s="78"/>
      <c r="P439" s="79" t="s">
        <v>36</v>
      </c>
    </row>
    <row r="440" customHeight="1" spans="1:16">
      <c r="A440" s="77" t="s">
        <v>1952</v>
      </c>
      <c r="B440" s="78" t="s">
        <v>2193</v>
      </c>
      <c r="C440" s="78" t="s">
        <v>2093</v>
      </c>
      <c r="D440" s="78" t="s">
        <v>1955</v>
      </c>
      <c r="E440" s="78" t="s">
        <v>2039</v>
      </c>
      <c r="F440" s="78" t="s">
        <v>2580</v>
      </c>
      <c r="G440" s="82" t="s">
        <v>1454</v>
      </c>
      <c r="H440" s="82" t="s">
        <v>1500</v>
      </c>
      <c r="I440" s="78" t="s">
        <v>1397</v>
      </c>
      <c r="J440" s="78" t="s">
        <v>694</v>
      </c>
      <c r="K440" s="78" t="s">
        <v>2581</v>
      </c>
      <c r="L440" s="78" t="s">
        <v>2100</v>
      </c>
      <c r="M440" s="78" t="s">
        <v>2582</v>
      </c>
      <c r="N440" s="78"/>
      <c r="O440" s="78"/>
      <c r="P440" s="79" t="s">
        <v>36</v>
      </c>
    </row>
    <row r="441" customHeight="1" spans="1:16">
      <c r="A441" s="77" t="s">
        <v>1952</v>
      </c>
      <c r="B441" s="78" t="s">
        <v>2193</v>
      </c>
      <c r="C441" s="78" t="s">
        <v>2194</v>
      </c>
      <c r="D441" s="78" t="s">
        <v>1955</v>
      </c>
      <c r="E441" s="78" t="s">
        <v>2236</v>
      </c>
      <c r="F441" s="78" t="s">
        <v>2451</v>
      </c>
      <c r="G441" s="78" t="s">
        <v>1438</v>
      </c>
      <c r="H441" s="82" t="s">
        <v>1500</v>
      </c>
      <c r="I441" s="78" t="s">
        <v>1397</v>
      </c>
      <c r="J441" s="78" t="s">
        <v>694</v>
      </c>
      <c r="K441" s="78" t="s">
        <v>2452</v>
      </c>
      <c r="L441" s="78" t="s">
        <v>2453</v>
      </c>
      <c r="M441" s="78" t="s">
        <v>2249</v>
      </c>
      <c r="N441" s="78"/>
      <c r="O441" s="78"/>
      <c r="P441" s="79" t="s">
        <v>36</v>
      </c>
    </row>
    <row r="442" customHeight="1" spans="1:16">
      <c r="A442" s="77" t="s">
        <v>1952</v>
      </c>
      <c r="B442" s="78" t="s">
        <v>2193</v>
      </c>
      <c r="C442" s="78" t="s">
        <v>2194</v>
      </c>
      <c r="D442" s="78" t="s">
        <v>1955</v>
      </c>
      <c r="E442" s="78" t="s">
        <v>2137</v>
      </c>
      <c r="F442" s="78" t="s">
        <v>2423</v>
      </c>
      <c r="G442" s="82" t="s">
        <v>1442</v>
      </c>
      <c r="H442" s="82" t="s">
        <v>1500</v>
      </c>
      <c r="I442" s="78" t="s">
        <v>1397</v>
      </c>
      <c r="J442" s="78" t="s">
        <v>694</v>
      </c>
      <c r="K442" s="78" t="s">
        <v>2424</v>
      </c>
      <c r="L442" s="78" t="s">
        <v>2130</v>
      </c>
      <c r="M442" s="78" t="s">
        <v>2271</v>
      </c>
      <c r="N442" s="78"/>
      <c r="O442" s="78"/>
      <c r="P442" s="79" t="s">
        <v>36</v>
      </c>
    </row>
    <row r="443" customHeight="1" spans="1:16">
      <c r="A443" s="77" t="s">
        <v>1952</v>
      </c>
      <c r="B443" s="78" t="s">
        <v>2193</v>
      </c>
      <c r="C443" s="78" t="s">
        <v>2194</v>
      </c>
      <c r="D443" s="78" t="s">
        <v>1955</v>
      </c>
      <c r="E443" s="78" t="s">
        <v>1968</v>
      </c>
      <c r="F443" s="78" t="s">
        <v>2753</v>
      </c>
      <c r="G443" s="78" t="s">
        <v>1431</v>
      </c>
      <c r="H443" s="82" t="s">
        <v>1500</v>
      </c>
      <c r="I443" s="78" t="s">
        <v>1397</v>
      </c>
      <c r="J443" s="78" t="s">
        <v>694</v>
      </c>
      <c r="K443" s="78" t="s">
        <v>2754</v>
      </c>
      <c r="L443" s="78" t="s">
        <v>2427</v>
      </c>
      <c r="M443" s="78" t="s">
        <v>2158</v>
      </c>
      <c r="N443" s="78"/>
      <c r="O443" s="78"/>
      <c r="P443" s="79" t="s">
        <v>36</v>
      </c>
    </row>
    <row r="444" customHeight="1" spans="1:16">
      <c r="A444" s="77" t="s">
        <v>1952</v>
      </c>
      <c r="B444" s="78" t="s">
        <v>2193</v>
      </c>
      <c r="C444" s="78" t="s">
        <v>2060</v>
      </c>
      <c r="D444" s="78" t="s">
        <v>1955</v>
      </c>
      <c r="E444" s="78" t="s">
        <v>1963</v>
      </c>
      <c r="F444" s="78" t="s">
        <v>2755</v>
      </c>
      <c r="G444" s="78" t="s">
        <v>1485</v>
      </c>
      <c r="H444" s="82" t="s">
        <v>1500</v>
      </c>
      <c r="I444" s="78" t="s">
        <v>1397</v>
      </c>
      <c r="J444" s="78" t="s">
        <v>694</v>
      </c>
      <c r="K444" s="78" t="s">
        <v>2495</v>
      </c>
      <c r="L444" s="78" t="s">
        <v>2015</v>
      </c>
      <c r="M444" s="78" t="s">
        <v>2059</v>
      </c>
      <c r="N444" s="78"/>
      <c r="O444" s="78"/>
      <c r="P444" s="79" t="s">
        <v>36</v>
      </c>
    </row>
    <row r="445" customHeight="1" spans="1:16">
      <c r="A445" s="77" t="s">
        <v>1952</v>
      </c>
      <c r="B445" s="78" t="s">
        <v>2051</v>
      </c>
      <c r="C445" s="78" t="s">
        <v>2060</v>
      </c>
      <c r="D445" s="78" t="s">
        <v>1955</v>
      </c>
      <c r="E445" s="78" t="s">
        <v>2254</v>
      </c>
      <c r="F445" s="78" t="s">
        <v>2756</v>
      </c>
      <c r="G445" s="82" t="s">
        <v>1500</v>
      </c>
      <c r="H445" s="82" t="s">
        <v>1500</v>
      </c>
      <c r="I445" s="78" t="s">
        <v>1397</v>
      </c>
      <c r="J445" s="78" t="s">
        <v>2276</v>
      </c>
      <c r="K445" s="78" t="s">
        <v>1990</v>
      </c>
      <c r="L445" s="78" t="s">
        <v>1980</v>
      </c>
      <c r="M445" s="78" t="s">
        <v>2641</v>
      </c>
      <c r="N445" s="78"/>
      <c r="O445" s="78"/>
      <c r="P445" s="79" t="s">
        <v>36</v>
      </c>
    </row>
    <row r="446" customHeight="1" spans="1:16">
      <c r="A446" s="77" t="s">
        <v>1952</v>
      </c>
      <c r="B446" s="78" t="s">
        <v>2051</v>
      </c>
      <c r="C446" s="78" t="s">
        <v>2052</v>
      </c>
      <c r="D446" s="78" t="s">
        <v>1955</v>
      </c>
      <c r="E446" s="82" t="s">
        <v>2053</v>
      </c>
      <c r="F446" s="82" t="s">
        <v>2054</v>
      </c>
      <c r="G446" s="82" t="s">
        <v>2055</v>
      </c>
      <c r="H446" s="82" t="s">
        <v>1500</v>
      </c>
      <c r="I446" s="78" t="s">
        <v>1397</v>
      </c>
      <c r="J446" s="78" t="s">
        <v>694</v>
      </c>
      <c r="K446" s="82" t="s">
        <v>2057</v>
      </c>
      <c r="L446" s="82" t="s">
        <v>2058</v>
      </c>
      <c r="M446" s="82" t="s">
        <v>2059</v>
      </c>
      <c r="N446" s="78"/>
      <c r="O446" s="78"/>
      <c r="P446" s="79" t="s">
        <v>36</v>
      </c>
    </row>
    <row r="447" customHeight="1" spans="1:16">
      <c r="A447" s="77" t="s">
        <v>1952</v>
      </c>
      <c r="B447" s="78" t="s">
        <v>2051</v>
      </c>
      <c r="C447" s="78" t="s">
        <v>2069</v>
      </c>
      <c r="D447" s="78" t="s">
        <v>1955</v>
      </c>
      <c r="E447" s="82" t="s">
        <v>2070</v>
      </c>
      <c r="F447" s="82" t="s">
        <v>2071</v>
      </c>
      <c r="G447" s="78" t="s">
        <v>2072</v>
      </c>
      <c r="H447" s="82" t="s">
        <v>1500</v>
      </c>
      <c r="I447" s="78" t="s">
        <v>1397</v>
      </c>
      <c r="J447" s="82" t="s">
        <v>694</v>
      </c>
      <c r="K447" s="82" t="s">
        <v>2073</v>
      </c>
      <c r="L447" s="82" t="s">
        <v>2074</v>
      </c>
      <c r="M447" s="82" t="s">
        <v>2075</v>
      </c>
      <c r="N447" s="78"/>
      <c r="O447" s="78"/>
      <c r="P447" s="79" t="s">
        <v>36</v>
      </c>
    </row>
    <row r="448" customHeight="1" spans="1:16">
      <c r="A448" s="77" t="s">
        <v>1952</v>
      </c>
      <c r="B448" s="78" t="s">
        <v>2003</v>
      </c>
      <c r="C448" s="78" t="s">
        <v>2010</v>
      </c>
      <c r="D448" s="78" t="s">
        <v>1955</v>
      </c>
      <c r="E448" s="78" t="s">
        <v>2344</v>
      </c>
      <c r="F448" s="78" t="s">
        <v>2639</v>
      </c>
      <c r="G448" s="78" t="s">
        <v>1466</v>
      </c>
      <c r="H448" s="82" t="s">
        <v>1500</v>
      </c>
      <c r="I448" s="78" t="s">
        <v>1397</v>
      </c>
      <c r="J448" s="78" t="s">
        <v>694</v>
      </c>
      <c r="K448" s="78" t="s">
        <v>2640</v>
      </c>
      <c r="L448" s="78" t="s">
        <v>1986</v>
      </c>
      <c r="M448" s="78" t="s">
        <v>2641</v>
      </c>
      <c r="N448" s="86"/>
      <c r="O448" s="78"/>
      <c r="P448" s="79" t="s">
        <v>36</v>
      </c>
    </row>
    <row r="449" customHeight="1" spans="1:16">
      <c r="A449" s="77" t="s">
        <v>1952</v>
      </c>
      <c r="B449" s="78" t="s">
        <v>2003</v>
      </c>
      <c r="C449" s="78" t="s">
        <v>2010</v>
      </c>
      <c r="D449" s="78" t="s">
        <v>1955</v>
      </c>
      <c r="E449" s="78" t="s">
        <v>2147</v>
      </c>
      <c r="F449" s="78" t="s">
        <v>2717</v>
      </c>
      <c r="G449" s="78" t="s">
        <v>1469</v>
      </c>
      <c r="H449" s="82" t="s">
        <v>1500</v>
      </c>
      <c r="I449" s="78" t="s">
        <v>1397</v>
      </c>
      <c r="J449" s="78" t="s">
        <v>694</v>
      </c>
      <c r="K449" s="78" t="s">
        <v>2718</v>
      </c>
      <c r="L449" s="78" t="s">
        <v>2015</v>
      </c>
      <c r="M449" s="78" t="s">
        <v>2016</v>
      </c>
      <c r="N449" s="78"/>
      <c r="O449" s="78"/>
      <c r="P449" s="79" t="s">
        <v>36</v>
      </c>
    </row>
    <row r="450" customHeight="1" spans="1:16">
      <c r="A450" s="77" t="s">
        <v>1952</v>
      </c>
      <c r="B450" s="78" t="s">
        <v>2003</v>
      </c>
      <c r="C450" s="78" t="s">
        <v>2004</v>
      </c>
      <c r="D450" s="78" t="s">
        <v>1955</v>
      </c>
      <c r="E450" s="78" t="s">
        <v>1963</v>
      </c>
      <c r="F450" s="78" t="s">
        <v>2755</v>
      </c>
      <c r="G450" s="78" t="s">
        <v>1485</v>
      </c>
      <c r="H450" s="82" t="s">
        <v>1500</v>
      </c>
      <c r="I450" s="78" t="s">
        <v>1397</v>
      </c>
      <c r="J450" s="78" t="s">
        <v>694</v>
      </c>
      <c r="K450" s="78" t="s">
        <v>2495</v>
      </c>
      <c r="L450" s="78" t="s">
        <v>2015</v>
      </c>
      <c r="M450" s="78" t="s">
        <v>2059</v>
      </c>
      <c r="N450" s="78"/>
      <c r="O450" s="78"/>
      <c r="P450" s="79" t="s">
        <v>36</v>
      </c>
    </row>
    <row r="451" customHeight="1" spans="1:16">
      <c r="A451" s="77" t="s">
        <v>1952</v>
      </c>
      <c r="B451" s="78" t="s">
        <v>2003</v>
      </c>
      <c r="C451" s="78" t="s">
        <v>2004</v>
      </c>
      <c r="D451" s="78" t="s">
        <v>1955</v>
      </c>
      <c r="E451" s="78" t="s">
        <v>2254</v>
      </c>
      <c r="F451" s="78" t="s">
        <v>2756</v>
      </c>
      <c r="G451" s="82" t="s">
        <v>1500</v>
      </c>
      <c r="H451" s="82" t="s">
        <v>1500</v>
      </c>
      <c r="I451" s="78" t="s">
        <v>1397</v>
      </c>
      <c r="J451" s="78" t="s">
        <v>2276</v>
      </c>
      <c r="K451" s="78" t="s">
        <v>1990</v>
      </c>
      <c r="L451" s="78" t="s">
        <v>1980</v>
      </c>
      <c r="M451" s="78" t="s">
        <v>2641</v>
      </c>
      <c r="N451" s="78"/>
      <c r="O451" s="78"/>
      <c r="P451" s="79" t="s">
        <v>36</v>
      </c>
    </row>
    <row r="452" customHeight="1" spans="1:16">
      <c r="A452" s="77" t="s">
        <v>1952</v>
      </c>
      <c r="B452" s="78" t="s">
        <v>2037</v>
      </c>
      <c r="C452" s="78" t="s">
        <v>2045</v>
      </c>
      <c r="D452" s="78" t="s">
        <v>1955</v>
      </c>
      <c r="E452" s="78" t="s">
        <v>2246</v>
      </c>
      <c r="F452" s="78" t="s">
        <v>2731</v>
      </c>
      <c r="G452" s="78" t="s">
        <v>1487</v>
      </c>
      <c r="H452" s="82" t="s">
        <v>1500</v>
      </c>
      <c r="I452" s="78" t="s">
        <v>1397</v>
      </c>
      <c r="J452" s="78" t="s">
        <v>694</v>
      </c>
      <c r="K452" s="78" t="s">
        <v>2732</v>
      </c>
      <c r="L452" s="78" t="s">
        <v>2733</v>
      </c>
      <c r="M452" s="78" t="s">
        <v>2075</v>
      </c>
      <c r="N452" s="78"/>
      <c r="O452" s="78"/>
      <c r="P452" s="79" t="s">
        <v>36</v>
      </c>
    </row>
    <row r="453" customHeight="1" spans="1:16">
      <c r="A453" s="77" t="s">
        <v>1952</v>
      </c>
      <c r="B453" s="78" t="s">
        <v>2757</v>
      </c>
      <c r="C453" s="78" t="s">
        <v>2025</v>
      </c>
      <c r="D453" s="78" t="s">
        <v>1955</v>
      </c>
      <c r="E453" s="82" t="s">
        <v>2175</v>
      </c>
      <c r="F453" s="82" t="s">
        <v>2176</v>
      </c>
      <c r="G453" s="82" t="s">
        <v>1411</v>
      </c>
      <c r="H453" s="82" t="s">
        <v>1500</v>
      </c>
      <c r="I453" s="78" t="s">
        <v>1397</v>
      </c>
      <c r="J453" s="78" t="s">
        <v>694</v>
      </c>
      <c r="K453" s="82" t="s">
        <v>2177</v>
      </c>
      <c r="L453" s="82" t="s">
        <v>2178</v>
      </c>
      <c r="M453" s="82" t="s">
        <v>2179</v>
      </c>
      <c r="N453" s="78"/>
      <c r="O453" s="78"/>
      <c r="P453" s="79" t="s">
        <v>36</v>
      </c>
    </row>
    <row r="454" customHeight="1" spans="1:16">
      <c r="A454" s="77" t="s">
        <v>1952</v>
      </c>
      <c r="B454" s="78" t="s">
        <v>2024</v>
      </c>
      <c r="C454" s="78" t="s">
        <v>2025</v>
      </c>
      <c r="D454" s="78" t="s">
        <v>1955</v>
      </c>
      <c r="E454" s="82" t="s">
        <v>2175</v>
      </c>
      <c r="F454" s="82" t="s">
        <v>2176</v>
      </c>
      <c r="G454" s="82" t="s">
        <v>1411</v>
      </c>
      <c r="H454" s="82" t="s">
        <v>1500</v>
      </c>
      <c r="I454" s="78" t="s">
        <v>1397</v>
      </c>
      <c r="J454" s="78" t="s">
        <v>694</v>
      </c>
      <c r="K454" s="82" t="s">
        <v>2177</v>
      </c>
      <c r="L454" s="82" t="s">
        <v>2178</v>
      </c>
      <c r="M454" s="82" t="s">
        <v>2179</v>
      </c>
      <c r="N454" s="78"/>
      <c r="O454" s="78"/>
      <c r="P454" s="79" t="s">
        <v>36</v>
      </c>
    </row>
    <row r="455" customHeight="1" spans="1:16">
      <c r="A455" s="77" t="s">
        <v>1952</v>
      </c>
      <c r="B455" s="78" t="s">
        <v>2695</v>
      </c>
      <c r="C455" s="78" t="s">
        <v>1314</v>
      </c>
      <c r="D455" s="78" t="s">
        <v>1955</v>
      </c>
      <c r="E455" s="78" t="s">
        <v>2559</v>
      </c>
      <c r="F455" s="78" t="s">
        <v>2696</v>
      </c>
      <c r="G455" s="78" t="s">
        <v>1469</v>
      </c>
      <c r="H455" s="82" t="s">
        <v>1502</v>
      </c>
      <c r="I455" s="78" t="s">
        <v>1397</v>
      </c>
      <c r="J455" s="78" t="s">
        <v>2498</v>
      </c>
      <c r="K455" s="78" t="s">
        <v>2697</v>
      </c>
      <c r="L455" s="78" t="s">
        <v>2698</v>
      </c>
      <c r="M455" s="78" t="s">
        <v>2081</v>
      </c>
      <c r="N455" s="78"/>
      <c r="O455" s="78"/>
      <c r="P455" s="79" t="s">
        <v>36</v>
      </c>
    </row>
    <row r="456" customHeight="1" spans="1:16">
      <c r="A456" s="77" t="s">
        <v>1952</v>
      </c>
      <c r="B456" s="78" t="s">
        <v>2695</v>
      </c>
      <c r="C456" s="78" t="s">
        <v>1314</v>
      </c>
      <c r="D456" s="78" t="s">
        <v>1955</v>
      </c>
      <c r="E456" s="78" t="s">
        <v>2246</v>
      </c>
      <c r="F456" s="78" t="s">
        <v>2758</v>
      </c>
      <c r="G456" s="78" t="s">
        <v>1484</v>
      </c>
      <c r="H456" s="82" t="s">
        <v>1502</v>
      </c>
      <c r="I456" s="78" t="s">
        <v>1397</v>
      </c>
      <c r="J456" s="78" t="s">
        <v>964</v>
      </c>
      <c r="K456" s="78" t="s">
        <v>2759</v>
      </c>
      <c r="L456" s="78" t="s">
        <v>2760</v>
      </c>
      <c r="M456" s="78" t="s">
        <v>2339</v>
      </c>
      <c r="N456" s="78"/>
      <c r="O456" s="78"/>
      <c r="P456" s="79" t="s">
        <v>36</v>
      </c>
    </row>
    <row r="457" customHeight="1" spans="1:16">
      <c r="A457" s="77" t="s">
        <v>1952</v>
      </c>
      <c r="B457" s="78" t="s">
        <v>2695</v>
      </c>
      <c r="C457" s="78" t="s">
        <v>1311</v>
      </c>
      <c r="D457" s="78" t="s">
        <v>1955</v>
      </c>
      <c r="E457" s="78" t="s">
        <v>2288</v>
      </c>
      <c r="F457" s="78" t="s">
        <v>2743</v>
      </c>
      <c r="G457" s="78" t="s">
        <v>1484</v>
      </c>
      <c r="H457" s="82" t="s">
        <v>1502</v>
      </c>
      <c r="I457" s="78" t="s">
        <v>1397</v>
      </c>
      <c r="J457" s="78" t="s">
        <v>694</v>
      </c>
      <c r="K457" s="78" t="s">
        <v>2744</v>
      </c>
      <c r="L457" s="78" t="s">
        <v>2745</v>
      </c>
      <c r="M457" s="78" t="s">
        <v>2557</v>
      </c>
      <c r="N457" s="78"/>
      <c r="O457" s="78"/>
      <c r="P457" s="79" t="s">
        <v>36</v>
      </c>
    </row>
    <row r="458" customHeight="1" spans="1:16">
      <c r="A458" s="77" t="s">
        <v>1952</v>
      </c>
      <c r="B458" s="78" t="s">
        <v>2695</v>
      </c>
      <c r="C458" s="78" t="s">
        <v>1308</v>
      </c>
      <c r="D458" s="78" t="s">
        <v>1955</v>
      </c>
      <c r="E458" s="78" t="s">
        <v>2204</v>
      </c>
      <c r="F458" s="78" t="s">
        <v>2574</v>
      </c>
      <c r="G458" s="78" t="s">
        <v>1455</v>
      </c>
      <c r="H458" s="82" t="s">
        <v>1502</v>
      </c>
      <c r="I458" s="78" t="s">
        <v>1397</v>
      </c>
      <c r="J458" s="78" t="s">
        <v>694</v>
      </c>
      <c r="K458" s="78" t="s">
        <v>2575</v>
      </c>
      <c r="L458" s="78" t="s">
        <v>2633</v>
      </c>
      <c r="M458" s="78" t="s">
        <v>2165</v>
      </c>
      <c r="N458" s="78"/>
      <c r="O458" s="78"/>
      <c r="P458" s="79" t="s">
        <v>36</v>
      </c>
    </row>
    <row r="459" customHeight="1" spans="1:16">
      <c r="A459" s="77" t="s">
        <v>1952</v>
      </c>
      <c r="B459" s="78" t="s">
        <v>2392</v>
      </c>
      <c r="C459" s="78" t="s">
        <v>1954</v>
      </c>
      <c r="D459" s="78" t="s">
        <v>1955</v>
      </c>
      <c r="E459" s="78" t="s">
        <v>1976</v>
      </c>
      <c r="F459" s="78" t="s">
        <v>2735</v>
      </c>
      <c r="G459" s="78" t="s">
        <v>1506</v>
      </c>
      <c r="H459" s="82" t="s">
        <v>1502</v>
      </c>
      <c r="I459" s="78" t="s">
        <v>1397</v>
      </c>
      <c r="J459" s="78" t="s">
        <v>694</v>
      </c>
      <c r="K459" s="78" t="s">
        <v>2317</v>
      </c>
      <c r="L459" s="78" t="s">
        <v>2107</v>
      </c>
      <c r="M459" s="78" t="s">
        <v>1962</v>
      </c>
      <c r="N459" s="78"/>
      <c r="O459" s="78"/>
      <c r="P459" s="79" t="s">
        <v>36</v>
      </c>
    </row>
    <row r="460" customHeight="1" spans="1:16">
      <c r="A460" s="77" t="s">
        <v>1952</v>
      </c>
      <c r="B460" s="78" t="s">
        <v>2392</v>
      </c>
      <c r="C460" s="78" t="s">
        <v>1954</v>
      </c>
      <c r="D460" s="78" t="s">
        <v>1955</v>
      </c>
      <c r="E460" s="78" t="s">
        <v>2237</v>
      </c>
      <c r="F460" s="78" t="s">
        <v>2761</v>
      </c>
      <c r="G460" s="82" t="s">
        <v>1502</v>
      </c>
      <c r="H460" s="82" t="s">
        <v>1502</v>
      </c>
      <c r="I460" s="78" t="s">
        <v>1397</v>
      </c>
      <c r="J460" s="78" t="s">
        <v>694</v>
      </c>
      <c r="K460" s="78" t="s">
        <v>2762</v>
      </c>
      <c r="L460" s="78" t="s">
        <v>2113</v>
      </c>
      <c r="M460" s="78" t="s">
        <v>2059</v>
      </c>
      <c r="N460" s="78"/>
      <c r="O460" s="78"/>
      <c r="P460" s="79" t="s">
        <v>36</v>
      </c>
    </row>
    <row r="461" customHeight="1" spans="1:16">
      <c r="A461" s="77" t="s">
        <v>1952</v>
      </c>
      <c r="B461" s="78" t="s">
        <v>2392</v>
      </c>
      <c r="C461" s="78" t="s">
        <v>1954</v>
      </c>
      <c r="D461" s="78" t="s">
        <v>1955</v>
      </c>
      <c r="E461" s="78" t="s">
        <v>2237</v>
      </c>
      <c r="F461" s="78" t="s">
        <v>2763</v>
      </c>
      <c r="G461" s="82" t="s">
        <v>1502</v>
      </c>
      <c r="H461" s="82" t="s">
        <v>1502</v>
      </c>
      <c r="I461" s="78" t="s">
        <v>1397</v>
      </c>
      <c r="J461" s="78" t="s">
        <v>694</v>
      </c>
      <c r="K461" s="78" t="s">
        <v>2764</v>
      </c>
      <c r="L461" s="78" t="s">
        <v>1966</v>
      </c>
      <c r="M461" s="78" t="s">
        <v>1967</v>
      </c>
      <c r="N461" s="78"/>
      <c r="O461" s="78"/>
      <c r="P461" s="79" t="s">
        <v>36</v>
      </c>
    </row>
    <row r="462" customHeight="1" spans="1:16">
      <c r="A462" s="77" t="s">
        <v>1952</v>
      </c>
      <c r="B462" s="78" t="s">
        <v>2765</v>
      </c>
      <c r="C462" s="78" t="s">
        <v>2244</v>
      </c>
      <c r="D462" s="78" t="s">
        <v>1955</v>
      </c>
      <c r="E462" s="78" t="s">
        <v>2237</v>
      </c>
      <c r="F462" s="78" t="s">
        <v>2763</v>
      </c>
      <c r="G462" s="82" t="s">
        <v>1502</v>
      </c>
      <c r="H462" s="82" t="s">
        <v>1502</v>
      </c>
      <c r="I462" s="78" t="s">
        <v>1397</v>
      </c>
      <c r="J462" s="78" t="s">
        <v>694</v>
      </c>
      <c r="K462" s="78" t="s">
        <v>2764</v>
      </c>
      <c r="L462" s="78" t="s">
        <v>1966</v>
      </c>
      <c r="M462" s="78" t="s">
        <v>1967</v>
      </c>
      <c r="N462" s="78"/>
      <c r="O462" s="78"/>
      <c r="P462" s="79" t="s">
        <v>36</v>
      </c>
    </row>
    <row r="463" customHeight="1" spans="1:16">
      <c r="A463" s="77" t="s">
        <v>1952</v>
      </c>
      <c r="B463" s="78" t="s">
        <v>2606</v>
      </c>
      <c r="C463" s="78" t="s">
        <v>2032</v>
      </c>
      <c r="D463" s="78" t="s">
        <v>2729</v>
      </c>
      <c r="E463" s="78" t="s">
        <v>2237</v>
      </c>
      <c r="F463" s="78" t="s">
        <v>2761</v>
      </c>
      <c r="G463" s="82" t="s">
        <v>1502</v>
      </c>
      <c r="H463" s="82" t="s">
        <v>1502</v>
      </c>
      <c r="I463" s="78" t="s">
        <v>1397</v>
      </c>
      <c r="J463" s="78" t="s">
        <v>694</v>
      </c>
      <c r="K463" s="78" t="s">
        <v>2762</v>
      </c>
      <c r="L463" s="78" t="s">
        <v>2113</v>
      </c>
      <c r="M463" s="78" t="s">
        <v>2059</v>
      </c>
      <c r="N463" s="78"/>
      <c r="O463" s="78"/>
      <c r="P463" s="79" t="s">
        <v>36</v>
      </c>
    </row>
    <row r="464" customHeight="1" spans="1:16">
      <c r="A464" s="77" t="s">
        <v>1952</v>
      </c>
      <c r="B464" s="78" t="s">
        <v>2458</v>
      </c>
      <c r="C464" s="78" t="s">
        <v>2343</v>
      </c>
      <c r="D464" s="78" t="s">
        <v>2729</v>
      </c>
      <c r="E464" s="78" t="s">
        <v>2147</v>
      </c>
      <c r="F464" s="78" t="s">
        <v>2717</v>
      </c>
      <c r="G464" s="78" t="s">
        <v>1469</v>
      </c>
      <c r="H464" s="82" t="s">
        <v>1517</v>
      </c>
      <c r="I464" s="78" t="s">
        <v>1397</v>
      </c>
      <c r="J464" s="78" t="s">
        <v>694</v>
      </c>
      <c r="K464" s="78" t="s">
        <v>2718</v>
      </c>
      <c r="L464" s="78" t="s">
        <v>2015</v>
      </c>
      <c r="M464" s="78" t="s">
        <v>2016</v>
      </c>
      <c r="N464" s="78"/>
      <c r="O464" s="78"/>
      <c r="P464" s="79" t="s">
        <v>36</v>
      </c>
    </row>
    <row r="465" customHeight="1" spans="1:16">
      <c r="A465" s="77" t="s">
        <v>1952</v>
      </c>
      <c r="B465" s="78" t="s">
        <v>2458</v>
      </c>
      <c r="C465" s="78" t="s">
        <v>2343</v>
      </c>
      <c r="D465" s="78" t="s">
        <v>1955</v>
      </c>
      <c r="E465" s="78" t="s">
        <v>1998</v>
      </c>
      <c r="F465" s="78" t="s">
        <v>2766</v>
      </c>
      <c r="G465" s="78" t="s">
        <v>1476</v>
      </c>
      <c r="H465" s="82" t="s">
        <v>1517</v>
      </c>
      <c r="I465" s="78" t="s">
        <v>1397</v>
      </c>
      <c r="J465" s="78" t="s">
        <v>694</v>
      </c>
      <c r="K465" s="78" t="s">
        <v>2767</v>
      </c>
      <c r="L465" s="78" t="s">
        <v>1980</v>
      </c>
      <c r="M465" s="78" t="s">
        <v>2009</v>
      </c>
      <c r="N465" s="78"/>
      <c r="O465" s="78"/>
      <c r="P465" s="79" t="s">
        <v>36</v>
      </c>
    </row>
    <row r="466" customHeight="1" spans="1:16">
      <c r="A466" s="77" t="s">
        <v>1952</v>
      </c>
      <c r="B466" s="78" t="s">
        <v>2166</v>
      </c>
      <c r="C466" s="78" t="s">
        <v>2167</v>
      </c>
      <c r="D466" s="78" t="s">
        <v>1955</v>
      </c>
      <c r="E466" s="82" t="s">
        <v>2246</v>
      </c>
      <c r="F466" s="78" t="s">
        <v>2749</v>
      </c>
      <c r="G466" s="78" t="s">
        <v>1487</v>
      </c>
      <c r="H466" s="82" t="s">
        <v>1517</v>
      </c>
      <c r="I466" s="78" t="s">
        <v>1397</v>
      </c>
      <c r="J466" s="82" t="s">
        <v>694</v>
      </c>
      <c r="K466" s="78" t="s">
        <v>2750</v>
      </c>
      <c r="L466" s="78" t="s">
        <v>2751</v>
      </c>
      <c r="M466" s="78" t="s">
        <v>2752</v>
      </c>
      <c r="N466" s="78"/>
      <c r="O466" s="78"/>
      <c r="P466" s="79" t="s">
        <v>36</v>
      </c>
    </row>
    <row r="467" customHeight="1" spans="1:16">
      <c r="A467" s="77" t="s">
        <v>1952</v>
      </c>
      <c r="B467" s="78" t="s">
        <v>2166</v>
      </c>
      <c r="C467" s="78" t="s">
        <v>2313</v>
      </c>
      <c r="D467" s="78" t="s">
        <v>1955</v>
      </c>
      <c r="E467" s="78" t="s">
        <v>1956</v>
      </c>
      <c r="F467" s="78" t="s">
        <v>2578</v>
      </c>
      <c r="G467" s="78" t="s">
        <v>1452</v>
      </c>
      <c r="H467" s="82" t="s">
        <v>1517</v>
      </c>
      <c r="I467" s="78" t="s">
        <v>1397</v>
      </c>
      <c r="J467" s="82" t="s">
        <v>694</v>
      </c>
      <c r="K467" s="78" t="s">
        <v>2579</v>
      </c>
      <c r="L467" s="78" t="s">
        <v>2266</v>
      </c>
      <c r="M467" s="78" t="s">
        <v>2249</v>
      </c>
      <c r="N467" s="78"/>
      <c r="O467" s="78"/>
      <c r="P467" s="79" t="s">
        <v>36</v>
      </c>
    </row>
    <row r="468" customHeight="1" spans="1:16">
      <c r="A468" s="77" t="s">
        <v>1952</v>
      </c>
      <c r="B468" s="78" t="s">
        <v>2350</v>
      </c>
      <c r="C468" s="78" t="s">
        <v>2045</v>
      </c>
      <c r="D468" s="78" t="s">
        <v>1955</v>
      </c>
      <c r="E468" s="78" t="s">
        <v>2246</v>
      </c>
      <c r="F468" s="78" t="s">
        <v>2731</v>
      </c>
      <c r="G468" s="78" t="s">
        <v>1487</v>
      </c>
      <c r="H468" s="82" t="s">
        <v>1517</v>
      </c>
      <c r="I468" s="78" t="s">
        <v>1397</v>
      </c>
      <c r="J468" s="78" t="s">
        <v>694</v>
      </c>
      <c r="K468" s="78" t="s">
        <v>2732</v>
      </c>
      <c r="L468" s="78" t="s">
        <v>2733</v>
      </c>
      <c r="M468" s="78" t="s">
        <v>2075</v>
      </c>
      <c r="N468" s="78"/>
      <c r="O468" s="78"/>
      <c r="P468" s="79" t="s">
        <v>36</v>
      </c>
    </row>
    <row r="469" customHeight="1" spans="1:16">
      <c r="A469" s="77" t="s">
        <v>1952</v>
      </c>
      <c r="B469" s="78" t="s">
        <v>2350</v>
      </c>
      <c r="C469" s="78" t="s">
        <v>2045</v>
      </c>
      <c r="D469" s="78" t="s">
        <v>1955</v>
      </c>
      <c r="E469" s="78" t="s">
        <v>2246</v>
      </c>
      <c r="F469" s="78" t="s">
        <v>2768</v>
      </c>
      <c r="G469" s="78" t="s">
        <v>1485</v>
      </c>
      <c r="H469" s="82" t="s">
        <v>1517</v>
      </c>
      <c r="I469" s="78" t="s">
        <v>1397</v>
      </c>
      <c r="J469" s="78" t="s">
        <v>694</v>
      </c>
      <c r="K469" s="78" t="s">
        <v>2769</v>
      </c>
      <c r="L469" s="78" t="s">
        <v>2770</v>
      </c>
      <c r="M469" s="78" t="s">
        <v>2326</v>
      </c>
      <c r="N469" s="78"/>
      <c r="O469" s="78"/>
      <c r="P469" s="79" t="s">
        <v>36</v>
      </c>
    </row>
    <row r="470" customHeight="1" spans="1:16">
      <c r="A470" s="77" t="s">
        <v>1952</v>
      </c>
      <c r="B470" s="78" t="s">
        <v>2361</v>
      </c>
      <c r="C470" s="78" t="s">
        <v>1974</v>
      </c>
      <c r="D470" s="78" t="s">
        <v>1955</v>
      </c>
      <c r="E470" s="78" t="s">
        <v>1998</v>
      </c>
      <c r="F470" s="78" t="s">
        <v>2631</v>
      </c>
      <c r="G470" s="78" t="s">
        <v>1453</v>
      </c>
      <c r="H470" s="82" t="s">
        <v>1517</v>
      </c>
      <c r="I470" s="78" t="s">
        <v>1397</v>
      </c>
      <c r="J470" s="78" t="s">
        <v>964</v>
      </c>
      <c r="K470" s="78" t="s">
        <v>2632</v>
      </c>
      <c r="L470" s="78" t="s">
        <v>1980</v>
      </c>
      <c r="M470" s="78" t="s">
        <v>2241</v>
      </c>
      <c r="N470" s="78"/>
      <c r="O470" s="78"/>
      <c r="P470" s="79" t="s">
        <v>36</v>
      </c>
    </row>
    <row r="471" customHeight="1" spans="1:16">
      <c r="A471" s="77" t="s">
        <v>1952</v>
      </c>
      <c r="B471" s="78" t="s">
        <v>2361</v>
      </c>
      <c r="C471" s="78" t="s">
        <v>1974</v>
      </c>
      <c r="D471" s="78" t="s">
        <v>1955</v>
      </c>
      <c r="E471" s="82" t="s">
        <v>2567</v>
      </c>
      <c r="F471" s="82" t="s">
        <v>2568</v>
      </c>
      <c r="G471" s="78" t="s">
        <v>1454</v>
      </c>
      <c r="H471" s="82" t="s">
        <v>1517</v>
      </c>
      <c r="I471" s="78" t="s">
        <v>1397</v>
      </c>
      <c r="J471" s="78" t="s">
        <v>2498</v>
      </c>
      <c r="K471" s="82" t="s">
        <v>2571</v>
      </c>
      <c r="L471" s="82" t="s">
        <v>1980</v>
      </c>
      <c r="M471" s="82" t="s">
        <v>2165</v>
      </c>
      <c r="N471" s="87"/>
      <c r="O471" s="78"/>
      <c r="P471" s="79" t="s">
        <v>36</v>
      </c>
    </row>
    <row r="472" customHeight="1" spans="1:16">
      <c r="A472" s="77" t="s">
        <v>1952</v>
      </c>
      <c r="B472" s="78" t="s">
        <v>2361</v>
      </c>
      <c r="C472" s="78" t="s">
        <v>1974</v>
      </c>
      <c r="D472" s="78" t="s">
        <v>1955</v>
      </c>
      <c r="E472" s="82" t="s">
        <v>1998</v>
      </c>
      <c r="F472" s="82" t="s">
        <v>2771</v>
      </c>
      <c r="G472" s="78" t="s">
        <v>1455</v>
      </c>
      <c r="H472" s="82" t="s">
        <v>1517</v>
      </c>
      <c r="I472" s="78" t="s">
        <v>1397</v>
      </c>
      <c r="J472" s="78" t="s">
        <v>964</v>
      </c>
      <c r="K472" s="82" t="s">
        <v>2772</v>
      </c>
      <c r="L472" s="82" t="s">
        <v>2008</v>
      </c>
      <c r="M472" s="82" t="s">
        <v>2064</v>
      </c>
      <c r="N472" s="87"/>
      <c r="O472" s="78"/>
      <c r="P472" s="79" t="s">
        <v>36</v>
      </c>
    </row>
    <row r="473" customHeight="1" spans="1:16">
      <c r="A473" s="77" t="s">
        <v>1952</v>
      </c>
      <c r="B473" s="78" t="s">
        <v>2361</v>
      </c>
      <c r="C473" s="78" t="s">
        <v>1974</v>
      </c>
      <c r="D473" s="78" t="s">
        <v>1955</v>
      </c>
      <c r="E473" s="82" t="s">
        <v>2773</v>
      </c>
      <c r="F473" s="82" t="s">
        <v>2756</v>
      </c>
      <c r="G473" s="82" t="s">
        <v>1517</v>
      </c>
      <c r="H473" s="82" t="s">
        <v>1517</v>
      </c>
      <c r="I473" s="78" t="s">
        <v>1397</v>
      </c>
      <c r="J473" s="78" t="s">
        <v>2276</v>
      </c>
      <c r="K473" s="82" t="s">
        <v>2774</v>
      </c>
      <c r="L473" s="82" t="s">
        <v>1980</v>
      </c>
      <c r="M473" s="82" t="s">
        <v>2641</v>
      </c>
      <c r="N473" s="87"/>
      <c r="O473" s="78"/>
      <c r="P473" s="79" t="s">
        <v>36</v>
      </c>
    </row>
    <row r="474" customHeight="1" spans="1:16">
      <c r="A474" s="77" t="s">
        <v>1952</v>
      </c>
      <c r="B474" s="78" t="s">
        <v>2361</v>
      </c>
      <c r="C474" s="78" t="s">
        <v>2502</v>
      </c>
      <c r="D474" s="78" t="s">
        <v>1955</v>
      </c>
      <c r="E474" s="82" t="s">
        <v>1976</v>
      </c>
      <c r="F474" s="82" t="s">
        <v>2503</v>
      </c>
      <c r="G474" s="82" t="s">
        <v>2055</v>
      </c>
      <c r="H474" s="82" t="s">
        <v>1517</v>
      </c>
      <c r="I474" s="78" t="s">
        <v>1397</v>
      </c>
      <c r="J474" s="78" t="s">
        <v>694</v>
      </c>
      <c r="K474" s="82" t="s">
        <v>2504</v>
      </c>
      <c r="L474" s="82" t="s">
        <v>2015</v>
      </c>
      <c r="M474" s="82" t="s">
        <v>2339</v>
      </c>
      <c r="N474" s="78"/>
      <c r="O474" s="78"/>
      <c r="P474" s="79" t="s">
        <v>36</v>
      </c>
    </row>
    <row r="475" customHeight="1" spans="1:16">
      <c r="A475" s="77" t="s">
        <v>1952</v>
      </c>
      <c r="B475" s="78" t="s">
        <v>1953</v>
      </c>
      <c r="C475" s="78" t="s">
        <v>1954</v>
      </c>
      <c r="D475" s="78" t="s">
        <v>1955</v>
      </c>
      <c r="E475" s="78" t="s">
        <v>2237</v>
      </c>
      <c r="F475" s="78" t="s">
        <v>2761</v>
      </c>
      <c r="G475" s="82" t="s">
        <v>1502</v>
      </c>
      <c r="H475" s="82" t="s">
        <v>1494</v>
      </c>
      <c r="I475" s="78" t="s">
        <v>1397</v>
      </c>
      <c r="J475" s="78" t="s">
        <v>694</v>
      </c>
      <c r="K475" s="78" t="s">
        <v>2762</v>
      </c>
      <c r="L475" s="78" t="s">
        <v>2113</v>
      </c>
      <c r="M475" s="78" t="s">
        <v>2059</v>
      </c>
      <c r="N475" s="86"/>
      <c r="O475" s="78"/>
      <c r="P475" s="79" t="s">
        <v>36</v>
      </c>
    </row>
    <row r="476" customHeight="1" spans="1:16">
      <c r="A476" s="77" t="s">
        <v>1952</v>
      </c>
      <c r="B476" s="78" t="s">
        <v>1953</v>
      </c>
      <c r="C476" s="78" t="s">
        <v>1954</v>
      </c>
      <c r="D476" s="78" t="s">
        <v>1955</v>
      </c>
      <c r="E476" s="78" t="s">
        <v>2775</v>
      </c>
      <c r="F476" s="78" t="s">
        <v>2776</v>
      </c>
      <c r="G476" s="82" t="s">
        <v>1502</v>
      </c>
      <c r="H476" s="82" t="s">
        <v>1494</v>
      </c>
      <c r="I476" s="78" t="s">
        <v>1397</v>
      </c>
      <c r="J476" s="78" t="s">
        <v>694</v>
      </c>
      <c r="K476" s="78" t="s">
        <v>2777</v>
      </c>
      <c r="L476" s="78" t="s">
        <v>2240</v>
      </c>
      <c r="M476" s="78" t="s">
        <v>1987</v>
      </c>
      <c r="N476" s="78"/>
      <c r="O476" s="78"/>
      <c r="P476" s="79" t="s">
        <v>36</v>
      </c>
    </row>
    <row r="477" customHeight="1" spans="1:16">
      <c r="A477" s="77" t="s">
        <v>1952</v>
      </c>
      <c r="B477" s="78" t="s">
        <v>1953</v>
      </c>
      <c r="C477" s="78" t="s">
        <v>2131</v>
      </c>
      <c r="D477" s="78" t="s">
        <v>1955</v>
      </c>
      <c r="E477" s="78" t="s">
        <v>2137</v>
      </c>
      <c r="F477" s="78" t="s">
        <v>2141</v>
      </c>
      <c r="G477" s="82" t="s">
        <v>1396</v>
      </c>
      <c r="H477" s="82" t="s">
        <v>1494</v>
      </c>
      <c r="I477" s="78" t="s">
        <v>1397</v>
      </c>
      <c r="J477" s="78" t="s">
        <v>694</v>
      </c>
      <c r="K477" s="78" t="s">
        <v>2142</v>
      </c>
      <c r="L477" s="78" t="s">
        <v>2143</v>
      </c>
      <c r="M477" s="78" t="s">
        <v>1987</v>
      </c>
      <c r="N477" s="78"/>
      <c r="O477" s="78"/>
      <c r="P477" s="79" t="s">
        <v>36</v>
      </c>
    </row>
    <row r="478" customHeight="1" spans="1:16">
      <c r="A478" s="77" t="s">
        <v>1952</v>
      </c>
      <c r="B478" s="78" t="s">
        <v>2109</v>
      </c>
      <c r="C478" s="78" t="s">
        <v>2018</v>
      </c>
      <c r="D478" s="78" t="s">
        <v>1955</v>
      </c>
      <c r="E478" s="78" t="s">
        <v>1993</v>
      </c>
      <c r="F478" s="78" t="s">
        <v>2494</v>
      </c>
      <c r="G478" s="82" t="s">
        <v>1451</v>
      </c>
      <c r="H478" s="82" t="s">
        <v>1494</v>
      </c>
      <c r="I478" s="78" t="s">
        <v>1397</v>
      </c>
      <c r="J478" s="78" t="s">
        <v>1457</v>
      </c>
      <c r="K478" s="78" t="s">
        <v>2495</v>
      </c>
      <c r="L478" s="78" t="s">
        <v>1986</v>
      </c>
      <c r="M478" s="78" t="s">
        <v>2496</v>
      </c>
      <c r="N478" s="78"/>
      <c r="O478" s="78"/>
      <c r="P478" s="79" t="s">
        <v>36</v>
      </c>
    </row>
    <row r="479" customHeight="1" spans="1:16">
      <c r="A479" s="77" t="s">
        <v>1952</v>
      </c>
      <c r="B479" s="78" t="s">
        <v>2109</v>
      </c>
      <c r="C479" s="78" t="s">
        <v>2032</v>
      </c>
      <c r="D479" s="78" t="s">
        <v>1955</v>
      </c>
      <c r="E479" s="78" t="s">
        <v>2263</v>
      </c>
      <c r="F479" s="78" t="s">
        <v>2778</v>
      </c>
      <c r="G479" s="78" t="s">
        <v>1494</v>
      </c>
      <c r="H479" s="82" t="s">
        <v>1494</v>
      </c>
      <c r="I479" s="78" t="s">
        <v>1397</v>
      </c>
      <c r="J479" s="78" t="s">
        <v>694</v>
      </c>
      <c r="K479" s="78" t="s">
        <v>2779</v>
      </c>
      <c r="L479" s="78" t="s">
        <v>2240</v>
      </c>
      <c r="M479" s="78" t="s">
        <v>2307</v>
      </c>
      <c r="N479" s="78"/>
      <c r="O479" s="78"/>
      <c r="P479" s="79" t="s">
        <v>36</v>
      </c>
    </row>
    <row r="480" customHeight="1" spans="1:16">
      <c r="A480" s="77" t="s">
        <v>1952</v>
      </c>
      <c r="B480" s="78" t="s">
        <v>2109</v>
      </c>
      <c r="C480" s="78" t="s">
        <v>2780</v>
      </c>
      <c r="D480" s="78" t="s">
        <v>1955</v>
      </c>
      <c r="E480" s="82" t="s">
        <v>1968</v>
      </c>
      <c r="F480" s="82" t="s">
        <v>2033</v>
      </c>
      <c r="G480" s="78" t="s">
        <v>2034</v>
      </c>
      <c r="H480" s="82" t="s">
        <v>1494</v>
      </c>
      <c r="I480" s="78" t="s">
        <v>1397</v>
      </c>
      <c r="J480" s="78" t="s">
        <v>694</v>
      </c>
      <c r="K480" s="82" t="s">
        <v>2035</v>
      </c>
      <c r="L480" s="82" t="s">
        <v>2015</v>
      </c>
      <c r="M480" s="82" t="s">
        <v>2036</v>
      </c>
      <c r="N480" s="78"/>
      <c r="O480" s="78"/>
      <c r="P480" s="79" t="s">
        <v>36</v>
      </c>
    </row>
    <row r="481" customHeight="1" spans="1:16">
      <c r="A481" s="77" t="s">
        <v>1952</v>
      </c>
      <c r="B481" s="78" t="s">
        <v>2198</v>
      </c>
      <c r="C481" s="78" t="s">
        <v>1371</v>
      </c>
      <c r="D481" s="78" t="s">
        <v>1955</v>
      </c>
      <c r="E481" s="78" t="s">
        <v>2246</v>
      </c>
      <c r="F481" s="78" t="s">
        <v>2781</v>
      </c>
      <c r="G481" s="82" t="s">
        <v>1517</v>
      </c>
      <c r="H481" s="82" t="s">
        <v>1494</v>
      </c>
      <c r="I481" s="78" t="s">
        <v>1397</v>
      </c>
      <c r="J481" s="78" t="s">
        <v>1483</v>
      </c>
      <c r="K481" s="78" t="s">
        <v>2782</v>
      </c>
      <c r="L481" s="78" t="s">
        <v>2783</v>
      </c>
      <c r="M481" s="78" t="s">
        <v>2647</v>
      </c>
      <c r="N481" s="78"/>
      <c r="O481" s="78"/>
      <c r="P481" s="79" t="s">
        <v>36</v>
      </c>
    </row>
    <row r="482" customHeight="1" spans="1:16">
      <c r="A482" s="77" t="s">
        <v>1952</v>
      </c>
      <c r="B482" s="78" t="s">
        <v>2257</v>
      </c>
      <c r="C482" s="78" t="s">
        <v>2262</v>
      </c>
      <c r="D482" s="78" t="s">
        <v>1955</v>
      </c>
      <c r="E482" s="78" t="s">
        <v>2559</v>
      </c>
      <c r="F482" s="78" t="s">
        <v>2656</v>
      </c>
      <c r="G482" s="78" t="s">
        <v>1463</v>
      </c>
      <c r="H482" s="82" t="s">
        <v>1494</v>
      </c>
      <c r="I482" s="78" t="s">
        <v>1397</v>
      </c>
      <c r="J482" s="78" t="s">
        <v>2513</v>
      </c>
      <c r="K482" s="78" t="s">
        <v>2657</v>
      </c>
      <c r="L482" s="78" t="s">
        <v>1465</v>
      </c>
      <c r="M482" s="78" t="s">
        <v>2307</v>
      </c>
      <c r="N482" s="78"/>
      <c r="O482" s="78"/>
      <c r="P482" s="79" t="s">
        <v>36</v>
      </c>
    </row>
    <row r="483" customHeight="1" spans="1:16">
      <c r="A483" s="77" t="s">
        <v>1952</v>
      </c>
      <c r="B483" s="78" t="s">
        <v>2257</v>
      </c>
      <c r="C483" s="78" t="s">
        <v>2262</v>
      </c>
      <c r="D483" s="78" t="s">
        <v>1955</v>
      </c>
      <c r="E483" s="78" t="s">
        <v>2288</v>
      </c>
      <c r="F483" s="78" t="s">
        <v>2784</v>
      </c>
      <c r="G483" s="78" t="s">
        <v>1471</v>
      </c>
      <c r="H483" s="82" t="s">
        <v>1494</v>
      </c>
      <c r="I483" s="78" t="s">
        <v>1397</v>
      </c>
      <c r="J483" s="78" t="s">
        <v>1142</v>
      </c>
      <c r="K483" s="78" t="s">
        <v>2785</v>
      </c>
      <c r="L483" s="78" t="s">
        <v>2155</v>
      </c>
      <c r="M483" s="78" t="s">
        <v>1972</v>
      </c>
      <c r="N483" s="78"/>
      <c r="O483" s="78"/>
      <c r="P483" s="79" t="s">
        <v>36</v>
      </c>
    </row>
    <row r="484" customHeight="1" spans="1:16">
      <c r="A484" s="77" t="s">
        <v>1952</v>
      </c>
      <c r="B484" s="78" t="s">
        <v>2257</v>
      </c>
      <c r="C484" s="78" t="s">
        <v>2262</v>
      </c>
      <c r="D484" s="78" t="s">
        <v>1955</v>
      </c>
      <c r="E484" s="78" t="s">
        <v>2384</v>
      </c>
      <c r="F484" s="78" t="s">
        <v>2786</v>
      </c>
      <c r="G484" s="78" t="s">
        <v>1485</v>
      </c>
      <c r="H484" s="82" t="s">
        <v>1494</v>
      </c>
      <c r="I484" s="78" t="s">
        <v>1397</v>
      </c>
      <c r="J484" s="78" t="s">
        <v>1142</v>
      </c>
      <c r="K484" s="78" t="s">
        <v>2787</v>
      </c>
      <c r="L484" s="78" t="s">
        <v>2155</v>
      </c>
      <c r="M484" s="78" t="s">
        <v>2307</v>
      </c>
      <c r="N484" s="78"/>
      <c r="O484" s="78"/>
      <c r="P484" s="79" t="s">
        <v>36</v>
      </c>
    </row>
    <row r="485" customHeight="1" spans="1:16">
      <c r="A485" s="77" t="s">
        <v>1952</v>
      </c>
      <c r="B485" s="78" t="s">
        <v>2788</v>
      </c>
      <c r="C485" s="78" t="s">
        <v>2789</v>
      </c>
      <c r="D485" s="78" t="s">
        <v>1955</v>
      </c>
      <c r="E485" s="78" t="s">
        <v>1993</v>
      </c>
      <c r="F485" s="78" t="s">
        <v>2375</v>
      </c>
      <c r="G485" s="78" t="s">
        <v>1421</v>
      </c>
      <c r="H485" s="82" t="s">
        <v>1494</v>
      </c>
      <c r="I485" s="78" t="s">
        <v>1397</v>
      </c>
      <c r="J485" s="78" t="s">
        <v>694</v>
      </c>
      <c r="K485" s="78" t="s">
        <v>1996</v>
      </c>
      <c r="L485" s="78"/>
      <c r="M485" s="78" t="s">
        <v>2376</v>
      </c>
      <c r="N485" s="78"/>
      <c r="O485" s="78"/>
      <c r="P485" s="79" t="s">
        <v>36</v>
      </c>
    </row>
    <row r="486" customHeight="1" spans="1:16">
      <c r="A486" s="77" t="s">
        <v>1952</v>
      </c>
      <c r="B486" s="78" t="s">
        <v>2333</v>
      </c>
      <c r="C486" s="78" t="s">
        <v>2292</v>
      </c>
      <c r="D486" s="78" t="s">
        <v>1955</v>
      </c>
      <c r="E486" s="78" t="s">
        <v>1976</v>
      </c>
      <c r="F486" s="78" t="s">
        <v>2722</v>
      </c>
      <c r="G486" s="78" t="s">
        <v>1476</v>
      </c>
      <c r="H486" s="82" t="s">
        <v>1504</v>
      </c>
      <c r="I486" s="78" t="s">
        <v>1397</v>
      </c>
      <c r="J486" s="78" t="s">
        <v>964</v>
      </c>
      <c r="K486" s="78" t="s">
        <v>2723</v>
      </c>
      <c r="L486" s="78" t="s">
        <v>2318</v>
      </c>
      <c r="M486" s="78" t="s">
        <v>1972</v>
      </c>
      <c r="N486" s="78"/>
      <c r="O486" s="78"/>
      <c r="P486" s="79" t="s">
        <v>36</v>
      </c>
    </row>
    <row r="487" customHeight="1" spans="1:16">
      <c r="A487" s="77" t="s">
        <v>1952</v>
      </c>
      <c r="B487" s="78" t="s">
        <v>2333</v>
      </c>
      <c r="C487" s="78" t="s">
        <v>2493</v>
      </c>
      <c r="D487" s="78" t="s">
        <v>1955</v>
      </c>
      <c r="E487" s="78" t="s">
        <v>1993</v>
      </c>
      <c r="F487" s="78" t="s">
        <v>2375</v>
      </c>
      <c r="G487" s="78" t="s">
        <v>1421</v>
      </c>
      <c r="H487" s="82" t="s">
        <v>1504</v>
      </c>
      <c r="I487" s="78" t="s">
        <v>1397</v>
      </c>
      <c r="J487" s="78" t="s">
        <v>694</v>
      </c>
      <c r="K487" s="78" t="s">
        <v>1996</v>
      </c>
      <c r="L487" s="78"/>
      <c r="M487" s="78" t="s">
        <v>2376</v>
      </c>
      <c r="N487" s="78"/>
      <c r="O487" s="78"/>
      <c r="P487" s="79" t="s">
        <v>36</v>
      </c>
    </row>
    <row r="488" customHeight="1" spans="1:16">
      <c r="A488" s="77" t="s">
        <v>1952</v>
      </c>
      <c r="B488" s="78" t="s">
        <v>2302</v>
      </c>
      <c r="C488" s="78" t="s">
        <v>2303</v>
      </c>
      <c r="D488" s="78" t="s">
        <v>1955</v>
      </c>
      <c r="E488" s="82" t="s">
        <v>2246</v>
      </c>
      <c r="F488" s="78" t="s">
        <v>2749</v>
      </c>
      <c r="G488" s="78" t="s">
        <v>1487</v>
      </c>
      <c r="H488" s="82" t="s">
        <v>1504</v>
      </c>
      <c r="I488" s="78" t="s">
        <v>1397</v>
      </c>
      <c r="J488" s="82" t="s">
        <v>694</v>
      </c>
      <c r="K488" s="78" t="s">
        <v>2750</v>
      </c>
      <c r="L488" s="78" t="s">
        <v>2751</v>
      </c>
      <c r="M488" s="78" t="s">
        <v>2752</v>
      </c>
      <c r="N488" s="78"/>
      <c r="O488" s="78"/>
      <c r="P488" s="79" t="s">
        <v>36</v>
      </c>
    </row>
    <row r="489" customHeight="1" spans="1:16">
      <c r="A489" s="77" t="s">
        <v>1952</v>
      </c>
      <c r="B489" s="78" t="s">
        <v>2302</v>
      </c>
      <c r="C489" s="78" t="s">
        <v>2303</v>
      </c>
      <c r="D489" s="78" t="s">
        <v>1955</v>
      </c>
      <c r="E489" s="78" t="s">
        <v>2246</v>
      </c>
      <c r="F489" s="78" t="s">
        <v>2790</v>
      </c>
      <c r="G489" s="78" t="s">
        <v>1496</v>
      </c>
      <c r="H489" s="82" t="s">
        <v>1504</v>
      </c>
      <c r="I489" s="78" t="s">
        <v>1397</v>
      </c>
      <c r="J489" s="78" t="s">
        <v>694</v>
      </c>
      <c r="K489" s="78" t="s">
        <v>2260</v>
      </c>
      <c r="L489" s="78" t="s">
        <v>2791</v>
      </c>
      <c r="M489" s="78" t="s">
        <v>2477</v>
      </c>
      <c r="N489" s="78"/>
      <c r="O489" s="78"/>
      <c r="P489" s="79" t="s">
        <v>36</v>
      </c>
    </row>
    <row r="490" customHeight="1" spans="1:16">
      <c r="A490" s="77" t="s">
        <v>1952</v>
      </c>
      <c r="B490" s="78" t="s">
        <v>2302</v>
      </c>
      <c r="C490" s="78" t="s">
        <v>2792</v>
      </c>
      <c r="D490" s="78" t="s">
        <v>2729</v>
      </c>
      <c r="E490" s="82" t="s">
        <v>2612</v>
      </c>
      <c r="F490" s="82" t="s">
        <v>2613</v>
      </c>
      <c r="G490" s="82" t="s">
        <v>2614</v>
      </c>
      <c r="H490" s="82" t="s">
        <v>1504</v>
      </c>
      <c r="I490" s="78" t="s">
        <v>1397</v>
      </c>
      <c r="J490" s="78" t="s">
        <v>694</v>
      </c>
      <c r="K490" s="82" t="s">
        <v>2615</v>
      </c>
      <c r="L490" s="82"/>
      <c r="M490" s="82" t="s">
        <v>2616</v>
      </c>
      <c r="N490" s="78"/>
      <c r="O490" s="78"/>
      <c r="P490" s="79" t="s">
        <v>36</v>
      </c>
    </row>
    <row r="491" customHeight="1" spans="1:16">
      <c r="A491" s="77" t="s">
        <v>1952</v>
      </c>
      <c r="B491" s="78" t="s">
        <v>2302</v>
      </c>
      <c r="C491" s="78" t="s">
        <v>2093</v>
      </c>
      <c r="D491" s="78" t="s">
        <v>1955</v>
      </c>
      <c r="E491" s="78" t="s">
        <v>2039</v>
      </c>
      <c r="F491" s="78" t="s">
        <v>2580</v>
      </c>
      <c r="G491" s="82" t="s">
        <v>1454</v>
      </c>
      <c r="H491" s="82" t="s">
        <v>1504</v>
      </c>
      <c r="I491" s="78" t="s">
        <v>1397</v>
      </c>
      <c r="J491" s="78" t="s">
        <v>694</v>
      </c>
      <c r="K491" s="78" t="s">
        <v>2581</v>
      </c>
      <c r="L491" s="78" t="s">
        <v>2100</v>
      </c>
      <c r="M491" s="78" t="s">
        <v>2582</v>
      </c>
      <c r="N491" s="78"/>
      <c r="O491" s="78"/>
      <c r="P491" s="79" t="s">
        <v>36</v>
      </c>
    </row>
    <row r="492" customHeight="1" spans="1:16">
      <c r="A492" s="77" t="s">
        <v>1952</v>
      </c>
      <c r="B492" s="78" t="s">
        <v>2403</v>
      </c>
      <c r="C492" s="78" t="s">
        <v>2167</v>
      </c>
      <c r="D492" s="78" t="s">
        <v>1955</v>
      </c>
      <c r="E492" s="78" t="s">
        <v>2246</v>
      </c>
      <c r="F492" s="78" t="s">
        <v>2790</v>
      </c>
      <c r="G492" s="78" t="s">
        <v>1496</v>
      </c>
      <c r="H492" s="82" t="s">
        <v>1504</v>
      </c>
      <c r="I492" s="78" t="s">
        <v>1397</v>
      </c>
      <c r="J492" s="78" t="s">
        <v>694</v>
      </c>
      <c r="K492" s="78" t="s">
        <v>2260</v>
      </c>
      <c r="L492" s="78" t="s">
        <v>2791</v>
      </c>
      <c r="M492" s="78" t="s">
        <v>2477</v>
      </c>
      <c r="N492" s="78"/>
      <c r="O492" s="78"/>
      <c r="P492" s="79" t="s">
        <v>36</v>
      </c>
    </row>
    <row r="493" customHeight="1" spans="1:16">
      <c r="A493" s="77" t="s">
        <v>1952</v>
      </c>
      <c r="B493" s="78" t="s">
        <v>2403</v>
      </c>
      <c r="C493" s="78" t="s">
        <v>2493</v>
      </c>
      <c r="D493" s="78" t="s">
        <v>2729</v>
      </c>
      <c r="E493" s="82" t="s">
        <v>2612</v>
      </c>
      <c r="F493" s="82" t="s">
        <v>2613</v>
      </c>
      <c r="G493" s="82" t="s">
        <v>2614</v>
      </c>
      <c r="H493" s="82" t="s">
        <v>1504</v>
      </c>
      <c r="I493" s="78" t="s">
        <v>1397</v>
      </c>
      <c r="J493" s="78" t="s">
        <v>694</v>
      </c>
      <c r="K493" s="82" t="s">
        <v>2615</v>
      </c>
      <c r="L493" s="82"/>
      <c r="M493" s="82" t="s">
        <v>2616</v>
      </c>
      <c r="N493" s="78"/>
      <c r="O493" s="78"/>
      <c r="P493" s="79" t="s">
        <v>36</v>
      </c>
    </row>
    <row r="494" customHeight="1" spans="1:16">
      <c r="A494" s="77" t="s">
        <v>1952</v>
      </c>
      <c r="B494" s="78" t="s">
        <v>2348</v>
      </c>
      <c r="C494" s="78" t="s">
        <v>2262</v>
      </c>
      <c r="D494" s="78" t="s">
        <v>1955</v>
      </c>
      <c r="E494" s="78" t="s">
        <v>2288</v>
      </c>
      <c r="F494" s="78" t="s">
        <v>2784</v>
      </c>
      <c r="G494" s="78" t="s">
        <v>1471</v>
      </c>
      <c r="H494" s="82" t="s">
        <v>1515</v>
      </c>
      <c r="I494" s="78" t="s">
        <v>1397</v>
      </c>
      <c r="J494" s="78" t="s">
        <v>1142</v>
      </c>
      <c r="K494" s="78" t="s">
        <v>2785</v>
      </c>
      <c r="L494" s="78" t="s">
        <v>2155</v>
      </c>
      <c r="M494" s="78" t="s">
        <v>1972</v>
      </c>
      <c r="N494" s="78"/>
      <c r="O494" s="78"/>
      <c r="P494" s="79" t="s">
        <v>36</v>
      </c>
    </row>
    <row r="495" customHeight="1" spans="1:16">
      <c r="A495" s="77" t="s">
        <v>1952</v>
      </c>
      <c r="B495" s="78" t="s">
        <v>2348</v>
      </c>
      <c r="C495" s="78" t="s">
        <v>2093</v>
      </c>
      <c r="D495" s="78" t="s">
        <v>2729</v>
      </c>
      <c r="E495" s="78" t="s">
        <v>2094</v>
      </c>
      <c r="F495" s="78" t="s">
        <v>2098</v>
      </c>
      <c r="G495" s="78" t="s">
        <v>2667</v>
      </c>
      <c r="H495" s="82" t="s">
        <v>1515</v>
      </c>
      <c r="I495" s="78" t="s">
        <v>1397</v>
      </c>
      <c r="J495" s="78" t="s">
        <v>694</v>
      </c>
      <c r="K495" s="78" t="s">
        <v>2099</v>
      </c>
      <c r="L495" s="78" t="s">
        <v>2100</v>
      </c>
      <c r="M495" s="78" t="s">
        <v>2101</v>
      </c>
      <c r="N495" s="78"/>
      <c r="O495" s="78"/>
      <c r="P495" s="79" t="s">
        <v>36</v>
      </c>
    </row>
    <row r="496" customHeight="1" spans="1:16">
      <c r="A496" s="77" t="s">
        <v>1952</v>
      </c>
      <c r="B496" s="78" t="s">
        <v>2348</v>
      </c>
      <c r="C496" s="78" t="s">
        <v>2093</v>
      </c>
      <c r="D496" s="78" t="s">
        <v>2729</v>
      </c>
      <c r="E496" s="82" t="s">
        <v>2411</v>
      </c>
      <c r="F496" s="82" t="s">
        <v>2412</v>
      </c>
      <c r="G496" s="82" t="s">
        <v>1421</v>
      </c>
      <c r="H496" s="82" t="s">
        <v>1515</v>
      </c>
      <c r="I496" s="78" t="s">
        <v>1397</v>
      </c>
      <c r="J496" s="78" t="s">
        <v>694</v>
      </c>
      <c r="K496" s="82" t="s">
        <v>2413</v>
      </c>
      <c r="L496" s="82" t="s">
        <v>2414</v>
      </c>
      <c r="M496" s="82" t="s">
        <v>2415</v>
      </c>
      <c r="N496" s="78"/>
      <c r="O496" s="78"/>
      <c r="P496" s="79" t="s">
        <v>36</v>
      </c>
    </row>
    <row r="497" customHeight="1" spans="1:16">
      <c r="A497" s="77" t="s">
        <v>1952</v>
      </c>
      <c r="B497" s="78" t="s">
        <v>1973</v>
      </c>
      <c r="C497" s="78" t="s">
        <v>1982</v>
      </c>
      <c r="D497" s="78" t="s">
        <v>1975</v>
      </c>
      <c r="E497" s="78" t="s">
        <v>2180</v>
      </c>
      <c r="F497" s="78" t="s">
        <v>2708</v>
      </c>
      <c r="G497" s="78" t="s">
        <v>1466</v>
      </c>
      <c r="H497" s="82" t="s">
        <v>1515</v>
      </c>
      <c r="I497" s="78" t="s">
        <v>1397</v>
      </c>
      <c r="J497" s="78" t="s">
        <v>694</v>
      </c>
      <c r="K497" s="78" t="s">
        <v>2709</v>
      </c>
      <c r="L497" s="78" t="s">
        <v>2008</v>
      </c>
      <c r="M497" s="78" t="s">
        <v>2009</v>
      </c>
      <c r="N497" s="78"/>
      <c r="O497" s="78"/>
      <c r="P497" s="79" t="s">
        <v>36</v>
      </c>
    </row>
    <row r="498" customHeight="1" spans="1:16">
      <c r="A498" s="77" t="s">
        <v>1952</v>
      </c>
      <c r="B498" s="78" t="s">
        <v>1973</v>
      </c>
      <c r="C498" s="78" t="s">
        <v>1974</v>
      </c>
      <c r="D498" s="78" t="s">
        <v>1975</v>
      </c>
      <c r="E498" s="82" t="s">
        <v>1988</v>
      </c>
      <c r="F498" s="78" t="s">
        <v>2793</v>
      </c>
      <c r="G498" s="78" t="s">
        <v>1494</v>
      </c>
      <c r="H498" s="82" t="s">
        <v>1515</v>
      </c>
      <c r="I498" s="78" t="s">
        <v>1397</v>
      </c>
      <c r="J498" s="82" t="s">
        <v>2498</v>
      </c>
      <c r="K498" s="78" t="s">
        <v>2794</v>
      </c>
      <c r="L498" s="78" t="s">
        <v>2015</v>
      </c>
      <c r="M498" s="78" t="s">
        <v>2059</v>
      </c>
      <c r="N498" s="78"/>
      <c r="O498" s="78"/>
      <c r="P498" s="79" t="s">
        <v>36</v>
      </c>
    </row>
    <row r="499" customHeight="1" spans="1:16">
      <c r="A499" s="77" t="s">
        <v>1952</v>
      </c>
      <c r="B499" s="78" t="s">
        <v>1973</v>
      </c>
      <c r="C499" s="78" t="s">
        <v>1374</v>
      </c>
      <c r="D499" s="78" t="s">
        <v>1955</v>
      </c>
      <c r="E499" s="78" t="s">
        <v>2039</v>
      </c>
      <c r="F499" s="78" t="s">
        <v>2746</v>
      </c>
      <c r="G499" s="78" t="s">
        <v>1474</v>
      </c>
      <c r="H499" s="82" t="s">
        <v>1515</v>
      </c>
      <c r="I499" s="78" t="s">
        <v>1397</v>
      </c>
      <c r="J499" s="78" t="s">
        <v>1486</v>
      </c>
      <c r="K499" s="78" t="s">
        <v>2747</v>
      </c>
      <c r="L499" s="78" t="s">
        <v>1980</v>
      </c>
      <c r="M499" s="78" t="s">
        <v>2748</v>
      </c>
      <c r="N499" s="78"/>
      <c r="O499" s="78"/>
      <c r="P499" s="79" t="s">
        <v>36</v>
      </c>
    </row>
    <row r="500" customHeight="1" spans="1:16">
      <c r="A500" s="77" t="s">
        <v>1952</v>
      </c>
      <c r="B500" s="78" t="s">
        <v>2166</v>
      </c>
      <c r="C500" s="78" t="s">
        <v>2167</v>
      </c>
      <c r="D500" s="78" t="s">
        <v>1955</v>
      </c>
      <c r="E500" s="78" t="s">
        <v>2246</v>
      </c>
      <c r="F500" s="78" t="s">
        <v>2790</v>
      </c>
      <c r="G500" s="78" t="s">
        <v>1496</v>
      </c>
      <c r="H500" s="82" t="s">
        <v>1515</v>
      </c>
      <c r="I500" s="78" t="s">
        <v>1397</v>
      </c>
      <c r="J500" s="78" t="s">
        <v>694</v>
      </c>
      <c r="K500" s="78" t="s">
        <v>2260</v>
      </c>
      <c r="L500" s="78" t="s">
        <v>2791</v>
      </c>
      <c r="M500" s="78" t="s">
        <v>2477</v>
      </c>
      <c r="N500" s="78"/>
      <c r="O500" s="78"/>
      <c r="P500" s="79" t="s">
        <v>36</v>
      </c>
    </row>
    <row r="501" customHeight="1" spans="1:16">
      <c r="A501" s="77" t="s">
        <v>1952</v>
      </c>
      <c r="B501" s="78" t="s">
        <v>2166</v>
      </c>
      <c r="C501" s="78" t="s">
        <v>2313</v>
      </c>
      <c r="D501" s="78" t="s">
        <v>1955</v>
      </c>
      <c r="E501" s="78" t="s">
        <v>1956</v>
      </c>
      <c r="F501" s="78" t="s">
        <v>2578</v>
      </c>
      <c r="G501" s="78" t="s">
        <v>1452</v>
      </c>
      <c r="H501" s="82" t="s">
        <v>1515</v>
      </c>
      <c r="I501" s="78" t="s">
        <v>1397</v>
      </c>
      <c r="J501" s="82" t="s">
        <v>694</v>
      </c>
      <c r="K501" s="78" t="s">
        <v>2579</v>
      </c>
      <c r="L501" s="78" t="s">
        <v>2266</v>
      </c>
      <c r="M501" s="78" t="s">
        <v>2249</v>
      </c>
      <c r="N501" s="78"/>
      <c r="O501" s="78"/>
      <c r="P501" s="79" t="s">
        <v>36</v>
      </c>
    </row>
    <row r="502" customHeight="1" spans="1:16">
      <c r="A502" s="77" t="s">
        <v>1952</v>
      </c>
      <c r="B502" s="78" t="s">
        <v>2695</v>
      </c>
      <c r="C502" s="72" t="s">
        <v>1308</v>
      </c>
      <c r="D502" s="78" t="s">
        <v>1955</v>
      </c>
      <c r="E502" s="78" t="s">
        <v>2204</v>
      </c>
      <c r="F502" s="78" t="s">
        <v>2574</v>
      </c>
      <c r="G502" s="78" t="s">
        <v>1455</v>
      </c>
      <c r="H502" s="82" t="s">
        <v>1510</v>
      </c>
      <c r="I502" s="78" t="s">
        <v>1397</v>
      </c>
      <c r="J502" s="78" t="s">
        <v>694</v>
      </c>
      <c r="K502" s="78" t="s">
        <v>2575</v>
      </c>
      <c r="L502" s="78" t="s">
        <v>2633</v>
      </c>
      <c r="M502" s="78" t="s">
        <v>2165</v>
      </c>
      <c r="N502" s="78"/>
      <c r="O502" s="78"/>
      <c r="P502" s="79" t="s">
        <v>36</v>
      </c>
    </row>
    <row r="503" customHeight="1" spans="1:16">
      <c r="A503" s="77" t="s">
        <v>1952</v>
      </c>
      <c r="B503" s="78" t="s">
        <v>2076</v>
      </c>
      <c r="C503" s="78" t="s">
        <v>2077</v>
      </c>
      <c r="D503" s="78" t="s">
        <v>1955</v>
      </c>
      <c r="E503" s="78" t="s">
        <v>2053</v>
      </c>
      <c r="F503" s="78" t="s">
        <v>2367</v>
      </c>
      <c r="G503" s="78" t="s">
        <v>1401</v>
      </c>
      <c r="H503" s="82" t="s">
        <v>2795</v>
      </c>
      <c r="I503" s="78" t="s">
        <v>1397</v>
      </c>
      <c r="J503" s="78" t="s">
        <v>694</v>
      </c>
      <c r="K503" s="78" t="s">
        <v>2368</v>
      </c>
      <c r="L503" s="78" t="s">
        <v>1980</v>
      </c>
      <c r="M503" s="78" t="s">
        <v>2174</v>
      </c>
      <c r="N503" s="78"/>
      <c r="O503" s="78"/>
      <c r="P503" s="79" t="s">
        <v>36</v>
      </c>
    </row>
    <row r="504" customHeight="1" spans="1:16">
      <c r="A504" s="77" t="s">
        <v>1952</v>
      </c>
      <c r="B504" s="78" t="s">
        <v>2076</v>
      </c>
      <c r="C504" s="78" t="s">
        <v>2077</v>
      </c>
      <c r="D504" s="78" t="s">
        <v>1955</v>
      </c>
      <c r="E504" s="82" t="s">
        <v>2171</v>
      </c>
      <c r="F504" s="82" t="s">
        <v>2525</v>
      </c>
      <c r="G504" s="82" t="s">
        <v>1452</v>
      </c>
      <c r="H504" s="82" t="s">
        <v>2795</v>
      </c>
      <c r="I504" s="78" t="s">
        <v>1397</v>
      </c>
      <c r="J504" s="78" t="s">
        <v>694</v>
      </c>
      <c r="K504" s="82" t="s">
        <v>2526</v>
      </c>
      <c r="L504" s="82" t="s">
        <v>1991</v>
      </c>
      <c r="M504" s="82" t="s">
        <v>2002</v>
      </c>
      <c r="N504" s="78"/>
      <c r="O504" s="78"/>
      <c r="P504" s="79" t="s">
        <v>36</v>
      </c>
    </row>
    <row r="505" customHeight="1" spans="1:16">
      <c r="A505" s="77" t="s">
        <v>1952</v>
      </c>
      <c r="B505" s="78" t="s">
        <v>2662</v>
      </c>
      <c r="C505" s="78" t="s">
        <v>2093</v>
      </c>
      <c r="D505" s="78" t="s">
        <v>1955</v>
      </c>
      <c r="E505" s="82" t="s">
        <v>2796</v>
      </c>
      <c r="F505" s="82" t="s">
        <v>2797</v>
      </c>
      <c r="G505" s="82" t="s">
        <v>1510</v>
      </c>
      <c r="H505" s="82" t="s">
        <v>2795</v>
      </c>
      <c r="I505" s="78" t="s">
        <v>1397</v>
      </c>
      <c r="J505" s="78" t="s">
        <v>694</v>
      </c>
      <c r="K505" s="82" t="s">
        <v>2798</v>
      </c>
      <c r="L505" s="82" t="s">
        <v>2799</v>
      </c>
      <c r="M505" s="82" t="s">
        <v>2800</v>
      </c>
      <c r="N505" s="78"/>
      <c r="O505" s="78"/>
      <c r="P505" s="79" t="s">
        <v>36</v>
      </c>
    </row>
    <row r="506" customHeight="1" spans="1:16">
      <c r="A506" s="77" t="s">
        <v>1952</v>
      </c>
      <c r="B506" s="78" t="s">
        <v>2662</v>
      </c>
      <c r="C506" s="78" t="s">
        <v>2093</v>
      </c>
      <c r="D506" s="78" t="s">
        <v>1955</v>
      </c>
      <c r="E506" s="82" t="s">
        <v>2411</v>
      </c>
      <c r="F506" s="82" t="s">
        <v>2412</v>
      </c>
      <c r="G506" s="82" t="s">
        <v>1421</v>
      </c>
      <c r="H506" s="82" t="s">
        <v>2795</v>
      </c>
      <c r="I506" s="78" t="s">
        <v>1397</v>
      </c>
      <c r="J506" s="78" t="s">
        <v>694</v>
      </c>
      <c r="K506" s="82" t="s">
        <v>2413</v>
      </c>
      <c r="L506" s="82" t="s">
        <v>2414</v>
      </c>
      <c r="M506" s="82" t="s">
        <v>2415</v>
      </c>
      <c r="N506" s="78"/>
      <c r="O506" s="78"/>
      <c r="P506" s="79" t="s">
        <v>36</v>
      </c>
    </row>
    <row r="507" customHeight="1" spans="1:16">
      <c r="A507" s="77" t="s">
        <v>1952</v>
      </c>
      <c r="B507" s="78" t="s">
        <v>2024</v>
      </c>
      <c r="C507" s="78" t="s">
        <v>2010</v>
      </c>
      <c r="D507" s="78" t="s">
        <v>1955</v>
      </c>
      <c r="E507" s="78" t="s">
        <v>2180</v>
      </c>
      <c r="F507" s="78" t="s">
        <v>2181</v>
      </c>
      <c r="G507" s="82" t="s">
        <v>1406</v>
      </c>
      <c r="H507" s="82" t="s">
        <v>2795</v>
      </c>
      <c r="I507" s="78" t="s">
        <v>1397</v>
      </c>
      <c r="J507" s="78" t="s">
        <v>694</v>
      </c>
      <c r="K507" s="78" t="s">
        <v>2182</v>
      </c>
      <c r="L507" s="78" t="s">
        <v>2015</v>
      </c>
      <c r="M507" s="78" t="s">
        <v>2183</v>
      </c>
      <c r="N507" s="78"/>
      <c r="O507" s="78"/>
      <c r="P507" s="79" t="s">
        <v>36</v>
      </c>
    </row>
    <row r="508" customHeight="1" spans="1:16">
      <c r="A508" s="77" t="s">
        <v>1952</v>
      </c>
      <c r="B508" s="78" t="s">
        <v>2024</v>
      </c>
      <c r="C508" s="78" t="s">
        <v>2010</v>
      </c>
      <c r="D508" s="78" t="s">
        <v>1955</v>
      </c>
      <c r="E508" s="78" t="s">
        <v>1998</v>
      </c>
      <c r="F508" s="78" t="s">
        <v>2587</v>
      </c>
      <c r="G508" s="78" t="s">
        <v>1464</v>
      </c>
      <c r="H508" s="82" t="s">
        <v>2795</v>
      </c>
      <c r="I508" s="78" t="s">
        <v>1397</v>
      </c>
      <c r="J508" s="78" t="s">
        <v>694</v>
      </c>
      <c r="K508" s="78" t="s">
        <v>2588</v>
      </c>
      <c r="L508" s="78" t="s">
        <v>2228</v>
      </c>
      <c r="M508" s="78" t="s">
        <v>2068</v>
      </c>
      <c r="N508" s="78"/>
      <c r="O508" s="78"/>
      <c r="P508" s="79" t="s">
        <v>36</v>
      </c>
    </row>
    <row r="509" customHeight="1" spans="1:16">
      <c r="A509" s="77" t="s">
        <v>1952</v>
      </c>
      <c r="B509" s="78" t="s">
        <v>2024</v>
      </c>
      <c r="C509" s="78" t="s">
        <v>2010</v>
      </c>
      <c r="D509" s="78" t="s">
        <v>1955</v>
      </c>
      <c r="E509" s="78" t="s">
        <v>2293</v>
      </c>
      <c r="F509" s="78" t="s">
        <v>2801</v>
      </c>
      <c r="G509" s="82" t="s">
        <v>1515</v>
      </c>
      <c r="H509" s="82" t="s">
        <v>2795</v>
      </c>
      <c r="I509" s="78" t="s">
        <v>1397</v>
      </c>
      <c r="J509" s="78" t="s">
        <v>694</v>
      </c>
      <c r="K509" s="78" t="s">
        <v>2802</v>
      </c>
      <c r="L509" s="78" t="s">
        <v>1986</v>
      </c>
      <c r="M509" s="78" t="s">
        <v>1962</v>
      </c>
      <c r="N509" s="78"/>
      <c r="O509" s="78"/>
      <c r="P509" s="79" t="s">
        <v>36</v>
      </c>
    </row>
    <row r="510" customHeight="1" spans="1:16">
      <c r="A510" s="77" t="s">
        <v>1952</v>
      </c>
      <c r="B510" s="78" t="s">
        <v>2803</v>
      </c>
      <c r="C510" s="78" t="s">
        <v>1314</v>
      </c>
      <c r="D510" s="78" t="s">
        <v>1955</v>
      </c>
      <c r="E510" s="78" t="s">
        <v>2046</v>
      </c>
      <c r="F510" s="78" t="s">
        <v>2804</v>
      </c>
      <c r="G510" s="78" t="s">
        <v>1494</v>
      </c>
      <c r="H510" s="82" t="s">
        <v>2805</v>
      </c>
      <c r="I510" s="78" t="s">
        <v>1397</v>
      </c>
      <c r="J510" s="78" t="s">
        <v>964</v>
      </c>
      <c r="K510" s="78" t="s">
        <v>2806</v>
      </c>
      <c r="L510" s="78" t="s">
        <v>2807</v>
      </c>
      <c r="M510" s="78" t="s">
        <v>2031</v>
      </c>
      <c r="N510" s="78"/>
      <c r="O510" s="78"/>
      <c r="P510" s="79" t="s">
        <v>36</v>
      </c>
    </row>
    <row r="511" customHeight="1" spans="1:16">
      <c r="A511" s="77" t="s">
        <v>1952</v>
      </c>
      <c r="B511" s="78" t="s">
        <v>2803</v>
      </c>
      <c r="C511" s="78" t="s">
        <v>1311</v>
      </c>
      <c r="D511" s="78" t="s">
        <v>2808</v>
      </c>
      <c r="E511" s="78" t="s">
        <v>2137</v>
      </c>
      <c r="F511" s="78" t="s">
        <v>2809</v>
      </c>
      <c r="G511" s="78" t="s">
        <v>1504</v>
      </c>
      <c r="H511" s="82" t="s">
        <v>2805</v>
      </c>
      <c r="I511" s="78" t="s">
        <v>1397</v>
      </c>
      <c r="J511" s="78" t="s">
        <v>2276</v>
      </c>
      <c r="K511" s="78" t="s">
        <v>2810</v>
      </c>
      <c r="L511" s="78" t="s">
        <v>2811</v>
      </c>
      <c r="M511" s="78" t="s">
        <v>2812</v>
      </c>
      <c r="N511" s="78"/>
      <c r="O511" s="78"/>
      <c r="P511" s="79" t="s">
        <v>36</v>
      </c>
    </row>
    <row r="512" customHeight="1" spans="1:16">
      <c r="A512" s="77" t="s">
        <v>1952</v>
      </c>
      <c r="B512" s="78" t="s">
        <v>2350</v>
      </c>
      <c r="C512" s="78" t="s">
        <v>2045</v>
      </c>
      <c r="D512" s="78" t="s">
        <v>1955</v>
      </c>
      <c r="E512" s="78" t="s">
        <v>2246</v>
      </c>
      <c r="F512" s="78" t="s">
        <v>2768</v>
      </c>
      <c r="G512" s="78" t="s">
        <v>1485</v>
      </c>
      <c r="H512" s="82" t="s">
        <v>2805</v>
      </c>
      <c r="I512" s="78" t="s">
        <v>1397</v>
      </c>
      <c r="J512" s="78" t="s">
        <v>694</v>
      </c>
      <c r="K512" s="78" t="s">
        <v>2769</v>
      </c>
      <c r="L512" s="78" t="s">
        <v>2770</v>
      </c>
      <c r="M512" s="78" t="s">
        <v>2326</v>
      </c>
      <c r="N512" s="78"/>
      <c r="O512" s="78"/>
      <c r="P512" s="79" t="s">
        <v>36</v>
      </c>
    </row>
    <row r="513" customHeight="1" spans="1:16">
      <c r="A513" s="77" t="s">
        <v>1952</v>
      </c>
      <c r="B513" s="78" t="s">
        <v>2350</v>
      </c>
      <c r="C513" s="78" t="s">
        <v>2273</v>
      </c>
      <c r="D513" s="78" t="s">
        <v>1955</v>
      </c>
      <c r="E513" s="78" t="s">
        <v>2263</v>
      </c>
      <c r="F513" s="78" t="s">
        <v>2813</v>
      </c>
      <c r="G513" s="78" t="s">
        <v>1474</v>
      </c>
      <c r="H513" s="82" t="s">
        <v>2805</v>
      </c>
      <c r="I513" s="78" t="s">
        <v>1397</v>
      </c>
      <c r="J513" s="78" t="s">
        <v>2498</v>
      </c>
      <c r="K513" s="78" t="s">
        <v>2814</v>
      </c>
      <c r="L513" s="78" t="s">
        <v>2815</v>
      </c>
      <c r="M513" s="78" t="s">
        <v>2354</v>
      </c>
      <c r="N513" s="78"/>
      <c r="O513" s="78"/>
      <c r="P513" s="79" t="s">
        <v>36</v>
      </c>
    </row>
    <row r="514" customHeight="1" spans="1:16">
      <c r="A514" s="77" t="s">
        <v>1952</v>
      </c>
      <c r="B514" s="78" t="s">
        <v>2085</v>
      </c>
      <c r="C514" s="78" t="s">
        <v>2086</v>
      </c>
      <c r="D514" s="78" t="s">
        <v>1955</v>
      </c>
      <c r="E514" s="78" t="s">
        <v>2039</v>
      </c>
      <c r="F514" s="78" t="s">
        <v>2816</v>
      </c>
      <c r="G514" s="78" t="s">
        <v>2817</v>
      </c>
      <c r="H514" s="82" t="s">
        <v>2805</v>
      </c>
      <c r="I514" s="78" t="s">
        <v>1397</v>
      </c>
      <c r="J514" s="78" t="s">
        <v>694</v>
      </c>
      <c r="K514" s="78" t="s">
        <v>2818</v>
      </c>
      <c r="L514" s="78" t="s">
        <v>2819</v>
      </c>
      <c r="M514" s="78" t="s">
        <v>2059</v>
      </c>
      <c r="N514" s="78"/>
      <c r="O514" s="78"/>
      <c r="P514" s="79" t="s">
        <v>36</v>
      </c>
    </row>
    <row r="515" customHeight="1" spans="1:16">
      <c r="A515" s="77" t="s">
        <v>1952</v>
      </c>
      <c r="B515" s="78" t="s">
        <v>2606</v>
      </c>
      <c r="C515" s="78" t="s">
        <v>2607</v>
      </c>
      <c r="D515" s="78" t="s">
        <v>1955</v>
      </c>
      <c r="E515" s="78" t="s">
        <v>1993</v>
      </c>
      <c r="F515" s="78" t="s">
        <v>2608</v>
      </c>
      <c r="G515" s="78" t="s">
        <v>2609</v>
      </c>
      <c r="H515" s="82" t="s">
        <v>2805</v>
      </c>
      <c r="I515" s="78" t="s">
        <v>1397</v>
      </c>
      <c r="J515" s="78" t="s">
        <v>694</v>
      </c>
      <c r="K515" s="78" t="s">
        <v>2610</v>
      </c>
      <c r="L515" s="78" t="s">
        <v>2107</v>
      </c>
      <c r="M515" s="78" t="s">
        <v>2611</v>
      </c>
      <c r="N515" s="86"/>
      <c r="O515" s="78"/>
      <c r="P515" s="79" t="s">
        <v>36</v>
      </c>
    </row>
    <row r="516" customHeight="1" spans="1:16">
      <c r="A516" s="77" t="s">
        <v>1952</v>
      </c>
      <c r="B516" s="78" t="s">
        <v>2606</v>
      </c>
      <c r="C516" s="78" t="s">
        <v>2493</v>
      </c>
      <c r="D516" s="78" t="s">
        <v>1955</v>
      </c>
      <c r="E516" s="82" t="s">
        <v>2612</v>
      </c>
      <c r="F516" s="82" t="s">
        <v>2613</v>
      </c>
      <c r="G516" s="82" t="s">
        <v>2614</v>
      </c>
      <c r="H516" s="82" t="s">
        <v>2805</v>
      </c>
      <c r="I516" s="78" t="s">
        <v>1397</v>
      </c>
      <c r="J516" s="78" t="s">
        <v>694</v>
      </c>
      <c r="K516" s="82" t="s">
        <v>2615</v>
      </c>
      <c r="L516" s="82"/>
      <c r="M516" s="82" t="s">
        <v>2616</v>
      </c>
      <c r="N516" s="86"/>
      <c r="O516" s="78"/>
      <c r="P516" s="79" t="s">
        <v>36</v>
      </c>
    </row>
    <row r="517" customHeight="1" spans="1:16">
      <c r="A517" s="77" t="s">
        <v>1952</v>
      </c>
      <c r="B517" s="78" t="s">
        <v>2333</v>
      </c>
      <c r="C517" s="78" t="s">
        <v>2292</v>
      </c>
      <c r="D517" s="78" t="s">
        <v>1955</v>
      </c>
      <c r="E517" s="78" t="s">
        <v>2344</v>
      </c>
      <c r="F517" s="78" t="s">
        <v>2820</v>
      </c>
      <c r="G517" s="78" t="s">
        <v>1469</v>
      </c>
      <c r="H517" s="82" t="s">
        <v>2805</v>
      </c>
      <c r="I517" s="78" t="s">
        <v>1397</v>
      </c>
      <c r="J517" s="78" t="s">
        <v>964</v>
      </c>
      <c r="K517" s="78" t="s">
        <v>2821</v>
      </c>
      <c r="L517" s="78" t="s">
        <v>2484</v>
      </c>
      <c r="M517" s="78" t="s">
        <v>2241</v>
      </c>
      <c r="N517" s="78"/>
      <c r="O517" s="78"/>
      <c r="P517" s="79" t="s">
        <v>36</v>
      </c>
    </row>
    <row r="518" customHeight="1" spans="1:16">
      <c r="A518" s="77" t="s">
        <v>1952</v>
      </c>
      <c r="B518" s="78" t="s">
        <v>2333</v>
      </c>
      <c r="C518" s="78" t="s">
        <v>2292</v>
      </c>
      <c r="D518" s="78" t="s">
        <v>1955</v>
      </c>
      <c r="E518" s="78" t="s">
        <v>1976</v>
      </c>
      <c r="F518" s="78" t="s">
        <v>2722</v>
      </c>
      <c r="G518" s="78" t="s">
        <v>1476</v>
      </c>
      <c r="H518" s="82" t="s">
        <v>2805</v>
      </c>
      <c r="I518" s="78" t="s">
        <v>1397</v>
      </c>
      <c r="J518" s="78" t="s">
        <v>964</v>
      </c>
      <c r="K518" s="78" t="s">
        <v>2723</v>
      </c>
      <c r="L518" s="78" t="s">
        <v>2318</v>
      </c>
      <c r="M518" s="78" t="s">
        <v>1972</v>
      </c>
      <c r="N518" s="78"/>
      <c r="O518" s="78"/>
      <c r="P518" s="79" t="s">
        <v>36</v>
      </c>
    </row>
    <row r="519" customHeight="1" spans="1:16">
      <c r="A519" s="77" t="s">
        <v>1952</v>
      </c>
      <c r="B519" s="78" t="s">
        <v>1973</v>
      </c>
      <c r="C519" s="78" t="s">
        <v>1974</v>
      </c>
      <c r="D519" s="78" t="s">
        <v>1955</v>
      </c>
      <c r="E519" s="82" t="s">
        <v>1988</v>
      </c>
      <c r="F519" s="78" t="s">
        <v>2793</v>
      </c>
      <c r="G519" s="78" t="s">
        <v>1494</v>
      </c>
      <c r="H519" s="82" t="s">
        <v>1528</v>
      </c>
      <c r="I519" s="78" t="s">
        <v>1397</v>
      </c>
      <c r="J519" s="82" t="s">
        <v>2498</v>
      </c>
      <c r="K519" s="78" t="s">
        <v>2794</v>
      </c>
      <c r="L519" s="78" t="s">
        <v>2015</v>
      </c>
      <c r="M519" s="78" t="s">
        <v>2059</v>
      </c>
      <c r="N519" s="78"/>
      <c r="O519" s="78"/>
      <c r="P519" s="79" t="s">
        <v>36</v>
      </c>
    </row>
    <row r="520" customHeight="1" spans="1:16">
      <c r="A520" s="77" t="s">
        <v>1952</v>
      </c>
      <c r="B520" s="78" t="s">
        <v>1973</v>
      </c>
      <c r="C520" s="78" t="s">
        <v>1974</v>
      </c>
      <c r="D520" s="78" t="s">
        <v>1955</v>
      </c>
      <c r="E520" s="78" t="s">
        <v>2223</v>
      </c>
      <c r="F520" s="78" t="s">
        <v>2822</v>
      </c>
      <c r="G520" s="78" t="s">
        <v>1494</v>
      </c>
      <c r="H520" s="82" t="s">
        <v>1528</v>
      </c>
      <c r="I520" s="78" t="s">
        <v>1397</v>
      </c>
      <c r="J520" s="78" t="s">
        <v>2276</v>
      </c>
      <c r="K520" s="78" t="s">
        <v>2823</v>
      </c>
      <c r="L520" s="86" t="s">
        <v>2015</v>
      </c>
      <c r="M520" s="78" t="s">
        <v>2540</v>
      </c>
      <c r="N520" s="78"/>
      <c r="O520" s="78"/>
      <c r="P520" s="79" t="s">
        <v>36</v>
      </c>
    </row>
    <row r="521" customHeight="1" spans="1:16">
      <c r="A521" s="77" t="s">
        <v>1952</v>
      </c>
      <c r="B521" s="78" t="s">
        <v>1973</v>
      </c>
      <c r="C521" s="78" t="s">
        <v>1982</v>
      </c>
      <c r="D521" s="78" t="s">
        <v>1955</v>
      </c>
      <c r="E521" s="78" t="s">
        <v>2180</v>
      </c>
      <c r="F521" s="78" t="s">
        <v>2708</v>
      </c>
      <c r="G521" s="78" t="s">
        <v>1466</v>
      </c>
      <c r="H521" s="82" t="s">
        <v>1528</v>
      </c>
      <c r="I521" s="78" t="s">
        <v>1397</v>
      </c>
      <c r="J521" s="78" t="s">
        <v>694</v>
      </c>
      <c r="K521" s="78" t="s">
        <v>2709</v>
      </c>
      <c r="L521" s="78" t="s">
        <v>2008</v>
      </c>
      <c r="M521" s="78" t="s">
        <v>2009</v>
      </c>
      <c r="N521" s="78"/>
      <c r="O521" s="78"/>
      <c r="P521" s="79" t="s">
        <v>36</v>
      </c>
    </row>
    <row r="522" customHeight="1" spans="1:16">
      <c r="A522" s="77" t="s">
        <v>1952</v>
      </c>
      <c r="B522" s="78" t="s">
        <v>1973</v>
      </c>
      <c r="C522" s="78" t="s">
        <v>1982</v>
      </c>
      <c r="D522" s="78" t="s">
        <v>1955</v>
      </c>
      <c r="E522" s="78" t="s">
        <v>1983</v>
      </c>
      <c r="F522" s="78" t="s">
        <v>2824</v>
      </c>
      <c r="G522" s="78" t="s">
        <v>1496</v>
      </c>
      <c r="H522" s="82" t="s">
        <v>1528</v>
      </c>
      <c r="I522" s="78" t="s">
        <v>1397</v>
      </c>
      <c r="J522" s="82" t="s">
        <v>694</v>
      </c>
      <c r="K522" s="78" t="s">
        <v>2825</v>
      </c>
      <c r="L522" s="78" t="s">
        <v>2008</v>
      </c>
      <c r="M522" s="78" t="s">
        <v>2068</v>
      </c>
      <c r="N522" s="78"/>
      <c r="O522" s="78"/>
      <c r="P522" s="79" t="s">
        <v>36</v>
      </c>
    </row>
    <row r="523" customHeight="1" spans="1:16">
      <c r="A523" s="77" t="s">
        <v>1952</v>
      </c>
      <c r="B523" s="78" t="s">
        <v>1973</v>
      </c>
      <c r="C523" s="78" t="s">
        <v>1374</v>
      </c>
      <c r="D523" s="78" t="s">
        <v>1955</v>
      </c>
      <c r="E523" s="78" t="s">
        <v>2039</v>
      </c>
      <c r="F523" s="78" t="s">
        <v>2746</v>
      </c>
      <c r="G523" s="78" t="s">
        <v>1474</v>
      </c>
      <c r="H523" s="82" t="s">
        <v>1528</v>
      </c>
      <c r="I523" s="78" t="s">
        <v>1397</v>
      </c>
      <c r="J523" s="78" t="s">
        <v>1486</v>
      </c>
      <c r="K523" s="78" t="s">
        <v>2747</v>
      </c>
      <c r="L523" s="78" t="s">
        <v>1980</v>
      </c>
      <c r="M523" s="78" t="s">
        <v>2748</v>
      </c>
      <c r="N523" s="78"/>
      <c r="O523" s="78"/>
      <c r="P523" s="79" t="s">
        <v>36</v>
      </c>
    </row>
    <row r="524" customHeight="1" spans="1:16">
      <c r="A524" s="77" t="s">
        <v>1952</v>
      </c>
      <c r="B524" s="78" t="s">
        <v>2826</v>
      </c>
      <c r="C524" s="78" t="s">
        <v>2493</v>
      </c>
      <c r="D524" s="78" t="s">
        <v>2729</v>
      </c>
      <c r="E524" s="78" t="s">
        <v>1993</v>
      </c>
      <c r="F524" s="78" t="s">
        <v>2827</v>
      </c>
      <c r="G524" s="82" t="s">
        <v>1528</v>
      </c>
      <c r="H524" s="82" t="s">
        <v>1528</v>
      </c>
      <c r="I524" s="78" t="s">
        <v>1397</v>
      </c>
      <c r="J524" s="78" t="s">
        <v>694</v>
      </c>
      <c r="K524" s="78" t="s">
        <v>2828</v>
      </c>
      <c r="L524" s="78"/>
      <c r="M524" s="78" t="s">
        <v>2829</v>
      </c>
      <c r="N524" s="78"/>
      <c r="O524" s="78"/>
      <c r="P524" s="79" t="s">
        <v>36</v>
      </c>
    </row>
    <row r="525" customHeight="1" spans="1:16">
      <c r="A525" s="77" t="s">
        <v>1952</v>
      </c>
      <c r="B525" s="78" t="s">
        <v>2728</v>
      </c>
      <c r="C525" s="78" t="s">
        <v>2010</v>
      </c>
      <c r="D525" s="78" t="s">
        <v>1955</v>
      </c>
      <c r="E525" s="78" t="s">
        <v>2293</v>
      </c>
      <c r="F525" s="78" t="s">
        <v>2801</v>
      </c>
      <c r="G525" s="82" t="s">
        <v>1515</v>
      </c>
      <c r="H525" s="82" t="s">
        <v>1528</v>
      </c>
      <c r="I525" s="78" t="s">
        <v>1397</v>
      </c>
      <c r="J525" s="78" t="s">
        <v>694</v>
      </c>
      <c r="K525" s="78" t="s">
        <v>2802</v>
      </c>
      <c r="L525" s="78" t="s">
        <v>1986</v>
      </c>
      <c r="M525" s="78" t="s">
        <v>1962</v>
      </c>
      <c r="N525" s="78"/>
      <c r="O525" s="78"/>
      <c r="P525" s="79" t="s">
        <v>36</v>
      </c>
    </row>
    <row r="526" customHeight="1" spans="1:16">
      <c r="A526" s="77" t="s">
        <v>1952</v>
      </c>
      <c r="B526" s="78" t="s">
        <v>2728</v>
      </c>
      <c r="C526" s="78" t="s">
        <v>2830</v>
      </c>
      <c r="D526" s="78" t="s">
        <v>1955</v>
      </c>
      <c r="E526" s="78" t="s">
        <v>2263</v>
      </c>
      <c r="F526" s="78" t="s">
        <v>2831</v>
      </c>
      <c r="G526" s="78" t="s">
        <v>1485</v>
      </c>
      <c r="H526" s="82" t="s">
        <v>1528</v>
      </c>
      <c r="I526" s="78" t="s">
        <v>1397</v>
      </c>
      <c r="J526" s="78" t="s">
        <v>1142</v>
      </c>
      <c r="K526" s="78" t="s">
        <v>2832</v>
      </c>
      <c r="L526" s="78" t="s">
        <v>2266</v>
      </c>
      <c r="M526" s="78" t="s">
        <v>2249</v>
      </c>
      <c r="N526" s="78"/>
      <c r="O526" s="78"/>
      <c r="P526" s="79" t="s">
        <v>36</v>
      </c>
    </row>
    <row r="527" customHeight="1" spans="1:16">
      <c r="A527" s="77" t="s">
        <v>1952</v>
      </c>
      <c r="B527" s="78" t="s">
        <v>2833</v>
      </c>
      <c r="C527" s="78" t="s">
        <v>2374</v>
      </c>
      <c r="D527" s="78" t="s">
        <v>1955</v>
      </c>
      <c r="E527" s="78" t="s">
        <v>2834</v>
      </c>
      <c r="F527" s="78" t="s">
        <v>2827</v>
      </c>
      <c r="G527" s="78" t="s">
        <v>1528</v>
      </c>
      <c r="H527" s="82" t="s">
        <v>1526</v>
      </c>
      <c r="I527" s="78" t="s">
        <v>1397</v>
      </c>
      <c r="J527" s="78" t="s">
        <v>694</v>
      </c>
      <c r="K527" s="78" t="s">
        <v>2828</v>
      </c>
      <c r="L527" s="78"/>
      <c r="M527" s="78" t="s">
        <v>2829</v>
      </c>
      <c r="N527" s="78"/>
      <c r="O527" s="78"/>
      <c r="P527" s="79" t="s">
        <v>36</v>
      </c>
    </row>
    <row r="528" customHeight="1" spans="1:16">
      <c r="A528" s="77" t="s">
        <v>1952</v>
      </c>
      <c r="B528" s="78" t="s">
        <v>2833</v>
      </c>
      <c r="C528" s="78" t="s">
        <v>2374</v>
      </c>
      <c r="D528" s="78" t="s">
        <v>1955</v>
      </c>
      <c r="E528" s="82" t="s">
        <v>2612</v>
      </c>
      <c r="F528" s="82" t="s">
        <v>2613</v>
      </c>
      <c r="G528" s="82" t="s">
        <v>2614</v>
      </c>
      <c r="H528" s="82" t="s">
        <v>1526</v>
      </c>
      <c r="I528" s="78" t="s">
        <v>1397</v>
      </c>
      <c r="J528" s="78" t="s">
        <v>694</v>
      </c>
      <c r="K528" s="82" t="s">
        <v>2615</v>
      </c>
      <c r="L528" s="82"/>
      <c r="M528" s="82" t="s">
        <v>2616</v>
      </c>
      <c r="N528" s="78"/>
      <c r="O528" s="78"/>
      <c r="P528" s="79" t="s">
        <v>36</v>
      </c>
    </row>
    <row r="529" customHeight="1" spans="1:16">
      <c r="A529" s="77" t="s">
        <v>1952</v>
      </c>
      <c r="B529" s="78" t="s">
        <v>2024</v>
      </c>
      <c r="C529" s="78" t="s">
        <v>2025</v>
      </c>
      <c r="D529" s="78" t="s">
        <v>1955</v>
      </c>
      <c r="E529" s="78" t="s">
        <v>2199</v>
      </c>
      <c r="F529" s="78" t="s">
        <v>2835</v>
      </c>
      <c r="G529" s="82" t="s">
        <v>1526</v>
      </c>
      <c r="H529" s="82" t="s">
        <v>1526</v>
      </c>
      <c r="I529" s="78" t="s">
        <v>1397</v>
      </c>
      <c r="J529" s="78" t="s">
        <v>694</v>
      </c>
      <c r="K529" s="78" t="s">
        <v>2836</v>
      </c>
      <c r="L529" s="78" t="s">
        <v>2837</v>
      </c>
      <c r="M529" s="78" t="s">
        <v>2339</v>
      </c>
      <c r="N529" s="78"/>
      <c r="O529" s="78"/>
      <c r="P529" s="79" t="s">
        <v>36</v>
      </c>
    </row>
    <row r="530" customHeight="1" spans="1:16">
      <c r="A530" s="77" t="s">
        <v>1952</v>
      </c>
      <c r="B530" s="78" t="s">
        <v>2184</v>
      </c>
      <c r="C530" s="78" t="s">
        <v>2185</v>
      </c>
      <c r="D530" s="78" t="s">
        <v>1955</v>
      </c>
      <c r="E530" s="82" t="s">
        <v>1998</v>
      </c>
      <c r="F530" s="82" t="s">
        <v>2648</v>
      </c>
      <c r="G530" s="78" t="s">
        <v>1466</v>
      </c>
      <c r="H530" s="82" t="s">
        <v>1526</v>
      </c>
      <c r="I530" s="78" t="s">
        <v>1397</v>
      </c>
      <c r="J530" s="78" t="s">
        <v>694</v>
      </c>
      <c r="K530" s="82" t="s">
        <v>2649</v>
      </c>
      <c r="L530" s="82" t="s">
        <v>2838</v>
      </c>
      <c r="M530" s="82" t="s">
        <v>2651</v>
      </c>
      <c r="N530" s="78" t="s">
        <v>2189</v>
      </c>
      <c r="O530" s="78"/>
      <c r="P530" s="79" t="s">
        <v>36</v>
      </c>
    </row>
    <row r="531" customHeight="1" spans="1:16">
      <c r="A531" s="77" t="s">
        <v>1952</v>
      </c>
      <c r="B531" s="78" t="s">
        <v>2184</v>
      </c>
      <c r="C531" s="78" t="s">
        <v>2185</v>
      </c>
      <c r="D531" s="78" t="s">
        <v>1955</v>
      </c>
      <c r="E531" s="78" t="s">
        <v>2137</v>
      </c>
      <c r="F531" s="78" t="s">
        <v>2839</v>
      </c>
      <c r="G531" s="78" t="s">
        <v>1515</v>
      </c>
      <c r="H531" s="82" t="s">
        <v>1526</v>
      </c>
      <c r="I531" s="78" t="s">
        <v>1397</v>
      </c>
      <c r="J531" s="78" t="s">
        <v>694</v>
      </c>
      <c r="K531" s="78" t="s">
        <v>2840</v>
      </c>
      <c r="L531" s="78" t="s">
        <v>2164</v>
      </c>
      <c r="M531" s="78" t="s">
        <v>2183</v>
      </c>
      <c r="N531" s="78"/>
      <c r="O531" s="78"/>
      <c r="P531" s="79" t="s">
        <v>36</v>
      </c>
    </row>
    <row r="532" customHeight="1" spans="1:16">
      <c r="A532" s="77" t="s">
        <v>1952</v>
      </c>
      <c r="B532" s="78" t="s">
        <v>2125</v>
      </c>
      <c r="C532" s="78" t="s">
        <v>2841</v>
      </c>
      <c r="D532" s="78" t="s">
        <v>1955</v>
      </c>
      <c r="E532" s="78" t="s">
        <v>2293</v>
      </c>
      <c r="F532" s="78" t="s">
        <v>2842</v>
      </c>
      <c r="G532" s="78" t="s">
        <v>1474</v>
      </c>
      <c r="H532" s="82" t="s">
        <v>1526</v>
      </c>
      <c r="I532" s="78" t="s">
        <v>1397</v>
      </c>
      <c r="J532" s="78" t="s">
        <v>694</v>
      </c>
      <c r="K532" s="78" t="s">
        <v>2182</v>
      </c>
      <c r="L532" s="78" t="s">
        <v>2015</v>
      </c>
      <c r="M532" s="78" t="s">
        <v>2009</v>
      </c>
      <c r="N532" s="86"/>
      <c r="O532" s="78"/>
      <c r="P532" s="79" t="s">
        <v>36</v>
      </c>
    </row>
    <row r="533" customHeight="1" spans="1:16">
      <c r="A533" s="77" t="s">
        <v>1952</v>
      </c>
      <c r="B533" s="78" t="s">
        <v>2421</v>
      </c>
      <c r="C533" s="78" t="s">
        <v>2167</v>
      </c>
      <c r="D533" s="78" t="s">
        <v>1955</v>
      </c>
      <c r="E533" s="82" t="s">
        <v>2087</v>
      </c>
      <c r="F533" s="82" t="s">
        <v>2843</v>
      </c>
      <c r="G533" s="78" t="s">
        <v>2844</v>
      </c>
      <c r="H533" s="82" t="s">
        <v>1526</v>
      </c>
      <c r="I533" s="78" t="s">
        <v>1397</v>
      </c>
      <c r="J533" s="82" t="s">
        <v>694</v>
      </c>
      <c r="K533" s="82" t="s">
        <v>2845</v>
      </c>
      <c r="L533" s="82" t="s">
        <v>2846</v>
      </c>
      <c r="M533" s="82" t="s">
        <v>1992</v>
      </c>
      <c r="N533" s="78"/>
      <c r="O533" s="78"/>
      <c r="P533" s="79" t="s">
        <v>36</v>
      </c>
    </row>
    <row r="534" customHeight="1" spans="1:16">
      <c r="A534" s="77" t="s">
        <v>1952</v>
      </c>
      <c r="B534" s="78" t="s">
        <v>2421</v>
      </c>
      <c r="C534" s="78" t="s">
        <v>2623</v>
      </c>
      <c r="D534" s="78" t="s">
        <v>1955</v>
      </c>
      <c r="E534" s="78"/>
      <c r="F534" s="78"/>
      <c r="G534" s="78"/>
      <c r="H534" s="82" t="s">
        <v>1526</v>
      </c>
      <c r="I534" s="78" t="s">
        <v>1397</v>
      </c>
      <c r="J534" s="78" t="s">
        <v>694</v>
      </c>
      <c r="K534" s="78"/>
      <c r="L534" s="78"/>
      <c r="M534" s="78"/>
      <c r="N534" s="78"/>
      <c r="O534" s="78"/>
      <c r="P534" s="79" t="s">
        <v>36</v>
      </c>
    </row>
    <row r="535" customHeight="1" spans="1:16">
      <c r="A535" s="77" t="s">
        <v>1952</v>
      </c>
      <c r="B535" s="78" t="s">
        <v>2847</v>
      </c>
      <c r="C535" s="78" t="s">
        <v>1298</v>
      </c>
      <c r="D535" s="78" t="s">
        <v>2729</v>
      </c>
      <c r="E535" s="78" t="s">
        <v>2039</v>
      </c>
      <c r="F535" s="78" t="s">
        <v>2685</v>
      </c>
      <c r="G535" s="78" t="s">
        <v>1476</v>
      </c>
      <c r="H535" s="82" t="s">
        <v>1526</v>
      </c>
      <c r="I535" s="78" t="s">
        <v>1397</v>
      </c>
      <c r="J535" s="78" t="s">
        <v>2201</v>
      </c>
      <c r="K535" s="78" t="s">
        <v>2686</v>
      </c>
      <c r="L535" s="78" t="s">
        <v>2414</v>
      </c>
      <c r="M535" s="78" t="s">
        <v>2687</v>
      </c>
      <c r="N535" s="78"/>
      <c r="O535" s="78"/>
      <c r="P535" s="79" t="s">
        <v>36</v>
      </c>
    </row>
    <row r="536" customHeight="1" spans="1:16">
      <c r="A536" s="77" t="s">
        <v>1952</v>
      </c>
      <c r="B536" s="78" t="s">
        <v>2848</v>
      </c>
      <c r="C536" s="78" t="s">
        <v>2303</v>
      </c>
      <c r="D536" s="78" t="s">
        <v>1955</v>
      </c>
      <c r="E536" s="78" t="s">
        <v>2246</v>
      </c>
      <c r="F536" s="78" t="s">
        <v>2849</v>
      </c>
      <c r="G536" s="78" t="s">
        <v>1489</v>
      </c>
      <c r="H536" s="82" t="s">
        <v>1526</v>
      </c>
      <c r="I536" s="78" t="s">
        <v>1397</v>
      </c>
      <c r="J536" s="78" t="s">
        <v>694</v>
      </c>
      <c r="K536" s="78" t="s">
        <v>2850</v>
      </c>
      <c r="L536" s="78" t="s">
        <v>2791</v>
      </c>
      <c r="M536" s="78" t="s">
        <v>2477</v>
      </c>
      <c r="N536" s="78"/>
      <c r="O536" s="78"/>
      <c r="P536" s="79" t="s">
        <v>36</v>
      </c>
    </row>
    <row r="537" customHeight="1" spans="1:16">
      <c r="A537" s="77" t="s">
        <v>1952</v>
      </c>
      <c r="B537" s="78" t="s">
        <v>2848</v>
      </c>
      <c r="C537" s="78" t="s">
        <v>2792</v>
      </c>
      <c r="D537" s="78" t="s">
        <v>1955</v>
      </c>
      <c r="E537" s="78" t="s">
        <v>2834</v>
      </c>
      <c r="F537" s="78" t="s">
        <v>2827</v>
      </c>
      <c r="G537" s="78" t="s">
        <v>1528</v>
      </c>
      <c r="H537" s="82" t="s">
        <v>1526</v>
      </c>
      <c r="I537" s="78" t="s">
        <v>1397</v>
      </c>
      <c r="J537" s="78" t="s">
        <v>694</v>
      </c>
      <c r="K537" s="78" t="s">
        <v>2828</v>
      </c>
      <c r="L537" s="78"/>
      <c r="M537" s="78" t="s">
        <v>2829</v>
      </c>
      <c r="N537" s="78"/>
      <c r="O537" s="78"/>
      <c r="P537" s="79" t="s">
        <v>36</v>
      </c>
    </row>
    <row r="538" customHeight="1" spans="1:16">
      <c r="A538" s="77" t="s">
        <v>1952</v>
      </c>
      <c r="B538" s="78" t="s">
        <v>2848</v>
      </c>
      <c r="C538" s="78" t="s">
        <v>2093</v>
      </c>
      <c r="D538" s="78" t="s">
        <v>1955</v>
      </c>
      <c r="E538" s="82" t="s">
        <v>2796</v>
      </c>
      <c r="F538" s="82" t="s">
        <v>2797</v>
      </c>
      <c r="G538" s="82" t="s">
        <v>1510</v>
      </c>
      <c r="H538" s="82" t="s">
        <v>1526</v>
      </c>
      <c r="I538" s="78" t="s">
        <v>1397</v>
      </c>
      <c r="J538" s="78" t="s">
        <v>694</v>
      </c>
      <c r="K538" s="82" t="s">
        <v>2798</v>
      </c>
      <c r="L538" s="82" t="s">
        <v>2799</v>
      </c>
      <c r="M538" s="82" t="s">
        <v>2800</v>
      </c>
      <c r="N538" s="78"/>
      <c r="O538" s="78"/>
      <c r="P538" s="79" t="s">
        <v>36</v>
      </c>
    </row>
    <row r="539" customHeight="1" spans="1:16">
      <c r="A539" s="77" t="s">
        <v>1952</v>
      </c>
      <c r="B539" s="78" t="s">
        <v>2109</v>
      </c>
      <c r="C539" s="78" t="s">
        <v>2245</v>
      </c>
      <c r="D539" s="78" t="s">
        <v>1955</v>
      </c>
      <c r="E539" s="78" t="s">
        <v>2046</v>
      </c>
      <c r="F539" s="78" t="s">
        <v>2593</v>
      </c>
      <c r="G539" s="78" t="s">
        <v>1455</v>
      </c>
      <c r="H539" s="82" t="s">
        <v>1526</v>
      </c>
      <c r="I539" s="78" t="s">
        <v>1397</v>
      </c>
      <c r="J539" s="78" t="s">
        <v>694</v>
      </c>
      <c r="K539" s="78" t="s">
        <v>2594</v>
      </c>
      <c r="L539" s="78" t="s">
        <v>1966</v>
      </c>
      <c r="M539" s="78" t="s">
        <v>2108</v>
      </c>
      <c r="N539" s="78"/>
      <c r="O539" s="78"/>
      <c r="P539" s="79" t="s">
        <v>36</v>
      </c>
    </row>
    <row r="540" customHeight="1" spans="1:16">
      <c r="A540" s="77" t="s">
        <v>1952</v>
      </c>
      <c r="B540" s="78" t="s">
        <v>2109</v>
      </c>
      <c r="C540" s="78" t="s">
        <v>2245</v>
      </c>
      <c r="D540" s="78" t="s">
        <v>1955</v>
      </c>
      <c r="E540" s="78" t="s">
        <v>2263</v>
      </c>
      <c r="F540" s="78" t="s">
        <v>2778</v>
      </c>
      <c r="G540" s="78" t="s">
        <v>1494</v>
      </c>
      <c r="H540" s="82" t="s">
        <v>1526</v>
      </c>
      <c r="I540" s="78" t="s">
        <v>1397</v>
      </c>
      <c r="J540" s="78" t="s">
        <v>694</v>
      </c>
      <c r="K540" s="78" t="s">
        <v>2779</v>
      </c>
      <c r="L540" s="78" t="s">
        <v>2240</v>
      </c>
      <c r="M540" s="78" t="s">
        <v>2307</v>
      </c>
      <c r="N540" s="78"/>
      <c r="O540" s="78"/>
      <c r="P540" s="79" t="s">
        <v>36</v>
      </c>
    </row>
    <row r="541" customHeight="1" spans="1:16">
      <c r="A541" s="77" t="s">
        <v>1952</v>
      </c>
      <c r="B541" s="78" t="s">
        <v>2198</v>
      </c>
      <c r="C541" s="78" t="s">
        <v>1371</v>
      </c>
      <c r="D541" s="78" t="s">
        <v>1955</v>
      </c>
      <c r="E541" s="78" t="s">
        <v>2246</v>
      </c>
      <c r="F541" s="78" t="s">
        <v>2781</v>
      </c>
      <c r="G541" s="82" t="s">
        <v>1517</v>
      </c>
      <c r="H541" s="82" t="s">
        <v>1511</v>
      </c>
      <c r="I541" s="78" t="s">
        <v>1397</v>
      </c>
      <c r="J541" s="78" t="s">
        <v>1483</v>
      </c>
      <c r="K541" s="78" t="s">
        <v>2782</v>
      </c>
      <c r="L541" s="78" t="s">
        <v>2783</v>
      </c>
      <c r="M541" s="78" t="s">
        <v>2647</v>
      </c>
      <c r="N541" s="78"/>
      <c r="O541" s="78"/>
      <c r="P541" s="79" t="s">
        <v>36</v>
      </c>
    </row>
    <row r="542" customHeight="1" spans="1:16">
      <c r="A542" s="77" t="s">
        <v>1952</v>
      </c>
      <c r="B542" s="78" t="s">
        <v>2198</v>
      </c>
      <c r="C542" s="78" t="s">
        <v>1371</v>
      </c>
      <c r="D542" s="78" t="s">
        <v>1955</v>
      </c>
      <c r="E542" s="78" t="s">
        <v>2384</v>
      </c>
      <c r="F542" s="78" t="s">
        <v>2851</v>
      </c>
      <c r="G542" s="78" t="s">
        <v>1526</v>
      </c>
      <c r="H542" s="82" t="s">
        <v>1511</v>
      </c>
      <c r="I542" s="78" t="s">
        <v>1397</v>
      </c>
      <c r="J542" s="78" t="s">
        <v>1483</v>
      </c>
      <c r="K542" s="78" t="s">
        <v>2852</v>
      </c>
      <c r="L542" s="78" t="s">
        <v>2853</v>
      </c>
      <c r="M542" s="78" t="s">
        <v>2249</v>
      </c>
      <c r="N542" s="78"/>
      <c r="O542" s="78"/>
      <c r="P542" s="79" t="s">
        <v>36</v>
      </c>
    </row>
    <row r="543" customHeight="1" spans="1:16">
      <c r="A543" s="77" t="s">
        <v>1952</v>
      </c>
      <c r="B543" s="78" t="s">
        <v>2257</v>
      </c>
      <c r="C543" s="78" t="s">
        <v>2167</v>
      </c>
      <c r="D543" s="78" t="s">
        <v>1955</v>
      </c>
      <c r="E543" s="78" t="s">
        <v>2246</v>
      </c>
      <c r="F543" s="78" t="s">
        <v>2849</v>
      </c>
      <c r="G543" s="78" t="s">
        <v>1489</v>
      </c>
      <c r="H543" s="82" t="s">
        <v>1511</v>
      </c>
      <c r="I543" s="78" t="s">
        <v>1397</v>
      </c>
      <c r="J543" s="78" t="s">
        <v>694</v>
      </c>
      <c r="K543" s="78" t="s">
        <v>2850</v>
      </c>
      <c r="L543" s="78" t="s">
        <v>2791</v>
      </c>
      <c r="M543" s="78" t="s">
        <v>2477</v>
      </c>
      <c r="N543" s="78"/>
      <c r="O543" s="78"/>
      <c r="P543" s="79" t="s">
        <v>36</v>
      </c>
    </row>
    <row r="544" customHeight="1" spans="1:16">
      <c r="A544" s="77" t="s">
        <v>1952</v>
      </c>
      <c r="B544" s="78" t="s">
        <v>2257</v>
      </c>
      <c r="C544" s="78" t="s">
        <v>2262</v>
      </c>
      <c r="D544" s="78" t="s">
        <v>1955</v>
      </c>
      <c r="E544" s="78" t="s">
        <v>2288</v>
      </c>
      <c r="F544" s="78" t="s">
        <v>2784</v>
      </c>
      <c r="G544" s="78" t="s">
        <v>1471</v>
      </c>
      <c r="H544" s="82" t="s">
        <v>1511</v>
      </c>
      <c r="I544" s="78" t="s">
        <v>1397</v>
      </c>
      <c r="J544" s="78" t="s">
        <v>1142</v>
      </c>
      <c r="K544" s="78" t="s">
        <v>2785</v>
      </c>
      <c r="L544" s="78" t="s">
        <v>2155</v>
      </c>
      <c r="M544" s="78" t="s">
        <v>1972</v>
      </c>
      <c r="N544" s="78"/>
      <c r="O544" s="78"/>
      <c r="P544" s="79" t="s">
        <v>36</v>
      </c>
    </row>
    <row r="545" customHeight="1" spans="1:16">
      <c r="A545" s="77" t="s">
        <v>1952</v>
      </c>
      <c r="B545" s="78" t="s">
        <v>2257</v>
      </c>
      <c r="C545" s="78" t="s">
        <v>2262</v>
      </c>
      <c r="D545" s="78" t="s">
        <v>1955</v>
      </c>
      <c r="E545" s="78" t="s">
        <v>2854</v>
      </c>
      <c r="F545" s="78" t="s">
        <v>2855</v>
      </c>
      <c r="G545" s="78" t="s">
        <v>1526</v>
      </c>
      <c r="H545" s="82" t="s">
        <v>1511</v>
      </c>
      <c r="I545" s="78" t="s">
        <v>1397</v>
      </c>
      <c r="J545" s="78" t="s">
        <v>1142</v>
      </c>
      <c r="K545" s="78" t="s">
        <v>2856</v>
      </c>
      <c r="L545" s="78" t="s">
        <v>2484</v>
      </c>
      <c r="M545" s="78" t="s">
        <v>2360</v>
      </c>
      <c r="N545" s="86"/>
      <c r="O545" s="78"/>
      <c r="P545" s="79" t="s">
        <v>36</v>
      </c>
    </row>
    <row r="546" customHeight="1" spans="1:16">
      <c r="A546" s="77" t="s">
        <v>1952</v>
      </c>
      <c r="B546" s="78" t="s">
        <v>2076</v>
      </c>
      <c r="C546" s="78" t="s">
        <v>2077</v>
      </c>
      <c r="D546" s="78" t="s">
        <v>1955</v>
      </c>
      <c r="E546" s="78" t="s">
        <v>1976</v>
      </c>
      <c r="F546" s="78" t="s">
        <v>2857</v>
      </c>
      <c r="G546" s="82" t="s">
        <v>1511</v>
      </c>
      <c r="H546" s="82" t="s">
        <v>1511</v>
      </c>
      <c r="I546" s="78" t="s">
        <v>1397</v>
      </c>
      <c r="J546" s="78" t="s">
        <v>694</v>
      </c>
      <c r="K546" s="78" t="s">
        <v>2858</v>
      </c>
      <c r="L546" s="78" t="s">
        <v>1980</v>
      </c>
      <c r="M546" s="78" t="s">
        <v>2183</v>
      </c>
      <c r="N546" s="78"/>
      <c r="O546" s="78"/>
      <c r="P546" s="79" t="s">
        <v>36</v>
      </c>
    </row>
    <row r="547" customHeight="1" spans="1:16">
      <c r="A547" s="77" t="s">
        <v>1952</v>
      </c>
      <c r="B547" s="78" t="s">
        <v>2342</v>
      </c>
      <c r="C547" s="78" t="s">
        <v>2343</v>
      </c>
      <c r="D547" s="78" t="s">
        <v>1955</v>
      </c>
      <c r="E547" s="78" t="s">
        <v>1998</v>
      </c>
      <c r="F547" s="78" t="s">
        <v>2766</v>
      </c>
      <c r="G547" s="78" t="s">
        <v>1476</v>
      </c>
      <c r="H547" s="82" t="s">
        <v>1511</v>
      </c>
      <c r="I547" s="78" t="s">
        <v>1397</v>
      </c>
      <c r="J547" s="78" t="s">
        <v>694</v>
      </c>
      <c r="K547" s="78" t="s">
        <v>2767</v>
      </c>
      <c r="L547" s="78" t="s">
        <v>1980</v>
      </c>
      <c r="M547" s="78" t="s">
        <v>2009</v>
      </c>
      <c r="N547" s="78"/>
      <c r="O547" s="78"/>
      <c r="P547" s="79" t="s">
        <v>36</v>
      </c>
    </row>
    <row r="548" customHeight="1" spans="1:16">
      <c r="A548" s="77" t="s">
        <v>1952</v>
      </c>
      <c r="B548" s="78" t="s">
        <v>2342</v>
      </c>
      <c r="C548" s="78" t="s">
        <v>2343</v>
      </c>
      <c r="D548" s="78" t="s">
        <v>1955</v>
      </c>
      <c r="E548" s="78" t="s">
        <v>1983</v>
      </c>
      <c r="F548" s="78" t="s">
        <v>2859</v>
      </c>
      <c r="G548" s="78" t="s">
        <v>1487</v>
      </c>
      <c r="H548" s="82" t="s">
        <v>1511</v>
      </c>
      <c r="I548" s="78" t="s">
        <v>1397</v>
      </c>
      <c r="J548" s="78" t="s">
        <v>694</v>
      </c>
      <c r="K548" s="78" t="s">
        <v>2588</v>
      </c>
      <c r="L548" s="78" t="s">
        <v>2228</v>
      </c>
      <c r="M548" s="78" t="s">
        <v>2641</v>
      </c>
      <c r="N548" s="78"/>
      <c r="O548" s="78"/>
      <c r="P548" s="79" t="s">
        <v>36</v>
      </c>
    </row>
    <row r="549" customHeight="1" spans="1:16">
      <c r="A549" s="77" t="s">
        <v>1952</v>
      </c>
      <c r="B549" s="78" t="s">
        <v>2024</v>
      </c>
      <c r="C549" s="78" t="s">
        <v>2025</v>
      </c>
      <c r="D549" s="78" t="s">
        <v>1955</v>
      </c>
      <c r="E549" s="78" t="s">
        <v>2199</v>
      </c>
      <c r="F549" s="78" t="s">
        <v>2835</v>
      </c>
      <c r="G549" s="82" t="s">
        <v>1526</v>
      </c>
      <c r="H549" s="82" t="s">
        <v>1511</v>
      </c>
      <c r="I549" s="78" t="s">
        <v>1397</v>
      </c>
      <c r="J549" s="78" t="s">
        <v>694</v>
      </c>
      <c r="K549" s="78" t="s">
        <v>2836</v>
      </c>
      <c r="L549" s="78" t="s">
        <v>2837</v>
      </c>
      <c r="M549" s="78" t="s">
        <v>2339</v>
      </c>
      <c r="N549" s="78"/>
      <c r="O549" s="78"/>
      <c r="P549" s="79" t="s">
        <v>36</v>
      </c>
    </row>
    <row r="550" customHeight="1" spans="1:16">
      <c r="A550" s="77" t="s">
        <v>1952</v>
      </c>
      <c r="B550" s="78" t="s">
        <v>2085</v>
      </c>
      <c r="C550" s="78" t="s">
        <v>2086</v>
      </c>
      <c r="D550" s="78" t="s">
        <v>1955</v>
      </c>
      <c r="E550" s="82" t="s">
        <v>2087</v>
      </c>
      <c r="F550" s="82" t="s">
        <v>2522</v>
      </c>
      <c r="G550" s="82" t="s">
        <v>1437</v>
      </c>
      <c r="H550" s="82" t="s">
        <v>1511</v>
      </c>
      <c r="I550" s="78" t="s">
        <v>1397</v>
      </c>
      <c r="J550" s="78" t="s">
        <v>694</v>
      </c>
      <c r="K550" s="82" t="s">
        <v>2523</v>
      </c>
      <c r="L550" s="82" t="s">
        <v>2524</v>
      </c>
      <c r="M550" s="82" t="s">
        <v>1967</v>
      </c>
      <c r="N550" s="78"/>
      <c r="O550" s="78"/>
      <c r="P550" s="79" t="s">
        <v>36</v>
      </c>
    </row>
    <row r="551" customHeight="1" spans="1:16">
      <c r="A551" s="77" t="s">
        <v>1952</v>
      </c>
      <c r="B551" s="78" t="s">
        <v>2085</v>
      </c>
      <c r="C551" s="78" t="s">
        <v>2086</v>
      </c>
      <c r="D551" s="78" t="s">
        <v>1955</v>
      </c>
      <c r="E551" s="78" t="s">
        <v>2246</v>
      </c>
      <c r="F551" s="78" t="s">
        <v>2860</v>
      </c>
      <c r="G551" s="78" t="s">
        <v>1517</v>
      </c>
      <c r="H551" s="82" t="s">
        <v>1511</v>
      </c>
      <c r="I551" s="78" t="s">
        <v>1397</v>
      </c>
      <c r="J551" s="78" t="s">
        <v>694</v>
      </c>
      <c r="K551" s="78" t="s">
        <v>2861</v>
      </c>
      <c r="L551" s="78" t="s">
        <v>1520</v>
      </c>
      <c r="M551" s="78" t="s">
        <v>2197</v>
      </c>
      <c r="N551" s="78"/>
      <c r="O551" s="78"/>
      <c r="P551" s="79" t="s">
        <v>36</v>
      </c>
    </row>
    <row r="552" customHeight="1" spans="1:16">
      <c r="A552" s="77" t="s">
        <v>1952</v>
      </c>
      <c r="B552" s="78" t="s">
        <v>2348</v>
      </c>
      <c r="C552" s="78" t="s">
        <v>2262</v>
      </c>
      <c r="D552" s="78" t="s">
        <v>1955</v>
      </c>
      <c r="E552" s="78" t="s">
        <v>2263</v>
      </c>
      <c r="F552" s="78" t="s">
        <v>2831</v>
      </c>
      <c r="G552" s="78" t="s">
        <v>1485</v>
      </c>
      <c r="H552" s="82" t="s">
        <v>1511</v>
      </c>
      <c r="I552" s="78" t="s">
        <v>1397</v>
      </c>
      <c r="J552" s="78" t="s">
        <v>1142</v>
      </c>
      <c r="K552" s="78" t="s">
        <v>2832</v>
      </c>
      <c r="L552" s="78" t="s">
        <v>2266</v>
      </c>
      <c r="M552" s="78" t="s">
        <v>2249</v>
      </c>
      <c r="N552" s="78"/>
      <c r="O552" s="78"/>
      <c r="P552" s="79" t="s">
        <v>36</v>
      </c>
    </row>
    <row r="553" customHeight="1" spans="1:16">
      <c r="A553" s="77" t="s">
        <v>1952</v>
      </c>
      <c r="B553" s="78" t="s">
        <v>2803</v>
      </c>
      <c r="C553" s="78" t="s">
        <v>1314</v>
      </c>
      <c r="D553" s="78" t="s">
        <v>1955</v>
      </c>
      <c r="E553" s="78" t="s">
        <v>2199</v>
      </c>
      <c r="F553" s="78" t="s">
        <v>2862</v>
      </c>
      <c r="G553" s="82" t="s">
        <v>1511</v>
      </c>
      <c r="H553" s="82" t="s">
        <v>1511</v>
      </c>
      <c r="I553" s="78" t="s">
        <v>1397</v>
      </c>
      <c r="J553" s="78" t="s">
        <v>964</v>
      </c>
      <c r="K553" s="78" t="s">
        <v>2618</v>
      </c>
      <c r="L553" s="78" t="s">
        <v>2863</v>
      </c>
      <c r="M553" s="78" t="s">
        <v>2864</v>
      </c>
      <c r="N553" s="78"/>
      <c r="O553" s="78"/>
      <c r="P553" s="79" t="s">
        <v>36</v>
      </c>
    </row>
    <row r="554" customHeight="1" spans="1:16">
      <c r="A554" s="77" t="s">
        <v>1952</v>
      </c>
      <c r="B554" s="78" t="s">
        <v>2688</v>
      </c>
      <c r="C554" s="78" t="s">
        <v>1974</v>
      </c>
      <c r="D554" s="78" t="s">
        <v>1955</v>
      </c>
      <c r="E554" s="78" t="s">
        <v>1956</v>
      </c>
      <c r="F554" s="78" t="s">
        <v>2552</v>
      </c>
      <c r="G554" s="82" t="s">
        <v>1438</v>
      </c>
      <c r="H554" s="82" t="s">
        <v>1511</v>
      </c>
      <c r="I554" s="78" t="s">
        <v>1397</v>
      </c>
      <c r="J554" s="78" t="s">
        <v>694</v>
      </c>
      <c r="K554" s="78" t="s">
        <v>2553</v>
      </c>
      <c r="L554" s="78" t="s">
        <v>2015</v>
      </c>
      <c r="M554" s="78" t="s">
        <v>2183</v>
      </c>
      <c r="N554" s="78"/>
      <c r="O554" s="78"/>
      <c r="P554" s="79" t="s">
        <v>36</v>
      </c>
    </row>
    <row r="555" customHeight="1" spans="1:16">
      <c r="A555" s="77" t="s">
        <v>1952</v>
      </c>
      <c r="B555" s="78" t="s">
        <v>2688</v>
      </c>
      <c r="C555" s="78" t="s">
        <v>2694</v>
      </c>
      <c r="D555" s="78" t="s">
        <v>1955</v>
      </c>
      <c r="E555" s="82" t="s">
        <v>1976</v>
      </c>
      <c r="F555" s="82" t="s">
        <v>2503</v>
      </c>
      <c r="G555" s="82" t="s">
        <v>2055</v>
      </c>
      <c r="H555" s="82" t="s">
        <v>1511</v>
      </c>
      <c r="I555" s="78" t="s">
        <v>1397</v>
      </c>
      <c r="J555" s="78" t="s">
        <v>694</v>
      </c>
      <c r="K555" s="82" t="s">
        <v>2504</v>
      </c>
      <c r="L555" s="82" t="s">
        <v>2015</v>
      </c>
      <c r="M555" s="82" t="s">
        <v>2339</v>
      </c>
      <c r="N555" s="78"/>
      <c r="O555" s="78"/>
      <c r="P555" s="79" t="s">
        <v>36</v>
      </c>
    </row>
    <row r="556" customHeight="1" spans="1:16">
      <c r="A556" s="77" t="s">
        <v>1952</v>
      </c>
      <c r="B556" s="78" t="s">
        <v>2803</v>
      </c>
      <c r="C556" s="78" t="s">
        <v>1314</v>
      </c>
      <c r="D556" s="78" t="s">
        <v>1955</v>
      </c>
      <c r="E556" s="78" t="s">
        <v>2246</v>
      </c>
      <c r="F556" s="78" t="s">
        <v>2865</v>
      </c>
      <c r="G556" s="82" t="s">
        <v>1512</v>
      </c>
      <c r="H556" s="82" t="s">
        <v>1512</v>
      </c>
      <c r="I556" s="78" t="s">
        <v>1397</v>
      </c>
      <c r="J556" s="78" t="s">
        <v>964</v>
      </c>
      <c r="K556" s="78" t="s">
        <v>2715</v>
      </c>
      <c r="L556" s="78" t="s">
        <v>2866</v>
      </c>
      <c r="M556" s="78" t="s">
        <v>2081</v>
      </c>
      <c r="N556" s="78"/>
      <c r="O556" s="78"/>
      <c r="P556" s="79" t="s">
        <v>36</v>
      </c>
    </row>
    <row r="557" customHeight="1" spans="1:16">
      <c r="A557" s="77" t="s">
        <v>1952</v>
      </c>
      <c r="B557" s="78" t="s">
        <v>2166</v>
      </c>
      <c r="C557" s="78" t="s">
        <v>2313</v>
      </c>
      <c r="D557" s="78" t="s">
        <v>1955</v>
      </c>
      <c r="E557" s="78" t="s">
        <v>1956</v>
      </c>
      <c r="F557" s="78" t="s">
        <v>2578</v>
      </c>
      <c r="G557" s="78" t="s">
        <v>1452</v>
      </c>
      <c r="H557" s="82" t="s">
        <v>1512</v>
      </c>
      <c r="I557" s="78" t="s">
        <v>1397</v>
      </c>
      <c r="J557" s="82" t="s">
        <v>694</v>
      </c>
      <c r="K557" s="78" t="s">
        <v>2579</v>
      </c>
      <c r="L557" s="78" t="s">
        <v>2266</v>
      </c>
      <c r="M557" s="78" t="s">
        <v>2249</v>
      </c>
      <c r="N557" s="86"/>
      <c r="O557" s="78"/>
      <c r="P557" s="79" t="s">
        <v>36</v>
      </c>
    </row>
    <row r="558" customHeight="1" spans="1:16">
      <c r="A558" s="77" t="s">
        <v>1952</v>
      </c>
      <c r="B558" s="78" t="s">
        <v>2406</v>
      </c>
      <c r="C558" s="78" t="s">
        <v>2292</v>
      </c>
      <c r="D558" s="78" t="s">
        <v>1955</v>
      </c>
      <c r="E558" s="78" t="s">
        <v>2344</v>
      </c>
      <c r="F558" s="78" t="s">
        <v>2820</v>
      </c>
      <c r="G558" s="78" t="s">
        <v>1469</v>
      </c>
      <c r="H558" s="82" t="s">
        <v>1512</v>
      </c>
      <c r="I558" s="78" t="s">
        <v>1397</v>
      </c>
      <c r="J558" s="78" t="s">
        <v>964</v>
      </c>
      <c r="K558" s="78" t="s">
        <v>2821</v>
      </c>
      <c r="L558" s="78" t="s">
        <v>2484</v>
      </c>
      <c r="M558" s="78" t="s">
        <v>2241</v>
      </c>
      <c r="N558" s="87"/>
      <c r="O558" s="78"/>
      <c r="P558" s="79" t="s">
        <v>36</v>
      </c>
    </row>
    <row r="559" customHeight="1" spans="1:16">
      <c r="A559" s="77" t="s">
        <v>1952</v>
      </c>
      <c r="B559" s="78" t="s">
        <v>2406</v>
      </c>
      <c r="C559" s="78" t="s">
        <v>2407</v>
      </c>
      <c r="D559" s="78" t="s">
        <v>1955</v>
      </c>
      <c r="E559" s="78" t="s">
        <v>1956</v>
      </c>
      <c r="F559" s="78" t="s">
        <v>2552</v>
      </c>
      <c r="G559" s="82" t="s">
        <v>1438</v>
      </c>
      <c r="H559" s="82" t="s">
        <v>1512</v>
      </c>
      <c r="I559" s="78" t="s">
        <v>1397</v>
      </c>
      <c r="J559" s="78" t="s">
        <v>694</v>
      </c>
      <c r="K559" s="78" t="s">
        <v>2553</v>
      </c>
      <c r="L559" s="78" t="s">
        <v>2015</v>
      </c>
      <c r="M559" s="78" t="s">
        <v>2183</v>
      </c>
      <c r="N559" s="78"/>
      <c r="O559" s="78"/>
      <c r="P559" s="79" t="s">
        <v>36</v>
      </c>
    </row>
    <row r="560" customHeight="1" spans="1:16">
      <c r="A560" s="77" t="s">
        <v>1952</v>
      </c>
      <c r="B560" s="78" t="s">
        <v>2406</v>
      </c>
      <c r="C560" s="78" t="s">
        <v>2830</v>
      </c>
      <c r="D560" s="78" t="s">
        <v>1955</v>
      </c>
      <c r="E560" s="78" t="s">
        <v>2854</v>
      </c>
      <c r="F560" s="78" t="s">
        <v>2855</v>
      </c>
      <c r="G560" s="78" t="s">
        <v>1526</v>
      </c>
      <c r="H560" s="82" t="s">
        <v>1512</v>
      </c>
      <c r="I560" s="78" t="s">
        <v>1397</v>
      </c>
      <c r="J560" s="78" t="s">
        <v>1142</v>
      </c>
      <c r="K560" s="78" t="s">
        <v>2856</v>
      </c>
      <c r="L560" s="78" t="s">
        <v>2484</v>
      </c>
      <c r="M560" s="78" t="s">
        <v>2360</v>
      </c>
      <c r="N560" s="78"/>
      <c r="O560" s="78"/>
      <c r="P560" s="79" t="s">
        <v>36</v>
      </c>
    </row>
    <row r="561" customHeight="1" spans="1:16">
      <c r="A561" s="77" t="s">
        <v>1952</v>
      </c>
      <c r="B561" s="78" t="s">
        <v>2867</v>
      </c>
      <c r="C561" s="78" t="s">
        <v>2045</v>
      </c>
      <c r="D561" s="78" t="s">
        <v>1955</v>
      </c>
      <c r="E561" s="78" t="s">
        <v>2246</v>
      </c>
      <c r="F561" s="78" t="s">
        <v>2868</v>
      </c>
      <c r="G561" s="78" t="s">
        <v>1500</v>
      </c>
      <c r="H561" s="82" t="s">
        <v>1512</v>
      </c>
      <c r="I561" s="78" t="s">
        <v>1397</v>
      </c>
      <c r="J561" s="78" t="s">
        <v>694</v>
      </c>
      <c r="K561" s="78" t="s">
        <v>2628</v>
      </c>
      <c r="L561" s="78" t="s">
        <v>2869</v>
      </c>
      <c r="M561" s="78" t="s">
        <v>2326</v>
      </c>
      <c r="N561" s="78"/>
      <c r="O561" s="78"/>
      <c r="P561" s="79" t="s">
        <v>36</v>
      </c>
    </row>
    <row r="562" customHeight="1" spans="1:16">
      <c r="A562" s="77" t="s">
        <v>1952</v>
      </c>
      <c r="B562" s="78" t="s">
        <v>1953</v>
      </c>
      <c r="C562" s="78" t="s">
        <v>1954</v>
      </c>
      <c r="D562" s="78" t="s">
        <v>1955</v>
      </c>
      <c r="E562" s="78" t="s">
        <v>2775</v>
      </c>
      <c r="F562" s="78" t="s">
        <v>2776</v>
      </c>
      <c r="G562" s="82" t="s">
        <v>1502</v>
      </c>
      <c r="H562" s="82" t="s">
        <v>1524</v>
      </c>
      <c r="I562" s="78" t="s">
        <v>1397</v>
      </c>
      <c r="J562" s="78" t="s">
        <v>694</v>
      </c>
      <c r="K562" s="78" t="s">
        <v>2777</v>
      </c>
      <c r="L562" s="78" t="s">
        <v>2240</v>
      </c>
      <c r="M562" s="78" t="s">
        <v>1987</v>
      </c>
      <c r="N562" s="86"/>
      <c r="O562" s="78"/>
      <c r="P562" s="79" t="s">
        <v>36</v>
      </c>
    </row>
    <row r="563" customHeight="1" spans="1:16">
      <c r="A563" s="77" t="s">
        <v>1952</v>
      </c>
      <c r="B563" s="78" t="s">
        <v>1953</v>
      </c>
      <c r="C563" s="78" t="s">
        <v>1954</v>
      </c>
      <c r="D563" s="78" t="s">
        <v>1955</v>
      </c>
      <c r="E563" s="78" t="s">
        <v>2251</v>
      </c>
      <c r="F563" s="78" t="s">
        <v>2870</v>
      </c>
      <c r="G563" s="82" t="s">
        <v>1502</v>
      </c>
      <c r="H563" s="82" t="s">
        <v>1524</v>
      </c>
      <c r="I563" s="78" t="s">
        <v>1397</v>
      </c>
      <c r="J563" s="82" t="s">
        <v>694</v>
      </c>
      <c r="K563" s="78" t="s">
        <v>2871</v>
      </c>
      <c r="L563" s="78" t="s">
        <v>1966</v>
      </c>
      <c r="M563" s="78" t="s">
        <v>1962</v>
      </c>
      <c r="N563" s="86"/>
      <c r="O563" s="78"/>
      <c r="P563" s="79" t="s">
        <v>36</v>
      </c>
    </row>
    <row r="564" customHeight="1" spans="1:16">
      <c r="A564" s="77" t="s">
        <v>1952</v>
      </c>
      <c r="B564" s="78" t="s">
        <v>1953</v>
      </c>
      <c r="C564" s="78" t="s">
        <v>1954</v>
      </c>
      <c r="D564" s="78" t="s">
        <v>1955</v>
      </c>
      <c r="E564" s="78" t="s">
        <v>2344</v>
      </c>
      <c r="F564" s="78" t="s">
        <v>2872</v>
      </c>
      <c r="G564" s="82" t="s">
        <v>1494</v>
      </c>
      <c r="H564" s="82" t="s">
        <v>1524</v>
      </c>
      <c r="I564" s="78" t="s">
        <v>1397</v>
      </c>
      <c r="J564" s="78" t="s">
        <v>694</v>
      </c>
      <c r="K564" s="78" t="s">
        <v>2129</v>
      </c>
      <c r="L564" s="78" t="s">
        <v>2164</v>
      </c>
      <c r="M564" s="78" t="s">
        <v>2059</v>
      </c>
      <c r="N564" s="78"/>
      <c r="O564" s="78"/>
      <c r="P564" s="79" t="s">
        <v>36</v>
      </c>
    </row>
    <row r="565" customHeight="1" spans="1:16">
      <c r="A565" s="77" t="s">
        <v>1952</v>
      </c>
      <c r="B565" s="78" t="s">
        <v>2468</v>
      </c>
      <c r="C565" s="78" t="s">
        <v>1936</v>
      </c>
      <c r="D565" s="78" t="s">
        <v>2729</v>
      </c>
      <c r="E565" s="78" t="s">
        <v>2328</v>
      </c>
      <c r="F565" s="78" t="s">
        <v>2329</v>
      </c>
      <c r="G565" s="78" t="s">
        <v>1995</v>
      </c>
      <c r="H565" s="82" t="s">
        <v>1524</v>
      </c>
      <c r="I565" s="78" t="s">
        <v>1397</v>
      </c>
      <c r="J565" s="78" t="s">
        <v>2201</v>
      </c>
      <c r="K565" s="78" t="s">
        <v>2330</v>
      </c>
      <c r="L565" s="78" t="s">
        <v>2331</v>
      </c>
      <c r="M565" s="78" t="s">
        <v>2332</v>
      </c>
      <c r="N565" s="78"/>
      <c r="O565" s="78"/>
      <c r="P565" s="79" t="s">
        <v>36</v>
      </c>
    </row>
    <row r="566" customHeight="1" spans="1:16">
      <c r="A566" s="77" t="s">
        <v>1952</v>
      </c>
      <c r="B566" s="78" t="s">
        <v>2873</v>
      </c>
      <c r="C566" s="78" t="s">
        <v>2069</v>
      </c>
      <c r="D566" s="78" t="s">
        <v>1955</v>
      </c>
      <c r="E566" s="82" t="s">
        <v>2070</v>
      </c>
      <c r="F566" s="82" t="s">
        <v>2071</v>
      </c>
      <c r="G566" s="78" t="s">
        <v>2072</v>
      </c>
      <c r="H566" s="82" t="s">
        <v>1524</v>
      </c>
      <c r="I566" s="78" t="s">
        <v>1397</v>
      </c>
      <c r="J566" s="82" t="s">
        <v>694</v>
      </c>
      <c r="K566" s="82" t="s">
        <v>2073</v>
      </c>
      <c r="L566" s="82" t="s">
        <v>2074</v>
      </c>
      <c r="M566" s="82" t="s">
        <v>2075</v>
      </c>
      <c r="N566" s="78"/>
      <c r="O566" s="78"/>
      <c r="P566" s="79" t="s">
        <v>36</v>
      </c>
    </row>
    <row r="567" customHeight="1" spans="1:16">
      <c r="A567" s="77" t="s">
        <v>1952</v>
      </c>
      <c r="B567" s="78" t="s">
        <v>2125</v>
      </c>
      <c r="C567" s="78" t="s">
        <v>2874</v>
      </c>
      <c r="D567" s="78" t="s">
        <v>1955</v>
      </c>
      <c r="E567" s="78" t="s">
        <v>1976</v>
      </c>
      <c r="F567" s="78" t="s">
        <v>2875</v>
      </c>
      <c r="G567" s="82" t="s">
        <v>1524</v>
      </c>
      <c r="H567" s="82" t="s">
        <v>1518</v>
      </c>
      <c r="I567" s="78" t="s">
        <v>1397</v>
      </c>
      <c r="J567" s="82" t="s">
        <v>694</v>
      </c>
      <c r="K567" s="78" t="s">
        <v>2876</v>
      </c>
      <c r="L567" s="78" t="s">
        <v>2427</v>
      </c>
      <c r="M567" s="78" t="s">
        <v>2059</v>
      </c>
      <c r="N567" s="78"/>
      <c r="O567" s="78"/>
      <c r="P567" s="79" t="s">
        <v>36</v>
      </c>
    </row>
    <row r="568" customHeight="1" spans="1:16">
      <c r="A568" s="77" t="s">
        <v>1952</v>
      </c>
      <c r="B568" s="78" t="s">
        <v>2166</v>
      </c>
      <c r="C568" s="78" t="s">
        <v>2167</v>
      </c>
      <c r="D568" s="78" t="s">
        <v>1955</v>
      </c>
      <c r="E568" s="78" t="s">
        <v>2046</v>
      </c>
      <c r="F568" s="78" t="s">
        <v>2877</v>
      </c>
      <c r="G568" s="82" t="s">
        <v>1525</v>
      </c>
      <c r="H568" s="82" t="s">
        <v>1525</v>
      </c>
      <c r="I568" s="78" t="s">
        <v>1397</v>
      </c>
      <c r="J568" s="78" t="s">
        <v>694</v>
      </c>
      <c r="K568" s="78" t="s">
        <v>2878</v>
      </c>
      <c r="L568" s="78" t="s">
        <v>2158</v>
      </c>
      <c r="M568" s="78" t="s">
        <v>2879</v>
      </c>
      <c r="N568" s="78"/>
      <c r="O568" s="78"/>
      <c r="P568" s="79" t="s">
        <v>36</v>
      </c>
    </row>
    <row r="569" customHeight="1" spans="1:16">
      <c r="A569" s="77" t="s">
        <v>1952</v>
      </c>
      <c r="B569" s="78" t="s">
        <v>2166</v>
      </c>
      <c r="C569" s="78" t="s">
        <v>2313</v>
      </c>
      <c r="D569" s="78" t="s">
        <v>1955</v>
      </c>
      <c r="E569" s="78" t="s">
        <v>1956</v>
      </c>
      <c r="F569" s="78" t="s">
        <v>2578</v>
      </c>
      <c r="G569" s="78" t="s">
        <v>1452</v>
      </c>
      <c r="H569" s="82" t="s">
        <v>1525</v>
      </c>
      <c r="I569" s="78" t="s">
        <v>1397</v>
      </c>
      <c r="J569" s="82" t="s">
        <v>694</v>
      </c>
      <c r="K569" s="78" t="s">
        <v>2579</v>
      </c>
      <c r="L569" s="78" t="s">
        <v>2266</v>
      </c>
      <c r="M569" s="78" t="s">
        <v>2249</v>
      </c>
      <c r="N569" s="78"/>
      <c r="O569" s="78"/>
      <c r="P569" s="79" t="s">
        <v>36</v>
      </c>
    </row>
    <row r="570" customHeight="1" spans="1:16">
      <c r="A570" s="77" t="s">
        <v>1952</v>
      </c>
      <c r="B570" s="78" t="s">
        <v>2738</v>
      </c>
      <c r="C570" s="78" t="s">
        <v>2541</v>
      </c>
      <c r="D570" s="78" t="s">
        <v>1955</v>
      </c>
      <c r="E570" s="82" t="s">
        <v>2087</v>
      </c>
      <c r="F570" s="82" t="s">
        <v>2880</v>
      </c>
      <c r="G570" s="82" t="s">
        <v>2881</v>
      </c>
      <c r="H570" s="82" t="s">
        <v>1525</v>
      </c>
      <c r="I570" s="78" t="s">
        <v>1397</v>
      </c>
      <c r="J570" s="78" t="s">
        <v>694</v>
      </c>
      <c r="K570" s="82" t="s">
        <v>2882</v>
      </c>
      <c r="L570" s="82" t="s">
        <v>2883</v>
      </c>
      <c r="M570" s="82" t="s">
        <v>2884</v>
      </c>
      <c r="N570" s="78"/>
      <c r="O570" s="78"/>
      <c r="P570" s="79" t="s">
        <v>36</v>
      </c>
    </row>
    <row r="571" customHeight="1" spans="1:16">
      <c r="A571" s="77" t="s">
        <v>1952</v>
      </c>
      <c r="B571" s="78" t="s">
        <v>2730</v>
      </c>
      <c r="C571" s="78" t="s">
        <v>2167</v>
      </c>
      <c r="D571" s="78" t="s">
        <v>1955</v>
      </c>
      <c r="E571" s="78" t="s">
        <v>2046</v>
      </c>
      <c r="F571" s="78" t="s">
        <v>2877</v>
      </c>
      <c r="G571" s="82" t="s">
        <v>1525</v>
      </c>
      <c r="H571" s="82" t="s">
        <v>1525</v>
      </c>
      <c r="I571" s="78" t="s">
        <v>1397</v>
      </c>
      <c r="J571" s="78" t="s">
        <v>694</v>
      </c>
      <c r="K571" s="78" t="s">
        <v>2878</v>
      </c>
      <c r="L571" s="78" t="s">
        <v>2158</v>
      </c>
      <c r="M571" s="78" t="s">
        <v>2879</v>
      </c>
      <c r="N571" s="78"/>
      <c r="O571" s="78"/>
      <c r="P571" s="79" t="s">
        <v>36</v>
      </c>
    </row>
    <row r="572" customHeight="1" spans="1:16">
      <c r="A572" s="77" t="s">
        <v>1952</v>
      </c>
      <c r="B572" s="78" t="s">
        <v>2350</v>
      </c>
      <c r="C572" s="78" t="s">
        <v>2045</v>
      </c>
      <c r="D572" s="78" t="s">
        <v>1955</v>
      </c>
      <c r="E572" s="78" t="s">
        <v>2246</v>
      </c>
      <c r="F572" s="78" t="s">
        <v>2885</v>
      </c>
      <c r="G572" s="82" t="s">
        <v>1502</v>
      </c>
      <c r="H572" s="82" t="s">
        <v>1525</v>
      </c>
      <c r="I572" s="78" t="s">
        <v>1397</v>
      </c>
      <c r="J572" s="78" t="s">
        <v>694</v>
      </c>
      <c r="K572" s="78" t="s">
        <v>2594</v>
      </c>
      <c r="L572" s="78" t="s">
        <v>2886</v>
      </c>
      <c r="M572" s="78" t="s">
        <v>2713</v>
      </c>
      <c r="N572" s="78"/>
      <c r="O572" s="78"/>
      <c r="P572" s="79" t="s">
        <v>36</v>
      </c>
    </row>
    <row r="573" customHeight="1" spans="1:16">
      <c r="A573" s="77" t="s">
        <v>1952</v>
      </c>
      <c r="B573" s="78" t="s">
        <v>2350</v>
      </c>
      <c r="C573" s="78" t="s">
        <v>2273</v>
      </c>
      <c r="D573" s="78" t="s">
        <v>1955</v>
      </c>
      <c r="E573" s="78" t="s">
        <v>2263</v>
      </c>
      <c r="F573" s="78" t="s">
        <v>2813</v>
      </c>
      <c r="G573" s="78" t="s">
        <v>1474</v>
      </c>
      <c r="H573" s="82" t="s">
        <v>1525</v>
      </c>
      <c r="I573" s="78" t="s">
        <v>1397</v>
      </c>
      <c r="J573" s="78" t="s">
        <v>2498</v>
      </c>
      <c r="K573" s="78" t="s">
        <v>2814</v>
      </c>
      <c r="L573" s="78" t="s">
        <v>2815</v>
      </c>
      <c r="M573" s="78" t="s">
        <v>2354</v>
      </c>
      <c r="N573" s="78"/>
      <c r="O573" s="78"/>
      <c r="P573" s="79" t="s">
        <v>36</v>
      </c>
    </row>
    <row r="574" customHeight="1" spans="1:16">
      <c r="A574" s="77" t="s">
        <v>1952</v>
      </c>
      <c r="B574" s="78" t="s">
        <v>1953</v>
      </c>
      <c r="C574" s="78" t="s">
        <v>1954</v>
      </c>
      <c r="D574" s="78" t="s">
        <v>1955</v>
      </c>
      <c r="E574" s="78" t="s">
        <v>2344</v>
      </c>
      <c r="F574" s="78" t="s">
        <v>2872</v>
      </c>
      <c r="G574" s="82" t="s">
        <v>1494</v>
      </c>
      <c r="H574" s="82" t="s">
        <v>1523</v>
      </c>
      <c r="I574" s="78" t="s">
        <v>1397</v>
      </c>
      <c r="J574" s="78" t="s">
        <v>694</v>
      </c>
      <c r="K574" s="78" t="s">
        <v>2129</v>
      </c>
      <c r="L574" s="78" t="s">
        <v>2164</v>
      </c>
      <c r="M574" s="78" t="s">
        <v>2059</v>
      </c>
      <c r="N574" s="78"/>
      <c r="O574" s="78"/>
      <c r="P574" s="79" t="s">
        <v>36</v>
      </c>
    </row>
    <row r="575" customHeight="1" spans="1:16">
      <c r="A575" s="77" t="s">
        <v>1952</v>
      </c>
      <c r="B575" s="78" t="s">
        <v>1953</v>
      </c>
      <c r="C575" s="78" t="s">
        <v>1954</v>
      </c>
      <c r="D575" s="78" t="s">
        <v>1955</v>
      </c>
      <c r="E575" s="78" t="s">
        <v>2293</v>
      </c>
      <c r="F575" s="78" t="s">
        <v>2887</v>
      </c>
      <c r="G575" s="78" t="s">
        <v>1504</v>
      </c>
      <c r="H575" s="82" t="s">
        <v>1523</v>
      </c>
      <c r="I575" s="78" t="s">
        <v>1397</v>
      </c>
      <c r="J575" s="78" t="s">
        <v>694</v>
      </c>
      <c r="K575" s="78" t="s">
        <v>2888</v>
      </c>
      <c r="L575" s="78" t="s">
        <v>2164</v>
      </c>
      <c r="M575" s="78" t="s">
        <v>1967</v>
      </c>
      <c r="N575" s="78"/>
      <c r="O575" s="78"/>
      <c r="P575" s="79" t="s">
        <v>36</v>
      </c>
    </row>
    <row r="576" customHeight="1" spans="1:16">
      <c r="A576" s="77" t="s">
        <v>1952</v>
      </c>
      <c r="B576" s="78" t="s">
        <v>1953</v>
      </c>
      <c r="C576" s="78" t="s">
        <v>1954</v>
      </c>
      <c r="D576" s="78" t="s">
        <v>1955</v>
      </c>
      <c r="E576" s="78" t="s">
        <v>2082</v>
      </c>
      <c r="F576" s="78" t="s">
        <v>2889</v>
      </c>
      <c r="G576" s="78" t="s">
        <v>1504</v>
      </c>
      <c r="H576" s="82" t="s">
        <v>1523</v>
      </c>
      <c r="I576" s="78" t="s">
        <v>1397</v>
      </c>
      <c r="J576" s="78" t="s">
        <v>694</v>
      </c>
      <c r="K576" s="78" t="s">
        <v>2890</v>
      </c>
      <c r="L576" s="78" t="s">
        <v>1961</v>
      </c>
      <c r="M576" s="78" t="s">
        <v>1987</v>
      </c>
      <c r="N576" s="78"/>
      <c r="O576" s="78"/>
      <c r="P576" s="79" t="s">
        <v>36</v>
      </c>
    </row>
    <row r="577" customHeight="1" spans="1:16">
      <c r="A577" s="77" t="s">
        <v>1952</v>
      </c>
      <c r="B577" s="78" t="s">
        <v>1953</v>
      </c>
      <c r="C577" s="78" t="s">
        <v>1954</v>
      </c>
      <c r="D577" s="78" t="s">
        <v>1955</v>
      </c>
      <c r="E577" s="78" t="s">
        <v>2251</v>
      </c>
      <c r="F577" s="78" t="s">
        <v>2870</v>
      </c>
      <c r="G577" s="82" t="s">
        <v>1502</v>
      </c>
      <c r="H577" s="82" t="s">
        <v>1523</v>
      </c>
      <c r="I577" s="78" t="s">
        <v>1397</v>
      </c>
      <c r="J577" s="82" t="s">
        <v>694</v>
      </c>
      <c r="K577" s="78" t="s">
        <v>2871</v>
      </c>
      <c r="L577" s="78" t="s">
        <v>1966</v>
      </c>
      <c r="M577" s="78" t="s">
        <v>1962</v>
      </c>
      <c r="N577" s="78"/>
      <c r="O577" s="78"/>
      <c r="P577" s="79" t="s">
        <v>36</v>
      </c>
    </row>
    <row r="578" customHeight="1" spans="1:16">
      <c r="A578" s="77" t="s">
        <v>1952</v>
      </c>
      <c r="B578" s="78" t="s">
        <v>2891</v>
      </c>
      <c r="C578" s="78" t="s">
        <v>2262</v>
      </c>
      <c r="D578" s="78" t="s">
        <v>1955</v>
      </c>
      <c r="E578" s="78" t="s">
        <v>2384</v>
      </c>
      <c r="F578" s="78" t="s">
        <v>2786</v>
      </c>
      <c r="G578" s="78" t="s">
        <v>1485</v>
      </c>
      <c r="H578" s="82" t="s">
        <v>1523</v>
      </c>
      <c r="I578" s="78" t="s">
        <v>1397</v>
      </c>
      <c r="J578" s="78" t="s">
        <v>1142</v>
      </c>
      <c r="K578" s="78" t="s">
        <v>2787</v>
      </c>
      <c r="L578" s="78" t="s">
        <v>2155</v>
      </c>
      <c r="M578" s="78" t="s">
        <v>2307</v>
      </c>
      <c r="N578" s="78"/>
      <c r="O578" s="78"/>
      <c r="P578" s="79" t="s">
        <v>36</v>
      </c>
    </row>
    <row r="579" customHeight="1" spans="1:16">
      <c r="A579" s="77" t="s">
        <v>1952</v>
      </c>
      <c r="B579" s="78" t="s">
        <v>2891</v>
      </c>
      <c r="C579" s="78" t="s">
        <v>2093</v>
      </c>
      <c r="D579" s="78" t="s">
        <v>1955</v>
      </c>
      <c r="E579" s="82" t="s">
        <v>2796</v>
      </c>
      <c r="F579" s="82" t="s">
        <v>2797</v>
      </c>
      <c r="G579" s="82" t="s">
        <v>1510</v>
      </c>
      <c r="H579" s="82" t="s">
        <v>1523</v>
      </c>
      <c r="I579" s="78" t="s">
        <v>1397</v>
      </c>
      <c r="J579" s="78" t="s">
        <v>694</v>
      </c>
      <c r="K579" s="82" t="s">
        <v>2798</v>
      </c>
      <c r="L579" s="82" t="s">
        <v>2799</v>
      </c>
      <c r="M579" s="82" t="s">
        <v>2800</v>
      </c>
      <c r="N579" s="78"/>
      <c r="O579" s="78"/>
      <c r="P579" s="79" t="s">
        <v>36</v>
      </c>
    </row>
    <row r="580" customHeight="1" spans="1:16">
      <c r="A580" s="77" t="s">
        <v>1952</v>
      </c>
      <c r="B580" s="78" t="s">
        <v>2688</v>
      </c>
      <c r="C580" s="78" t="s">
        <v>2374</v>
      </c>
      <c r="D580" s="78" t="s">
        <v>1955</v>
      </c>
      <c r="E580" s="78" t="s">
        <v>2834</v>
      </c>
      <c r="F580" s="78" t="s">
        <v>2827</v>
      </c>
      <c r="G580" s="78" t="s">
        <v>1528</v>
      </c>
      <c r="H580" s="82" t="s">
        <v>1523</v>
      </c>
      <c r="I580" s="78" t="s">
        <v>1397</v>
      </c>
      <c r="J580" s="78" t="s">
        <v>694</v>
      </c>
      <c r="K580" s="78" t="s">
        <v>2828</v>
      </c>
      <c r="L580" s="78"/>
      <c r="M580" s="78" t="s">
        <v>2829</v>
      </c>
      <c r="N580" s="78"/>
      <c r="O580" s="78"/>
      <c r="P580" s="79" t="s">
        <v>36</v>
      </c>
    </row>
    <row r="581" customHeight="1" spans="1:16">
      <c r="A581" s="77" t="s">
        <v>1952</v>
      </c>
      <c r="B581" s="78" t="s">
        <v>2534</v>
      </c>
      <c r="C581" s="78" t="s">
        <v>2032</v>
      </c>
      <c r="D581" s="78" t="s">
        <v>1955</v>
      </c>
      <c r="E581" s="78" t="s">
        <v>2082</v>
      </c>
      <c r="F581" s="78" t="s">
        <v>2889</v>
      </c>
      <c r="G581" s="78" t="s">
        <v>1504</v>
      </c>
      <c r="H581" s="82" t="s">
        <v>1542</v>
      </c>
      <c r="I581" s="78" t="s">
        <v>1397</v>
      </c>
      <c r="J581" s="78" t="s">
        <v>694</v>
      </c>
      <c r="K581" s="78" t="s">
        <v>2890</v>
      </c>
      <c r="L581" s="78" t="s">
        <v>1961</v>
      </c>
      <c r="M581" s="78" t="s">
        <v>1987</v>
      </c>
      <c r="N581" s="78"/>
      <c r="O581" s="78"/>
      <c r="P581" s="79" t="s">
        <v>36</v>
      </c>
    </row>
    <row r="582" customHeight="1" spans="1:16">
      <c r="A582" s="77" t="s">
        <v>1952</v>
      </c>
      <c r="B582" s="78" t="s">
        <v>2534</v>
      </c>
      <c r="C582" s="78" t="s">
        <v>2032</v>
      </c>
      <c r="D582" s="78" t="s">
        <v>1955</v>
      </c>
      <c r="E582" s="78" t="s">
        <v>2137</v>
      </c>
      <c r="F582" s="78" t="s">
        <v>2839</v>
      </c>
      <c r="G582" s="78" t="s">
        <v>1504</v>
      </c>
      <c r="H582" s="82" t="s">
        <v>1542</v>
      </c>
      <c r="I582" s="78" t="s">
        <v>1397</v>
      </c>
      <c r="J582" s="78" t="s">
        <v>694</v>
      </c>
      <c r="K582" s="78" t="s">
        <v>2840</v>
      </c>
      <c r="L582" s="78" t="s">
        <v>2164</v>
      </c>
      <c r="M582" s="78" t="s">
        <v>2183</v>
      </c>
      <c r="N582" s="78"/>
      <c r="O582" s="78"/>
      <c r="P582" s="79" t="s">
        <v>36</v>
      </c>
    </row>
    <row r="583" customHeight="1" spans="1:16">
      <c r="A583" s="77" t="s">
        <v>1952</v>
      </c>
      <c r="B583" s="78" t="s">
        <v>2847</v>
      </c>
      <c r="C583" s="78" t="s">
        <v>1537</v>
      </c>
      <c r="D583" s="78" t="s">
        <v>1955</v>
      </c>
      <c r="E583" s="78" t="s">
        <v>2892</v>
      </c>
      <c r="F583" s="78" t="s">
        <v>2893</v>
      </c>
      <c r="G583" s="78" t="s">
        <v>1525</v>
      </c>
      <c r="H583" s="82" t="s">
        <v>1542</v>
      </c>
      <c r="I583" s="78" t="s">
        <v>1397</v>
      </c>
      <c r="J583" s="78" t="s">
        <v>694</v>
      </c>
      <c r="K583" s="78" t="s">
        <v>2894</v>
      </c>
      <c r="L583" s="78" t="s">
        <v>2837</v>
      </c>
      <c r="M583" s="78" t="s">
        <v>2895</v>
      </c>
      <c r="N583" s="78"/>
      <c r="O583" s="78"/>
      <c r="P583" s="79" t="s">
        <v>36</v>
      </c>
    </row>
    <row r="584" customHeight="1" spans="1:16">
      <c r="A584" s="77" t="s">
        <v>1952</v>
      </c>
      <c r="B584" s="78" t="s">
        <v>2848</v>
      </c>
      <c r="C584" s="78" t="s">
        <v>2303</v>
      </c>
      <c r="D584" s="78" t="s">
        <v>1955</v>
      </c>
      <c r="E584" s="78" t="s">
        <v>2218</v>
      </c>
      <c r="F584" s="78" t="s">
        <v>2877</v>
      </c>
      <c r="G584" s="78" t="s">
        <v>1525</v>
      </c>
      <c r="H584" s="82" t="s">
        <v>1542</v>
      </c>
      <c r="I584" s="78" t="s">
        <v>1397</v>
      </c>
      <c r="J584" s="78" t="s">
        <v>694</v>
      </c>
      <c r="K584" s="78" t="s">
        <v>2878</v>
      </c>
      <c r="L584" s="78" t="s">
        <v>2879</v>
      </c>
      <c r="M584" s="78" t="s">
        <v>2158</v>
      </c>
      <c r="N584" s="86"/>
      <c r="O584" s="78"/>
      <c r="P584" s="79" t="s">
        <v>36</v>
      </c>
    </row>
    <row r="585" customHeight="1" spans="1:16">
      <c r="A585" s="77" t="s">
        <v>1952</v>
      </c>
      <c r="B585" s="78" t="s">
        <v>2848</v>
      </c>
      <c r="C585" s="78" t="s">
        <v>2792</v>
      </c>
      <c r="D585" s="78" t="s">
        <v>1955</v>
      </c>
      <c r="E585" s="78" t="s">
        <v>2834</v>
      </c>
      <c r="F585" s="78" t="s">
        <v>2827</v>
      </c>
      <c r="G585" s="78" t="s">
        <v>1528</v>
      </c>
      <c r="H585" s="82" t="s">
        <v>1542</v>
      </c>
      <c r="I585" s="78" t="s">
        <v>1397</v>
      </c>
      <c r="J585" s="78" t="s">
        <v>694</v>
      </c>
      <c r="K585" s="78" t="s">
        <v>2828</v>
      </c>
      <c r="L585" s="78"/>
      <c r="M585" s="78" t="s">
        <v>2829</v>
      </c>
      <c r="N585" s="87"/>
      <c r="O585" s="78"/>
      <c r="P585" s="79" t="s">
        <v>36</v>
      </c>
    </row>
    <row r="586" customHeight="1" spans="1:16">
      <c r="A586" s="77" t="s">
        <v>1952</v>
      </c>
      <c r="B586" s="78" t="s">
        <v>2848</v>
      </c>
      <c r="C586" s="78" t="s">
        <v>2093</v>
      </c>
      <c r="D586" s="78" t="s">
        <v>1955</v>
      </c>
      <c r="E586" s="82" t="s">
        <v>2796</v>
      </c>
      <c r="F586" s="82" t="s">
        <v>2797</v>
      </c>
      <c r="G586" s="82" t="s">
        <v>1510</v>
      </c>
      <c r="H586" s="82" t="s">
        <v>1542</v>
      </c>
      <c r="I586" s="78" t="s">
        <v>1397</v>
      </c>
      <c r="J586" s="78" t="s">
        <v>694</v>
      </c>
      <c r="K586" s="82" t="s">
        <v>2798</v>
      </c>
      <c r="L586" s="82" t="s">
        <v>2799</v>
      </c>
      <c r="M586" s="82" t="s">
        <v>2800</v>
      </c>
      <c r="N586" s="86"/>
      <c r="O586" s="78"/>
      <c r="P586" s="79" t="s">
        <v>36</v>
      </c>
    </row>
    <row r="587" customHeight="1" spans="1:16">
      <c r="A587" s="77" t="s">
        <v>1952</v>
      </c>
      <c r="B587" s="78" t="s">
        <v>2848</v>
      </c>
      <c r="C587" s="78" t="s">
        <v>2454</v>
      </c>
      <c r="D587" s="78" t="s">
        <v>1955</v>
      </c>
      <c r="E587" s="82" t="s">
        <v>2796</v>
      </c>
      <c r="F587" s="82" t="s">
        <v>2797</v>
      </c>
      <c r="G587" s="82" t="s">
        <v>1510</v>
      </c>
      <c r="H587" s="82" t="s">
        <v>1542</v>
      </c>
      <c r="I587" s="78" t="s">
        <v>1397</v>
      </c>
      <c r="J587" s="78" t="s">
        <v>694</v>
      </c>
      <c r="K587" s="82" t="s">
        <v>2798</v>
      </c>
      <c r="L587" s="82" t="s">
        <v>2799</v>
      </c>
      <c r="M587" s="82" t="s">
        <v>2800</v>
      </c>
      <c r="N587" s="78"/>
      <c r="O587" s="78"/>
      <c r="P587" s="79" t="s">
        <v>36</v>
      </c>
    </row>
    <row r="588" customHeight="1" spans="1:16">
      <c r="A588" s="77" t="s">
        <v>1952</v>
      </c>
      <c r="B588" s="78" t="s">
        <v>2291</v>
      </c>
      <c r="C588" s="78" t="s">
        <v>2060</v>
      </c>
      <c r="D588" s="78" t="s">
        <v>1955</v>
      </c>
      <c r="E588" s="78" t="s">
        <v>2223</v>
      </c>
      <c r="F588" s="78" t="s">
        <v>2822</v>
      </c>
      <c r="G588" s="78" t="s">
        <v>1494</v>
      </c>
      <c r="H588" s="82" t="s">
        <v>1542</v>
      </c>
      <c r="I588" s="78" t="s">
        <v>1397</v>
      </c>
      <c r="J588" s="78" t="s">
        <v>2276</v>
      </c>
      <c r="K588" s="78" t="s">
        <v>2823</v>
      </c>
      <c r="L588" s="86" t="s">
        <v>2015</v>
      </c>
      <c r="M588" s="78" t="s">
        <v>2540</v>
      </c>
      <c r="N588" s="86"/>
      <c r="O588" s="78"/>
      <c r="P588" s="79" t="s">
        <v>36</v>
      </c>
    </row>
    <row r="589" customHeight="1" spans="1:16">
      <c r="A589" s="77" t="s">
        <v>1952</v>
      </c>
      <c r="B589" s="78" t="s">
        <v>2291</v>
      </c>
      <c r="C589" s="78" t="s">
        <v>2093</v>
      </c>
      <c r="D589" s="78" t="s">
        <v>1955</v>
      </c>
      <c r="E589" s="82" t="s">
        <v>2796</v>
      </c>
      <c r="F589" s="82" t="s">
        <v>2797</v>
      </c>
      <c r="G589" s="82" t="s">
        <v>1510</v>
      </c>
      <c r="H589" s="82" t="s">
        <v>1542</v>
      </c>
      <c r="I589" s="78" t="s">
        <v>1397</v>
      </c>
      <c r="J589" s="78" t="s">
        <v>694</v>
      </c>
      <c r="K589" s="82" t="s">
        <v>2798</v>
      </c>
      <c r="L589" s="82" t="s">
        <v>2799</v>
      </c>
      <c r="M589" s="82" t="s">
        <v>2800</v>
      </c>
      <c r="N589" s="86"/>
      <c r="O589" s="78"/>
      <c r="P589" s="79" t="s">
        <v>36</v>
      </c>
    </row>
    <row r="590" customHeight="1" spans="1:16">
      <c r="A590" s="77" t="s">
        <v>1952</v>
      </c>
      <c r="B590" s="78" t="s">
        <v>2848</v>
      </c>
      <c r="C590" s="78" t="s">
        <v>2792</v>
      </c>
      <c r="D590" s="78" t="s">
        <v>1955</v>
      </c>
      <c r="E590" s="78" t="s">
        <v>2314</v>
      </c>
      <c r="F590" s="78" t="s">
        <v>2896</v>
      </c>
      <c r="G590" s="78" t="s">
        <v>1526</v>
      </c>
      <c r="H590" s="82" t="s">
        <v>1542</v>
      </c>
      <c r="I590" s="78" t="s">
        <v>1397</v>
      </c>
      <c r="J590" s="78" t="s">
        <v>694</v>
      </c>
      <c r="K590" s="78" t="s">
        <v>2897</v>
      </c>
      <c r="L590" s="78"/>
      <c r="M590" s="78" t="s">
        <v>2703</v>
      </c>
      <c r="N590" s="86"/>
      <c r="O590" s="78"/>
      <c r="P590" s="79" t="s">
        <v>36</v>
      </c>
    </row>
    <row r="591" customHeight="1" spans="1:16">
      <c r="A591" s="77" t="s">
        <v>1952</v>
      </c>
      <c r="B591" s="78" t="s">
        <v>2898</v>
      </c>
      <c r="C591" s="78" t="s">
        <v>2493</v>
      </c>
      <c r="D591" s="78" t="s">
        <v>1955</v>
      </c>
      <c r="E591" s="82" t="s">
        <v>2612</v>
      </c>
      <c r="F591" s="82" t="s">
        <v>2613</v>
      </c>
      <c r="G591" s="82" t="s">
        <v>2614</v>
      </c>
      <c r="H591" s="82" t="s">
        <v>1542</v>
      </c>
      <c r="I591" s="78" t="s">
        <v>1397</v>
      </c>
      <c r="J591" s="78" t="s">
        <v>694</v>
      </c>
      <c r="K591" s="82" t="s">
        <v>2615</v>
      </c>
      <c r="L591" s="82"/>
      <c r="M591" s="82" t="s">
        <v>2616</v>
      </c>
      <c r="N591" s="86"/>
      <c r="O591" s="78"/>
      <c r="P591" s="79" t="s">
        <v>36</v>
      </c>
    </row>
    <row r="592" customHeight="1" spans="1:16">
      <c r="A592" s="77" t="s">
        <v>1952</v>
      </c>
      <c r="B592" s="83" t="s">
        <v>2898</v>
      </c>
      <c r="C592" s="83" t="s">
        <v>2093</v>
      </c>
      <c r="D592" s="83" t="s">
        <v>1955</v>
      </c>
      <c r="E592" s="84" t="s">
        <v>2796</v>
      </c>
      <c r="F592" s="84" t="s">
        <v>2797</v>
      </c>
      <c r="G592" s="84" t="s">
        <v>1510</v>
      </c>
      <c r="H592" s="84" t="s">
        <v>1542</v>
      </c>
      <c r="I592" s="83" t="s">
        <v>1397</v>
      </c>
      <c r="J592" s="83" t="s">
        <v>694</v>
      </c>
      <c r="K592" s="84" t="s">
        <v>2798</v>
      </c>
      <c r="L592" s="84" t="s">
        <v>2799</v>
      </c>
      <c r="M592" s="84" t="s">
        <v>2800</v>
      </c>
      <c r="N592" s="22"/>
      <c r="O592" s="83"/>
      <c r="P592" s="85" t="s">
        <v>36</v>
      </c>
    </row>
    <row r="593" customHeight="1" spans="1:16">
      <c r="A593" s="77" t="s">
        <v>1952</v>
      </c>
      <c r="B593" s="78" t="s">
        <v>1973</v>
      </c>
      <c r="C593" s="78" t="s">
        <v>1982</v>
      </c>
      <c r="D593" s="78" t="s">
        <v>1955</v>
      </c>
      <c r="E593" s="78" t="s">
        <v>1983</v>
      </c>
      <c r="F593" s="78" t="s">
        <v>2824</v>
      </c>
      <c r="G593" s="78" t="s">
        <v>1496</v>
      </c>
      <c r="H593" s="82" t="s">
        <v>2899</v>
      </c>
      <c r="I593" s="78" t="s">
        <v>1397</v>
      </c>
      <c r="J593" s="82" t="s">
        <v>694</v>
      </c>
      <c r="K593" s="78" t="s">
        <v>2825</v>
      </c>
      <c r="L593" s="78" t="s">
        <v>2008</v>
      </c>
      <c r="M593" s="78" t="s">
        <v>2068</v>
      </c>
      <c r="N593" s="86"/>
      <c r="O593" s="78"/>
      <c r="P593" s="79" t="s">
        <v>36</v>
      </c>
    </row>
    <row r="594" customHeight="1" spans="1:16">
      <c r="A594" s="77" t="s">
        <v>1952</v>
      </c>
      <c r="B594" s="78" t="s">
        <v>1973</v>
      </c>
      <c r="C594" s="78" t="s">
        <v>1974</v>
      </c>
      <c r="D594" s="78" t="s">
        <v>1955</v>
      </c>
      <c r="E594" s="78" t="s">
        <v>2223</v>
      </c>
      <c r="F594" s="78" t="s">
        <v>2822</v>
      </c>
      <c r="G594" s="78" t="s">
        <v>1494</v>
      </c>
      <c r="H594" s="82" t="s">
        <v>2899</v>
      </c>
      <c r="I594" s="78" t="s">
        <v>1397</v>
      </c>
      <c r="J594" s="78" t="s">
        <v>2276</v>
      </c>
      <c r="K594" s="78" t="s">
        <v>2823</v>
      </c>
      <c r="L594" s="86" t="s">
        <v>2015</v>
      </c>
      <c r="M594" s="78" t="s">
        <v>2540</v>
      </c>
      <c r="N594" s="78"/>
      <c r="O594" s="78"/>
      <c r="P594" s="79" t="s">
        <v>36</v>
      </c>
    </row>
    <row r="595" customHeight="1" spans="1:16">
      <c r="A595" s="77" t="s">
        <v>1952</v>
      </c>
      <c r="B595" s="78" t="s">
        <v>2395</v>
      </c>
      <c r="C595" s="78" t="s">
        <v>1954</v>
      </c>
      <c r="D595" s="78" t="s">
        <v>1955</v>
      </c>
      <c r="E595" s="78" t="s">
        <v>2137</v>
      </c>
      <c r="F595" s="78" t="s">
        <v>2839</v>
      </c>
      <c r="G595" s="78" t="s">
        <v>1504</v>
      </c>
      <c r="H595" s="82" t="s">
        <v>2899</v>
      </c>
      <c r="I595" s="78" t="s">
        <v>1397</v>
      </c>
      <c r="J595" s="78" t="s">
        <v>694</v>
      </c>
      <c r="K595" s="78" t="s">
        <v>2840</v>
      </c>
      <c r="L595" s="78" t="s">
        <v>2164</v>
      </c>
      <c r="M595" s="78" t="s">
        <v>2183</v>
      </c>
      <c r="N595" s="86"/>
      <c r="O595" s="78"/>
      <c r="P595" s="79" t="s">
        <v>36</v>
      </c>
    </row>
    <row r="596" customHeight="1" spans="1:16">
      <c r="A596" s="77" t="s">
        <v>1952</v>
      </c>
      <c r="B596" s="78" t="s">
        <v>2395</v>
      </c>
      <c r="C596" s="78" t="s">
        <v>1954</v>
      </c>
      <c r="D596" s="78" t="s">
        <v>1955</v>
      </c>
      <c r="E596" s="78" t="s">
        <v>2082</v>
      </c>
      <c r="F596" s="78" t="s">
        <v>2900</v>
      </c>
      <c r="G596" s="78" t="s">
        <v>1510</v>
      </c>
      <c r="H596" s="82" t="s">
        <v>2899</v>
      </c>
      <c r="I596" s="78" t="s">
        <v>1397</v>
      </c>
      <c r="J596" s="78" t="s">
        <v>694</v>
      </c>
      <c r="K596" s="78" t="s">
        <v>2901</v>
      </c>
      <c r="L596" s="78" t="s">
        <v>1966</v>
      </c>
      <c r="M596" s="78" t="s">
        <v>2174</v>
      </c>
      <c r="N596" s="87"/>
      <c r="O596" s="78"/>
      <c r="P596" s="79" t="s">
        <v>36</v>
      </c>
    </row>
    <row r="597" customHeight="1" spans="1:16">
      <c r="A597" s="77" t="s">
        <v>1952</v>
      </c>
      <c r="B597" s="78" t="s">
        <v>2395</v>
      </c>
      <c r="C597" s="78" t="s">
        <v>1954</v>
      </c>
      <c r="D597" s="78" t="s">
        <v>1955</v>
      </c>
      <c r="E597" s="78" t="s">
        <v>1963</v>
      </c>
      <c r="F597" s="78" t="s">
        <v>2902</v>
      </c>
      <c r="G597" s="78" t="s">
        <v>1510</v>
      </c>
      <c r="H597" s="82" t="s">
        <v>2899</v>
      </c>
      <c r="I597" s="78" t="s">
        <v>1397</v>
      </c>
      <c r="J597" s="78" t="s">
        <v>694</v>
      </c>
      <c r="K597" s="78" t="s">
        <v>2903</v>
      </c>
      <c r="L597" s="78" t="s">
        <v>2240</v>
      </c>
      <c r="M597" s="78" t="s">
        <v>2068</v>
      </c>
      <c r="N597" s="78"/>
      <c r="O597" s="78"/>
      <c r="P597" s="79" t="s">
        <v>36</v>
      </c>
    </row>
    <row r="598" customHeight="1" spans="1:16">
      <c r="A598" s="77" t="s">
        <v>1952</v>
      </c>
      <c r="B598" s="78" t="s">
        <v>2051</v>
      </c>
      <c r="C598" s="78" t="s">
        <v>2052</v>
      </c>
      <c r="D598" s="78" t="s">
        <v>1955</v>
      </c>
      <c r="E598" s="82" t="s">
        <v>1963</v>
      </c>
      <c r="F598" s="82" t="s">
        <v>2904</v>
      </c>
      <c r="G598" s="78" t="s">
        <v>2817</v>
      </c>
      <c r="H598" s="82" t="s">
        <v>2899</v>
      </c>
      <c r="I598" s="78" t="s">
        <v>1397</v>
      </c>
      <c r="J598" s="78" t="s">
        <v>694</v>
      </c>
      <c r="K598" s="82" t="s">
        <v>2905</v>
      </c>
      <c r="L598" s="82" t="s">
        <v>2058</v>
      </c>
      <c r="M598" s="82" t="s">
        <v>2165</v>
      </c>
      <c r="N598" s="78"/>
      <c r="O598" s="78"/>
      <c r="P598" s="79" t="s">
        <v>36</v>
      </c>
    </row>
    <row r="599" customHeight="1" spans="1:16">
      <c r="A599" s="77" t="s">
        <v>1952</v>
      </c>
      <c r="B599" s="78" t="s">
        <v>2051</v>
      </c>
      <c r="C599" s="78" t="s">
        <v>2060</v>
      </c>
      <c r="D599" s="78" t="s">
        <v>1955</v>
      </c>
      <c r="E599" s="78" t="s">
        <v>2775</v>
      </c>
      <c r="F599" s="78" t="s">
        <v>2906</v>
      </c>
      <c r="G599" s="78" t="s">
        <v>1524</v>
      </c>
      <c r="H599" s="82" t="s">
        <v>2899</v>
      </c>
      <c r="I599" s="78" t="s">
        <v>1397</v>
      </c>
      <c r="J599" s="78" t="s">
        <v>964</v>
      </c>
      <c r="K599" s="78" t="s">
        <v>2907</v>
      </c>
      <c r="L599" s="78" t="s">
        <v>2008</v>
      </c>
      <c r="M599" s="78" t="s">
        <v>1981</v>
      </c>
      <c r="N599" s="87"/>
      <c r="O599" s="78"/>
      <c r="P599" s="79" t="s">
        <v>36</v>
      </c>
    </row>
    <row r="600" customHeight="1" spans="1:16">
      <c r="A600" s="77" t="s">
        <v>1952</v>
      </c>
      <c r="B600" s="78" t="s">
        <v>2051</v>
      </c>
      <c r="C600" s="78" t="s">
        <v>2069</v>
      </c>
      <c r="D600" s="78" t="s">
        <v>1955</v>
      </c>
      <c r="E600" s="82" t="s">
        <v>2070</v>
      </c>
      <c r="F600" s="82" t="s">
        <v>2071</v>
      </c>
      <c r="G600" s="78" t="s">
        <v>2072</v>
      </c>
      <c r="H600" s="82" t="s">
        <v>2899</v>
      </c>
      <c r="I600" s="78" t="s">
        <v>1397</v>
      </c>
      <c r="J600" s="82" t="s">
        <v>694</v>
      </c>
      <c r="K600" s="82" t="s">
        <v>2073</v>
      </c>
      <c r="L600" s="82" t="s">
        <v>2074</v>
      </c>
      <c r="M600" s="82" t="s">
        <v>2075</v>
      </c>
      <c r="N600" s="78"/>
      <c r="O600" s="78"/>
      <c r="P600" s="79" t="s">
        <v>36</v>
      </c>
    </row>
    <row r="601" customHeight="1" spans="1:16">
      <c r="A601" s="77" t="s">
        <v>1952</v>
      </c>
      <c r="B601" s="78" t="s">
        <v>2350</v>
      </c>
      <c r="C601" s="78" t="s">
        <v>2045</v>
      </c>
      <c r="D601" s="78" t="s">
        <v>1955</v>
      </c>
      <c r="E601" s="78" t="s">
        <v>2246</v>
      </c>
      <c r="F601" s="78" t="s">
        <v>2885</v>
      </c>
      <c r="G601" s="82" t="s">
        <v>1502</v>
      </c>
      <c r="H601" s="82" t="s">
        <v>2899</v>
      </c>
      <c r="I601" s="78" t="s">
        <v>1397</v>
      </c>
      <c r="J601" s="78" t="s">
        <v>694</v>
      </c>
      <c r="K601" s="78" t="s">
        <v>2594</v>
      </c>
      <c r="L601" s="78" t="s">
        <v>2886</v>
      </c>
      <c r="M601" s="78" t="s">
        <v>2713</v>
      </c>
      <c r="N601" s="78"/>
      <c r="O601" s="78"/>
      <c r="P601" s="79" t="s">
        <v>36</v>
      </c>
    </row>
    <row r="602" customHeight="1" spans="1:16">
      <c r="A602" s="77" t="s">
        <v>1952</v>
      </c>
      <c r="B602" s="78" t="s">
        <v>2350</v>
      </c>
      <c r="C602" s="78" t="s">
        <v>2045</v>
      </c>
      <c r="D602" s="78" t="s">
        <v>1955</v>
      </c>
      <c r="E602" s="78" t="s">
        <v>2246</v>
      </c>
      <c r="F602" s="78" t="s">
        <v>2908</v>
      </c>
      <c r="G602" s="78" t="s">
        <v>1510</v>
      </c>
      <c r="H602" s="82" t="s">
        <v>2899</v>
      </c>
      <c r="I602" s="78" t="s">
        <v>1397</v>
      </c>
      <c r="J602" s="78" t="s">
        <v>694</v>
      </c>
      <c r="K602" s="78" t="s">
        <v>2909</v>
      </c>
      <c r="L602" s="78" t="s">
        <v>2910</v>
      </c>
      <c r="M602" s="78" t="s">
        <v>2477</v>
      </c>
      <c r="N602" s="78"/>
      <c r="O602" s="78"/>
      <c r="P602" s="79" t="s">
        <v>36</v>
      </c>
    </row>
    <row r="603" customHeight="1" spans="1:16">
      <c r="A603" s="77" t="s">
        <v>1952</v>
      </c>
      <c r="B603" s="78" t="s">
        <v>2350</v>
      </c>
      <c r="C603" s="78" t="s">
        <v>2273</v>
      </c>
      <c r="D603" s="78" t="s">
        <v>1955</v>
      </c>
      <c r="E603" s="78" t="s">
        <v>2160</v>
      </c>
      <c r="F603" s="78" t="s">
        <v>2911</v>
      </c>
      <c r="G603" s="78" t="s">
        <v>1496</v>
      </c>
      <c r="H603" s="82" t="s">
        <v>2899</v>
      </c>
      <c r="I603" s="78" t="s">
        <v>1397</v>
      </c>
      <c r="J603" s="78" t="s">
        <v>694</v>
      </c>
      <c r="K603" s="78" t="s">
        <v>2806</v>
      </c>
      <c r="L603" s="78" t="s">
        <v>2912</v>
      </c>
      <c r="M603" s="78" t="s">
        <v>2647</v>
      </c>
      <c r="N603" s="78"/>
      <c r="O603" s="78"/>
      <c r="P603" s="79" t="s">
        <v>36</v>
      </c>
    </row>
    <row r="604" customHeight="1" spans="1:16">
      <c r="A604" s="77" t="s">
        <v>1952</v>
      </c>
      <c r="B604" s="78" t="s">
        <v>2913</v>
      </c>
      <c r="C604" s="78" t="s">
        <v>2045</v>
      </c>
      <c r="D604" s="78" t="s">
        <v>1955</v>
      </c>
      <c r="E604" s="78" t="s">
        <v>2246</v>
      </c>
      <c r="F604" s="78" t="s">
        <v>2908</v>
      </c>
      <c r="G604" s="78" t="s">
        <v>1510</v>
      </c>
      <c r="H604" s="82" t="s">
        <v>2914</v>
      </c>
      <c r="I604" s="78" t="s">
        <v>1397</v>
      </c>
      <c r="J604" s="78" t="s">
        <v>694</v>
      </c>
      <c r="K604" s="78" t="s">
        <v>2909</v>
      </c>
      <c r="L604" s="78" t="s">
        <v>2910</v>
      </c>
      <c r="M604" s="78" t="s">
        <v>2477</v>
      </c>
      <c r="N604" s="78"/>
      <c r="O604" s="78"/>
      <c r="P604" s="79" t="s">
        <v>36</v>
      </c>
    </row>
    <row r="605" s="68" customFormat="1" customHeight="1" spans="1:16">
      <c r="A605" s="88" t="s">
        <v>1952</v>
      </c>
      <c r="B605" s="78" t="s">
        <v>2913</v>
      </c>
      <c r="C605" s="88" t="s">
        <v>2093</v>
      </c>
      <c r="D605" s="88" t="s">
        <v>1955</v>
      </c>
      <c r="E605" s="89" t="s">
        <v>2796</v>
      </c>
      <c r="F605" s="89" t="s">
        <v>2797</v>
      </c>
      <c r="G605" s="89" t="s">
        <v>1510</v>
      </c>
      <c r="H605" s="82" t="s">
        <v>2914</v>
      </c>
      <c r="I605" s="88" t="s">
        <v>1397</v>
      </c>
      <c r="J605" s="88" t="s">
        <v>694</v>
      </c>
      <c r="K605" s="89" t="s">
        <v>2798</v>
      </c>
      <c r="L605" s="89" t="s">
        <v>2799</v>
      </c>
      <c r="M605" s="89" t="s">
        <v>2800</v>
      </c>
      <c r="N605" s="20"/>
      <c r="O605" s="88"/>
      <c r="P605" s="90" t="s">
        <v>36</v>
      </c>
    </row>
    <row r="606" customHeight="1" spans="1:16">
      <c r="A606" s="77" t="s">
        <v>1952</v>
      </c>
      <c r="B606" s="78" t="s">
        <v>2443</v>
      </c>
      <c r="C606" s="78" t="s">
        <v>2444</v>
      </c>
      <c r="D606" s="78" t="s">
        <v>1955</v>
      </c>
      <c r="E606" s="78" t="s">
        <v>2263</v>
      </c>
      <c r="F606" s="78" t="s">
        <v>2813</v>
      </c>
      <c r="G606" s="78" t="s">
        <v>1474</v>
      </c>
      <c r="H606" s="82" t="s">
        <v>2914</v>
      </c>
      <c r="I606" s="78" t="s">
        <v>1397</v>
      </c>
      <c r="J606" s="78" t="s">
        <v>2498</v>
      </c>
      <c r="K606" s="78" t="s">
        <v>2814</v>
      </c>
      <c r="L606" s="78" t="s">
        <v>2815</v>
      </c>
      <c r="M606" s="78" t="s">
        <v>2354</v>
      </c>
      <c r="N606" s="78"/>
      <c r="O606" s="78"/>
      <c r="P606" s="79" t="s">
        <v>36</v>
      </c>
    </row>
    <row r="607" customHeight="1" spans="1:16">
      <c r="A607" s="77" t="s">
        <v>1952</v>
      </c>
      <c r="B607" s="78" t="s">
        <v>2443</v>
      </c>
      <c r="C607" s="78" t="s">
        <v>2444</v>
      </c>
      <c r="D607" s="78" t="s">
        <v>1955</v>
      </c>
      <c r="E607" s="78" t="s">
        <v>2160</v>
      </c>
      <c r="F607" s="78" t="s">
        <v>2911</v>
      </c>
      <c r="G607" s="78" t="s">
        <v>1496</v>
      </c>
      <c r="H607" s="82" t="s">
        <v>2914</v>
      </c>
      <c r="I607" s="78" t="s">
        <v>1397</v>
      </c>
      <c r="J607" s="78" t="s">
        <v>694</v>
      </c>
      <c r="K607" s="78" t="s">
        <v>2806</v>
      </c>
      <c r="L607" s="78" t="s">
        <v>2912</v>
      </c>
      <c r="M607" s="78" t="s">
        <v>2647</v>
      </c>
      <c r="N607" s="78"/>
      <c r="O607" s="78"/>
      <c r="P607" s="79" t="s">
        <v>36</v>
      </c>
    </row>
    <row r="608" customHeight="1" spans="1:16">
      <c r="A608" s="77" t="s">
        <v>1952</v>
      </c>
      <c r="B608" s="78" t="s">
        <v>2190</v>
      </c>
      <c r="C608" s="78" t="s">
        <v>2032</v>
      </c>
      <c r="D608" s="78" t="s">
        <v>1955</v>
      </c>
      <c r="E608" s="78" t="s">
        <v>2344</v>
      </c>
      <c r="F608" s="78" t="s">
        <v>2872</v>
      </c>
      <c r="G608" s="82" t="s">
        <v>1494</v>
      </c>
      <c r="H608" s="82" t="s">
        <v>1547</v>
      </c>
      <c r="I608" s="78" t="s">
        <v>1397</v>
      </c>
      <c r="J608" s="78" t="s">
        <v>694</v>
      </c>
      <c r="K608" s="78" t="s">
        <v>2129</v>
      </c>
      <c r="L608" s="78" t="s">
        <v>2164</v>
      </c>
      <c r="M608" s="78" t="s">
        <v>2059</v>
      </c>
      <c r="N608" s="78"/>
      <c r="O608" s="78"/>
      <c r="P608" s="79" t="s">
        <v>36</v>
      </c>
    </row>
    <row r="609" customHeight="1" spans="1:16">
      <c r="A609" s="77" t="s">
        <v>1952</v>
      </c>
      <c r="B609" s="78" t="s">
        <v>2190</v>
      </c>
      <c r="C609" s="78" t="s">
        <v>2032</v>
      </c>
      <c r="D609" s="78" t="s">
        <v>1975</v>
      </c>
      <c r="E609" s="78" t="s">
        <v>1963</v>
      </c>
      <c r="F609" s="78" t="s">
        <v>2902</v>
      </c>
      <c r="G609" s="78" t="s">
        <v>1510</v>
      </c>
      <c r="H609" s="82" t="s">
        <v>1547</v>
      </c>
      <c r="I609" s="78" t="s">
        <v>1397</v>
      </c>
      <c r="J609" s="78" t="s">
        <v>694</v>
      </c>
      <c r="K609" s="78" t="s">
        <v>2903</v>
      </c>
      <c r="L609" s="78" t="s">
        <v>2240</v>
      </c>
      <c r="M609" s="78" t="s">
        <v>2068</v>
      </c>
      <c r="N609" s="78"/>
      <c r="O609" s="78"/>
      <c r="P609" s="79" t="s">
        <v>36</v>
      </c>
    </row>
    <row r="610" customHeight="1" spans="1:16">
      <c r="A610" s="77" t="s">
        <v>1952</v>
      </c>
      <c r="B610" s="78" t="s">
        <v>2190</v>
      </c>
      <c r="C610" s="78" t="s">
        <v>2032</v>
      </c>
      <c r="D610" s="78" t="s">
        <v>1955</v>
      </c>
      <c r="E610" s="78" t="s">
        <v>1976</v>
      </c>
      <c r="F610" s="78" t="s">
        <v>2915</v>
      </c>
      <c r="G610" s="78" t="s">
        <v>1511</v>
      </c>
      <c r="H610" s="82" t="s">
        <v>1547</v>
      </c>
      <c r="I610" s="78" t="s">
        <v>1397</v>
      </c>
      <c r="J610" s="78" t="s">
        <v>694</v>
      </c>
      <c r="K610" s="78" t="s">
        <v>2397</v>
      </c>
      <c r="L610" s="78" t="s">
        <v>2453</v>
      </c>
      <c r="M610" s="78" t="s">
        <v>2165</v>
      </c>
      <c r="N610" s="78"/>
      <c r="O610" s="78"/>
      <c r="P610" s="79" t="s">
        <v>36</v>
      </c>
    </row>
    <row r="611" customHeight="1" spans="1:16">
      <c r="A611" s="77" t="s">
        <v>1952</v>
      </c>
      <c r="B611" s="78" t="s">
        <v>2803</v>
      </c>
      <c r="C611" s="78" t="s">
        <v>1314</v>
      </c>
      <c r="D611" s="78" t="s">
        <v>1955</v>
      </c>
      <c r="E611" s="78" t="s">
        <v>2046</v>
      </c>
      <c r="F611" s="78" t="s">
        <v>2916</v>
      </c>
      <c r="G611" s="78" t="s">
        <v>1510</v>
      </c>
      <c r="H611" s="82" t="s">
        <v>1547</v>
      </c>
      <c r="I611" s="78" t="s">
        <v>1397</v>
      </c>
      <c r="J611" s="78" t="s">
        <v>694</v>
      </c>
      <c r="K611" s="78" t="s">
        <v>2106</v>
      </c>
      <c r="L611" s="78" t="s">
        <v>2917</v>
      </c>
      <c r="M611" s="78" t="s">
        <v>2081</v>
      </c>
      <c r="N611" s="78"/>
      <c r="O611" s="78"/>
      <c r="P611" s="79" t="s">
        <v>36</v>
      </c>
    </row>
    <row r="612" customHeight="1" spans="1:16">
      <c r="A612" s="77" t="s">
        <v>1952</v>
      </c>
      <c r="B612" s="78" t="s">
        <v>2184</v>
      </c>
      <c r="C612" s="78" t="s">
        <v>2185</v>
      </c>
      <c r="D612" s="78" t="s">
        <v>1955</v>
      </c>
      <c r="E612" s="78" t="s">
        <v>2137</v>
      </c>
      <c r="F612" s="78" t="s">
        <v>2918</v>
      </c>
      <c r="G612" s="78" t="s">
        <v>1511</v>
      </c>
      <c r="H612" s="82" t="s">
        <v>1547</v>
      </c>
      <c r="I612" s="78" t="s">
        <v>1397</v>
      </c>
      <c r="J612" s="78" t="s">
        <v>694</v>
      </c>
      <c r="K612" s="78" t="s">
        <v>2142</v>
      </c>
      <c r="L612" s="78" t="s">
        <v>2919</v>
      </c>
      <c r="M612" s="78" t="s">
        <v>1967</v>
      </c>
      <c r="N612" s="78"/>
      <c r="O612" s="78"/>
      <c r="P612" s="79" t="s">
        <v>36</v>
      </c>
    </row>
    <row r="613" customHeight="1" spans="1:16">
      <c r="A613" s="77" t="s">
        <v>1952</v>
      </c>
      <c r="B613" s="78" t="s">
        <v>2017</v>
      </c>
      <c r="C613" s="78" t="s">
        <v>2018</v>
      </c>
      <c r="D613" s="78" t="s">
        <v>1955</v>
      </c>
      <c r="E613" s="78" t="s">
        <v>2019</v>
      </c>
      <c r="F613" s="78" t="s">
        <v>2920</v>
      </c>
      <c r="G613" s="78" t="s">
        <v>1484</v>
      </c>
      <c r="H613" s="82" t="s">
        <v>1547</v>
      </c>
      <c r="I613" s="78" t="s">
        <v>1397</v>
      </c>
      <c r="J613" s="78" t="s">
        <v>2100</v>
      </c>
      <c r="K613" s="78" t="s">
        <v>2921</v>
      </c>
      <c r="L613" s="78" t="s">
        <v>2015</v>
      </c>
      <c r="M613" s="78" t="s">
        <v>1784</v>
      </c>
      <c r="N613" s="78"/>
      <c r="O613" s="78"/>
      <c r="P613" s="79" t="s">
        <v>36</v>
      </c>
    </row>
    <row r="614" customHeight="1" spans="1:16">
      <c r="A614" s="77" t="s">
        <v>1952</v>
      </c>
      <c r="B614" s="78" t="s">
        <v>2342</v>
      </c>
      <c r="C614" s="78" t="s">
        <v>2343</v>
      </c>
      <c r="D614" s="78" t="s">
        <v>1955</v>
      </c>
      <c r="E614" s="78" t="s">
        <v>2293</v>
      </c>
      <c r="F614" s="78" t="s">
        <v>2801</v>
      </c>
      <c r="G614" s="82" t="s">
        <v>1515</v>
      </c>
      <c r="H614" s="82" t="s">
        <v>1547</v>
      </c>
      <c r="I614" s="78" t="s">
        <v>1397</v>
      </c>
      <c r="J614" s="78" t="s">
        <v>694</v>
      </c>
      <c r="K614" s="78" t="s">
        <v>2802</v>
      </c>
      <c r="L614" s="78" t="s">
        <v>1986</v>
      </c>
      <c r="M614" s="78" t="s">
        <v>1962</v>
      </c>
      <c r="N614" s="78"/>
      <c r="O614" s="78"/>
      <c r="P614" s="79" t="s">
        <v>36</v>
      </c>
    </row>
    <row r="615" customHeight="1" spans="1:16">
      <c r="A615" s="77" t="s">
        <v>1952</v>
      </c>
      <c r="B615" s="78" t="s">
        <v>2257</v>
      </c>
      <c r="C615" s="78" t="s">
        <v>2262</v>
      </c>
      <c r="D615" s="78" t="s">
        <v>1955</v>
      </c>
      <c r="E615" s="78" t="s">
        <v>2263</v>
      </c>
      <c r="F615" s="78" t="s">
        <v>2831</v>
      </c>
      <c r="G615" s="78" t="s">
        <v>1485</v>
      </c>
      <c r="H615" s="82" t="s">
        <v>1547</v>
      </c>
      <c r="I615" s="78" t="s">
        <v>1397</v>
      </c>
      <c r="J615" s="78" t="s">
        <v>1142</v>
      </c>
      <c r="K615" s="78" t="s">
        <v>2832</v>
      </c>
      <c r="L615" s="78" t="s">
        <v>2266</v>
      </c>
      <c r="M615" s="78" t="s">
        <v>2249</v>
      </c>
      <c r="N615" s="78"/>
      <c r="O615" s="78"/>
      <c r="P615" s="79" t="s">
        <v>36</v>
      </c>
    </row>
    <row r="616" customHeight="1" spans="1:16">
      <c r="A616" s="77" t="s">
        <v>1952</v>
      </c>
      <c r="B616" s="78" t="s">
        <v>2257</v>
      </c>
      <c r="C616" s="78" t="s">
        <v>2262</v>
      </c>
      <c r="D616" s="78" t="s">
        <v>1955</v>
      </c>
      <c r="E616" s="78" t="s">
        <v>2854</v>
      </c>
      <c r="F616" s="78" t="s">
        <v>2855</v>
      </c>
      <c r="G616" s="78" t="s">
        <v>1526</v>
      </c>
      <c r="H616" s="82" t="s">
        <v>1547</v>
      </c>
      <c r="I616" s="78" t="s">
        <v>1397</v>
      </c>
      <c r="J616" s="78" t="s">
        <v>1142</v>
      </c>
      <c r="K616" s="78" t="s">
        <v>2856</v>
      </c>
      <c r="L616" s="78" t="s">
        <v>2484</v>
      </c>
      <c r="M616" s="78" t="s">
        <v>2360</v>
      </c>
      <c r="N616" s="86"/>
      <c r="O616" s="78"/>
      <c r="P616" s="79" t="s">
        <v>36</v>
      </c>
    </row>
    <row r="617" customHeight="1" spans="1:16">
      <c r="A617" s="77" t="s">
        <v>1952</v>
      </c>
      <c r="B617" s="78" t="s">
        <v>2342</v>
      </c>
      <c r="C617" s="78" t="s">
        <v>2343</v>
      </c>
      <c r="D617" s="78" t="s">
        <v>1955</v>
      </c>
      <c r="E617" s="78" t="s">
        <v>1983</v>
      </c>
      <c r="F617" s="78" t="s">
        <v>2859</v>
      </c>
      <c r="G617" s="78" t="s">
        <v>1487</v>
      </c>
      <c r="H617" s="82" t="s">
        <v>1547</v>
      </c>
      <c r="I617" s="78" t="s">
        <v>1397</v>
      </c>
      <c r="J617" s="78" t="s">
        <v>694</v>
      </c>
      <c r="K617" s="78" t="s">
        <v>2588</v>
      </c>
      <c r="L617" s="78" t="s">
        <v>2228</v>
      </c>
      <c r="M617" s="78" t="s">
        <v>2641</v>
      </c>
      <c r="N617" s="78"/>
      <c r="O617" s="78"/>
      <c r="P617" s="79" t="s">
        <v>36</v>
      </c>
    </row>
    <row r="618" customHeight="1" spans="1:16">
      <c r="A618" s="77" t="s">
        <v>1952</v>
      </c>
      <c r="B618" s="78" t="s">
        <v>2257</v>
      </c>
      <c r="C618" s="78" t="s">
        <v>2922</v>
      </c>
      <c r="D618" s="78" t="s">
        <v>1955</v>
      </c>
      <c r="E618" s="78" t="s">
        <v>1976</v>
      </c>
      <c r="F618" s="78" t="s">
        <v>2915</v>
      </c>
      <c r="G618" s="78" t="s">
        <v>1511</v>
      </c>
      <c r="H618" s="82" t="s">
        <v>1547</v>
      </c>
      <c r="I618" s="78" t="s">
        <v>1397</v>
      </c>
      <c r="J618" s="78" t="s">
        <v>694</v>
      </c>
      <c r="K618" s="78" t="s">
        <v>2397</v>
      </c>
      <c r="L618" s="78" t="s">
        <v>2453</v>
      </c>
      <c r="M618" s="78" t="s">
        <v>2165</v>
      </c>
      <c r="N618" s="78"/>
      <c r="O618" s="78"/>
      <c r="P618" s="79" t="s">
        <v>36</v>
      </c>
    </row>
    <row r="619" customHeight="1" spans="1:16">
      <c r="A619" s="77" t="s">
        <v>1952</v>
      </c>
      <c r="B619" s="78" t="s">
        <v>2848</v>
      </c>
      <c r="C619" s="78" t="s">
        <v>2303</v>
      </c>
      <c r="D619" s="78" t="s">
        <v>1955</v>
      </c>
      <c r="E619" s="78" t="s">
        <v>2218</v>
      </c>
      <c r="F619" s="78" t="s">
        <v>2923</v>
      </c>
      <c r="G619" s="78" t="s">
        <v>1547</v>
      </c>
      <c r="H619" s="82" t="s">
        <v>1547</v>
      </c>
      <c r="I619" s="78" t="s">
        <v>1397</v>
      </c>
      <c r="J619" s="78" t="s">
        <v>694</v>
      </c>
      <c r="K619" s="78" t="s">
        <v>2924</v>
      </c>
      <c r="L619" s="78" t="s">
        <v>2925</v>
      </c>
      <c r="M619" s="78" t="s">
        <v>1967</v>
      </c>
      <c r="N619" s="78"/>
      <c r="O619" s="78"/>
      <c r="P619" s="79" t="s">
        <v>36</v>
      </c>
    </row>
    <row r="620" customHeight="1" spans="1:16">
      <c r="A620" s="77" t="s">
        <v>1952</v>
      </c>
      <c r="B620" s="78" t="s">
        <v>2803</v>
      </c>
      <c r="C620" s="78" t="s">
        <v>1311</v>
      </c>
      <c r="D620" s="78" t="s">
        <v>2808</v>
      </c>
      <c r="E620" s="78" t="s">
        <v>2137</v>
      </c>
      <c r="F620" s="78" t="s">
        <v>2809</v>
      </c>
      <c r="G620" s="78" t="s">
        <v>1504</v>
      </c>
      <c r="H620" s="82" t="s">
        <v>1546</v>
      </c>
      <c r="I620" s="78" t="s">
        <v>1397</v>
      </c>
      <c r="J620" s="78" t="s">
        <v>2276</v>
      </c>
      <c r="K620" s="78" t="s">
        <v>2810</v>
      </c>
      <c r="L620" s="78" t="s">
        <v>2811</v>
      </c>
      <c r="M620" s="78" t="s">
        <v>2812</v>
      </c>
      <c r="N620" s="78"/>
      <c r="O620" s="78"/>
      <c r="P620" s="79" t="s">
        <v>36</v>
      </c>
    </row>
    <row r="621" customHeight="1" spans="1:16">
      <c r="A621" s="77" t="s">
        <v>1952</v>
      </c>
      <c r="B621" s="78" t="s">
        <v>2333</v>
      </c>
      <c r="C621" s="78" t="s">
        <v>2292</v>
      </c>
      <c r="D621" s="78" t="s">
        <v>1955</v>
      </c>
      <c r="E621" s="78" t="s">
        <v>2344</v>
      </c>
      <c r="F621" s="78" t="s">
        <v>2820</v>
      </c>
      <c r="G621" s="78" t="s">
        <v>1469</v>
      </c>
      <c r="H621" s="82" t="s">
        <v>1546</v>
      </c>
      <c r="I621" s="78" t="s">
        <v>1397</v>
      </c>
      <c r="J621" s="78" t="s">
        <v>964</v>
      </c>
      <c r="K621" s="78" t="s">
        <v>2821</v>
      </c>
      <c r="L621" s="78" t="s">
        <v>2484</v>
      </c>
      <c r="M621" s="78" t="s">
        <v>2241</v>
      </c>
      <c r="N621" s="78"/>
      <c r="O621" s="78"/>
      <c r="P621" s="79" t="s">
        <v>36</v>
      </c>
    </row>
    <row r="622" customHeight="1" spans="1:16">
      <c r="A622" s="77" t="s">
        <v>1952</v>
      </c>
      <c r="B622" s="78" t="s">
        <v>2848</v>
      </c>
      <c r="C622" s="78" t="s">
        <v>2093</v>
      </c>
      <c r="D622" s="78" t="s">
        <v>1955</v>
      </c>
      <c r="E622" s="82" t="s">
        <v>2796</v>
      </c>
      <c r="F622" s="82" t="s">
        <v>2797</v>
      </c>
      <c r="G622" s="82" t="s">
        <v>1510</v>
      </c>
      <c r="H622" s="82" t="s">
        <v>1546</v>
      </c>
      <c r="I622" s="78" t="s">
        <v>1397</v>
      </c>
      <c r="J622" s="78" t="s">
        <v>694</v>
      </c>
      <c r="K622" s="82" t="s">
        <v>2798</v>
      </c>
      <c r="L622" s="82" t="s">
        <v>2799</v>
      </c>
      <c r="M622" s="82" t="s">
        <v>2800</v>
      </c>
      <c r="N622" s="78"/>
      <c r="O622" s="78"/>
      <c r="P622" s="79" t="s">
        <v>36</v>
      </c>
    </row>
    <row r="623" customHeight="1" spans="1:16">
      <c r="A623" s="77" t="s">
        <v>1952</v>
      </c>
      <c r="B623" s="78" t="s">
        <v>2257</v>
      </c>
      <c r="C623" s="78" t="s">
        <v>2262</v>
      </c>
      <c r="D623" s="78" t="s">
        <v>1955</v>
      </c>
      <c r="E623" s="78" t="s">
        <v>2263</v>
      </c>
      <c r="F623" s="78" t="s">
        <v>2831</v>
      </c>
      <c r="G623" s="78" t="s">
        <v>1485</v>
      </c>
      <c r="H623" s="82" t="s">
        <v>1546</v>
      </c>
      <c r="I623" s="78" t="s">
        <v>1397</v>
      </c>
      <c r="J623" s="78" t="s">
        <v>1142</v>
      </c>
      <c r="K623" s="78" t="s">
        <v>2832</v>
      </c>
      <c r="L623" s="78" t="s">
        <v>2266</v>
      </c>
      <c r="M623" s="78" t="s">
        <v>2249</v>
      </c>
      <c r="N623" s="78"/>
      <c r="O623" s="78"/>
      <c r="P623" s="79" t="s">
        <v>36</v>
      </c>
    </row>
    <row r="624" customHeight="1" spans="1:16">
      <c r="A624" s="77" t="s">
        <v>1952</v>
      </c>
      <c r="B624" s="78" t="s">
        <v>2803</v>
      </c>
      <c r="C624" s="78" t="s">
        <v>1308</v>
      </c>
      <c r="D624" s="78" t="s">
        <v>1955</v>
      </c>
      <c r="E624" s="78" t="s">
        <v>2046</v>
      </c>
      <c r="F624" s="78" t="s">
        <v>2926</v>
      </c>
      <c r="G624" s="78" t="s">
        <v>1523</v>
      </c>
      <c r="H624" s="82" t="s">
        <v>1546</v>
      </c>
      <c r="I624" s="78" t="s">
        <v>1397</v>
      </c>
      <c r="J624" s="78" t="s">
        <v>694</v>
      </c>
      <c r="K624" s="78">
        <v>70.52</v>
      </c>
      <c r="L624" s="78">
        <v>485</v>
      </c>
      <c r="M624" s="78">
        <v>4.7</v>
      </c>
      <c r="N624" s="78"/>
      <c r="O624" s="78"/>
      <c r="P624" s="79" t="s">
        <v>36</v>
      </c>
    </row>
    <row r="625" customHeight="1" spans="1:16">
      <c r="A625" s="77" t="s">
        <v>1952</v>
      </c>
      <c r="B625" s="78" t="s">
        <v>2166</v>
      </c>
      <c r="C625" s="78" t="s">
        <v>2313</v>
      </c>
      <c r="D625" s="78" t="s">
        <v>1955</v>
      </c>
      <c r="E625" s="78" t="s">
        <v>1956</v>
      </c>
      <c r="F625" s="78" t="s">
        <v>2578</v>
      </c>
      <c r="G625" s="78" t="s">
        <v>1452</v>
      </c>
      <c r="H625" s="82" t="s">
        <v>1546</v>
      </c>
      <c r="I625" s="78" t="s">
        <v>1397</v>
      </c>
      <c r="J625" s="82" t="s">
        <v>694</v>
      </c>
      <c r="K625" s="78" t="s">
        <v>2579</v>
      </c>
      <c r="L625" s="78" t="s">
        <v>2266</v>
      </c>
      <c r="M625" s="78" t="s">
        <v>2249</v>
      </c>
      <c r="N625" s="86"/>
      <c r="O625" s="78"/>
      <c r="P625" s="79" t="s">
        <v>36</v>
      </c>
    </row>
    <row r="626" customHeight="1" spans="1:16">
      <c r="A626" s="77" t="s">
        <v>1952</v>
      </c>
      <c r="B626" s="78" t="s">
        <v>2257</v>
      </c>
      <c r="C626" s="78" t="s">
        <v>2303</v>
      </c>
      <c r="D626" s="78" t="s">
        <v>1955</v>
      </c>
      <c r="E626" s="78" t="s">
        <v>2218</v>
      </c>
      <c r="F626" s="78" t="s">
        <v>2923</v>
      </c>
      <c r="G626" s="78" t="s">
        <v>1547</v>
      </c>
      <c r="H626" s="82" t="s">
        <v>1546</v>
      </c>
      <c r="I626" s="78" t="s">
        <v>1397</v>
      </c>
      <c r="J626" s="78" t="s">
        <v>694</v>
      </c>
      <c r="K626" s="78" t="s">
        <v>2924</v>
      </c>
      <c r="L626" s="78" t="s">
        <v>2925</v>
      </c>
      <c r="M626" s="78" t="s">
        <v>1967</v>
      </c>
      <c r="N626" s="78"/>
      <c r="O626" s="78"/>
      <c r="P626" s="79" t="s">
        <v>36</v>
      </c>
    </row>
    <row r="627" customHeight="1" spans="1:16">
      <c r="A627" s="77" t="s">
        <v>1952</v>
      </c>
      <c r="B627" s="78" t="s">
        <v>2848</v>
      </c>
      <c r="C627" s="78" t="s">
        <v>2093</v>
      </c>
      <c r="D627" s="78" t="s">
        <v>1955</v>
      </c>
      <c r="E627" s="82" t="s">
        <v>2796</v>
      </c>
      <c r="F627" s="82" t="s">
        <v>2797</v>
      </c>
      <c r="G627" s="82" t="s">
        <v>1510</v>
      </c>
      <c r="H627" s="82" t="s">
        <v>1546</v>
      </c>
      <c r="I627" s="78" t="s">
        <v>1397</v>
      </c>
      <c r="J627" s="78" t="s">
        <v>694</v>
      </c>
      <c r="K627" s="82" t="s">
        <v>2798</v>
      </c>
      <c r="L627" s="82" t="s">
        <v>2799</v>
      </c>
      <c r="M627" s="82" t="s">
        <v>2800</v>
      </c>
      <c r="N627" s="78"/>
      <c r="O627" s="78"/>
      <c r="P627" s="79" t="s">
        <v>36</v>
      </c>
    </row>
    <row r="628" customHeight="1" spans="1:16">
      <c r="A628" s="77" t="s">
        <v>1952</v>
      </c>
      <c r="B628" s="78" t="s">
        <v>2017</v>
      </c>
      <c r="C628" s="78" t="s">
        <v>2018</v>
      </c>
      <c r="D628" s="78" t="s">
        <v>1955</v>
      </c>
      <c r="E628" s="78" t="s">
        <v>2019</v>
      </c>
      <c r="F628" s="78" t="s">
        <v>2920</v>
      </c>
      <c r="G628" s="78" t="s">
        <v>1484</v>
      </c>
      <c r="H628" s="82" t="s">
        <v>1546</v>
      </c>
      <c r="I628" s="78" t="s">
        <v>1397</v>
      </c>
      <c r="J628" s="78" t="s">
        <v>2100</v>
      </c>
      <c r="K628" s="78" t="s">
        <v>2921</v>
      </c>
      <c r="L628" s="78" t="s">
        <v>2015</v>
      </c>
      <c r="M628" s="78" t="s">
        <v>1784</v>
      </c>
      <c r="N628" s="78"/>
      <c r="O628" s="78"/>
      <c r="P628" s="79" t="s">
        <v>36</v>
      </c>
    </row>
    <row r="629" ht="22.2" customHeight="1" spans="1:16">
      <c r="A629" s="77" t="s">
        <v>1952</v>
      </c>
      <c r="B629" s="78" t="s">
        <v>2003</v>
      </c>
      <c r="C629" s="78" t="s">
        <v>2010</v>
      </c>
      <c r="D629" s="78" t="s">
        <v>1955</v>
      </c>
      <c r="E629" s="78" t="s">
        <v>2053</v>
      </c>
      <c r="F629" s="78" t="s">
        <v>2927</v>
      </c>
      <c r="G629" s="78" t="s">
        <v>1542</v>
      </c>
      <c r="H629" s="82" t="s">
        <v>1546</v>
      </c>
      <c r="I629" s="78" t="s">
        <v>1397</v>
      </c>
      <c r="J629" s="78" t="s">
        <v>694</v>
      </c>
      <c r="K629" s="78" t="s">
        <v>2928</v>
      </c>
      <c r="L629" s="78" t="s">
        <v>1980</v>
      </c>
      <c r="M629" s="78" t="s">
        <v>1972</v>
      </c>
      <c r="N629" s="78"/>
      <c r="O629" s="78"/>
      <c r="P629" s="79" t="s">
        <v>36</v>
      </c>
    </row>
    <row r="630" customHeight="1" spans="1:16">
      <c r="A630" s="77" t="s">
        <v>1952</v>
      </c>
      <c r="B630" s="78" t="s">
        <v>2051</v>
      </c>
      <c r="C630" s="78" t="s">
        <v>2060</v>
      </c>
      <c r="D630" s="78" t="s">
        <v>1955</v>
      </c>
      <c r="E630" s="78" t="s">
        <v>2775</v>
      </c>
      <c r="F630" s="78" t="s">
        <v>2906</v>
      </c>
      <c r="G630" s="78" t="s">
        <v>1524</v>
      </c>
      <c r="H630" s="82" t="s">
        <v>1546</v>
      </c>
      <c r="I630" s="78" t="s">
        <v>1397</v>
      </c>
      <c r="J630" s="78" t="s">
        <v>964</v>
      </c>
      <c r="K630" s="78" t="s">
        <v>2907</v>
      </c>
      <c r="L630" s="78" t="s">
        <v>2008</v>
      </c>
      <c r="M630" s="78" t="s">
        <v>1981</v>
      </c>
      <c r="N630" s="87"/>
      <c r="O630" s="78"/>
      <c r="P630" s="79" t="s">
        <v>36</v>
      </c>
    </row>
    <row r="631" customHeight="1" spans="1:16">
      <c r="A631" s="77" t="s">
        <v>1952</v>
      </c>
      <c r="B631" s="78" t="s">
        <v>2257</v>
      </c>
      <c r="C631" s="78" t="s">
        <v>2167</v>
      </c>
      <c r="D631" s="78" t="s">
        <v>1955</v>
      </c>
      <c r="E631" s="78" t="s">
        <v>2087</v>
      </c>
      <c r="F631" s="78" t="s">
        <v>2929</v>
      </c>
      <c r="G631" s="82" t="s">
        <v>1546</v>
      </c>
      <c r="H631" s="82" t="s">
        <v>1546</v>
      </c>
      <c r="I631" s="78" t="s">
        <v>1397</v>
      </c>
      <c r="J631" s="78" t="s">
        <v>694</v>
      </c>
      <c r="K631" s="78" t="s">
        <v>2930</v>
      </c>
      <c r="L631" s="78" t="s">
        <v>2931</v>
      </c>
      <c r="M631" s="78" t="s">
        <v>1987</v>
      </c>
      <c r="N631" s="78"/>
      <c r="O631" s="78"/>
      <c r="P631" s="79" t="s">
        <v>36</v>
      </c>
    </row>
    <row r="632" customHeight="1" spans="1:16">
      <c r="A632" s="77" t="s">
        <v>1952</v>
      </c>
      <c r="B632" s="78" t="s">
        <v>1973</v>
      </c>
      <c r="C632" s="78" t="s">
        <v>1974</v>
      </c>
      <c r="D632" s="78" t="s">
        <v>1955</v>
      </c>
      <c r="E632" s="78" t="s">
        <v>1988</v>
      </c>
      <c r="F632" s="72" t="s">
        <v>2932</v>
      </c>
      <c r="G632" s="78" t="s">
        <v>1510</v>
      </c>
      <c r="H632" s="82" t="s">
        <v>1546</v>
      </c>
      <c r="I632" s="78" t="s">
        <v>1397</v>
      </c>
      <c r="J632" s="78" t="s">
        <v>964</v>
      </c>
      <c r="K632" s="78" t="s">
        <v>2933</v>
      </c>
      <c r="L632" s="78" t="s">
        <v>2015</v>
      </c>
      <c r="M632" s="78" t="s">
        <v>1962</v>
      </c>
      <c r="N632" s="78"/>
      <c r="O632" s="78"/>
      <c r="P632" s="79" t="s">
        <v>36</v>
      </c>
    </row>
    <row r="633" customHeight="1" spans="1:16">
      <c r="A633" s="77" t="s">
        <v>1952</v>
      </c>
      <c r="B633" s="78" t="s">
        <v>1973</v>
      </c>
      <c r="C633" s="78" t="s">
        <v>1982</v>
      </c>
      <c r="D633" s="78" t="s">
        <v>1955</v>
      </c>
      <c r="E633" s="78" t="s">
        <v>1983</v>
      </c>
      <c r="F633" s="78" t="s">
        <v>2824</v>
      </c>
      <c r="G633" s="78" t="s">
        <v>1496</v>
      </c>
      <c r="H633" s="82" t="s">
        <v>1546</v>
      </c>
      <c r="I633" s="78" t="s">
        <v>1397</v>
      </c>
      <c r="J633" s="82" t="s">
        <v>694</v>
      </c>
      <c r="K633" s="78" t="s">
        <v>2825</v>
      </c>
      <c r="L633" s="78" t="s">
        <v>2008</v>
      </c>
      <c r="M633" s="78" t="s">
        <v>2068</v>
      </c>
      <c r="N633" s="86"/>
      <c r="O633" s="78"/>
      <c r="P633" s="79" t="s">
        <v>36</v>
      </c>
    </row>
    <row r="634" customHeight="1" spans="1:16">
      <c r="A634" s="77" t="s">
        <v>1952</v>
      </c>
      <c r="B634" s="78" t="s">
        <v>1973</v>
      </c>
      <c r="C634" s="78" t="s">
        <v>1982</v>
      </c>
      <c r="D634" s="78" t="s">
        <v>1955</v>
      </c>
      <c r="E634" s="78" t="s">
        <v>1988</v>
      </c>
      <c r="F634" s="78" t="s">
        <v>2934</v>
      </c>
      <c r="G634" s="78" t="s">
        <v>1484</v>
      </c>
      <c r="H634" s="82" t="s">
        <v>1546</v>
      </c>
      <c r="I634" s="78" t="s">
        <v>1397</v>
      </c>
      <c r="J634" s="78" t="s">
        <v>694</v>
      </c>
      <c r="K634" s="78" t="s">
        <v>2365</v>
      </c>
      <c r="L634" s="78" t="s">
        <v>2008</v>
      </c>
      <c r="M634" s="78" t="s">
        <v>2158</v>
      </c>
      <c r="N634" s="78"/>
      <c r="O634" s="78"/>
      <c r="P634" s="79" t="s">
        <v>36</v>
      </c>
    </row>
    <row r="635" customHeight="1" spans="1:16">
      <c r="A635" s="77" t="s">
        <v>1952</v>
      </c>
      <c r="B635" s="78" t="s">
        <v>2109</v>
      </c>
      <c r="C635" s="78" t="s">
        <v>2018</v>
      </c>
      <c r="D635" s="78" t="s">
        <v>1955</v>
      </c>
      <c r="E635" s="78" t="s">
        <v>2019</v>
      </c>
      <c r="F635" s="78" t="s">
        <v>2920</v>
      </c>
      <c r="G635" s="78" t="s">
        <v>1484</v>
      </c>
      <c r="H635" s="82" t="s">
        <v>1546</v>
      </c>
      <c r="I635" s="78" t="s">
        <v>1397</v>
      </c>
      <c r="J635" s="78" t="s">
        <v>2100</v>
      </c>
      <c r="K635" s="78" t="s">
        <v>2921</v>
      </c>
      <c r="L635" s="78" t="s">
        <v>2015</v>
      </c>
      <c r="M635" s="78" t="s">
        <v>1784</v>
      </c>
      <c r="N635" s="78"/>
      <c r="O635" s="78"/>
      <c r="P635" s="79" t="s">
        <v>36</v>
      </c>
    </row>
    <row r="636" customHeight="1" spans="1:16">
      <c r="A636" s="77" t="s">
        <v>1952</v>
      </c>
      <c r="B636" s="78" t="s">
        <v>2109</v>
      </c>
      <c r="C636" s="78" t="s">
        <v>2126</v>
      </c>
      <c r="D636" s="78" t="s">
        <v>1955</v>
      </c>
      <c r="E636" s="78" t="s">
        <v>2288</v>
      </c>
      <c r="F636" s="78" t="s">
        <v>2595</v>
      </c>
      <c r="G636" s="78" t="s">
        <v>1438</v>
      </c>
      <c r="H636" s="82" t="s">
        <v>1546</v>
      </c>
      <c r="I636" s="78" t="s">
        <v>1397</v>
      </c>
      <c r="J636" s="78" t="s">
        <v>694</v>
      </c>
      <c r="K636" s="78" t="s">
        <v>2596</v>
      </c>
      <c r="L636" s="78" t="s">
        <v>1465</v>
      </c>
      <c r="M636" s="78" t="s">
        <v>2354</v>
      </c>
      <c r="N636" s="78"/>
      <c r="O636" s="78"/>
      <c r="P636" s="79" t="s">
        <v>36</v>
      </c>
    </row>
    <row r="637" customHeight="1" spans="1:16">
      <c r="A637" s="77" t="s">
        <v>1952</v>
      </c>
      <c r="B637" s="78" t="s">
        <v>2109</v>
      </c>
      <c r="C637" s="78" t="s">
        <v>2032</v>
      </c>
      <c r="D637" s="78" t="s">
        <v>1955</v>
      </c>
      <c r="E637" s="78" t="s">
        <v>2263</v>
      </c>
      <c r="F637" s="78" t="s">
        <v>2778</v>
      </c>
      <c r="G637" s="78" t="s">
        <v>1494</v>
      </c>
      <c r="H637" s="82" t="s">
        <v>1546</v>
      </c>
      <c r="I637" s="78" t="s">
        <v>1397</v>
      </c>
      <c r="J637" s="78" t="s">
        <v>694</v>
      </c>
      <c r="K637" s="78" t="s">
        <v>2779</v>
      </c>
      <c r="L637" s="78" t="s">
        <v>2240</v>
      </c>
      <c r="M637" s="78" t="s">
        <v>2307</v>
      </c>
      <c r="N637" s="78"/>
      <c r="O637" s="78"/>
      <c r="P637" s="79" t="s">
        <v>36</v>
      </c>
    </row>
    <row r="638" customHeight="1" spans="1:16">
      <c r="A638" s="77" t="s">
        <v>1952</v>
      </c>
      <c r="B638" s="78" t="s">
        <v>2109</v>
      </c>
      <c r="C638" s="78" t="s">
        <v>2093</v>
      </c>
      <c r="D638" s="78" t="s">
        <v>1955</v>
      </c>
      <c r="E638" s="82" t="s">
        <v>2796</v>
      </c>
      <c r="F638" s="82" t="s">
        <v>2797</v>
      </c>
      <c r="G638" s="82" t="s">
        <v>1510</v>
      </c>
      <c r="H638" s="82" t="s">
        <v>1546</v>
      </c>
      <c r="I638" s="78" t="s">
        <v>1397</v>
      </c>
      <c r="J638" s="78" t="s">
        <v>694</v>
      </c>
      <c r="K638" s="82" t="s">
        <v>2798</v>
      </c>
      <c r="L638" s="82" t="s">
        <v>2799</v>
      </c>
      <c r="M638" s="82" t="s">
        <v>2800</v>
      </c>
      <c r="N638" s="78"/>
      <c r="O638" s="78"/>
      <c r="P638" s="79" t="s">
        <v>36</v>
      </c>
    </row>
    <row r="639" customHeight="1" spans="1:16">
      <c r="A639" s="77" t="s">
        <v>1952</v>
      </c>
      <c r="B639" s="78" t="s">
        <v>2166</v>
      </c>
      <c r="C639" s="78" t="s">
        <v>2167</v>
      </c>
      <c r="D639" s="78" t="s">
        <v>1955</v>
      </c>
      <c r="E639" s="78" t="s">
        <v>2160</v>
      </c>
      <c r="F639" s="78" t="s">
        <v>2929</v>
      </c>
      <c r="G639" s="82" t="s">
        <v>1546</v>
      </c>
      <c r="H639" s="82" t="s">
        <v>1546</v>
      </c>
      <c r="I639" s="78" t="s">
        <v>1397</v>
      </c>
      <c r="J639" s="78" t="s">
        <v>694</v>
      </c>
      <c r="K639" s="78" t="s">
        <v>2935</v>
      </c>
      <c r="L639" s="78" t="s">
        <v>2936</v>
      </c>
      <c r="M639" s="78" t="s">
        <v>2360</v>
      </c>
      <c r="N639" s="86"/>
      <c r="O639" s="78"/>
      <c r="P639" s="79" t="s">
        <v>36</v>
      </c>
    </row>
    <row r="640" customHeight="1" spans="1:16">
      <c r="A640" s="77" t="s">
        <v>1952</v>
      </c>
      <c r="B640" s="78" t="s">
        <v>2937</v>
      </c>
      <c r="C640" s="78" t="s">
        <v>2262</v>
      </c>
      <c r="D640" s="78" t="s">
        <v>1955</v>
      </c>
      <c r="E640" s="78" t="s">
        <v>2263</v>
      </c>
      <c r="F640" s="78" t="s">
        <v>2938</v>
      </c>
      <c r="G640" s="82" t="s">
        <v>1546</v>
      </c>
      <c r="H640" s="82" t="s">
        <v>1546</v>
      </c>
      <c r="I640" s="78" t="s">
        <v>1397</v>
      </c>
      <c r="J640" s="78" t="s">
        <v>694</v>
      </c>
      <c r="K640" s="78" t="s">
        <v>2939</v>
      </c>
      <c r="L640" s="78" t="s">
        <v>1465</v>
      </c>
      <c r="M640" s="78" t="s">
        <v>1992</v>
      </c>
      <c r="N640" s="78"/>
      <c r="O640" s="78"/>
      <c r="P640" s="79" t="s">
        <v>36</v>
      </c>
    </row>
    <row r="641" customHeight="1" spans="1:16">
      <c r="A641" s="77" t="s">
        <v>1952</v>
      </c>
      <c r="B641" s="78" t="s">
        <v>2109</v>
      </c>
      <c r="C641" s="78" t="s">
        <v>2109</v>
      </c>
      <c r="D641" s="78" t="s">
        <v>1955</v>
      </c>
      <c r="E641" s="78" t="s">
        <v>2137</v>
      </c>
      <c r="F641" s="78" t="s">
        <v>2940</v>
      </c>
      <c r="G641" s="82" t="s">
        <v>1546</v>
      </c>
      <c r="H641" s="82" t="s">
        <v>1546</v>
      </c>
      <c r="I641" s="78" t="s">
        <v>1397</v>
      </c>
      <c r="J641" s="78" t="s">
        <v>694</v>
      </c>
      <c r="K641" s="78" t="s">
        <v>2941</v>
      </c>
      <c r="L641" s="78" t="s">
        <v>2427</v>
      </c>
      <c r="M641" s="78" t="s">
        <v>2183</v>
      </c>
      <c r="N641" s="86"/>
      <c r="O641" s="78"/>
      <c r="P641" s="79" t="s">
        <v>36</v>
      </c>
    </row>
    <row r="642" customHeight="1" spans="1:16">
      <c r="A642" s="77" t="s">
        <v>1952</v>
      </c>
      <c r="B642" s="78" t="s">
        <v>2257</v>
      </c>
      <c r="C642" s="78" t="s">
        <v>2262</v>
      </c>
      <c r="D642" s="78" t="s">
        <v>1955</v>
      </c>
      <c r="E642" s="78" t="s">
        <v>2384</v>
      </c>
      <c r="F642" s="78" t="s">
        <v>2942</v>
      </c>
      <c r="G642" s="78" t="s">
        <v>1547</v>
      </c>
      <c r="H642" s="82" t="s">
        <v>1546</v>
      </c>
      <c r="I642" s="78" t="s">
        <v>1397</v>
      </c>
      <c r="J642" s="78" t="s">
        <v>694</v>
      </c>
      <c r="K642" s="78" t="s">
        <v>2943</v>
      </c>
      <c r="L642" s="78" t="s">
        <v>2944</v>
      </c>
      <c r="M642" s="78" t="s">
        <v>2540</v>
      </c>
      <c r="N642" s="86"/>
      <c r="O642" s="78"/>
      <c r="P642" s="79" t="s">
        <v>36</v>
      </c>
    </row>
    <row r="643" customHeight="1" spans="1:16">
      <c r="A643" s="77" t="s">
        <v>1952</v>
      </c>
      <c r="B643" s="78" t="s">
        <v>2803</v>
      </c>
      <c r="C643" s="78" t="s">
        <v>1311</v>
      </c>
      <c r="D643" s="78" t="s">
        <v>1955</v>
      </c>
      <c r="E643" s="78" t="s">
        <v>1976</v>
      </c>
      <c r="F643" s="78" t="s">
        <v>2945</v>
      </c>
      <c r="G643" s="78" t="s">
        <v>1524</v>
      </c>
      <c r="H643" s="82" t="s">
        <v>1546</v>
      </c>
      <c r="I643" s="78" t="s">
        <v>1397</v>
      </c>
      <c r="J643" s="82" t="s">
        <v>694</v>
      </c>
      <c r="K643" s="78">
        <v>58.2</v>
      </c>
      <c r="L643" s="78">
        <v>240</v>
      </c>
      <c r="M643" s="78">
        <v>9</v>
      </c>
      <c r="N643" s="78"/>
      <c r="O643" s="78"/>
      <c r="P643" s="79" t="s">
        <v>36</v>
      </c>
    </row>
    <row r="644" customHeight="1" spans="1:16">
      <c r="A644" s="77" t="s">
        <v>1952</v>
      </c>
      <c r="B644" s="82" t="s">
        <v>2946</v>
      </c>
      <c r="C644" s="82" t="s">
        <v>2052</v>
      </c>
      <c r="D644" s="78" t="s">
        <v>1955</v>
      </c>
      <c r="E644" s="82" t="s">
        <v>2053</v>
      </c>
      <c r="F644" s="82" t="s">
        <v>2054</v>
      </c>
      <c r="G644" s="82" t="s">
        <v>2055</v>
      </c>
      <c r="H644" s="82" t="s">
        <v>2947</v>
      </c>
      <c r="I644" s="78" t="s">
        <v>1397</v>
      </c>
      <c r="J644" s="78" t="s">
        <v>694</v>
      </c>
      <c r="K644" s="82" t="s">
        <v>2057</v>
      </c>
      <c r="L644" s="82" t="s">
        <v>2058</v>
      </c>
      <c r="M644" s="82" t="s">
        <v>2059</v>
      </c>
      <c r="N644" s="82"/>
      <c r="O644" s="82"/>
      <c r="P644" s="82" t="s">
        <v>36</v>
      </c>
    </row>
    <row r="645" customHeight="1" spans="1:16">
      <c r="A645" s="77" t="s">
        <v>1952</v>
      </c>
      <c r="B645" s="82" t="s">
        <v>2946</v>
      </c>
      <c r="C645" s="78" t="s">
        <v>2060</v>
      </c>
      <c r="D645" s="78" t="s">
        <v>1955</v>
      </c>
      <c r="E645" s="78" t="s">
        <v>2147</v>
      </c>
      <c r="F645" s="78" t="s">
        <v>2948</v>
      </c>
      <c r="G645" s="78" t="s">
        <v>2949</v>
      </c>
      <c r="H645" s="82" t="s">
        <v>2947</v>
      </c>
      <c r="I645" s="78" t="s">
        <v>1397</v>
      </c>
      <c r="J645" s="78" t="s">
        <v>694</v>
      </c>
      <c r="K645" s="78" t="s">
        <v>2950</v>
      </c>
      <c r="L645" s="78" t="s">
        <v>1986</v>
      </c>
      <c r="M645" s="78" t="s">
        <v>2183</v>
      </c>
      <c r="N645" s="78"/>
      <c r="O645" s="78"/>
      <c r="P645" s="79" t="s">
        <v>36</v>
      </c>
    </row>
    <row r="646" customHeight="1" spans="1:16">
      <c r="A646" s="77" t="s">
        <v>1952</v>
      </c>
      <c r="B646" s="78" t="s">
        <v>2190</v>
      </c>
      <c r="C646" s="78" t="s">
        <v>2032</v>
      </c>
      <c r="D646" s="78" t="s">
        <v>1955</v>
      </c>
      <c r="E646" s="78" t="s">
        <v>1976</v>
      </c>
      <c r="F646" s="78" t="s">
        <v>2915</v>
      </c>
      <c r="G646" s="78" t="s">
        <v>1511</v>
      </c>
      <c r="H646" s="82" t="s">
        <v>2947</v>
      </c>
      <c r="I646" s="78" t="s">
        <v>1397</v>
      </c>
      <c r="J646" s="78" t="s">
        <v>694</v>
      </c>
      <c r="K646" s="78" t="s">
        <v>2397</v>
      </c>
      <c r="L646" s="78" t="s">
        <v>2453</v>
      </c>
      <c r="M646" s="78" t="s">
        <v>2165</v>
      </c>
      <c r="N646" s="78"/>
      <c r="O646" s="78"/>
      <c r="P646" s="79" t="s">
        <v>36</v>
      </c>
    </row>
    <row r="647" customHeight="1" spans="1:16">
      <c r="A647" s="77" t="s">
        <v>1952</v>
      </c>
      <c r="B647" s="78" t="s">
        <v>1953</v>
      </c>
      <c r="C647" s="78" t="s">
        <v>1954</v>
      </c>
      <c r="D647" s="78" t="s">
        <v>1955</v>
      </c>
      <c r="E647" s="78" t="s">
        <v>2137</v>
      </c>
      <c r="F647" s="78" t="s">
        <v>2918</v>
      </c>
      <c r="G647" s="78" t="s">
        <v>1511</v>
      </c>
      <c r="H647" s="82" t="s">
        <v>2947</v>
      </c>
      <c r="I647" s="78" t="s">
        <v>1397</v>
      </c>
      <c r="J647" s="78" t="s">
        <v>694</v>
      </c>
      <c r="K647" s="78" t="s">
        <v>2142</v>
      </c>
      <c r="L647" s="78" t="s">
        <v>1971</v>
      </c>
      <c r="M647" s="78" t="s">
        <v>1967</v>
      </c>
      <c r="N647" s="78"/>
      <c r="O647" s="78"/>
      <c r="P647" s="79" t="s">
        <v>36</v>
      </c>
    </row>
    <row r="648" customHeight="1" spans="1:16">
      <c r="A648" s="77" t="s">
        <v>1952</v>
      </c>
      <c r="B648" s="78" t="s">
        <v>1953</v>
      </c>
      <c r="C648" s="78" t="s">
        <v>1954</v>
      </c>
      <c r="D648" s="78" t="s">
        <v>1955</v>
      </c>
      <c r="E648" s="78" t="s">
        <v>1976</v>
      </c>
      <c r="F648" s="78" t="s">
        <v>2915</v>
      </c>
      <c r="G648" s="78" t="s">
        <v>1511</v>
      </c>
      <c r="H648" s="82" t="s">
        <v>2947</v>
      </c>
      <c r="I648" s="78" t="s">
        <v>1397</v>
      </c>
      <c r="J648" s="78" t="s">
        <v>694</v>
      </c>
      <c r="K648" s="78" t="s">
        <v>2397</v>
      </c>
      <c r="L648" s="78" t="s">
        <v>2453</v>
      </c>
      <c r="M648" s="78" t="s">
        <v>2165</v>
      </c>
      <c r="N648" s="78"/>
      <c r="O648" s="78"/>
      <c r="P648" s="79" t="s">
        <v>36</v>
      </c>
    </row>
    <row r="649" customHeight="1" spans="1:16">
      <c r="A649" s="77" t="s">
        <v>1952</v>
      </c>
      <c r="B649" s="78" t="s">
        <v>1953</v>
      </c>
      <c r="C649" s="78" t="s">
        <v>1954</v>
      </c>
      <c r="D649" s="78" t="s">
        <v>1955</v>
      </c>
      <c r="E649" s="78"/>
      <c r="F649" s="78" t="s">
        <v>2951</v>
      </c>
      <c r="G649" s="78" t="s">
        <v>1524</v>
      </c>
      <c r="H649" s="82" t="s">
        <v>2947</v>
      </c>
      <c r="I649" s="78" t="s">
        <v>1397</v>
      </c>
      <c r="J649" s="78" t="s">
        <v>694</v>
      </c>
      <c r="K649" s="78" t="s">
        <v>2952</v>
      </c>
      <c r="L649" s="78" t="s">
        <v>2164</v>
      </c>
      <c r="M649" s="78" t="s">
        <v>1992</v>
      </c>
      <c r="N649" s="78"/>
      <c r="O649" s="78"/>
      <c r="P649" s="79" t="s">
        <v>36</v>
      </c>
    </row>
    <row r="650" customHeight="1" spans="1:16">
      <c r="A650" s="77" t="s">
        <v>1952</v>
      </c>
      <c r="B650" s="78" t="s">
        <v>2803</v>
      </c>
      <c r="C650" s="78" t="s">
        <v>1314</v>
      </c>
      <c r="D650" s="78" t="s">
        <v>1955</v>
      </c>
      <c r="E650" s="78" t="s">
        <v>2046</v>
      </c>
      <c r="F650" s="78" t="s">
        <v>2953</v>
      </c>
      <c r="G650" s="78" t="s">
        <v>1525</v>
      </c>
      <c r="H650" s="82" t="s">
        <v>2947</v>
      </c>
      <c r="I650" s="78" t="s">
        <v>1397</v>
      </c>
      <c r="J650" s="91" t="s">
        <v>694</v>
      </c>
      <c r="K650" s="92">
        <v>64.9</v>
      </c>
      <c r="L650" s="93">
        <v>160</v>
      </c>
      <c r="M650" s="94">
        <v>3.8</v>
      </c>
      <c r="N650" s="78"/>
      <c r="O650" s="78"/>
      <c r="P650" s="79" t="s">
        <v>36</v>
      </c>
    </row>
    <row r="651" customHeight="1" spans="1:16">
      <c r="A651" s="77" t="s">
        <v>1952</v>
      </c>
      <c r="B651" s="78" t="s">
        <v>2803</v>
      </c>
      <c r="C651" s="78" t="s">
        <v>1314</v>
      </c>
      <c r="D651" s="78" t="s">
        <v>1955</v>
      </c>
      <c r="E651" s="78" t="s">
        <v>2046</v>
      </c>
      <c r="F651" s="78" t="s">
        <v>2916</v>
      </c>
      <c r="G651" s="78" t="s">
        <v>1523</v>
      </c>
      <c r="H651" s="82" t="s">
        <v>2947</v>
      </c>
      <c r="I651" s="78" t="s">
        <v>1397</v>
      </c>
      <c r="J651" s="91">
        <v>2</v>
      </c>
      <c r="K651" s="92">
        <v>64.55</v>
      </c>
      <c r="L651" s="93">
        <v>13529</v>
      </c>
      <c r="M651" s="94">
        <v>3.5</v>
      </c>
      <c r="N651" s="78"/>
      <c r="O651" s="78"/>
      <c r="P651" s="79" t="s">
        <v>36</v>
      </c>
    </row>
    <row r="652" customHeight="1" spans="1:16">
      <c r="A652" s="77" t="s">
        <v>1952</v>
      </c>
      <c r="B652" s="78" t="s">
        <v>2421</v>
      </c>
      <c r="C652" s="78" t="s">
        <v>2167</v>
      </c>
      <c r="D652" s="78" t="s">
        <v>1955</v>
      </c>
      <c r="E652" s="78" t="s">
        <v>2218</v>
      </c>
      <c r="F652" s="78" t="s">
        <v>2923</v>
      </c>
      <c r="G652" s="78" t="s">
        <v>1547</v>
      </c>
      <c r="H652" s="82" t="s">
        <v>2947</v>
      </c>
      <c r="I652" s="78" t="s">
        <v>1397</v>
      </c>
      <c r="J652" s="78" t="s">
        <v>694</v>
      </c>
      <c r="K652" s="78" t="s">
        <v>2924</v>
      </c>
      <c r="L652" s="78" t="s">
        <v>2925</v>
      </c>
      <c r="M652" s="78" t="s">
        <v>1967</v>
      </c>
      <c r="N652" s="78"/>
      <c r="O652" s="78"/>
      <c r="P652" s="79" t="s">
        <v>36</v>
      </c>
    </row>
    <row r="653" customHeight="1" spans="1:16">
      <c r="A653" s="77" t="s">
        <v>1952</v>
      </c>
      <c r="B653" s="78" t="s">
        <v>1973</v>
      </c>
      <c r="C653" s="78" t="s">
        <v>1982</v>
      </c>
      <c r="D653" s="78" t="s">
        <v>1975</v>
      </c>
      <c r="E653" s="78" t="s">
        <v>1988</v>
      </c>
      <c r="F653" s="78" t="s">
        <v>2934</v>
      </c>
      <c r="G653" s="78" t="s">
        <v>1484</v>
      </c>
      <c r="H653" s="82" t="s">
        <v>2947</v>
      </c>
      <c r="I653" s="78" t="s">
        <v>1397</v>
      </c>
      <c r="J653" s="78" t="s">
        <v>694</v>
      </c>
      <c r="K653" s="78" t="s">
        <v>2365</v>
      </c>
      <c r="L653" s="78" t="s">
        <v>2008</v>
      </c>
      <c r="M653" s="78" t="s">
        <v>2158</v>
      </c>
      <c r="N653" s="78"/>
      <c r="O653" s="78"/>
      <c r="P653" s="79" t="s">
        <v>36</v>
      </c>
    </row>
    <row r="654" customHeight="1" spans="1:16">
      <c r="A654" s="77" t="s">
        <v>1952</v>
      </c>
      <c r="B654" s="78" t="s">
        <v>1973</v>
      </c>
      <c r="C654" s="78" t="s">
        <v>1982</v>
      </c>
      <c r="D654" s="78" t="s">
        <v>1975</v>
      </c>
      <c r="E654" s="78" t="s">
        <v>1983</v>
      </c>
      <c r="F654" s="78" t="s">
        <v>2954</v>
      </c>
      <c r="G654" s="78" t="s">
        <v>1484</v>
      </c>
      <c r="H654" s="82" t="s">
        <v>2947</v>
      </c>
      <c r="I654" s="78" t="s">
        <v>1397</v>
      </c>
      <c r="J654" s="78" t="s">
        <v>694</v>
      </c>
      <c r="K654" s="78" t="s">
        <v>2955</v>
      </c>
      <c r="L654" s="78" t="s">
        <v>2015</v>
      </c>
      <c r="M654" s="78" t="s">
        <v>2241</v>
      </c>
      <c r="N654" s="78"/>
      <c r="O654" s="78"/>
      <c r="P654" s="79" t="s">
        <v>36</v>
      </c>
    </row>
    <row r="655" customHeight="1" spans="1:16">
      <c r="A655" s="77" t="s">
        <v>1952</v>
      </c>
      <c r="B655" s="78" t="s">
        <v>1973</v>
      </c>
      <c r="C655" s="78" t="s">
        <v>1374</v>
      </c>
      <c r="D655" s="78" t="s">
        <v>1955</v>
      </c>
      <c r="E655" s="78" t="s">
        <v>2039</v>
      </c>
      <c r="F655" s="78" t="s">
        <v>2746</v>
      </c>
      <c r="G655" s="78" t="s">
        <v>1474</v>
      </c>
      <c r="H655" s="82" t="s">
        <v>2947</v>
      </c>
      <c r="I655" s="78" t="s">
        <v>1397</v>
      </c>
      <c r="J655" s="78" t="s">
        <v>1486</v>
      </c>
      <c r="K655" s="78" t="s">
        <v>2747</v>
      </c>
      <c r="L655" s="78" t="s">
        <v>1980</v>
      </c>
      <c r="M655" s="78" t="s">
        <v>2748</v>
      </c>
      <c r="N655" s="78"/>
      <c r="O655" s="78"/>
      <c r="P655" s="79" t="s">
        <v>36</v>
      </c>
    </row>
    <row r="656" customHeight="1" spans="1:16">
      <c r="A656" s="77" t="s">
        <v>1952</v>
      </c>
      <c r="B656" s="78" t="s">
        <v>2198</v>
      </c>
      <c r="C656" s="78" t="s">
        <v>1371</v>
      </c>
      <c r="D656" s="78" t="s">
        <v>1955</v>
      </c>
      <c r="E656" s="78" t="s">
        <v>2384</v>
      </c>
      <c r="F656" s="78" t="s">
        <v>2851</v>
      </c>
      <c r="G656" s="78" t="s">
        <v>1526</v>
      </c>
      <c r="H656" s="82" t="s">
        <v>2947</v>
      </c>
      <c r="I656" s="78" t="s">
        <v>1397</v>
      </c>
      <c r="J656" s="78" t="s">
        <v>1483</v>
      </c>
      <c r="K656" s="78" t="s">
        <v>2852</v>
      </c>
      <c r="L656" s="78" t="s">
        <v>2853</v>
      </c>
      <c r="M656" s="78" t="s">
        <v>2249</v>
      </c>
      <c r="N656" s="78"/>
      <c r="O656" s="78"/>
      <c r="P656" s="79" t="s">
        <v>36</v>
      </c>
    </row>
    <row r="657" customHeight="1" spans="1:16">
      <c r="A657" s="77" t="s">
        <v>1952</v>
      </c>
      <c r="B657" s="78" t="s">
        <v>2198</v>
      </c>
      <c r="C657" s="78" t="s">
        <v>1371</v>
      </c>
      <c r="D657" s="78" t="s">
        <v>1955</v>
      </c>
      <c r="E657" s="78" t="s">
        <v>2199</v>
      </c>
      <c r="F657" s="78" t="s">
        <v>2956</v>
      </c>
      <c r="G657" s="78" t="s">
        <v>1547</v>
      </c>
      <c r="H657" s="82" t="s">
        <v>2947</v>
      </c>
      <c r="I657" s="78" t="s">
        <v>1397</v>
      </c>
      <c r="J657" s="78" t="s">
        <v>1483</v>
      </c>
      <c r="K657" s="78" t="s">
        <v>2957</v>
      </c>
      <c r="L657" s="78" t="s">
        <v>2958</v>
      </c>
      <c r="M657" s="78" t="s">
        <v>2197</v>
      </c>
      <c r="N657" s="78" t="s">
        <v>1548</v>
      </c>
      <c r="O657" s="78"/>
      <c r="P657" s="79" t="s">
        <v>36</v>
      </c>
    </row>
    <row r="658" customHeight="1" spans="1:16">
      <c r="A658" s="77" t="s">
        <v>1952</v>
      </c>
      <c r="B658" s="78" t="s">
        <v>2959</v>
      </c>
      <c r="C658" s="78" t="s">
        <v>2830</v>
      </c>
      <c r="D658" s="78" t="s">
        <v>1955</v>
      </c>
      <c r="E658" s="78" t="s">
        <v>2263</v>
      </c>
      <c r="F658" s="78" t="s">
        <v>2938</v>
      </c>
      <c r="G658" s="82" t="s">
        <v>1546</v>
      </c>
      <c r="H658" s="82" t="s">
        <v>2947</v>
      </c>
      <c r="I658" s="78" t="s">
        <v>1397</v>
      </c>
      <c r="J658" s="78" t="s">
        <v>694</v>
      </c>
      <c r="K658" s="78" t="s">
        <v>2939</v>
      </c>
      <c r="L658" s="78" t="s">
        <v>1465</v>
      </c>
      <c r="M658" s="78" t="s">
        <v>1992</v>
      </c>
      <c r="N658" s="78"/>
      <c r="O658" s="78"/>
      <c r="P658" s="79" t="s">
        <v>36</v>
      </c>
    </row>
    <row r="659" customHeight="1" spans="1:16">
      <c r="A659" s="77" t="s">
        <v>1952</v>
      </c>
      <c r="B659" s="78" t="s">
        <v>2478</v>
      </c>
      <c r="C659" s="78" t="s">
        <v>2479</v>
      </c>
      <c r="D659" s="78" t="s">
        <v>1955</v>
      </c>
      <c r="E659" s="78" t="s">
        <v>2960</v>
      </c>
      <c r="F659" s="78" t="s">
        <v>2961</v>
      </c>
      <c r="G659" s="78" t="s">
        <v>1487</v>
      </c>
      <c r="H659" s="82" t="s">
        <v>2947</v>
      </c>
      <c r="I659" s="78" t="s">
        <v>1397</v>
      </c>
      <c r="J659" s="78" t="s">
        <v>694</v>
      </c>
      <c r="K659" s="78" t="s">
        <v>2962</v>
      </c>
      <c r="L659" s="78" t="s">
        <v>2963</v>
      </c>
      <c r="M659" s="78" t="s">
        <v>2964</v>
      </c>
      <c r="N659" s="78"/>
      <c r="O659" s="78"/>
      <c r="P659" s="79" t="s">
        <v>36</v>
      </c>
    </row>
    <row r="660" customHeight="1" spans="1:16">
      <c r="A660" s="77" t="s">
        <v>1952</v>
      </c>
      <c r="B660" s="78" t="s">
        <v>1953</v>
      </c>
      <c r="C660" s="78" t="s">
        <v>1954</v>
      </c>
      <c r="D660" s="78" t="s">
        <v>1955</v>
      </c>
      <c r="E660" s="78"/>
      <c r="F660" s="78" t="s">
        <v>2875</v>
      </c>
      <c r="G660" s="78" t="s">
        <v>1524</v>
      </c>
      <c r="H660" s="82" t="s">
        <v>2947</v>
      </c>
      <c r="I660" s="78" t="s">
        <v>1397</v>
      </c>
      <c r="J660" s="78" t="s">
        <v>694</v>
      </c>
      <c r="K660" s="78" t="s">
        <v>2876</v>
      </c>
      <c r="L660" s="78" t="s">
        <v>2427</v>
      </c>
      <c r="M660" s="78" t="s">
        <v>2059</v>
      </c>
      <c r="N660" s="78"/>
      <c r="O660" s="78"/>
      <c r="P660" s="79" t="s">
        <v>36</v>
      </c>
    </row>
    <row r="661" customHeight="1" spans="1:16">
      <c r="A661" s="77" t="s">
        <v>1952</v>
      </c>
      <c r="B661" s="78" t="s">
        <v>2965</v>
      </c>
      <c r="C661" s="78" t="s">
        <v>1321</v>
      </c>
      <c r="D661" s="78" t="s">
        <v>1955</v>
      </c>
      <c r="E661" s="78" t="s">
        <v>2966</v>
      </c>
      <c r="F661" s="78" t="s">
        <v>2967</v>
      </c>
      <c r="G661" s="78" t="s">
        <v>1546</v>
      </c>
      <c r="H661" s="82" t="s">
        <v>2947</v>
      </c>
      <c r="I661" s="78" t="s">
        <v>1397</v>
      </c>
      <c r="J661" s="78" t="s">
        <v>2331</v>
      </c>
      <c r="K661" s="78" t="s">
        <v>2968</v>
      </c>
      <c r="L661" s="78" t="s">
        <v>2015</v>
      </c>
      <c r="M661" s="78" t="s">
        <v>2969</v>
      </c>
      <c r="N661" s="78"/>
      <c r="O661" s="78"/>
      <c r="P661" s="79" t="s">
        <v>36</v>
      </c>
    </row>
    <row r="662" customHeight="1" spans="1:16">
      <c r="A662" s="77" t="s">
        <v>1952</v>
      </c>
      <c r="B662" s="78" t="s">
        <v>2350</v>
      </c>
      <c r="C662" s="78" t="s">
        <v>2045</v>
      </c>
      <c r="D662" s="78" t="s">
        <v>1955</v>
      </c>
      <c r="E662" s="78" t="s">
        <v>2218</v>
      </c>
      <c r="F662" s="78" t="s">
        <v>2970</v>
      </c>
      <c r="G662" s="78" t="s">
        <v>1511</v>
      </c>
      <c r="H662" s="82" t="s">
        <v>2971</v>
      </c>
      <c r="I662" s="78" t="s">
        <v>1397</v>
      </c>
      <c r="J662" s="78" t="s">
        <v>694</v>
      </c>
      <c r="K662" s="78" t="s">
        <v>2972</v>
      </c>
      <c r="L662" s="78" t="s">
        <v>2973</v>
      </c>
      <c r="M662" s="78" t="s">
        <v>2279</v>
      </c>
      <c r="N662" s="78"/>
      <c r="O662" s="78"/>
      <c r="P662" s="79" t="s">
        <v>36</v>
      </c>
    </row>
    <row r="663" customHeight="1" spans="1:16">
      <c r="A663" s="77" t="s">
        <v>1952</v>
      </c>
      <c r="B663" s="78" t="s">
        <v>2350</v>
      </c>
      <c r="C663" s="78" t="s">
        <v>2273</v>
      </c>
      <c r="D663" s="78" t="s">
        <v>1955</v>
      </c>
      <c r="E663" s="78" t="s">
        <v>2160</v>
      </c>
      <c r="F663" s="78" t="s">
        <v>2911</v>
      </c>
      <c r="G663" s="78" t="s">
        <v>1496</v>
      </c>
      <c r="H663" s="82" t="s">
        <v>2971</v>
      </c>
      <c r="I663" s="78" t="s">
        <v>1397</v>
      </c>
      <c r="J663" s="78" t="s">
        <v>694</v>
      </c>
      <c r="K663" s="78" t="s">
        <v>2806</v>
      </c>
      <c r="L663" s="78" t="s">
        <v>2912</v>
      </c>
      <c r="M663" s="78" t="s">
        <v>2647</v>
      </c>
      <c r="N663" s="78"/>
      <c r="O663" s="78"/>
      <c r="P663" s="79" t="s">
        <v>36</v>
      </c>
    </row>
    <row r="664" customHeight="1" spans="1:16">
      <c r="A664" s="77" t="s">
        <v>1952</v>
      </c>
      <c r="B664" s="78" t="s">
        <v>2716</v>
      </c>
      <c r="C664" s="78" t="s">
        <v>2086</v>
      </c>
      <c r="D664" s="78" t="s">
        <v>1955</v>
      </c>
      <c r="E664" s="78" t="s">
        <v>2246</v>
      </c>
      <c r="F664" s="78" t="s">
        <v>2860</v>
      </c>
      <c r="G664" s="78" t="s">
        <v>1517</v>
      </c>
      <c r="H664" s="82" t="s">
        <v>2974</v>
      </c>
      <c r="I664" s="78" t="s">
        <v>1397</v>
      </c>
      <c r="J664" s="78" t="s">
        <v>694</v>
      </c>
      <c r="K664" s="78" t="s">
        <v>2861</v>
      </c>
      <c r="L664" s="78" t="s">
        <v>1520</v>
      </c>
      <c r="M664" s="78" t="s">
        <v>2197</v>
      </c>
      <c r="N664" s="78"/>
      <c r="O664" s="78"/>
      <c r="P664" s="79" t="s">
        <v>36</v>
      </c>
    </row>
    <row r="665" customHeight="1" spans="1:16">
      <c r="A665" s="77" t="s">
        <v>1952</v>
      </c>
      <c r="B665" s="78" t="s">
        <v>2848</v>
      </c>
      <c r="C665" s="78" t="s">
        <v>2792</v>
      </c>
      <c r="D665" s="78" t="s">
        <v>1955</v>
      </c>
      <c r="E665" s="78" t="s">
        <v>2314</v>
      </c>
      <c r="F665" s="78" t="s">
        <v>2896</v>
      </c>
      <c r="G665" s="78" t="s">
        <v>1526</v>
      </c>
      <c r="H665" s="82" t="s">
        <v>2974</v>
      </c>
      <c r="I665" s="78" t="s">
        <v>1397</v>
      </c>
      <c r="J665" s="78" t="s">
        <v>694</v>
      </c>
      <c r="K665" s="78" t="s">
        <v>2897</v>
      </c>
      <c r="L665" s="78"/>
      <c r="M665" s="78" t="s">
        <v>2703</v>
      </c>
      <c r="N665" s="86"/>
      <c r="O665" s="78"/>
      <c r="P665" s="79" t="s">
        <v>36</v>
      </c>
    </row>
    <row r="666" customHeight="1" spans="1:16">
      <c r="A666" s="77" t="s">
        <v>1952</v>
      </c>
      <c r="B666" s="78" t="s">
        <v>2848</v>
      </c>
      <c r="C666" s="78" t="s">
        <v>2303</v>
      </c>
      <c r="D666" s="78" t="s">
        <v>1955</v>
      </c>
      <c r="E666" s="78" t="s">
        <v>2087</v>
      </c>
      <c r="F666" s="78" t="s">
        <v>2929</v>
      </c>
      <c r="G666" s="82" t="s">
        <v>1546</v>
      </c>
      <c r="H666" s="82" t="s">
        <v>2974</v>
      </c>
      <c r="I666" s="78" t="s">
        <v>1397</v>
      </c>
      <c r="J666" s="78" t="s">
        <v>694</v>
      </c>
      <c r="K666" s="78" t="s">
        <v>2930</v>
      </c>
      <c r="L666" s="78" t="s">
        <v>2931</v>
      </c>
      <c r="M666" s="78" t="s">
        <v>1987</v>
      </c>
      <c r="N666" s="78"/>
      <c r="O666" s="78"/>
      <c r="P666" s="79" t="s">
        <v>36</v>
      </c>
    </row>
    <row r="667" customHeight="1" spans="1:16">
      <c r="A667" s="77" t="s">
        <v>1952</v>
      </c>
      <c r="B667" s="78" t="s">
        <v>2848</v>
      </c>
      <c r="C667" s="78" t="s">
        <v>2303</v>
      </c>
      <c r="D667" s="78" t="s">
        <v>1955</v>
      </c>
      <c r="E667" s="78" t="s">
        <v>2046</v>
      </c>
      <c r="F667" s="78" t="s">
        <v>2975</v>
      </c>
      <c r="G667" s="78" t="s">
        <v>1546</v>
      </c>
      <c r="H667" s="82" t="s">
        <v>2974</v>
      </c>
      <c r="I667" s="78" t="s">
        <v>1397</v>
      </c>
      <c r="J667" s="78" t="s">
        <v>694</v>
      </c>
      <c r="K667" s="78" t="s">
        <v>2976</v>
      </c>
      <c r="L667" s="78" t="s">
        <v>2977</v>
      </c>
      <c r="M667" s="78" t="s">
        <v>2183</v>
      </c>
      <c r="N667" s="78"/>
      <c r="O667" s="78"/>
      <c r="P667" s="79" t="s">
        <v>36</v>
      </c>
    </row>
    <row r="668" customHeight="1" spans="1:16">
      <c r="A668" s="77" t="s">
        <v>1952</v>
      </c>
      <c r="B668" s="78" t="s">
        <v>1953</v>
      </c>
      <c r="C668" s="78" t="s">
        <v>1954</v>
      </c>
      <c r="D668" s="78" t="s">
        <v>1955</v>
      </c>
      <c r="E668" s="78" t="s">
        <v>2137</v>
      </c>
      <c r="F668" s="78" t="s">
        <v>2978</v>
      </c>
      <c r="G668" s="78" t="s">
        <v>1525</v>
      </c>
      <c r="H668" s="82" t="s">
        <v>2974</v>
      </c>
      <c r="I668" s="78" t="s">
        <v>1397</v>
      </c>
      <c r="J668" s="78" t="s">
        <v>694</v>
      </c>
      <c r="K668" s="78" t="s">
        <v>2129</v>
      </c>
      <c r="L668" s="78" t="s">
        <v>2453</v>
      </c>
      <c r="M668" s="78" t="s">
        <v>2165</v>
      </c>
      <c r="N668" s="78"/>
      <c r="O668" s="78"/>
      <c r="P668" s="79" t="s">
        <v>36</v>
      </c>
    </row>
    <row r="669" customHeight="1" spans="1:16">
      <c r="A669" s="77" t="s">
        <v>1952</v>
      </c>
      <c r="B669" s="78" t="s">
        <v>1953</v>
      </c>
      <c r="C669" s="78" t="s">
        <v>1954</v>
      </c>
      <c r="D669" s="78" t="s">
        <v>1955</v>
      </c>
      <c r="E669" s="78" t="s">
        <v>2082</v>
      </c>
      <c r="F669" s="78" t="s">
        <v>2889</v>
      </c>
      <c r="G669" s="78" t="s">
        <v>1504</v>
      </c>
      <c r="H669" s="82" t="s">
        <v>2974</v>
      </c>
      <c r="I669" s="78" t="s">
        <v>1397</v>
      </c>
      <c r="J669" s="78" t="s">
        <v>694</v>
      </c>
      <c r="K669" s="78" t="s">
        <v>2890</v>
      </c>
      <c r="L669" s="78" t="s">
        <v>1961</v>
      </c>
      <c r="M669" s="78" t="s">
        <v>1987</v>
      </c>
      <c r="N669" s="78"/>
      <c r="O669" s="78"/>
      <c r="P669" s="79" t="s">
        <v>36</v>
      </c>
    </row>
    <row r="670" customHeight="1" spans="1:16">
      <c r="A670" s="77" t="s">
        <v>1952</v>
      </c>
      <c r="B670" s="78" t="s">
        <v>1953</v>
      </c>
      <c r="C670" s="78" t="s">
        <v>1954</v>
      </c>
      <c r="D670" s="78" t="s">
        <v>1955</v>
      </c>
      <c r="E670" s="78"/>
      <c r="F670" s="78" t="s">
        <v>2875</v>
      </c>
      <c r="G670" s="78" t="s">
        <v>1524</v>
      </c>
      <c r="H670" s="82" t="s">
        <v>2974</v>
      </c>
      <c r="I670" s="78" t="s">
        <v>1397</v>
      </c>
      <c r="J670" s="78" t="s">
        <v>694</v>
      </c>
      <c r="K670" s="78" t="s">
        <v>2876</v>
      </c>
      <c r="L670" s="78" t="s">
        <v>2427</v>
      </c>
      <c r="M670" s="78" t="s">
        <v>2059</v>
      </c>
      <c r="N670" s="78"/>
      <c r="O670" s="78"/>
      <c r="P670" s="79" t="s">
        <v>36</v>
      </c>
    </row>
    <row r="671" customHeight="1" spans="1:16">
      <c r="A671" s="77" t="s">
        <v>1952</v>
      </c>
      <c r="B671" s="78" t="s">
        <v>1953</v>
      </c>
      <c r="C671" s="78" t="s">
        <v>1954</v>
      </c>
      <c r="D671" s="78" t="s">
        <v>1955</v>
      </c>
      <c r="E671" s="78"/>
      <c r="F671" s="78" t="s">
        <v>2979</v>
      </c>
      <c r="G671" s="78" t="s">
        <v>1525</v>
      </c>
      <c r="H671" s="82" t="s">
        <v>2974</v>
      </c>
      <c r="I671" s="78" t="s">
        <v>1397</v>
      </c>
      <c r="J671" s="78" t="s">
        <v>694</v>
      </c>
      <c r="K671" s="78" t="s">
        <v>2980</v>
      </c>
      <c r="L671" s="78" t="s">
        <v>2164</v>
      </c>
      <c r="M671" s="78" t="s">
        <v>2174</v>
      </c>
      <c r="N671" s="78"/>
      <c r="O671" s="78"/>
      <c r="P671" s="79" t="s">
        <v>36</v>
      </c>
    </row>
    <row r="672" customHeight="1" spans="1:16">
      <c r="A672" s="77" t="s">
        <v>1952</v>
      </c>
      <c r="B672" s="78" t="s">
        <v>1953</v>
      </c>
      <c r="C672" s="78" t="s">
        <v>2131</v>
      </c>
      <c r="D672" s="78" t="s">
        <v>1955</v>
      </c>
      <c r="E672" s="78"/>
      <c r="F672" s="78" t="s">
        <v>2981</v>
      </c>
      <c r="G672" s="82" t="s">
        <v>1396</v>
      </c>
      <c r="H672" s="82" t="s">
        <v>1561</v>
      </c>
      <c r="I672" s="78" t="s">
        <v>1397</v>
      </c>
      <c r="J672" s="78" t="s">
        <v>694</v>
      </c>
      <c r="K672" s="78" t="s">
        <v>2139</v>
      </c>
      <c r="L672" s="78" t="s">
        <v>2140</v>
      </c>
      <c r="M672" s="78" t="s">
        <v>2108</v>
      </c>
      <c r="N672" s="78"/>
      <c r="O672" s="78"/>
      <c r="P672" s="79" t="s">
        <v>36</v>
      </c>
    </row>
    <row r="673" customHeight="1" spans="1:16">
      <c r="A673" s="77" t="s">
        <v>1952</v>
      </c>
      <c r="B673" s="78" t="s">
        <v>2803</v>
      </c>
      <c r="C673" s="78" t="s">
        <v>1308</v>
      </c>
      <c r="D673" s="78" t="s">
        <v>1955</v>
      </c>
      <c r="E673" s="78" t="s">
        <v>2046</v>
      </c>
      <c r="F673" s="78" t="s">
        <v>2926</v>
      </c>
      <c r="G673" s="78" t="s">
        <v>1523</v>
      </c>
      <c r="H673" s="82" t="s">
        <v>1561</v>
      </c>
      <c r="I673" s="78" t="s">
        <v>1397</v>
      </c>
      <c r="J673" s="78" t="s">
        <v>694</v>
      </c>
      <c r="K673" s="78">
        <v>70.52</v>
      </c>
      <c r="L673" s="78">
        <v>485</v>
      </c>
      <c r="M673" s="78">
        <v>4.7</v>
      </c>
      <c r="N673" s="78"/>
      <c r="O673" s="78"/>
      <c r="P673" s="79" t="s">
        <v>36</v>
      </c>
    </row>
    <row r="674" customHeight="1" spans="1:16">
      <c r="A674" s="77" t="s">
        <v>1952</v>
      </c>
      <c r="B674" s="78" t="s">
        <v>1973</v>
      </c>
      <c r="C674" s="78" t="s">
        <v>1974</v>
      </c>
      <c r="D674" s="78" t="s">
        <v>1955</v>
      </c>
      <c r="E674" s="78" t="s">
        <v>1988</v>
      </c>
      <c r="F674" s="72" t="s">
        <v>2932</v>
      </c>
      <c r="G674" s="78" t="s">
        <v>1510</v>
      </c>
      <c r="H674" s="82" t="s">
        <v>1561</v>
      </c>
      <c r="I674" s="78" t="s">
        <v>1397</v>
      </c>
      <c r="J674" s="78" t="s">
        <v>964</v>
      </c>
      <c r="K674" s="78" t="s">
        <v>2933</v>
      </c>
      <c r="L674" s="78" t="s">
        <v>2015</v>
      </c>
      <c r="M674" s="78" t="s">
        <v>1962</v>
      </c>
      <c r="N674" s="78"/>
      <c r="O674" s="78"/>
      <c r="P674" s="79" t="s">
        <v>36</v>
      </c>
    </row>
    <row r="675" customHeight="1" spans="1:16">
      <c r="A675" s="77" t="s">
        <v>1952</v>
      </c>
      <c r="B675" s="78" t="s">
        <v>1973</v>
      </c>
      <c r="C675" s="78" t="s">
        <v>1982</v>
      </c>
      <c r="D675" s="78" t="s">
        <v>1975</v>
      </c>
      <c r="E675" s="78" t="s">
        <v>1983</v>
      </c>
      <c r="F675" s="78" t="s">
        <v>2954</v>
      </c>
      <c r="G675" s="78" t="s">
        <v>1484</v>
      </c>
      <c r="H675" s="82" t="s">
        <v>1561</v>
      </c>
      <c r="I675" s="78" t="s">
        <v>1397</v>
      </c>
      <c r="J675" s="78" t="s">
        <v>694</v>
      </c>
      <c r="K675" s="78" t="s">
        <v>2955</v>
      </c>
      <c r="L675" s="78" t="s">
        <v>2015</v>
      </c>
      <c r="M675" s="78" t="s">
        <v>2241</v>
      </c>
      <c r="N675" s="78"/>
      <c r="O675" s="78"/>
      <c r="P675" s="79" t="s">
        <v>36</v>
      </c>
    </row>
    <row r="676" customHeight="1" spans="1:16">
      <c r="A676" s="77" t="s">
        <v>1952</v>
      </c>
      <c r="B676" s="78" t="s">
        <v>2166</v>
      </c>
      <c r="C676" s="95" t="s">
        <v>2313</v>
      </c>
      <c r="D676" s="78" t="s">
        <v>1955</v>
      </c>
      <c r="E676" s="78" t="s">
        <v>1963</v>
      </c>
      <c r="F676" s="78" t="s">
        <v>2982</v>
      </c>
      <c r="G676" s="82" t="s">
        <v>1561</v>
      </c>
      <c r="H676" s="82" t="s">
        <v>1561</v>
      </c>
      <c r="I676" s="78" t="s">
        <v>1397</v>
      </c>
      <c r="J676" s="78" t="s">
        <v>694</v>
      </c>
      <c r="K676" s="78" t="s">
        <v>2983</v>
      </c>
      <c r="L676" s="78" t="s">
        <v>2298</v>
      </c>
      <c r="M676" s="78" t="s">
        <v>2301</v>
      </c>
      <c r="N676" s="78"/>
      <c r="O676" s="78"/>
      <c r="P676" s="79" t="s">
        <v>36</v>
      </c>
    </row>
    <row r="677" customHeight="1" spans="1:16">
      <c r="A677" s="77" t="s">
        <v>1952</v>
      </c>
      <c r="B677" s="78" t="s">
        <v>1973</v>
      </c>
      <c r="C677" s="95" t="s">
        <v>1982</v>
      </c>
      <c r="D677" s="78" t="s">
        <v>1975</v>
      </c>
      <c r="E677" s="78"/>
      <c r="F677" s="78" t="s">
        <v>2984</v>
      </c>
      <c r="G677" s="82" t="s">
        <v>1561</v>
      </c>
      <c r="H677" s="82" t="s">
        <v>1561</v>
      </c>
      <c r="I677" s="78" t="s">
        <v>1397</v>
      </c>
      <c r="J677" s="78" t="s">
        <v>694</v>
      </c>
      <c r="K677" s="78" t="s">
        <v>2985</v>
      </c>
      <c r="L677" s="78" t="s">
        <v>2228</v>
      </c>
      <c r="M677" s="78" t="s">
        <v>1967</v>
      </c>
      <c r="N677" s="78"/>
      <c r="O677" s="78"/>
      <c r="P677" s="79" t="s">
        <v>36</v>
      </c>
    </row>
    <row r="678" customHeight="1" spans="1:16">
      <c r="A678" s="77" t="s">
        <v>1952</v>
      </c>
      <c r="B678" s="78" t="s">
        <v>2350</v>
      </c>
      <c r="C678" s="78" t="s">
        <v>2273</v>
      </c>
      <c r="D678" s="78" t="s">
        <v>1955</v>
      </c>
      <c r="E678" s="78" t="s">
        <v>2160</v>
      </c>
      <c r="F678" s="78" t="s">
        <v>2911</v>
      </c>
      <c r="G678" s="78" t="s">
        <v>1496</v>
      </c>
      <c r="H678" s="82" t="s">
        <v>1561</v>
      </c>
      <c r="I678" s="78" t="s">
        <v>1397</v>
      </c>
      <c r="J678" s="78" t="s">
        <v>694</v>
      </c>
      <c r="K678" s="78" t="s">
        <v>2806</v>
      </c>
      <c r="L678" s="78" t="s">
        <v>2912</v>
      </c>
      <c r="M678" s="78" t="s">
        <v>2647</v>
      </c>
      <c r="N678" s="78"/>
      <c r="O678" s="78"/>
      <c r="P678" s="79" t="s">
        <v>36</v>
      </c>
    </row>
    <row r="679" customHeight="1" spans="1:16">
      <c r="A679" s="77" t="s">
        <v>1952</v>
      </c>
      <c r="B679" s="78" t="s">
        <v>2350</v>
      </c>
      <c r="C679" s="95" t="s">
        <v>2045</v>
      </c>
      <c r="D679" s="78" t="s">
        <v>1955</v>
      </c>
      <c r="E679" s="78" t="s">
        <v>2046</v>
      </c>
      <c r="F679" s="78" t="s">
        <v>2986</v>
      </c>
      <c r="G679" s="78" t="s">
        <v>1512</v>
      </c>
      <c r="H679" s="82" t="s">
        <v>1561</v>
      </c>
      <c r="I679" s="78" t="s">
        <v>1397</v>
      </c>
      <c r="J679" s="78" t="s">
        <v>694</v>
      </c>
      <c r="K679" s="78" t="s">
        <v>2987</v>
      </c>
      <c r="L679" s="78" t="s">
        <v>2988</v>
      </c>
      <c r="M679" s="78" t="s">
        <v>2989</v>
      </c>
      <c r="N679" s="78"/>
      <c r="O679" s="78"/>
      <c r="P679" s="79" t="s">
        <v>36</v>
      </c>
    </row>
    <row r="680" customHeight="1" spans="1:16">
      <c r="A680" s="77" t="s">
        <v>1952</v>
      </c>
      <c r="B680" s="78" t="s">
        <v>2350</v>
      </c>
      <c r="C680" s="78" t="s">
        <v>2273</v>
      </c>
      <c r="D680" s="78" t="s">
        <v>1955</v>
      </c>
      <c r="E680" s="78" t="s">
        <v>2263</v>
      </c>
      <c r="F680" s="78" t="s">
        <v>2990</v>
      </c>
      <c r="G680" s="78" t="s">
        <v>1518</v>
      </c>
      <c r="H680" s="82" t="s">
        <v>1561</v>
      </c>
      <c r="I680" s="78" t="s">
        <v>1397</v>
      </c>
      <c r="J680" s="78" t="s">
        <v>694</v>
      </c>
      <c r="K680" s="78" t="s">
        <v>2903</v>
      </c>
      <c r="L680" s="78" t="s">
        <v>2519</v>
      </c>
      <c r="M680" s="78" t="s">
        <v>2124</v>
      </c>
      <c r="N680" s="78"/>
      <c r="O680" s="78"/>
      <c r="P680" s="79" t="s">
        <v>36</v>
      </c>
    </row>
    <row r="681" ht="22.2" customHeight="1" spans="1:16">
      <c r="A681" s="77" t="s">
        <v>1952</v>
      </c>
      <c r="B681" s="78" t="s">
        <v>2146</v>
      </c>
      <c r="C681" s="78" t="s">
        <v>2010</v>
      </c>
      <c r="D681" s="78" t="s">
        <v>1955</v>
      </c>
      <c r="E681" s="78" t="s">
        <v>2053</v>
      </c>
      <c r="F681" s="78" t="s">
        <v>2927</v>
      </c>
      <c r="G681" s="78" t="s">
        <v>1542</v>
      </c>
      <c r="H681" s="82" t="s">
        <v>1557</v>
      </c>
      <c r="I681" s="78" t="s">
        <v>1397</v>
      </c>
      <c r="J681" s="78" t="s">
        <v>694</v>
      </c>
      <c r="K681" s="78" t="s">
        <v>2928</v>
      </c>
      <c r="L681" s="78" t="s">
        <v>1980</v>
      </c>
      <c r="M681" s="78" t="s">
        <v>1972</v>
      </c>
      <c r="N681" s="78"/>
      <c r="O681" s="78"/>
      <c r="P681" s="79" t="s">
        <v>36</v>
      </c>
    </row>
    <row r="682" customHeight="1" spans="1:16">
      <c r="A682" s="77" t="s">
        <v>1952</v>
      </c>
      <c r="B682" s="78" t="s">
        <v>1953</v>
      </c>
      <c r="C682" s="78" t="s">
        <v>1954</v>
      </c>
      <c r="D682" s="78" t="s">
        <v>1955</v>
      </c>
      <c r="E682" s="78" t="s">
        <v>2137</v>
      </c>
      <c r="F682" s="78" t="s">
        <v>2978</v>
      </c>
      <c r="G682" s="78" t="s">
        <v>1525</v>
      </c>
      <c r="H682" s="82" t="s">
        <v>1557</v>
      </c>
      <c r="I682" s="78" t="s">
        <v>1397</v>
      </c>
      <c r="J682" s="78" t="s">
        <v>694</v>
      </c>
      <c r="K682" s="78" t="s">
        <v>2129</v>
      </c>
      <c r="L682" s="78" t="s">
        <v>2453</v>
      </c>
      <c r="M682" s="78" t="s">
        <v>2165</v>
      </c>
      <c r="N682" s="78"/>
      <c r="O682" s="78"/>
      <c r="P682" s="79" t="s">
        <v>36</v>
      </c>
    </row>
    <row r="683" customHeight="1" spans="1:16">
      <c r="A683" s="77" t="s">
        <v>1952</v>
      </c>
      <c r="B683" s="78" t="s">
        <v>1953</v>
      </c>
      <c r="C683" s="78" t="s">
        <v>1954</v>
      </c>
      <c r="D683" s="78" t="s">
        <v>1955</v>
      </c>
      <c r="E683" s="78" t="s">
        <v>2137</v>
      </c>
      <c r="F683" s="78" t="s">
        <v>2940</v>
      </c>
      <c r="G683" s="82" t="s">
        <v>1546</v>
      </c>
      <c r="H683" s="82" t="s">
        <v>1557</v>
      </c>
      <c r="I683" s="78" t="s">
        <v>1397</v>
      </c>
      <c r="J683" s="78" t="s">
        <v>694</v>
      </c>
      <c r="K683" s="78" t="s">
        <v>2941</v>
      </c>
      <c r="L683" s="78" t="s">
        <v>2427</v>
      </c>
      <c r="M683" s="78" t="s">
        <v>2183</v>
      </c>
      <c r="N683" s="86"/>
      <c r="O683" s="78"/>
      <c r="P683" s="79" t="s">
        <v>36</v>
      </c>
    </row>
    <row r="684" customHeight="1" spans="1:16">
      <c r="A684" s="77" t="s">
        <v>1952</v>
      </c>
      <c r="B684" s="78" t="s">
        <v>1953</v>
      </c>
      <c r="C684" s="78" t="s">
        <v>1954</v>
      </c>
      <c r="D684" s="78" t="s">
        <v>1955</v>
      </c>
      <c r="E684" s="78"/>
      <c r="F684" s="78" t="s">
        <v>2991</v>
      </c>
      <c r="G684" s="82" t="s">
        <v>1546</v>
      </c>
      <c r="H684" s="82" t="s">
        <v>1557</v>
      </c>
      <c r="I684" s="78" t="s">
        <v>1397</v>
      </c>
      <c r="J684" s="78" t="s">
        <v>694</v>
      </c>
      <c r="K684" s="78" t="s">
        <v>2992</v>
      </c>
      <c r="L684" s="78" t="s">
        <v>1961</v>
      </c>
      <c r="M684" s="78" t="s">
        <v>2241</v>
      </c>
      <c r="N684" s="78"/>
      <c r="O684" s="78"/>
      <c r="P684" s="79" t="s">
        <v>36</v>
      </c>
    </row>
    <row r="685" customHeight="1" spans="1:16">
      <c r="A685" s="77" t="s">
        <v>1952</v>
      </c>
      <c r="B685" s="78" t="s">
        <v>1953</v>
      </c>
      <c r="C685" s="78" t="s">
        <v>1954</v>
      </c>
      <c r="D685" s="78" t="s">
        <v>1955</v>
      </c>
      <c r="E685" s="78"/>
      <c r="F685" s="78" t="s">
        <v>2993</v>
      </c>
      <c r="G685" s="82" t="s">
        <v>1557</v>
      </c>
      <c r="H685" s="82" t="s">
        <v>1557</v>
      </c>
      <c r="I685" s="78" t="s">
        <v>1397</v>
      </c>
      <c r="J685" s="78" t="s">
        <v>694</v>
      </c>
      <c r="K685" s="78" t="s">
        <v>2994</v>
      </c>
      <c r="L685" s="78" t="s">
        <v>1971</v>
      </c>
      <c r="M685" s="78" t="s">
        <v>2540</v>
      </c>
      <c r="N685" s="78"/>
      <c r="O685" s="78"/>
      <c r="P685" s="79" t="s">
        <v>36</v>
      </c>
    </row>
    <row r="686" customHeight="1" spans="1:16">
      <c r="A686" s="77" t="s">
        <v>1952</v>
      </c>
      <c r="B686" s="78" t="s">
        <v>2051</v>
      </c>
      <c r="C686" s="78" t="s">
        <v>2060</v>
      </c>
      <c r="D686" s="78" t="s">
        <v>1955</v>
      </c>
      <c r="E686" s="78" t="s">
        <v>2147</v>
      </c>
      <c r="F686" s="78" t="s">
        <v>2948</v>
      </c>
      <c r="G686" s="78" t="s">
        <v>2949</v>
      </c>
      <c r="H686" s="82" t="s">
        <v>1557</v>
      </c>
      <c r="I686" s="78" t="s">
        <v>1397</v>
      </c>
      <c r="J686" s="78" t="s">
        <v>694</v>
      </c>
      <c r="K686" s="78" t="s">
        <v>2950</v>
      </c>
      <c r="L686" s="78" t="s">
        <v>1986</v>
      </c>
      <c r="M686" s="78" t="s">
        <v>2183</v>
      </c>
      <c r="N686" s="78"/>
      <c r="O686" s="78"/>
      <c r="P686" s="79" t="s">
        <v>36</v>
      </c>
    </row>
    <row r="687" customHeight="1" spans="1:16">
      <c r="A687" s="77" t="s">
        <v>1952</v>
      </c>
      <c r="B687" s="78" t="s">
        <v>2051</v>
      </c>
      <c r="C687" s="78" t="s">
        <v>2572</v>
      </c>
      <c r="D687" s="78" t="s">
        <v>1955</v>
      </c>
      <c r="E687" s="78" t="s">
        <v>2246</v>
      </c>
      <c r="F687" s="78" t="s">
        <v>2860</v>
      </c>
      <c r="G687" s="78" t="s">
        <v>1517</v>
      </c>
      <c r="H687" s="82" t="s">
        <v>1557</v>
      </c>
      <c r="I687" s="78" t="s">
        <v>1397</v>
      </c>
      <c r="J687" s="78" t="s">
        <v>694</v>
      </c>
      <c r="K687" s="78" t="s">
        <v>2861</v>
      </c>
      <c r="L687" s="78" t="s">
        <v>1520</v>
      </c>
      <c r="M687" s="78" t="s">
        <v>2197</v>
      </c>
      <c r="N687" s="78"/>
      <c r="O687" s="78"/>
      <c r="P687" s="79" t="s">
        <v>36</v>
      </c>
    </row>
    <row r="688" customHeight="1" spans="1:16">
      <c r="A688" s="77" t="s">
        <v>1952</v>
      </c>
      <c r="B688" s="78" t="s">
        <v>2995</v>
      </c>
      <c r="C688" s="78" t="s">
        <v>1314</v>
      </c>
      <c r="D688" s="78" t="s">
        <v>1955</v>
      </c>
      <c r="E688" s="78" t="s">
        <v>2046</v>
      </c>
      <c r="F688" s="78" t="s">
        <v>2953</v>
      </c>
      <c r="G688" s="78" t="s">
        <v>1525</v>
      </c>
      <c r="H688" s="82" t="s">
        <v>1557</v>
      </c>
      <c r="I688" s="78" t="s">
        <v>1397</v>
      </c>
      <c r="J688" s="78" t="s">
        <v>694</v>
      </c>
      <c r="K688" s="78">
        <v>64.9</v>
      </c>
      <c r="L688" s="78">
        <v>14328</v>
      </c>
      <c r="M688" s="78">
        <v>3.8</v>
      </c>
      <c r="N688" s="78"/>
      <c r="O688" s="78"/>
      <c r="P688" s="79" t="s">
        <v>36</v>
      </c>
    </row>
    <row r="689" customHeight="1" spans="1:16">
      <c r="A689" s="77" t="s">
        <v>1952</v>
      </c>
      <c r="B689" s="78" t="s">
        <v>2361</v>
      </c>
      <c r="C689" s="78" t="s">
        <v>1974</v>
      </c>
      <c r="D689" s="78" t="s">
        <v>1975</v>
      </c>
      <c r="E689" s="78" t="s">
        <v>1988</v>
      </c>
      <c r="F689" s="72" t="s">
        <v>2932</v>
      </c>
      <c r="G689" s="78" t="s">
        <v>1510</v>
      </c>
      <c r="H689" s="82" t="s">
        <v>1557</v>
      </c>
      <c r="I689" s="78" t="s">
        <v>1397</v>
      </c>
      <c r="J689" s="78" t="s">
        <v>964</v>
      </c>
      <c r="K689" s="78" t="s">
        <v>2933</v>
      </c>
      <c r="L689" s="78" t="s">
        <v>2015</v>
      </c>
      <c r="M689" s="78" t="s">
        <v>1962</v>
      </c>
      <c r="N689" s="78"/>
      <c r="O689" s="78"/>
      <c r="P689" s="79" t="s">
        <v>36</v>
      </c>
    </row>
    <row r="690" customHeight="1" spans="1:16">
      <c r="A690" s="77" t="s">
        <v>1952</v>
      </c>
      <c r="B690" s="78" t="s">
        <v>2361</v>
      </c>
      <c r="C690" s="78" t="s">
        <v>1974</v>
      </c>
      <c r="D690" s="78" t="s">
        <v>1975</v>
      </c>
      <c r="E690" s="78" t="s">
        <v>1988</v>
      </c>
      <c r="F690" s="78" t="s">
        <v>2996</v>
      </c>
      <c r="G690" s="78" t="s">
        <v>1511</v>
      </c>
      <c r="H690" s="82" t="s">
        <v>1557</v>
      </c>
      <c r="I690" s="78" t="s">
        <v>1397</v>
      </c>
      <c r="J690" s="78" t="s">
        <v>694</v>
      </c>
      <c r="K690" s="78"/>
      <c r="L690" s="78"/>
      <c r="M690" s="78"/>
      <c r="N690" s="78"/>
      <c r="O690" s="78"/>
      <c r="P690" s="79" t="s">
        <v>36</v>
      </c>
    </row>
    <row r="691" customHeight="1" spans="1:16">
      <c r="A691" s="77" t="s">
        <v>1952</v>
      </c>
      <c r="B691" s="78" t="s">
        <v>2361</v>
      </c>
      <c r="C691" s="95" t="s">
        <v>2997</v>
      </c>
      <c r="D691" s="78" t="s">
        <v>1975</v>
      </c>
      <c r="E691" s="78" t="s">
        <v>1983</v>
      </c>
      <c r="F691" s="78" t="s">
        <v>2984</v>
      </c>
      <c r="G691" s="82" t="s">
        <v>1561</v>
      </c>
      <c r="H691" s="82" t="s">
        <v>1557</v>
      </c>
      <c r="I691" s="78" t="s">
        <v>1397</v>
      </c>
      <c r="J691" s="78" t="s">
        <v>694</v>
      </c>
      <c r="K691" s="78" t="s">
        <v>2985</v>
      </c>
      <c r="L691" s="78" t="s">
        <v>2228</v>
      </c>
      <c r="M691" s="78" t="s">
        <v>1967</v>
      </c>
      <c r="N691" s="78"/>
      <c r="O691" s="78"/>
      <c r="P691" s="79" t="s">
        <v>36</v>
      </c>
    </row>
    <row r="692" customHeight="1" spans="1:16">
      <c r="A692" s="77" t="s">
        <v>1952</v>
      </c>
      <c r="B692" s="78" t="s">
        <v>2959</v>
      </c>
      <c r="C692" s="95" t="s">
        <v>2998</v>
      </c>
      <c r="D692" s="78" t="s">
        <v>1955</v>
      </c>
      <c r="E692" s="82" t="s">
        <v>1993</v>
      </c>
      <c r="F692" s="78" t="s">
        <v>2999</v>
      </c>
      <c r="G692" s="82" t="s">
        <v>1557</v>
      </c>
      <c r="H692" s="82" t="s">
        <v>1557</v>
      </c>
      <c r="I692" s="78" t="s">
        <v>1397</v>
      </c>
      <c r="J692" s="78" t="s">
        <v>694</v>
      </c>
      <c r="K692" s="78" t="s">
        <v>3000</v>
      </c>
      <c r="L692" s="78" t="s">
        <v>2022</v>
      </c>
      <c r="M692" s="78" t="s">
        <v>3001</v>
      </c>
      <c r="N692" s="78"/>
      <c r="O692" s="78"/>
      <c r="P692" s="79" t="s">
        <v>36</v>
      </c>
    </row>
    <row r="693" customHeight="1" spans="1:16">
      <c r="A693" s="77" t="s">
        <v>1952</v>
      </c>
      <c r="B693" s="78" t="s">
        <v>2342</v>
      </c>
      <c r="C693" s="95" t="s">
        <v>2343</v>
      </c>
      <c r="D693" s="78" t="s">
        <v>1955</v>
      </c>
      <c r="E693" s="78" t="s">
        <v>1983</v>
      </c>
      <c r="F693" s="78" t="s">
        <v>3002</v>
      </c>
      <c r="G693" s="82" t="s">
        <v>1557</v>
      </c>
      <c r="H693" s="82" t="s">
        <v>1557</v>
      </c>
      <c r="I693" s="78" t="s">
        <v>1397</v>
      </c>
      <c r="J693" s="78" t="s">
        <v>694</v>
      </c>
      <c r="K693" s="78" t="s">
        <v>3003</v>
      </c>
      <c r="L693" s="78" t="s">
        <v>2228</v>
      </c>
      <c r="M693" s="78" t="s">
        <v>2165</v>
      </c>
      <c r="N693" s="78"/>
      <c r="O693" s="78"/>
      <c r="P693" s="79" t="s">
        <v>36</v>
      </c>
    </row>
    <row r="694" customHeight="1" spans="1:16">
      <c r="A694" s="77" t="s">
        <v>1952</v>
      </c>
      <c r="B694" s="78" t="s">
        <v>2017</v>
      </c>
      <c r="C694" s="95" t="s">
        <v>2018</v>
      </c>
      <c r="D694" s="78" t="s">
        <v>1955</v>
      </c>
      <c r="E694" s="78" t="s">
        <v>2314</v>
      </c>
      <c r="F694" s="78" t="s">
        <v>3004</v>
      </c>
      <c r="G694" s="78" t="s">
        <v>1485</v>
      </c>
      <c r="H694" s="82" t="s">
        <v>1557</v>
      </c>
      <c r="I694" s="78" t="s">
        <v>1397</v>
      </c>
      <c r="J694" s="78">
        <v>11</v>
      </c>
      <c r="K694" s="78">
        <v>63.11</v>
      </c>
      <c r="L694" s="78">
        <v>19</v>
      </c>
      <c r="M694" s="78">
        <v>0.25</v>
      </c>
      <c r="N694" s="78"/>
      <c r="O694" s="78"/>
      <c r="P694" s="79" t="s">
        <v>36</v>
      </c>
    </row>
    <row r="695" customHeight="1" spans="1:16">
      <c r="A695" s="77" t="s">
        <v>1952</v>
      </c>
      <c r="B695" s="78" t="s">
        <v>2051</v>
      </c>
      <c r="C695" s="95" t="s">
        <v>2052</v>
      </c>
      <c r="D695" s="78" t="s">
        <v>1955</v>
      </c>
      <c r="E695" s="78" t="s">
        <v>2663</v>
      </c>
      <c r="F695" s="78" t="s">
        <v>3005</v>
      </c>
      <c r="G695" s="78" t="s">
        <v>1518</v>
      </c>
      <c r="H695" s="82" t="s">
        <v>1557</v>
      </c>
      <c r="I695" s="78" t="s">
        <v>1397</v>
      </c>
      <c r="J695" s="78" t="s">
        <v>694</v>
      </c>
      <c r="K695" s="78">
        <v>59.36</v>
      </c>
      <c r="L695" s="78">
        <v>19</v>
      </c>
      <c r="M695" s="78">
        <v>4.9</v>
      </c>
      <c r="N695" s="78"/>
      <c r="O695" s="78"/>
      <c r="P695" s="79" t="s">
        <v>36</v>
      </c>
    </row>
    <row r="696" customHeight="1" spans="1:16">
      <c r="A696" s="77" t="s">
        <v>1952</v>
      </c>
      <c r="B696" s="78" t="s">
        <v>2662</v>
      </c>
      <c r="C696" s="95" t="s">
        <v>3006</v>
      </c>
      <c r="D696" s="78" t="s">
        <v>1955</v>
      </c>
      <c r="E696" s="78" t="s">
        <v>2314</v>
      </c>
      <c r="F696" s="78" t="s">
        <v>2999</v>
      </c>
      <c r="G696" s="82" t="s">
        <v>1557</v>
      </c>
      <c r="H696" s="82" t="s">
        <v>1557</v>
      </c>
      <c r="I696" s="78" t="s">
        <v>1397</v>
      </c>
      <c r="J696" s="78" t="s">
        <v>694</v>
      </c>
      <c r="K696" s="78" t="s">
        <v>3007</v>
      </c>
      <c r="L696" s="78" t="s">
        <v>2022</v>
      </c>
      <c r="M696" s="78" t="s">
        <v>3001</v>
      </c>
      <c r="N696" s="78"/>
      <c r="O696" s="78"/>
      <c r="P696" s="79" t="s">
        <v>36</v>
      </c>
    </row>
    <row r="697" customHeight="1" spans="1:16">
      <c r="A697" s="77" t="s">
        <v>1952</v>
      </c>
      <c r="B697" s="78" t="s">
        <v>2662</v>
      </c>
      <c r="C697" s="95" t="s">
        <v>1286</v>
      </c>
      <c r="D697" s="78" t="s">
        <v>1955</v>
      </c>
      <c r="E697" s="78" t="s">
        <v>3008</v>
      </c>
      <c r="F697" s="78" t="s">
        <v>3009</v>
      </c>
      <c r="G697" s="82" t="s">
        <v>1557</v>
      </c>
      <c r="H697" s="82" t="s">
        <v>1557</v>
      </c>
      <c r="I697" s="78" t="s">
        <v>1397</v>
      </c>
      <c r="J697" s="78" t="s">
        <v>694</v>
      </c>
      <c r="K697" s="78" t="s">
        <v>3010</v>
      </c>
      <c r="L697" s="78" t="s">
        <v>2119</v>
      </c>
      <c r="M697" s="78" t="s">
        <v>3011</v>
      </c>
      <c r="N697" s="78"/>
      <c r="O697" s="78"/>
      <c r="P697" s="79" t="s">
        <v>36</v>
      </c>
    </row>
    <row r="698" customHeight="1" spans="1:16">
      <c r="A698" s="77" t="s">
        <v>1952</v>
      </c>
      <c r="B698" s="78" t="s">
        <v>2166</v>
      </c>
      <c r="C698" s="95" t="s">
        <v>2313</v>
      </c>
      <c r="D698" s="78" t="s">
        <v>1955</v>
      </c>
      <c r="E698" s="78" t="s">
        <v>1963</v>
      </c>
      <c r="F698" s="78" t="s">
        <v>2982</v>
      </c>
      <c r="G698" s="82" t="s">
        <v>1561</v>
      </c>
      <c r="H698" s="82" t="s">
        <v>1557</v>
      </c>
      <c r="I698" s="78" t="s">
        <v>1397</v>
      </c>
      <c r="J698" s="78" t="s">
        <v>694</v>
      </c>
      <c r="K698" s="78" t="s">
        <v>2983</v>
      </c>
      <c r="L698" s="78" t="s">
        <v>2298</v>
      </c>
      <c r="M698" s="78" t="s">
        <v>2301</v>
      </c>
      <c r="N698" s="78"/>
      <c r="O698" s="78"/>
      <c r="P698" s="79" t="s">
        <v>36</v>
      </c>
    </row>
    <row r="699" customHeight="1" spans="1:16">
      <c r="A699" s="77" t="s">
        <v>1952</v>
      </c>
      <c r="B699" s="78" t="s">
        <v>2675</v>
      </c>
      <c r="C699" s="95" t="s">
        <v>2676</v>
      </c>
      <c r="D699" s="78" t="s">
        <v>3012</v>
      </c>
      <c r="E699" s="78" t="s">
        <v>3013</v>
      </c>
      <c r="F699" s="78"/>
      <c r="G699" s="82" t="s">
        <v>3014</v>
      </c>
      <c r="H699" s="82" t="s">
        <v>1553</v>
      </c>
      <c r="I699" s="78" t="s">
        <v>1397</v>
      </c>
      <c r="J699" s="78" t="s">
        <v>1483</v>
      </c>
      <c r="K699" s="78" t="s">
        <v>3015</v>
      </c>
      <c r="L699" s="78" t="s">
        <v>3016</v>
      </c>
      <c r="M699" s="78" t="s">
        <v>1583</v>
      </c>
      <c r="N699" s="78"/>
      <c r="O699" s="78"/>
      <c r="P699" s="79" t="s">
        <v>36</v>
      </c>
    </row>
    <row r="700" customHeight="1" spans="1:16">
      <c r="A700" s="77" t="s">
        <v>1952</v>
      </c>
      <c r="B700" s="78" t="s">
        <v>2848</v>
      </c>
      <c r="C700" s="78" t="s">
        <v>2303</v>
      </c>
      <c r="D700" s="78" t="s">
        <v>1955</v>
      </c>
      <c r="E700" s="78" t="s">
        <v>2087</v>
      </c>
      <c r="F700" s="78" t="s">
        <v>2929</v>
      </c>
      <c r="G700" s="82" t="s">
        <v>1546</v>
      </c>
      <c r="H700" s="82" t="s">
        <v>1553</v>
      </c>
      <c r="I700" s="78" t="s">
        <v>1397</v>
      </c>
      <c r="J700" s="78" t="s">
        <v>694</v>
      </c>
      <c r="K700" s="78" t="s">
        <v>2930</v>
      </c>
      <c r="L700" s="78" t="s">
        <v>2931</v>
      </c>
      <c r="M700" s="78" t="s">
        <v>1987</v>
      </c>
      <c r="N700" s="78"/>
      <c r="O700" s="78"/>
      <c r="P700" s="79" t="s">
        <v>36</v>
      </c>
    </row>
    <row r="701" customHeight="1" spans="1:16">
      <c r="A701" s="77" t="s">
        <v>1952</v>
      </c>
      <c r="B701" s="78" t="s">
        <v>2848</v>
      </c>
      <c r="C701" s="78" t="s">
        <v>2792</v>
      </c>
      <c r="D701" s="78" t="s">
        <v>1955</v>
      </c>
      <c r="E701" s="78" t="s">
        <v>2314</v>
      </c>
      <c r="F701" s="78" t="s">
        <v>2896</v>
      </c>
      <c r="G701" s="78" t="s">
        <v>1526</v>
      </c>
      <c r="H701" s="82" t="s">
        <v>1553</v>
      </c>
      <c r="I701" s="78" t="s">
        <v>1397</v>
      </c>
      <c r="J701" s="78" t="s">
        <v>694</v>
      </c>
      <c r="K701" s="78" t="s">
        <v>2897</v>
      </c>
      <c r="L701" s="78"/>
      <c r="M701" s="78" t="s">
        <v>2703</v>
      </c>
      <c r="N701" s="86"/>
      <c r="O701" s="78"/>
      <c r="P701" s="79" t="s">
        <v>36</v>
      </c>
    </row>
    <row r="702" customHeight="1" spans="1:16">
      <c r="A702" s="77" t="s">
        <v>1952</v>
      </c>
      <c r="B702" s="78" t="s">
        <v>3017</v>
      </c>
      <c r="C702" s="95" t="s">
        <v>2093</v>
      </c>
      <c r="D702" s="78" t="s">
        <v>1955</v>
      </c>
      <c r="E702" s="78" t="s">
        <v>2314</v>
      </c>
      <c r="F702" s="78" t="s">
        <v>2999</v>
      </c>
      <c r="G702" s="82" t="s">
        <v>1557</v>
      </c>
      <c r="H702" s="82" t="s">
        <v>1553</v>
      </c>
      <c r="I702" s="78" t="s">
        <v>1397</v>
      </c>
      <c r="J702" s="78" t="s">
        <v>694</v>
      </c>
      <c r="K702" s="78" t="s">
        <v>3007</v>
      </c>
      <c r="L702" s="78" t="s">
        <v>2022</v>
      </c>
      <c r="M702" s="78" t="s">
        <v>3001</v>
      </c>
      <c r="N702" s="78"/>
      <c r="O702" s="78"/>
      <c r="P702" s="79" t="s">
        <v>36</v>
      </c>
    </row>
    <row r="703" customHeight="1" spans="1:16">
      <c r="A703" s="77" t="s">
        <v>1952</v>
      </c>
      <c r="B703" s="78" t="s">
        <v>2728</v>
      </c>
      <c r="C703" s="78" t="s">
        <v>2010</v>
      </c>
      <c r="D703" s="78" t="s">
        <v>1955</v>
      </c>
      <c r="E703" s="78" t="s">
        <v>2293</v>
      </c>
      <c r="F703" s="78" t="s">
        <v>2801</v>
      </c>
      <c r="G703" s="82" t="s">
        <v>1515</v>
      </c>
      <c r="H703" s="82" t="s">
        <v>1553</v>
      </c>
      <c r="I703" s="78" t="s">
        <v>1397</v>
      </c>
      <c r="J703" s="78" t="s">
        <v>694</v>
      </c>
      <c r="K703" s="78" t="s">
        <v>2802</v>
      </c>
      <c r="L703" s="78" t="s">
        <v>1986</v>
      </c>
      <c r="M703" s="78" t="s">
        <v>1962</v>
      </c>
      <c r="N703" s="78"/>
      <c r="O703" s="78"/>
      <c r="P703" s="79" t="s">
        <v>36</v>
      </c>
    </row>
    <row r="704" customHeight="1" spans="1:16">
      <c r="A704" s="77" t="s">
        <v>1952</v>
      </c>
      <c r="B704" s="78" t="s">
        <v>2728</v>
      </c>
      <c r="C704" s="78" t="s">
        <v>2830</v>
      </c>
      <c r="D704" s="78" t="s">
        <v>1955</v>
      </c>
      <c r="E704" s="78" t="s">
        <v>2854</v>
      </c>
      <c r="F704" s="78" t="s">
        <v>2855</v>
      </c>
      <c r="G704" s="78" t="s">
        <v>1526</v>
      </c>
      <c r="H704" s="82" t="s">
        <v>1553</v>
      </c>
      <c r="I704" s="78" t="s">
        <v>1397</v>
      </c>
      <c r="J704" s="78" t="s">
        <v>1142</v>
      </c>
      <c r="K704" s="78" t="s">
        <v>2856</v>
      </c>
      <c r="L704" s="78" t="s">
        <v>2484</v>
      </c>
      <c r="M704" s="78" t="s">
        <v>2360</v>
      </c>
      <c r="N704" s="86"/>
      <c r="O704" s="78"/>
      <c r="P704" s="79" t="s">
        <v>36</v>
      </c>
    </row>
    <row r="705" customHeight="1" spans="1:16">
      <c r="A705" s="77" t="s">
        <v>1952</v>
      </c>
      <c r="B705" s="78" t="s">
        <v>2728</v>
      </c>
      <c r="C705" s="78" t="s">
        <v>2830</v>
      </c>
      <c r="D705" s="78" t="s">
        <v>1955</v>
      </c>
      <c r="E705" s="78" t="s">
        <v>2384</v>
      </c>
      <c r="F705" s="78" t="s">
        <v>2942</v>
      </c>
      <c r="G705" s="78" t="s">
        <v>1547</v>
      </c>
      <c r="H705" s="82" t="s">
        <v>1553</v>
      </c>
      <c r="I705" s="78" t="s">
        <v>1397</v>
      </c>
      <c r="J705" s="78" t="s">
        <v>964</v>
      </c>
      <c r="K705" s="78" t="s">
        <v>2943</v>
      </c>
      <c r="L705" s="78" t="s">
        <v>2944</v>
      </c>
      <c r="M705" s="78" t="s">
        <v>2540</v>
      </c>
      <c r="N705" s="86"/>
      <c r="O705" s="78"/>
      <c r="P705" s="79" t="s">
        <v>36</v>
      </c>
    </row>
    <row r="706" ht="22.2" customHeight="1" spans="1:16">
      <c r="A706" s="77" t="s">
        <v>1952</v>
      </c>
      <c r="B706" s="78" t="s">
        <v>1953</v>
      </c>
      <c r="C706" s="78" t="s">
        <v>1954</v>
      </c>
      <c r="D706" s="78" t="s">
        <v>1955</v>
      </c>
      <c r="E706" s="78" t="s">
        <v>1956</v>
      </c>
      <c r="F706" s="78" t="s">
        <v>2993</v>
      </c>
      <c r="G706" s="82" t="s">
        <v>1557</v>
      </c>
      <c r="H706" s="82" t="s">
        <v>1553</v>
      </c>
      <c r="I706" s="78" t="s">
        <v>1397</v>
      </c>
      <c r="J706" s="78" t="s">
        <v>694</v>
      </c>
      <c r="K706" s="78" t="s">
        <v>2994</v>
      </c>
      <c r="L706" s="78" t="s">
        <v>1971</v>
      </c>
      <c r="M706" s="78" t="s">
        <v>2540</v>
      </c>
      <c r="N706" s="78"/>
      <c r="O706" s="78"/>
      <c r="P706" s="79" t="s">
        <v>36</v>
      </c>
    </row>
    <row r="707" customHeight="1" spans="1:16">
      <c r="A707" s="77" t="s">
        <v>1952</v>
      </c>
      <c r="B707" s="78" t="s">
        <v>2728</v>
      </c>
      <c r="C707" s="78" t="s">
        <v>2010</v>
      </c>
      <c r="D707" s="78" t="s">
        <v>1955</v>
      </c>
      <c r="E707" s="78" t="s">
        <v>1983</v>
      </c>
      <c r="F707" s="78" t="s">
        <v>3018</v>
      </c>
      <c r="G707" s="82" t="s">
        <v>1553</v>
      </c>
      <c r="H707" s="82" t="s">
        <v>1553</v>
      </c>
      <c r="I707" s="78" t="s">
        <v>1397</v>
      </c>
      <c r="J707" s="78" t="s">
        <v>694</v>
      </c>
      <c r="K707" s="78" t="s">
        <v>2928</v>
      </c>
      <c r="L707" s="78" t="s">
        <v>2484</v>
      </c>
      <c r="M707" s="78" t="s">
        <v>2108</v>
      </c>
      <c r="N707" s="78"/>
      <c r="O707" s="78"/>
      <c r="P707" s="79" t="s">
        <v>36</v>
      </c>
    </row>
    <row r="708" customHeight="1" spans="1:16">
      <c r="A708" s="77" t="s">
        <v>1952</v>
      </c>
      <c r="B708" s="78" t="s">
        <v>3017</v>
      </c>
      <c r="C708" s="78" t="s">
        <v>2060</v>
      </c>
      <c r="D708" s="78" t="s">
        <v>1955</v>
      </c>
      <c r="E708" s="78" t="s">
        <v>2147</v>
      </c>
      <c r="F708" s="78" t="s">
        <v>2948</v>
      </c>
      <c r="G708" s="78" t="s">
        <v>2949</v>
      </c>
      <c r="H708" s="82" t="s">
        <v>1550</v>
      </c>
      <c r="I708" s="78" t="s">
        <v>1397</v>
      </c>
      <c r="J708" s="78" t="s">
        <v>694</v>
      </c>
      <c r="K708" s="78" t="s">
        <v>2950</v>
      </c>
      <c r="L708" s="78" t="s">
        <v>1986</v>
      </c>
      <c r="M708" s="78" t="s">
        <v>2183</v>
      </c>
      <c r="N708" s="78"/>
      <c r="O708" s="78"/>
      <c r="P708" s="79" t="s">
        <v>36</v>
      </c>
    </row>
    <row r="709" customHeight="1" spans="1:16">
      <c r="A709" s="77" t="s">
        <v>1952</v>
      </c>
      <c r="B709" s="78" t="s">
        <v>3017</v>
      </c>
      <c r="C709" s="78" t="s">
        <v>2060</v>
      </c>
      <c r="D709" s="78" t="s">
        <v>1955</v>
      </c>
      <c r="E709" s="78" t="s">
        <v>1983</v>
      </c>
      <c r="F709" s="78" t="s">
        <v>3019</v>
      </c>
      <c r="G709" s="82" t="s">
        <v>1553</v>
      </c>
      <c r="H709" s="82" t="s">
        <v>1550</v>
      </c>
      <c r="I709" s="78" t="s">
        <v>1397</v>
      </c>
      <c r="J709" s="78" t="s">
        <v>964</v>
      </c>
      <c r="K709" s="78" t="s">
        <v>3020</v>
      </c>
      <c r="L709" s="78" t="s">
        <v>1986</v>
      </c>
      <c r="M709" s="78" t="s">
        <v>2339</v>
      </c>
      <c r="N709" s="78"/>
      <c r="O709" s="78"/>
      <c r="P709" s="79" t="s">
        <v>36</v>
      </c>
    </row>
    <row r="710" customHeight="1" spans="1:16">
      <c r="A710" s="77" t="s">
        <v>1952</v>
      </c>
      <c r="B710" s="78" t="s">
        <v>3021</v>
      </c>
      <c r="C710" s="78" t="s">
        <v>2060</v>
      </c>
      <c r="D710" s="78" t="s">
        <v>2729</v>
      </c>
      <c r="E710" s="78" t="s">
        <v>2775</v>
      </c>
      <c r="F710" s="78" t="s">
        <v>3019</v>
      </c>
      <c r="G710" s="82" t="s">
        <v>1553</v>
      </c>
      <c r="H710" s="82" t="s">
        <v>1550</v>
      </c>
      <c r="I710" s="78" t="s">
        <v>1397</v>
      </c>
      <c r="J710" s="78" t="s">
        <v>964</v>
      </c>
      <c r="K710" s="78" t="s">
        <v>3020</v>
      </c>
      <c r="L710" s="78" t="s">
        <v>1986</v>
      </c>
      <c r="M710" s="78" t="s">
        <v>2339</v>
      </c>
      <c r="N710" s="78"/>
      <c r="O710" s="78"/>
      <c r="P710" s="79" t="s">
        <v>36</v>
      </c>
    </row>
    <row r="711" customHeight="1" spans="1:16">
      <c r="A711" s="77" t="s">
        <v>1952</v>
      </c>
      <c r="B711" s="78" t="s">
        <v>2848</v>
      </c>
      <c r="C711" s="78" t="s">
        <v>2303</v>
      </c>
      <c r="D711" s="78" t="s">
        <v>1975</v>
      </c>
      <c r="E711" s="78" t="s">
        <v>2246</v>
      </c>
      <c r="F711" s="78" t="s">
        <v>3022</v>
      </c>
      <c r="G711" s="82" t="s">
        <v>1550</v>
      </c>
      <c r="H711" s="82" t="s">
        <v>1550</v>
      </c>
      <c r="I711" s="78" t="s">
        <v>1397</v>
      </c>
      <c r="J711" s="78" t="s">
        <v>694</v>
      </c>
      <c r="K711" s="78" t="s">
        <v>3023</v>
      </c>
      <c r="L711" s="78" t="s">
        <v>3024</v>
      </c>
      <c r="M711" s="78" t="s">
        <v>2002</v>
      </c>
      <c r="N711" s="78"/>
      <c r="O711" s="78" t="s">
        <v>3025</v>
      </c>
      <c r="P711" s="79" t="s">
        <v>36</v>
      </c>
    </row>
    <row r="712" customHeight="1" spans="1:16">
      <c r="A712" s="77" t="s">
        <v>1952</v>
      </c>
      <c r="B712" s="78" t="s">
        <v>2166</v>
      </c>
      <c r="C712" s="78" t="s">
        <v>2167</v>
      </c>
      <c r="D712" s="78" t="s">
        <v>1975</v>
      </c>
      <c r="E712" s="78" t="s">
        <v>2246</v>
      </c>
      <c r="F712" s="78" t="s">
        <v>3022</v>
      </c>
      <c r="G712" s="82" t="s">
        <v>1550</v>
      </c>
      <c r="H712" s="82" t="s">
        <v>1550</v>
      </c>
      <c r="I712" s="78" t="s">
        <v>1397</v>
      </c>
      <c r="J712" s="78" t="s">
        <v>694</v>
      </c>
      <c r="K712" s="78" t="s">
        <v>3023</v>
      </c>
      <c r="L712" s="78" t="s">
        <v>3024</v>
      </c>
      <c r="M712" s="78" t="s">
        <v>2002</v>
      </c>
      <c r="N712" s="78"/>
      <c r="O712" s="78" t="s">
        <v>3025</v>
      </c>
      <c r="P712" s="79" t="s">
        <v>36</v>
      </c>
    </row>
    <row r="713" customHeight="1" spans="1:16">
      <c r="A713" s="77" t="s">
        <v>1952</v>
      </c>
      <c r="B713" s="78" t="s">
        <v>2589</v>
      </c>
      <c r="C713" s="78" t="s">
        <v>2060</v>
      </c>
      <c r="D713" s="78" t="s">
        <v>1955</v>
      </c>
      <c r="E713" s="78" t="s">
        <v>1983</v>
      </c>
      <c r="F713" s="78" t="s">
        <v>3019</v>
      </c>
      <c r="G713" s="82" t="s">
        <v>1553</v>
      </c>
      <c r="H713" s="82" t="s">
        <v>1550</v>
      </c>
      <c r="I713" s="78" t="s">
        <v>1397</v>
      </c>
      <c r="J713" s="78" t="s">
        <v>964</v>
      </c>
      <c r="K713" s="78" t="s">
        <v>3020</v>
      </c>
      <c r="L713" s="78" t="s">
        <v>1986</v>
      </c>
      <c r="M713" s="78" t="s">
        <v>2339</v>
      </c>
      <c r="N713" s="78"/>
      <c r="O713" s="78"/>
      <c r="P713" s="79" t="s">
        <v>36</v>
      </c>
    </row>
    <row r="714" ht="22.2" customHeight="1" spans="1:16">
      <c r="A714" s="77" t="s">
        <v>1952</v>
      </c>
      <c r="B714" s="78" t="s">
        <v>1953</v>
      </c>
      <c r="C714" s="78" t="s">
        <v>1954</v>
      </c>
      <c r="D714" s="78" t="s">
        <v>1955</v>
      </c>
      <c r="E714" s="78" t="s">
        <v>1956</v>
      </c>
      <c r="F714" s="78" t="s">
        <v>2993</v>
      </c>
      <c r="G714" s="82" t="s">
        <v>1557</v>
      </c>
      <c r="H714" s="82" t="s">
        <v>1550</v>
      </c>
      <c r="I714" s="78" t="s">
        <v>1397</v>
      </c>
      <c r="J714" s="78" t="s">
        <v>694</v>
      </c>
      <c r="K714" s="78" t="s">
        <v>2994</v>
      </c>
      <c r="L714" s="78" t="s">
        <v>1971</v>
      </c>
      <c r="M714" s="78" t="s">
        <v>2540</v>
      </c>
      <c r="N714" s="78"/>
      <c r="O714" s="78"/>
      <c r="P714" s="79" t="s">
        <v>36</v>
      </c>
    </row>
    <row r="715" customHeight="1" spans="1:16">
      <c r="A715" s="77" t="s">
        <v>1952</v>
      </c>
      <c r="B715" s="78" t="s">
        <v>1953</v>
      </c>
      <c r="C715" s="78" t="s">
        <v>1954</v>
      </c>
      <c r="D715" s="78" t="s">
        <v>1955</v>
      </c>
      <c r="E715" s="78"/>
      <c r="F715" s="78" t="s">
        <v>3026</v>
      </c>
      <c r="G715" s="82" t="s">
        <v>1553</v>
      </c>
      <c r="H715" s="82" t="s">
        <v>1550</v>
      </c>
      <c r="I715" s="78" t="s">
        <v>1397</v>
      </c>
      <c r="J715" s="78" t="s">
        <v>694</v>
      </c>
      <c r="K715" s="78" t="s">
        <v>2994</v>
      </c>
      <c r="L715" s="78" t="s">
        <v>2107</v>
      </c>
      <c r="M715" s="78" t="s">
        <v>2170</v>
      </c>
      <c r="N715" s="78"/>
      <c r="O715" s="78"/>
      <c r="P715" s="79" t="s">
        <v>36</v>
      </c>
    </row>
    <row r="716" customHeight="1" spans="1:16">
      <c r="A716" s="77" t="s">
        <v>1952</v>
      </c>
      <c r="B716" s="78" t="s">
        <v>1953</v>
      </c>
      <c r="C716" s="78" t="s">
        <v>1954</v>
      </c>
      <c r="D716" s="78" t="s">
        <v>1955</v>
      </c>
      <c r="E716" s="78"/>
      <c r="F716" s="78" t="s">
        <v>3027</v>
      </c>
      <c r="G716" s="82" t="s">
        <v>1550</v>
      </c>
      <c r="H716" s="82" t="s">
        <v>1550</v>
      </c>
      <c r="I716" s="78" t="s">
        <v>1397</v>
      </c>
      <c r="J716" s="78" t="s">
        <v>694</v>
      </c>
      <c r="K716" s="78" t="s">
        <v>3028</v>
      </c>
      <c r="L716" s="96" t="s">
        <v>2164</v>
      </c>
      <c r="M716" s="78" t="s">
        <v>2064</v>
      </c>
      <c r="N716" s="78"/>
      <c r="O716" s="78"/>
      <c r="P716" s="79" t="s">
        <v>36</v>
      </c>
    </row>
    <row r="717" customHeight="1" spans="1:16">
      <c r="A717" s="77" t="s">
        <v>1952</v>
      </c>
      <c r="B717" s="78" t="s">
        <v>2076</v>
      </c>
      <c r="C717" s="95" t="s">
        <v>2077</v>
      </c>
      <c r="D717" s="78" t="s">
        <v>1975</v>
      </c>
      <c r="E717" s="78" t="s">
        <v>2237</v>
      </c>
      <c r="F717" s="78" t="s">
        <v>3029</v>
      </c>
      <c r="G717" s="82" t="s">
        <v>1561</v>
      </c>
      <c r="H717" s="82" t="s">
        <v>1550</v>
      </c>
      <c r="I717" s="78" t="s">
        <v>1397</v>
      </c>
      <c r="J717" s="78" t="s">
        <v>694</v>
      </c>
      <c r="K717" s="78">
        <v>60.45</v>
      </c>
      <c r="L717" s="78">
        <v>17</v>
      </c>
      <c r="M717" s="78">
        <v>4.3</v>
      </c>
      <c r="N717" s="78"/>
      <c r="O717" s="78" t="s">
        <v>3030</v>
      </c>
      <c r="P717" s="79" t="s">
        <v>36</v>
      </c>
    </row>
    <row r="718" customHeight="1" spans="1:16">
      <c r="A718" s="77" t="s">
        <v>1952</v>
      </c>
      <c r="B718" s="78" t="s">
        <v>1973</v>
      </c>
      <c r="C718" s="78" t="s">
        <v>2060</v>
      </c>
      <c r="D718" s="78" t="s">
        <v>1955</v>
      </c>
      <c r="E718" s="78" t="s">
        <v>2147</v>
      </c>
      <c r="F718" s="78" t="s">
        <v>2948</v>
      </c>
      <c r="G718" s="78" t="s">
        <v>2949</v>
      </c>
      <c r="H718" s="82" t="s">
        <v>1559</v>
      </c>
      <c r="I718" s="78" t="s">
        <v>1397</v>
      </c>
      <c r="J718" s="78" t="s">
        <v>694</v>
      </c>
      <c r="K718" s="78" t="s">
        <v>2950</v>
      </c>
      <c r="L718" s="78" t="s">
        <v>1986</v>
      </c>
      <c r="M718" s="78" t="s">
        <v>2183</v>
      </c>
      <c r="N718" s="78"/>
      <c r="O718" s="78"/>
      <c r="P718" s="79" t="s">
        <v>36</v>
      </c>
    </row>
    <row r="719" customHeight="1" spans="1:16">
      <c r="A719" s="77" t="s">
        <v>1952</v>
      </c>
      <c r="B719" s="78" t="s">
        <v>1973</v>
      </c>
      <c r="C719" s="78" t="s">
        <v>1974</v>
      </c>
      <c r="D719" s="78" t="s">
        <v>1975</v>
      </c>
      <c r="E719" s="78" t="s">
        <v>1988</v>
      </c>
      <c r="F719" s="78" t="s">
        <v>2996</v>
      </c>
      <c r="G719" s="78" t="s">
        <v>1511</v>
      </c>
      <c r="H719" s="82" t="s">
        <v>1559</v>
      </c>
      <c r="I719" s="78" t="s">
        <v>1397</v>
      </c>
      <c r="J719" s="78" t="s">
        <v>694</v>
      </c>
      <c r="K719" s="78" t="s">
        <v>3031</v>
      </c>
      <c r="L719" s="78" t="s">
        <v>2008</v>
      </c>
      <c r="M719" s="78" t="s">
        <v>2064</v>
      </c>
      <c r="N719" s="78"/>
      <c r="O719" s="78"/>
      <c r="P719" s="79" t="s">
        <v>36</v>
      </c>
    </row>
    <row r="720" customHeight="1" spans="1:16">
      <c r="A720" s="77" t="s">
        <v>1952</v>
      </c>
      <c r="B720" s="78" t="s">
        <v>1973</v>
      </c>
      <c r="C720" s="78" t="s">
        <v>2010</v>
      </c>
      <c r="D720" s="78" t="s">
        <v>1955</v>
      </c>
      <c r="E720" s="78" t="s">
        <v>1983</v>
      </c>
      <c r="F720" s="78" t="s">
        <v>3018</v>
      </c>
      <c r="G720" s="82" t="s">
        <v>1553</v>
      </c>
      <c r="H720" s="82" t="s">
        <v>1559</v>
      </c>
      <c r="I720" s="78" t="s">
        <v>1397</v>
      </c>
      <c r="J720" s="78" t="s">
        <v>694</v>
      </c>
      <c r="K720" s="78" t="s">
        <v>2928</v>
      </c>
      <c r="L720" s="78" t="s">
        <v>2484</v>
      </c>
      <c r="M720" s="78" t="s">
        <v>2108</v>
      </c>
      <c r="N720" s="78"/>
      <c r="O720" s="78"/>
      <c r="P720" s="79" t="s">
        <v>36</v>
      </c>
    </row>
    <row r="721" customHeight="1" spans="1:16">
      <c r="A721" s="77" t="s">
        <v>1952</v>
      </c>
      <c r="B721" s="78" t="s">
        <v>1973</v>
      </c>
      <c r="C721" s="78" t="s">
        <v>1374</v>
      </c>
      <c r="D721" s="78" t="s">
        <v>1955</v>
      </c>
      <c r="E721" s="78" t="s">
        <v>2039</v>
      </c>
      <c r="F721" s="78" t="s">
        <v>2746</v>
      </c>
      <c r="G721" s="78" t="s">
        <v>1474</v>
      </c>
      <c r="H721" s="82" t="s">
        <v>1559</v>
      </c>
      <c r="I721" s="78" t="s">
        <v>1397</v>
      </c>
      <c r="J721" s="78" t="s">
        <v>1486</v>
      </c>
      <c r="K721" s="78" t="s">
        <v>2747</v>
      </c>
      <c r="L721" s="78" t="s">
        <v>1980</v>
      </c>
      <c r="M721" s="78" t="s">
        <v>2748</v>
      </c>
      <c r="N721" s="78"/>
      <c r="O721" s="78"/>
      <c r="P721" s="79" t="s">
        <v>36</v>
      </c>
    </row>
    <row r="722" customHeight="1" spans="1:16">
      <c r="A722" s="77" t="s">
        <v>1952</v>
      </c>
      <c r="B722" s="78" t="s">
        <v>3032</v>
      </c>
      <c r="C722" s="78" t="s">
        <v>1974</v>
      </c>
      <c r="D722" s="78" t="s">
        <v>1955</v>
      </c>
      <c r="E722" s="78" t="s">
        <v>1983</v>
      </c>
      <c r="F722" s="78" t="s">
        <v>3033</v>
      </c>
      <c r="G722" s="82" t="s">
        <v>1559</v>
      </c>
      <c r="H722" s="82" t="s">
        <v>1559</v>
      </c>
      <c r="I722" s="78" t="s">
        <v>1397</v>
      </c>
      <c r="J722" s="78" t="s">
        <v>694</v>
      </c>
      <c r="K722" s="78" t="s">
        <v>2823</v>
      </c>
      <c r="L722" s="78" t="s">
        <v>2228</v>
      </c>
      <c r="M722" s="78" t="s">
        <v>2540</v>
      </c>
      <c r="N722" s="78"/>
      <c r="O722" s="78"/>
      <c r="P722" s="79" t="s">
        <v>36</v>
      </c>
    </row>
    <row r="723" customHeight="1" spans="1:16">
      <c r="A723" s="77" t="s">
        <v>1952</v>
      </c>
      <c r="B723" s="78" t="s">
        <v>2848</v>
      </c>
      <c r="C723" s="78" t="s">
        <v>2792</v>
      </c>
      <c r="D723" s="78" t="s">
        <v>1955</v>
      </c>
      <c r="E723" s="78" t="s">
        <v>2314</v>
      </c>
      <c r="F723" s="78" t="s">
        <v>2896</v>
      </c>
      <c r="G723" s="78" t="s">
        <v>1526</v>
      </c>
      <c r="H723" s="82" t="s">
        <v>1559</v>
      </c>
      <c r="I723" s="78" t="s">
        <v>1397</v>
      </c>
      <c r="J723" s="78" t="s">
        <v>694</v>
      </c>
      <c r="K723" s="78" t="s">
        <v>2897</v>
      </c>
      <c r="L723" s="78"/>
      <c r="M723" s="78" t="s">
        <v>2703</v>
      </c>
      <c r="N723" s="86"/>
      <c r="O723" s="78"/>
      <c r="P723" s="79" t="s">
        <v>36</v>
      </c>
    </row>
    <row r="724" customHeight="1" spans="1:16">
      <c r="A724" s="77" t="s">
        <v>1952</v>
      </c>
      <c r="B724" s="78" t="s">
        <v>3017</v>
      </c>
      <c r="C724" s="95" t="s">
        <v>2093</v>
      </c>
      <c r="D724" s="78" t="s">
        <v>1955</v>
      </c>
      <c r="E724" s="78" t="s">
        <v>2314</v>
      </c>
      <c r="F724" s="78" t="s">
        <v>2999</v>
      </c>
      <c r="G724" s="82" t="s">
        <v>1557</v>
      </c>
      <c r="H724" s="82" t="s">
        <v>1559</v>
      </c>
      <c r="I724" s="78" t="s">
        <v>1397</v>
      </c>
      <c r="J724" s="78" t="s">
        <v>694</v>
      </c>
      <c r="K724" s="78" t="s">
        <v>3007</v>
      </c>
      <c r="L724" s="78" t="s">
        <v>2022</v>
      </c>
      <c r="M724" s="78" t="s">
        <v>3001</v>
      </c>
      <c r="N724" s="78"/>
      <c r="O724" s="78"/>
      <c r="P724" s="79" t="s">
        <v>36</v>
      </c>
    </row>
    <row r="725" customHeight="1" spans="1:16">
      <c r="A725" s="77" t="s">
        <v>1952</v>
      </c>
      <c r="B725" s="78" t="s">
        <v>2350</v>
      </c>
      <c r="C725" s="78" t="s">
        <v>2273</v>
      </c>
      <c r="D725" s="78" t="s">
        <v>1955</v>
      </c>
      <c r="E725" s="78" t="s">
        <v>2263</v>
      </c>
      <c r="F725" s="78" t="s">
        <v>2990</v>
      </c>
      <c r="G725" s="78" t="s">
        <v>1518</v>
      </c>
      <c r="H725" s="82" t="s">
        <v>1559</v>
      </c>
      <c r="I725" s="78" t="s">
        <v>1397</v>
      </c>
      <c r="J725" s="78" t="s">
        <v>694</v>
      </c>
      <c r="K725" s="78" t="s">
        <v>2903</v>
      </c>
      <c r="L725" s="78" t="s">
        <v>2519</v>
      </c>
      <c r="M725" s="78" t="s">
        <v>2124</v>
      </c>
      <c r="N725" s="78"/>
      <c r="O725" s="78"/>
      <c r="P725" s="79" t="s">
        <v>36</v>
      </c>
    </row>
    <row r="726" customHeight="1" spans="1:16">
      <c r="A726" s="77" t="s">
        <v>1952</v>
      </c>
      <c r="B726" s="78" t="s">
        <v>2350</v>
      </c>
      <c r="C726" s="95" t="s">
        <v>2045</v>
      </c>
      <c r="D726" s="78" t="s">
        <v>1955</v>
      </c>
      <c r="E726" s="78" t="s">
        <v>2046</v>
      </c>
      <c r="F726" s="78" t="s">
        <v>2986</v>
      </c>
      <c r="G726" s="78" t="s">
        <v>1512</v>
      </c>
      <c r="H726" s="82" t="s">
        <v>1574</v>
      </c>
      <c r="I726" s="78" t="s">
        <v>1397</v>
      </c>
      <c r="J726" s="78" t="s">
        <v>694</v>
      </c>
      <c r="K726" s="78" t="s">
        <v>2987</v>
      </c>
      <c r="L726" s="78" t="s">
        <v>2988</v>
      </c>
      <c r="M726" s="78" t="s">
        <v>2989</v>
      </c>
      <c r="N726" s="78"/>
      <c r="O726" s="78"/>
      <c r="P726" s="79" t="s">
        <v>36</v>
      </c>
    </row>
    <row r="727" customHeight="1" spans="1:16">
      <c r="A727" s="77" t="s">
        <v>1952</v>
      </c>
      <c r="B727" s="78" t="s">
        <v>2350</v>
      </c>
      <c r="C727" s="95" t="s">
        <v>2045</v>
      </c>
      <c r="D727" s="78" t="s">
        <v>1955</v>
      </c>
      <c r="E727" s="78" t="s">
        <v>2246</v>
      </c>
      <c r="F727" s="78" t="s">
        <v>3034</v>
      </c>
      <c r="G727" s="78" t="s">
        <v>1557</v>
      </c>
      <c r="H727" s="82" t="s">
        <v>1574</v>
      </c>
      <c r="I727" s="78" t="s">
        <v>1397</v>
      </c>
      <c r="J727" s="78" t="s">
        <v>694</v>
      </c>
      <c r="K727" s="78" t="s">
        <v>3035</v>
      </c>
      <c r="L727" s="96" t="s">
        <v>2353</v>
      </c>
      <c r="M727" s="78" t="s">
        <v>2124</v>
      </c>
      <c r="N727" s="78"/>
      <c r="O727" s="78"/>
      <c r="P727" s="79" t="s">
        <v>36</v>
      </c>
    </row>
    <row r="728" customHeight="1" spans="1:16">
      <c r="A728" s="77" t="s">
        <v>1952</v>
      </c>
      <c r="B728" s="78" t="s">
        <v>2350</v>
      </c>
      <c r="C728" s="78" t="s">
        <v>2273</v>
      </c>
      <c r="D728" s="78" t="s">
        <v>1955</v>
      </c>
      <c r="E728" s="78" t="s">
        <v>2263</v>
      </c>
      <c r="F728" s="78" t="s">
        <v>2990</v>
      </c>
      <c r="G728" s="78" t="s">
        <v>1518</v>
      </c>
      <c r="H728" s="82" t="s">
        <v>1574</v>
      </c>
      <c r="I728" s="78" t="s">
        <v>1397</v>
      </c>
      <c r="J728" s="78" t="s">
        <v>694</v>
      </c>
      <c r="K728" s="78" t="s">
        <v>2903</v>
      </c>
      <c r="L728" s="78" t="s">
        <v>2519</v>
      </c>
      <c r="M728" s="78" t="s">
        <v>2124</v>
      </c>
      <c r="N728" s="78"/>
      <c r="O728" s="78"/>
      <c r="P728" s="79" t="s">
        <v>36</v>
      </c>
    </row>
    <row r="729" customHeight="1" spans="1:16">
      <c r="A729" s="77" t="s">
        <v>1952</v>
      </c>
      <c r="B729" s="78" t="s">
        <v>1953</v>
      </c>
      <c r="C729" s="78" t="s">
        <v>1954</v>
      </c>
      <c r="D729" s="78" t="s">
        <v>1955</v>
      </c>
      <c r="E729" s="78"/>
      <c r="F729" s="78" t="s">
        <v>3027</v>
      </c>
      <c r="G729" s="82" t="s">
        <v>1550</v>
      </c>
      <c r="H729" s="82" t="s">
        <v>1555</v>
      </c>
      <c r="I729" s="78" t="s">
        <v>1397</v>
      </c>
      <c r="J729" s="78" t="s">
        <v>694</v>
      </c>
      <c r="K729" s="78" t="s">
        <v>3028</v>
      </c>
      <c r="L729" s="96" t="s">
        <v>2164</v>
      </c>
      <c r="M729" s="78" t="s">
        <v>2064</v>
      </c>
      <c r="N729" s="78"/>
      <c r="O729" s="78"/>
      <c r="P729" s="79" t="s">
        <v>36</v>
      </c>
    </row>
    <row r="730" customHeight="1" spans="1:16">
      <c r="A730" s="77" t="s">
        <v>1952</v>
      </c>
      <c r="B730" s="78" t="s">
        <v>2848</v>
      </c>
      <c r="C730" s="95" t="s">
        <v>2093</v>
      </c>
      <c r="D730" s="78" t="s">
        <v>1955</v>
      </c>
      <c r="E730" s="78" t="s">
        <v>2314</v>
      </c>
      <c r="F730" s="78" t="s">
        <v>2999</v>
      </c>
      <c r="G730" s="82" t="s">
        <v>1557</v>
      </c>
      <c r="H730" s="82" t="s">
        <v>1555</v>
      </c>
      <c r="I730" s="78" t="s">
        <v>1397</v>
      </c>
      <c r="J730" s="78" t="s">
        <v>694</v>
      </c>
      <c r="K730" s="78" t="s">
        <v>3007</v>
      </c>
      <c r="L730" s="78" t="s">
        <v>2022</v>
      </c>
      <c r="M730" s="78" t="s">
        <v>3001</v>
      </c>
      <c r="N730" s="78"/>
      <c r="O730" s="78"/>
      <c r="P730" s="79" t="s">
        <v>36</v>
      </c>
    </row>
    <row r="731" customHeight="1" spans="1:16">
      <c r="A731" s="77" t="s">
        <v>1952</v>
      </c>
      <c r="B731" s="78" t="s">
        <v>2848</v>
      </c>
      <c r="C731" s="78" t="s">
        <v>2303</v>
      </c>
      <c r="D731" s="78" t="s">
        <v>1955</v>
      </c>
      <c r="E731" s="78" t="s">
        <v>2087</v>
      </c>
      <c r="F731" s="78" t="s">
        <v>3036</v>
      </c>
      <c r="G731" s="78" t="s">
        <v>1559</v>
      </c>
      <c r="H731" s="82" t="s">
        <v>1555</v>
      </c>
      <c r="I731" s="78" t="s">
        <v>1397</v>
      </c>
      <c r="J731" s="78" t="s">
        <v>694</v>
      </c>
      <c r="K731" s="78" t="s">
        <v>3037</v>
      </c>
      <c r="L731" s="78" t="s">
        <v>3038</v>
      </c>
      <c r="M731" s="78" t="s">
        <v>1962</v>
      </c>
      <c r="N731" s="78"/>
      <c r="O731" s="78"/>
      <c r="P731" s="79" t="s">
        <v>36</v>
      </c>
    </row>
    <row r="732" customHeight="1" spans="1:16">
      <c r="A732" s="77" t="s">
        <v>1952</v>
      </c>
      <c r="B732" s="78" t="s">
        <v>2037</v>
      </c>
      <c r="C732" s="78" t="s">
        <v>2045</v>
      </c>
      <c r="D732" s="78" t="s">
        <v>1955</v>
      </c>
      <c r="E732" s="78" t="s">
        <v>2046</v>
      </c>
      <c r="F732" s="78" t="s">
        <v>3039</v>
      </c>
      <c r="G732" s="78" t="s">
        <v>3040</v>
      </c>
      <c r="H732" s="82" t="s">
        <v>1555</v>
      </c>
      <c r="I732" s="78" t="s">
        <v>1397</v>
      </c>
      <c r="J732" s="78" t="s">
        <v>694</v>
      </c>
      <c r="K732" s="78" t="s">
        <v>3041</v>
      </c>
      <c r="L732" s="78" t="s">
        <v>3042</v>
      </c>
      <c r="M732" s="78" t="s">
        <v>2197</v>
      </c>
      <c r="N732" s="78"/>
      <c r="O732" s="78"/>
      <c r="P732" s="79" t="s">
        <v>36</v>
      </c>
    </row>
    <row r="733" customHeight="1" spans="1:16">
      <c r="A733" s="77" t="s">
        <v>1952</v>
      </c>
      <c r="B733" s="78" t="s">
        <v>2184</v>
      </c>
      <c r="C733" s="78" t="s">
        <v>2185</v>
      </c>
      <c r="D733" s="78" t="s">
        <v>1955</v>
      </c>
      <c r="E733" s="78" t="s">
        <v>1976</v>
      </c>
      <c r="F733" s="78" t="s">
        <v>2981</v>
      </c>
      <c r="G733" s="82" t="s">
        <v>1555</v>
      </c>
      <c r="H733" s="82" t="s">
        <v>1555</v>
      </c>
      <c r="I733" s="78" t="s">
        <v>1397</v>
      </c>
      <c r="J733" s="78" t="s">
        <v>694</v>
      </c>
      <c r="K733" s="78" t="s">
        <v>3043</v>
      </c>
      <c r="L733" s="78" t="s">
        <v>3044</v>
      </c>
      <c r="M733" s="78" t="s">
        <v>2241</v>
      </c>
      <c r="N733" s="78" t="s">
        <v>3045</v>
      </c>
      <c r="O733" s="78"/>
      <c r="P733" s="79" t="s">
        <v>36</v>
      </c>
    </row>
    <row r="734" customHeight="1" spans="1:16">
      <c r="A734" s="77" t="s">
        <v>1952</v>
      </c>
      <c r="B734" s="78" t="s">
        <v>1953</v>
      </c>
      <c r="C734" s="78" t="s">
        <v>1954</v>
      </c>
      <c r="D734" s="78" t="s">
        <v>1955</v>
      </c>
      <c r="E734" s="78" t="s">
        <v>1976</v>
      </c>
      <c r="F734" s="78" t="s">
        <v>2981</v>
      </c>
      <c r="G734" s="82" t="s">
        <v>1555</v>
      </c>
      <c r="H734" s="82" t="s">
        <v>1555</v>
      </c>
      <c r="I734" s="78" t="s">
        <v>1397</v>
      </c>
      <c r="J734" s="78" t="s">
        <v>694</v>
      </c>
      <c r="K734" s="78" t="s">
        <v>3043</v>
      </c>
      <c r="L734" s="78" t="s">
        <v>1966</v>
      </c>
      <c r="M734" s="78" t="s">
        <v>2339</v>
      </c>
      <c r="N734" s="78"/>
      <c r="O734" s="78"/>
      <c r="P734" s="79" t="s">
        <v>36</v>
      </c>
    </row>
    <row r="735" ht="22.2" customHeight="1" spans="1:16">
      <c r="A735" s="77" t="s">
        <v>1952</v>
      </c>
      <c r="B735" s="78" t="s">
        <v>3046</v>
      </c>
      <c r="C735" s="78" t="s">
        <v>3047</v>
      </c>
      <c r="D735" s="78" t="s">
        <v>1955</v>
      </c>
      <c r="E735" s="78" t="s">
        <v>2171</v>
      </c>
      <c r="F735" s="78" t="s">
        <v>3048</v>
      </c>
      <c r="G735" s="82" t="s">
        <v>1555</v>
      </c>
      <c r="H735" s="82" t="s">
        <v>3049</v>
      </c>
      <c r="I735" s="78" t="s">
        <v>1397</v>
      </c>
      <c r="J735" s="78" t="s">
        <v>964</v>
      </c>
      <c r="K735" s="78" t="s">
        <v>2452</v>
      </c>
      <c r="L735" s="78" t="s">
        <v>1986</v>
      </c>
      <c r="M735" s="78" t="s">
        <v>2540</v>
      </c>
      <c r="N735" s="78"/>
      <c r="O735" s="78"/>
      <c r="P735" s="79" t="s">
        <v>36</v>
      </c>
    </row>
    <row r="736" customHeight="1" spans="1:16">
      <c r="A736" s="77" t="s">
        <v>1952</v>
      </c>
      <c r="B736" s="78" t="s">
        <v>3050</v>
      </c>
      <c r="C736" s="78" t="s">
        <v>3051</v>
      </c>
      <c r="D736" s="78" t="s">
        <v>1955</v>
      </c>
      <c r="E736" s="78" t="s">
        <v>1983</v>
      </c>
      <c r="F736" s="78" t="s">
        <v>3019</v>
      </c>
      <c r="G736" s="82" t="s">
        <v>1553</v>
      </c>
      <c r="H736" s="82" t="s">
        <v>3049</v>
      </c>
      <c r="I736" s="78" t="s">
        <v>1397</v>
      </c>
      <c r="J736" s="78" t="s">
        <v>964</v>
      </c>
      <c r="K736" s="78" t="s">
        <v>3020</v>
      </c>
      <c r="L736" s="78" t="s">
        <v>1986</v>
      </c>
      <c r="M736" s="78" t="s">
        <v>2339</v>
      </c>
      <c r="N736" s="78"/>
      <c r="O736" s="78"/>
      <c r="P736" s="79" t="s">
        <v>36</v>
      </c>
    </row>
    <row r="737" customHeight="1" spans="1:16">
      <c r="A737" s="77" t="s">
        <v>1952</v>
      </c>
      <c r="B737" s="78" t="s">
        <v>2342</v>
      </c>
      <c r="C737" s="78" t="s">
        <v>2343</v>
      </c>
      <c r="D737" s="78" t="s">
        <v>1955</v>
      </c>
      <c r="E737" s="78" t="s">
        <v>2293</v>
      </c>
      <c r="F737" s="78" t="s">
        <v>2801</v>
      </c>
      <c r="G737" s="82" t="s">
        <v>1515</v>
      </c>
      <c r="H737" s="82" t="s">
        <v>3049</v>
      </c>
      <c r="I737" s="78" t="s">
        <v>1397</v>
      </c>
      <c r="J737" s="78" t="s">
        <v>694</v>
      </c>
      <c r="K737" s="78" t="s">
        <v>2802</v>
      </c>
      <c r="L737" s="78" t="s">
        <v>1986</v>
      </c>
      <c r="M737" s="78" t="s">
        <v>1962</v>
      </c>
      <c r="N737" s="78"/>
      <c r="O737" s="78"/>
      <c r="P737" s="79" t="s">
        <v>36</v>
      </c>
    </row>
    <row r="738" customHeight="1" spans="1:16">
      <c r="A738" s="77" t="s">
        <v>1952</v>
      </c>
      <c r="B738" s="78" t="s">
        <v>2024</v>
      </c>
      <c r="C738" s="78" t="s">
        <v>2025</v>
      </c>
      <c r="D738" s="78" t="s">
        <v>1955</v>
      </c>
      <c r="E738" s="78" t="s">
        <v>2199</v>
      </c>
      <c r="F738" s="78" t="s">
        <v>2835</v>
      </c>
      <c r="G738" s="82" t="s">
        <v>1526</v>
      </c>
      <c r="H738" s="82" t="s">
        <v>3049</v>
      </c>
      <c r="I738" s="78" t="s">
        <v>1397</v>
      </c>
      <c r="J738" s="78" t="s">
        <v>694</v>
      </c>
      <c r="K738" s="78" t="s">
        <v>2836</v>
      </c>
      <c r="L738" s="78" t="s">
        <v>2837</v>
      </c>
      <c r="M738" s="78" t="s">
        <v>2339</v>
      </c>
      <c r="N738" s="78"/>
      <c r="O738" s="78"/>
      <c r="P738" s="79" t="s">
        <v>36</v>
      </c>
    </row>
    <row r="739" customHeight="1" spans="1:16">
      <c r="A739" s="77" t="s">
        <v>1952</v>
      </c>
      <c r="B739" s="78" t="s">
        <v>2342</v>
      </c>
      <c r="C739" s="78" t="s">
        <v>2343</v>
      </c>
      <c r="D739" s="78" t="s">
        <v>1955</v>
      </c>
      <c r="E739" s="78" t="s">
        <v>1998</v>
      </c>
      <c r="F739" s="78" t="s">
        <v>3052</v>
      </c>
      <c r="G739" s="78" t="s">
        <v>1574</v>
      </c>
      <c r="H739" s="82" t="s">
        <v>3049</v>
      </c>
      <c r="I739" s="78" t="s">
        <v>1397</v>
      </c>
      <c r="J739" s="78" t="s">
        <v>694</v>
      </c>
      <c r="K739" s="78" t="s">
        <v>3020</v>
      </c>
      <c r="L739" s="78" t="s">
        <v>2015</v>
      </c>
      <c r="M739" s="78" t="s">
        <v>2158</v>
      </c>
      <c r="N739" s="78"/>
      <c r="O739" s="78"/>
      <c r="P739" s="79" t="s">
        <v>36</v>
      </c>
    </row>
    <row r="740" customHeight="1" spans="1:16">
      <c r="A740" s="77" t="s">
        <v>1952</v>
      </c>
      <c r="B740" s="78" t="s">
        <v>2803</v>
      </c>
      <c r="C740" s="78" t="s">
        <v>1311</v>
      </c>
      <c r="D740" s="78" t="s">
        <v>2808</v>
      </c>
      <c r="E740" s="78" t="s">
        <v>2137</v>
      </c>
      <c r="F740" s="78" t="s">
        <v>2809</v>
      </c>
      <c r="G740" s="78" t="s">
        <v>1504</v>
      </c>
      <c r="H740" s="82" t="s">
        <v>3053</v>
      </c>
      <c r="I740" s="78" t="s">
        <v>1397</v>
      </c>
      <c r="J740" s="78" t="s">
        <v>2276</v>
      </c>
      <c r="K740" s="78" t="s">
        <v>2810</v>
      </c>
      <c r="L740" s="78" t="s">
        <v>2811</v>
      </c>
      <c r="M740" s="78" t="s">
        <v>2812</v>
      </c>
      <c r="N740" s="78"/>
      <c r="O740" s="78"/>
      <c r="P740" s="79" t="s">
        <v>36</v>
      </c>
    </row>
    <row r="741" customHeight="1" spans="1:16">
      <c r="A741" s="77" t="s">
        <v>1952</v>
      </c>
      <c r="B741" s="78" t="s">
        <v>2803</v>
      </c>
      <c r="C741" s="78" t="s">
        <v>1308</v>
      </c>
      <c r="D741" s="78" t="s">
        <v>1955</v>
      </c>
      <c r="E741" s="78" t="s">
        <v>2046</v>
      </c>
      <c r="F741" s="78" t="s">
        <v>2926</v>
      </c>
      <c r="G741" s="78" t="s">
        <v>1523</v>
      </c>
      <c r="H741" s="82" t="s">
        <v>3053</v>
      </c>
      <c r="I741" s="78" t="s">
        <v>1397</v>
      </c>
      <c r="J741" s="78" t="s">
        <v>694</v>
      </c>
      <c r="K741" s="78">
        <v>70.52</v>
      </c>
      <c r="L741" s="78" t="s">
        <v>3054</v>
      </c>
      <c r="M741" s="78">
        <v>4.7</v>
      </c>
      <c r="N741" s="78"/>
      <c r="O741" s="78"/>
      <c r="P741" s="79" t="s">
        <v>36</v>
      </c>
    </row>
    <row r="742" customHeight="1" spans="1:16">
      <c r="A742" s="77" t="s">
        <v>1952</v>
      </c>
      <c r="B742" s="78" t="s">
        <v>2803</v>
      </c>
      <c r="C742" s="78" t="s">
        <v>1311</v>
      </c>
      <c r="D742" s="78" t="s">
        <v>1955</v>
      </c>
      <c r="E742" s="78" t="s">
        <v>1976</v>
      </c>
      <c r="F742" s="78" t="s">
        <v>2945</v>
      </c>
      <c r="G742" s="78" t="s">
        <v>1524</v>
      </c>
      <c r="H742" s="82" t="s">
        <v>3053</v>
      </c>
      <c r="I742" s="78" t="s">
        <v>1397</v>
      </c>
      <c r="J742" s="82" t="s">
        <v>694</v>
      </c>
      <c r="K742" s="78" t="s">
        <v>3055</v>
      </c>
      <c r="L742" s="78" t="s">
        <v>3056</v>
      </c>
      <c r="M742" s="78">
        <v>9</v>
      </c>
      <c r="N742" s="78"/>
      <c r="O742" s="78"/>
      <c r="P742" s="79" t="s">
        <v>36</v>
      </c>
    </row>
    <row r="743" customHeight="1" spans="1:16">
      <c r="A743" s="77" t="s">
        <v>1952</v>
      </c>
      <c r="B743" s="78" t="s">
        <v>2803</v>
      </c>
      <c r="C743" s="78" t="s">
        <v>1314</v>
      </c>
      <c r="D743" s="78" t="s">
        <v>1955</v>
      </c>
      <c r="E743" s="78" t="s">
        <v>2046</v>
      </c>
      <c r="F743" s="78" t="s">
        <v>2953</v>
      </c>
      <c r="G743" s="78" t="s">
        <v>1525</v>
      </c>
      <c r="H743" s="82" t="s">
        <v>3053</v>
      </c>
      <c r="I743" s="78" t="s">
        <v>1397</v>
      </c>
      <c r="J743" s="78" t="s">
        <v>694</v>
      </c>
      <c r="K743" s="78">
        <v>64.9</v>
      </c>
      <c r="L743" s="78">
        <v>14328</v>
      </c>
      <c r="M743" s="78">
        <v>3.8</v>
      </c>
      <c r="N743" s="78"/>
      <c r="O743" s="78"/>
      <c r="P743" s="79" t="s">
        <v>36</v>
      </c>
    </row>
    <row r="744" customHeight="1" spans="1:16">
      <c r="A744" s="77" t="s">
        <v>1952</v>
      </c>
      <c r="B744" s="78" t="s">
        <v>2193</v>
      </c>
      <c r="C744" s="95" t="s">
        <v>2093</v>
      </c>
      <c r="D744" s="78" t="s">
        <v>1955</v>
      </c>
      <c r="E744" s="78" t="s">
        <v>2314</v>
      </c>
      <c r="F744" s="78" t="s">
        <v>2999</v>
      </c>
      <c r="G744" s="82" t="s">
        <v>1557</v>
      </c>
      <c r="H744" s="82" t="s">
        <v>3053</v>
      </c>
      <c r="I744" s="78" t="s">
        <v>1397</v>
      </c>
      <c r="J744" s="78" t="s">
        <v>694</v>
      </c>
      <c r="K744" s="78" t="s">
        <v>3007</v>
      </c>
      <c r="L744" s="78" t="s">
        <v>2022</v>
      </c>
      <c r="M744" s="78" t="s">
        <v>3001</v>
      </c>
      <c r="N744" s="78"/>
      <c r="O744" s="78"/>
      <c r="P744" s="79" t="s">
        <v>36</v>
      </c>
    </row>
    <row r="745" customHeight="1" spans="1:16">
      <c r="A745" s="77" t="s">
        <v>1952</v>
      </c>
      <c r="B745" s="78" t="s">
        <v>2350</v>
      </c>
      <c r="C745" s="95" t="s">
        <v>2045</v>
      </c>
      <c r="D745" s="78" t="s">
        <v>1955</v>
      </c>
      <c r="E745" s="78" t="s">
        <v>2246</v>
      </c>
      <c r="F745" s="78" t="s">
        <v>3034</v>
      </c>
      <c r="G745" s="78" t="s">
        <v>1557</v>
      </c>
      <c r="H745" s="82" t="s">
        <v>3053</v>
      </c>
      <c r="I745" s="78" t="s">
        <v>1397</v>
      </c>
      <c r="J745" s="78" t="s">
        <v>694</v>
      </c>
      <c r="K745" s="78" t="s">
        <v>3035</v>
      </c>
      <c r="L745" s="96" t="s">
        <v>2353</v>
      </c>
      <c r="M745" s="78" t="s">
        <v>2124</v>
      </c>
      <c r="N745" s="78"/>
      <c r="O745" s="78"/>
      <c r="P745" s="79" t="s">
        <v>36</v>
      </c>
    </row>
    <row r="746" ht="22.2" customHeight="1" spans="1:16">
      <c r="A746" s="77" t="s">
        <v>1952</v>
      </c>
      <c r="B746" s="78" t="s">
        <v>2193</v>
      </c>
      <c r="C746" s="78" t="s">
        <v>2060</v>
      </c>
      <c r="D746" s="78" t="s">
        <v>1955</v>
      </c>
      <c r="E746" s="78" t="s">
        <v>2171</v>
      </c>
      <c r="F746" s="78" t="s">
        <v>3048</v>
      </c>
      <c r="G746" s="82" t="s">
        <v>1555</v>
      </c>
      <c r="H746" s="82" t="s">
        <v>3053</v>
      </c>
      <c r="I746" s="78" t="s">
        <v>1397</v>
      </c>
      <c r="J746" s="78" t="s">
        <v>964</v>
      </c>
      <c r="K746" s="78" t="s">
        <v>2452</v>
      </c>
      <c r="L746" s="78" t="s">
        <v>1986</v>
      </c>
      <c r="M746" s="78" t="s">
        <v>2540</v>
      </c>
      <c r="N746" s="78"/>
      <c r="O746" s="78"/>
      <c r="P746" s="79" t="s">
        <v>36</v>
      </c>
    </row>
    <row r="747" customHeight="1" spans="1:16">
      <c r="A747" s="77" t="s">
        <v>1952</v>
      </c>
      <c r="B747" s="78" t="s">
        <v>2193</v>
      </c>
      <c r="C747" s="78" t="s">
        <v>2194</v>
      </c>
      <c r="D747" s="78" t="s">
        <v>1955</v>
      </c>
      <c r="E747" s="78" t="s">
        <v>1968</v>
      </c>
      <c r="F747" s="78" t="s">
        <v>2753</v>
      </c>
      <c r="G747" s="78" t="s">
        <v>1431</v>
      </c>
      <c r="H747" s="82" t="s">
        <v>3053</v>
      </c>
      <c r="I747" s="78" t="s">
        <v>1397</v>
      </c>
      <c r="J747" s="78" t="s">
        <v>694</v>
      </c>
      <c r="K747" s="78" t="s">
        <v>2754</v>
      </c>
      <c r="L747" s="78" t="s">
        <v>2427</v>
      </c>
      <c r="M747" s="78" t="s">
        <v>2158</v>
      </c>
      <c r="N747" s="78"/>
      <c r="O747" s="78"/>
      <c r="P747" s="79" t="s">
        <v>36</v>
      </c>
    </row>
    <row r="748" customHeight="1" spans="1:16">
      <c r="A748" s="77" t="s">
        <v>1952</v>
      </c>
      <c r="B748" s="78" t="s">
        <v>2193</v>
      </c>
      <c r="C748" s="78" t="s">
        <v>2194</v>
      </c>
      <c r="D748" s="78" t="s">
        <v>1955</v>
      </c>
      <c r="E748" s="82" t="s">
        <v>1968</v>
      </c>
      <c r="F748" s="82" t="s">
        <v>3057</v>
      </c>
      <c r="G748" s="82" t="s">
        <v>1553</v>
      </c>
      <c r="H748" s="82" t="s">
        <v>3053</v>
      </c>
      <c r="I748" s="78" t="s">
        <v>1397</v>
      </c>
      <c r="J748" s="78" t="s">
        <v>694</v>
      </c>
      <c r="K748" s="78" t="s">
        <v>2365</v>
      </c>
      <c r="L748" s="78" t="s">
        <v>3058</v>
      </c>
      <c r="M748" s="78" t="s">
        <v>2059</v>
      </c>
      <c r="N748" s="78"/>
      <c r="O748" s="78"/>
      <c r="P748" s="79" t="s">
        <v>36</v>
      </c>
    </row>
    <row r="749" customHeight="1" spans="1:16">
      <c r="A749" s="77" t="s">
        <v>1952</v>
      </c>
      <c r="B749" s="78" t="s">
        <v>3059</v>
      </c>
      <c r="C749" s="78" t="s">
        <v>3060</v>
      </c>
      <c r="D749" s="78" t="s">
        <v>1955</v>
      </c>
      <c r="E749" s="78" t="s">
        <v>2160</v>
      </c>
      <c r="F749" s="78" t="s">
        <v>3061</v>
      </c>
      <c r="G749" s="78" t="s">
        <v>1464</v>
      </c>
      <c r="H749" s="82" t="s">
        <v>3053</v>
      </c>
      <c r="I749" s="78" t="s">
        <v>1397</v>
      </c>
      <c r="J749" s="78" t="s">
        <v>694</v>
      </c>
      <c r="K749" s="78" t="s">
        <v>3062</v>
      </c>
      <c r="L749" s="78" t="s">
        <v>2155</v>
      </c>
      <c r="M749" s="78" t="s">
        <v>1981</v>
      </c>
      <c r="N749" s="78"/>
      <c r="O749" s="78"/>
      <c r="P749" s="79" t="s">
        <v>36</v>
      </c>
    </row>
    <row r="750" customHeight="1" spans="1:16">
      <c r="A750" s="77" t="s">
        <v>1952</v>
      </c>
      <c r="B750" s="78" t="s">
        <v>2017</v>
      </c>
      <c r="C750" s="95" t="s">
        <v>2018</v>
      </c>
      <c r="D750" s="78" t="s">
        <v>1955</v>
      </c>
      <c r="E750" s="78" t="s">
        <v>2314</v>
      </c>
      <c r="F750" s="78" t="s">
        <v>3004</v>
      </c>
      <c r="G750" s="78" t="s">
        <v>1485</v>
      </c>
      <c r="H750" s="82" t="s">
        <v>1585</v>
      </c>
      <c r="I750" s="78" t="s">
        <v>1397</v>
      </c>
      <c r="J750" s="78">
        <v>11</v>
      </c>
      <c r="K750" s="78" t="s">
        <v>2063</v>
      </c>
      <c r="L750" s="78">
        <v>19</v>
      </c>
      <c r="M750" s="78">
        <v>0.25</v>
      </c>
      <c r="N750" s="78"/>
      <c r="O750" s="78"/>
      <c r="P750" s="79" t="s">
        <v>36</v>
      </c>
    </row>
    <row r="751" customHeight="1" spans="1:16">
      <c r="A751" s="77" t="s">
        <v>1952</v>
      </c>
      <c r="B751" s="78" t="s">
        <v>1973</v>
      </c>
      <c r="C751" s="78" t="s">
        <v>1974</v>
      </c>
      <c r="D751" s="78" t="s">
        <v>1955</v>
      </c>
      <c r="E751" s="78" t="s">
        <v>1983</v>
      </c>
      <c r="F751" s="78" t="s">
        <v>3063</v>
      </c>
      <c r="G751" s="78" t="s">
        <v>1550</v>
      </c>
      <c r="H751" s="82" t="s">
        <v>1586</v>
      </c>
      <c r="I751" s="78" t="s">
        <v>1397</v>
      </c>
      <c r="J751" s="78" t="s">
        <v>694</v>
      </c>
      <c r="K751" s="78">
        <v>62.7</v>
      </c>
      <c r="L751" s="78">
        <v>20</v>
      </c>
      <c r="M751" s="78">
        <v>4.6</v>
      </c>
      <c r="N751" s="78"/>
      <c r="O751" s="78"/>
      <c r="P751" s="79" t="s">
        <v>36</v>
      </c>
    </row>
    <row r="752" customHeight="1" spans="1:16">
      <c r="A752" s="77" t="s">
        <v>1952</v>
      </c>
      <c r="B752" s="78" t="s">
        <v>1973</v>
      </c>
      <c r="C752" s="78" t="s">
        <v>1982</v>
      </c>
      <c r="D752" s="78" t="s">
        <v>1955</v>
      </c>
      <c r="E752" s="78" t="s">
        <v>1998</v>
      </c>
      <c r="F752" s="78" t="s">
        <v>3064</v>
      </c>
      <c r="G752" s="78" t="s">
        <v>1555</v>
      </c>
      <c r="H752" s="82" t="s">
        <v>1586</v>
      </c>
      <c r="I752" s="78" t="s">
        <v>1397</v>
      </c>
      <c r="J752" s="78" t="s">
        <v>694</v>
      </c>
      <c r="K752" s="78" t="s">
        <v>2169</v>
      </c>
      <c r="L752" s="96" t="s">
        <v>2058</v>
      </c>
      <c r="M752" s="78" t="s">
        <v>2108</v>
      </c>
      <c r="N752" s="78"/>
      <c r="O752" s="78"/>
      <c r="P752" s="79" t="s">
        <v>36</v>
      </c>
    </row>
    <row r="753" customHeight="1" spans="1:16">
      <c r="A753" s="77" t="s">
        <v>399</v>
      </c>
      <c r="B753" s="78" t="s">
        <v>2109</v>
      </c>
      <c r="C753" s="78" t="s">
        <v>2093</v>
      </c>
      <c r="D753" s="78" t="s">
        <v>1955</v>
      </c>
      <c r="E753" s="82" t="s">
        <v>2796</v>
      </c>
      <c r="F753" s="82" t="s">
        <v>2797</v>
      </c>
      <c r="G753" s="82" t="s">
        <v>1510</v>
      </c>
      <c r="H753" s="82" t="s">
        <v>1586</v>
      </c>
      <c r="I753" s="78" t="s">
        <v>1397</v>
      </c>
      <c r="J753" s="78" t="s">
        <v>694</v>
      </c>
      <c r="K753" s="82" t="s">
        <v>2798</v>
      </c>
      <c r="L753" s="82" t="s">
        <v>2799</v>
      </c>
      <c r="M753" s="82" t="s">
        <v>2800</v>
      </c>
      <c r="N753" s="78"/>
      <c r="O753" s="78"/>
      <c r="P753" s="79" t="s">
        <v>36</v>
      </c>
    </row>
    <row r="754" customHeight="1" spans="1:16">
      <c r="A754" s="77" t="s">
        <v>1952</v>
      </c>
      <c r="B754" s="78" t="s">
        <v>2937</v>
      </c>
      <c r="C754" s="78" t="s">
        <v>2262</v>
      </c>
      <c r="D754" s="78" t="s">
        <v>1955</v>
      </c>
      <c r="E754" s="78" t="s">
        <v>2263</v>
      </c>
      <c r="F754" s="78" t="s">
        <v>2938</v>
      </c>
      <c r="G754" s="82" t="s">
        <v>1546</v>
      </c>
      <c r="H754" s="82" t="s">
        <v>1586</v>
      </c>
      <c r="I754" s="78" t="s">
        <v>1397</v>
      </c>
      <c r="J754" s="78" t="s">
        <v>694</v>
      </c>
      <c r="K754" s="78" t="s">
        <v>2939</v>
      </c>
      <c r="L754" s="78" t="s">
        <v>1465</v>
      </c>
      <c r="M754" s="78" t="s">
        <v>1992</v>
      </c>
      <c r="N754" s="78"/>
      <c r="O754" s="78"/>
      <c r="P754" s="79" t="s">
        <v>36</v>
      </c>
    </row>
    <row r="755" customHeight="1" spans="1:16">
      <c r="A755" s="77" t="s">
        <v>1952</v>
      </c>
      <c r="B755" s="78" t="s">
        <v>2803</v>
      </c>
      <c r="C755" s="78" t="s">
        <v>1314</v>
      </c>
      <c r="D755" s="78" t="s">
        <v>1955</v>
      </c>
      <c r="E755" s="78" t="s">
        <v>2046</v>
      </c>
      <c r="F755" s="78" t="s">
        <v>2953</v>
      </c>
      <c r="G755" s="78" t="s">
        <v>1525</v>
      </c>
      <c r="H755" s="82" t="s">
        <v>1586</v>
      </c>
      <c r="I755" s="78" t="s">
        <v>1397</v>
      </c>
      <c r="J755" s="78" t="s">
        <v>694</v>
      </c>
      <c r="K755" s="78">
        <v>64.9</v>
      </c>
      <c r="L755" s="78">
        <v>14328</v>
      </c>
      <c r="M755" s="78">
        <v>3.8</v>
      </c>
      <c r="N755" s="78"/>
      <c r="O755" s="78"/>
      <c r="P755" s="79" t="s">
        <v>36</v>
      </c>
    </row>
    <row r="756" customHeight="1" spans="1:16">
      <c r="A756" s="77" t="s">
        <v>1952</v>
      </c>
      <c r="B756" s="78" t="s">
        <v>2803</v>
      </c>
      <c r="C756" s="78" t="s">
        <v>1314</v>
      </c>
      <c r="D756" s="78" t="s">
        <v>1955</v>
      </c>
      <c r="E756" s="78" t="s">
        <v>2046</v>
      </c>
      <c r="F756" s="78" t="s">
        <v>3065</v>
      </c>
      <c r="G756" s="78" t="s">
        <v>1542</v>
      </c>
      <c r="H756" s="82" t="s">
        <v>1586</v>
      </c>
      <c r="I756" s="78" t="s">
        <v>1397</v>
      </c>
      <c r="J756" s="78" t="s">
        <v>694</v>
      </c>
      <c r="K756" s="78" t="s">
        <v>2210</v>
      </c>
      <c r="L756" s="78" t="s">
        <v>3066</v>
      </c>
      <c r="M756" s="78" t="s">
        <v>3067</v>
      </c>
      <c r="N756" s="78"/>
      <c r="O756" s="78"/>
      <c r="P756" s="79" t="s">
        <v>36</v>
      </c>
    </row>
    <row r="757" customHeight="1" spans="1:16">
      <c r="A757" s="77" t="s">
        <v>1952</v>
      </c>
      <c r="B757" s="78" t="s">
        <v>2848</v>
      </c>
      <c r="C757" s="78" t="s">
        <v>2262</v>
      </c>
      <c r="D757" s="78" t="s">
        <v>1955</v>
      </c>
      <c r="E757" s="78" t="s">
        <v>2087</v>
      </c>
      <c r="F757" s="78" t="s">
        <v>3068</v>
      </c>
      <c r="G757" s="78" t="s">
        <v>1586</v>
      </c>
      <c r="H757" s="82" t="s">
        <v>1586</v>
      </c>
      <c r="I757" s="78" t="s">
        <v>1397</v>
      </c>
      <c r="J757" s="78" t="s">
        <v>694</v>
      </c>
      <c r="K757" s="78" t="s">
        <v>3069</v>
      </c>
      <c r="L757" s="78" t="s">
        <v>3070</v>
      </c>
      <c r="M757" s="78" t="s">
        <v>2002</v>
      </c>
      <c r="N757" s="78"/>
      <c r="O757" s="78"/>
      <c r="P757" s="79" t="s">
        <v>36</v>
      </c>
    </row>
    <row r="758" customHeight="1" spans="1:16">
      <c r="A758" s="77" t="s">
        <v>1952</v>
      </c>
      <c r="B758" s="78" t="s">
        <v>2184</v>
      </c>
      <c r="C758" s="78" t="s">
        <v>2185</v>
      </c>
      <c r="D758" s="78" t="s">
        <v>1955</v>
      </c>
      <c r="E758" s="78" t="s">
        <v>3071</v>
      </c>
      <c r="F758" s="78" t="s">
        <v>3072</v>
      </c>
      <c r="G758" s="78" t="s">
        <v>1586</v>
      </c>
      <c r="H758" s="82" t="s">
        <v>1586</v>
      </c>
      <c r="I758" s="78" t="s">
        <v>1397</v>
      </c>
      <c r="J758" s="82" t="s">
        <v>694</v>
      </c>
      <c r="K758" s="78" t="s">
        <v>3073</v>
      </c>
      <c r="L758" s="78" t="s">
        <v>3074</v>
      </c>
      <c r="M758" s="78" t="s">
        <v>2540</v>
      </c>
      <c r="N758" s="78" t="s">
        <v>3075</v>
      </c>
      <c r="O758" s="78"/>
      <c r="P758" s="79" t="s">
        <v>36</v>
      </c>
    </row>
    <row r="759" customHeight="1" spans="1:16">
      <c r="A759" s="77" t="s">
        <v>1952</v>
      </c>
      <c r="B759" s="78" t="s">
        <v>2190</v>
      </c>
      <c r="C759" s="78" t="s">
        <v>2032</v>
      </c>
      <c r="D759" s="78" t="s">
        <v>1955</v>
      </c>
      <c r="E759" s="78" t="s">
        <v>3071</v>
      </c>
      <c r="F759" s="78" t="s">
        <v>3072</v>
      </c>
      <c r="G759" s="78" t="s">
        <v>1586</v>
      </c>
      <c r="H759" s="82" t="s">
        <v>1586</v>
      </c>
      <c r="I759" s="78" t="s">
        <v>1397</v>
      </c>
      <c r="J759" s="78" t="s">
        <v>694</v>
      </c>
      <c r="K759" s="78" t="s">
        <v>3073</v>
      </c>
      <c r="L759" s="78" t="s">
        <v>2453</v>
      </c>
      <c r="M759" s="78" t="s">
        <v>2540</v>
      </c>
      <c r="N759" s="78"/>
      <c r="O759" s="78"/>
      <c r="P759" s="79" t="s">
        <v>36</v>
      </c>
    </row>
    <row r="760" customHeight="1" spans="1:16">
      <c r="A760" s="78" t="s">
        <v>1952</v>
      </c>
      <c r="B760" s="78" t="s">
        <v>2190</v>
      </c>
      <c r="C760" s="78" t="s">
        <v>2032</v>
      </c>
      <c r="D760" s="78" t="s">
        <v>1955</v>
      </c>
      <c r="E760" s="78" t="s">
        <v>2082</v>
      </c>
      <c r="F760" s="78" t="s">
        <v>3076</v>
      </c>
      <c r="G760" s="78" t="s">
        <v>1586</v>
      </c>
      <c r="H760" s="82" t="s">
        <v>1586</v>
      </c>
      <c r="I760" s="78" t="s">
        <v>1397</v>
      </c>
      <c r="J760" s="78" t="s">
        <v>694</v>
      </c>
      <c r="K760" s="78" t="s">
        <v>3077</v>
      </c>
      <c r="L760" s="78" t="s">
        <v>1961</v>
      </c>
      <c r="M760" s="78" t="s">
        <v>2540</v>
      </c>
      <c r="N760" s="78"/>
      <c r="O760" s="78"/>
      <c r="P760" s="78" t="s">
        <v>36</v>
      </c>
    </row>
    <row r="761" customHeight="1" spans="1:16">
      <c r="A761" s="77" t="s">
        <v>1952</v>
      </c>
      <c r="B761" s="78" t="s">
        <v>1953</v>
      </c>
      <c r="C761" s="78" t="s">
        <v>1954</v>
      </c>
      <c r="D761" s="78" t="s">
        <v>1955</v>
      </c>
      <c r="E761" s="78"/>
      <c r="F761" s="78" t="s">
        <v>3076</v>
      </c>
      <c r="G761" s="78" t="s">
        <v>1586</v>
      </c>
      <c r="H761" s="82" t="s">
        <v>1586</v>
      </c>
      <c r="I761" s="78" t="s">
        <v>1397</v>
      </c>
      <c r="J761" s="78" t="s">
        <v>694</v>
      </c>
      <c r="K761" s="78" t="s">
        <v>3077</v>
      </c>
      <c r="L761" s="78" t="s">
        <v>1961</v>
      </c>
      <c r="M761" s="78" t="s">
        <v>2540</v>
      </c>
      <c r="N761" s="78"/>
      <c r="O761" s="78"/>
      <c r="P761" s="79" t="s">
        <v>36</v>
      </c>
    </row>
    <row r="762" customHeight="1" spans="1:16">
      <c r="A762" s="77" t="s">
        <v>1952</v>
      </c>
      <c r="B762" s="78" t="s">
        <v>1953</v>
      </c>
      <c r="C762" s="78" t="s">
        <v>1954</v>
      </c>
      <c r="D762" s="78" t="s">
        <v>1955</v>
      </c>
      <c r="E762" s="78"/>
      <c r="F762" s="78" t="s">
        <v>3078</v>
      </c>
      <c r="G762" s="78" t="s">
        <v>1586</v>
      </c>
      <c r="H762" s="82" t="s">
        <v>1586</v>
      </c>
      <c r="I762" s="78" t="s">
        <v>1397</v>
      </c>
      <c r="J762" s="78" t="s">
        <v>694</v>
      </c>
      <c r="K762" s="78" t="s">
        <v>3079</v>
      </c>
      <c r="L762" s="78" t="s">
        <v>1971</v>
      </c>
      <c r="M762" s="78" t="s">
        <v>1972</v>
      </c>
      <c r="N762" s="78"/>
      <c r="O762" s="78"/>
      <c r="P762" s="79" t="s">
        <v>36</v>
      </c>
    </row>
    <row r="763" customHeight="1" spans="1:16">
      <c r="A763" s="77" t="s">
        <v>1952</v>
      </c>
      <c r="B763" s="78" t="s">
        <v>1953</v>
      </c>
      <c r="C763" s="78" t="s">
        <v>2131</v>
      </c>
      <c r="D763" s="78" t="s">
        <v>1955</v>
      </c>
      <c r="E763" s="78"/>
      <c r="F763" s="78" t="s">
        <v>3080</v>
      </c>
      <c r="G763" s="78" t="s">
        <v>1586</v>
      </c>
      <c r="H763" s="82" t="s">
        <v>1586</v>
      </c>
      <c r="I763" s="78" t="s">
        <v>1397</v>
      </c>
      <c r="J763" s="78" t="s">
        <v>694</v>
      </c>
      <c r="K763" s="78" t="s">
        <v>3081</v>
      </c>
      <c r="L763" s="78" t="s">
        <v>2136</v>
      </c>
      <c r="M763" s="78" t="s">
        <v>2165</v>
      </c>
      <c r="N763" s="78"/>
      <c r="O763" s="78"/>
      <c r="P763" s="79" t="s">
        <v>36</v>
      </c>
    </row>
    <row r="764" customHeight="1" spans="1:16">
      <c r="A764" s="77" t="s">
        <v>1952</v>
      </c>
      <c r="B764" s="78" t="s">
        <v>2721</v>
      </c>
      <c r="C764" s="78" t="s">
        <v>3047</v>
      </c>
      <c r="D764" s="78" t="s">
        <v>1955</v>
      </c>
      <c r="E764" s="78" t="s">
        <v>1983</v>
      </c>
      <c r="F764" s="78" t="s">
        <v>3019</v>
      </c>
      <c r="G764" s="82" t="s">
        <v>1553</v>
      </c>
      <c r="H764" s="82" t="s">
        <v>1586</v>
      </c>
      <c r="I764" s="78" t="s">
        <v>1397</v>
      </c>
      <c r="J764" s="78" t="s">
        <v>964</v>
      </c>
      <c r="K764" s="78" t="s">
        <v>3020</v>
      </c>
      <c r="L764" s="78" t="s">
        <v>1986</v>
      </c>
      <c r="M764" s="78" t="s">
        <v>2339</v>
      </c>
      <c r="N764" s="78"/>
      <c r="O764" s="78"/>
      <c r="P764" s="79" t="s">
        <v>36</v>
      </c>
    </row>
    <row r="765" customHeight="1" spans="1:16">
      <c r="A765" s="77" t="s">
        <v>1952</v>
      </c>
      <c r="B765" s="78"/>
      <c r="C765" s="78"/>
      <c r="D765" s="78" t="s">
        <v>1955</v>
      </c>
      <c r="E765" s="78" t="s">
        <v>2046</v>
      </c>
      <c r="F765" s="78" t="s">
        <v>3082</v>
      </c>
      <c r="G765" s="78" t="s">
        <v>1593</v>
      </c>
      <c r="H765" s="82" t="s">
        <v>1593</v>
      </c>
      <c r="I765" s="78" t="s">
        <v>1397</v>
      </c>
      <c r="J765" s="78" t="s">
        <v>694</v>
      </c>
      <c r="K765" s="78" t="s">
        <v>3083</v>
      </c>
      <c r="L765" s="78" t="s">
        <v>3084</v>
      </c>
      <c r="M765" s="78" t="s">
        <v>2557</v>
      </c>
      <c r="N765" s="78"/>
      <c r="O765" s="78"/>
      <c r="P765" s="79" t="s">
        <v>36</v>
      </c>
    </row>
    <row r="766" customHeight="1" spans="1:16">
      <c r="A766" s="77" t="s">
        <v>1952</v>
      </c>
      <c r="B766" s="78" t="s">
        <v>2257</v>
      </c>
      <c r="C766" s="78" t="s">
        <v>2262</v>
      </c>
      <c r="D766" s="78" t="s">
        <v>1955</v>
      </c>
      <c r="E766" s="78" t="s">
        <v>2384</v>
      </c>
      <c r="F766" s="78" t="s">
        <v>2942</v>
      </c>
      <c r="G766" s="78" t="s">
        <v>1547</v>
      </c>
      <c r="H766" s="82" t="s">
        <v>1588</v>
      </c>
      <c r="I766" s="78" t="s">
        <v>1397</v>
      </c>
      <c r="J766" s="78" t="s">
        <v>964</v>
      </c>
      <c r="K766" s="78" t="s">
        <v>2943</v>
      </c>
      <c r="L766" s="78" t="s">
        <v>2944</v>
      </c>
      <c r="M766" s="78" t="s">
        <v>2540</v>
      </c>
      <c r="N766" s="78"/>
      <c r="O766" s="78"/>
      <c r="P766" s="79" t="s">
        <v>36</v>
      </c>
    </row>
    <row r="767" customHeight="1" spans="1:16">
      <c r="A767" s="77" t="s">
        <v>1952</v>
      </c>
      <c r="B767" s="78" t="s">
        <v>2257</v>
      </c>
      <c r="C767" s="78" t="s">
        <v>2167</v>
      </c>
      <c r="D767" s="78" t="s">
        <v>1955</v>
      </c>
      <c r="E767" s="78" t="s">
        <v>2087</v>
      </c>
      <c r="F767" s="78" t="s">
        <v>3068</v>
      </c>
      <c r="G767" s="78" t="s">
        <v>1586</v>
      </c>
      <c r="H767" s="82" t="s">
        <v>1588</v>
      </c>
      <c r="I767" s="78" t="s">
        <v>1397</v>
      </c>
      <c r="J767" s="78" t="s">
        <v>1483</v>
      </c>
      <c r="K767" s="78" t="s">
        <v>3069</v>
      </c>
      <c r="L767" s="78" t="s">
        <v>3070</v>
      </c>
      <c r="M767" s="78" t="s">
        <v>2002</v>
      </c>
      <c r="N767" s="78"/>
      <c r="O767" s="78"/>
      <c r="P767" s="79" t="s">
        <v>36</v>
      </c>
    </row>
    <row r="768" customHeight="1" spans="1:16">
      <c r="A768" s="77" t="s">
        <v>1952</v>
      </c>
      <c r="B768" s="78" t="s">
        <v>2257</v>
      </c>
      <c r="C768" s="78" t="s">
        <v>2167</v>
      </c>
      <c r="D768" s="78" t="s">
        <v>1955</v>
      </c>
      <c r="E768" s="78" t="s">
        <v>2087</v>
      </c>
      <c r="F768" s="78" t="s">
        <v>3085</v>
      </c>
      <c r="G768" s="78" t="s">
        <v>1593</v>
      </c>
      <c r="H768" s="82" t="s">
        <v>1588</v>
      </c>
      <c r="I768" s="78" t="s">
        <v>1397</v>
      </c>
      <c r="J768" s="78" t="s">
        <v>1483</v>
      </c>
      <c r="K768" s="78" t="s">
        <v>3086</v>
      </c>
      <c r="L768" s="78" t="s">
        <v>3087</v>
      </c>
      <c r="M768" s="78" t="s">
        <v>2059</v>
      </c>
      <c r="N768" s="78"/>
      <c r="O768" s="78"/>
      <c r="P768" s="79" t="s">
        <v>36</v>
      </c>
    </row>
    <row r="769" customHeight="1" spans="1:16">
      <c r="A769" s="77" t="s">
        <v>1952</v>
      </c>
      <c r="B769" s="78" t="s">
        <v>2003</v>
      </c>
      <c r="C769" s="78" t="s">
        <v>3051</v>
      </c>
      <c r="D769" s="78" t="s">
        <v>1955</v>
      </c>
      <c r="E769" s="78" t="s">
        <v>1983</v>
      </c>
      <c r="F769" s="78" t="s">
        <v>3019</v>
      </c>
      <c r="G769" s="82" t="s">
        <v>1553</v>
      </c>
      <c r="H769" s="82" t="s">
        <v>1588</v>
      </c>
      <c r="I769" s="78" t="s">
        <v>1397</v>
      </c>
      <c r="J769" s="78" t="s">
        <v>964</v>
      </c>
      <c r="K769" s="78" t="s">
        <v>3020</v>
      </c>
      <c r="L769" s="78" t="s">
        <v>1986</v>
      </c>
      <c r="M769" s="78" t="s">
        <v>2339</v>
      </c>
      <c r="N769" s="78"/>
      <c r="O769" s="78"/>
      <c r="P769" s="79" t="s">
        <v>36</v>
      </c>
    </row>
    <row r="770" ht="22.2" customHeight="1" spans="1:16">
      <c r="A770" s="77" t="s">
        <v>1952</v>
      </c>
      <c r="B770" s="78" t="s">
        <v>2003</v>
      </c>
      <c r="C770" s="78" t="s">
        <v>2060</v>
      </c>
      <c r="D770" s="78" t="s">
        <v>1955</v>
      </c>
      <c r="E770" s="78" t="s">
        <v>2171</v>
      </c>
      <c r="F770" s="78" t="s">
        <v>3048</v>
      </c>
      <c r="G770" s="82" t="s">
        <v>1555</v>
      </c>
      <c r="H770" s="82" t="s">
        <v>1588</v>
      </c>
      <c r="I770" s="78" t="s">
        <v>1397</v>
      </c>
      <c r="J770" s="78" t="s">
        <v>964</v>
      </c>
      <c r="K770" s="78" t="s">
        <v>2452</v>
      </c>
      <c r="L770" s="78" t="s">
        <v>1986</v>
      </c>
      <c r="M770" s="78" t="s">
        <v>2540</v>
      </c>
      <c r="N770" s="78"/>
      <c r="O770" s="78"/>
      <c r="P770" s="79" t="s">
        <v>36</v>
      </c>
    </row>
    <row r="771" customHeight="1" spans="1:16">
      <c r="A771" s="77" t="s">
        <v>1952</v>
      </c>
      <c r="B771" s="78" t="s">
        <v>2342</v>
      </c>
      <c r="C771" s="95" t="s">
        <v>2343</v>
      </c>
      <c r="D771" s="78" t="s">
        <v>1955</v>
      </c>
      <c r="E771" s="78" t="s">
        <v>1983</v>
      </c>
      <c r="F771" s="78" t="s">
        <v>3002</v>
      </c>
      <c r="G771" s="82" t="s">
        <v>1557</v>
      </c>
      <c r="H771" s="82" t="s">
        <v>1588</v>
      </c>
      <c r="I771" s="78" t="s">
        <v>1397</v>
      </c>
      <c r="J771" s="78" t="s">
        <v>694</v>
      </c>
      <c r="K771" s="78" t="s">
        <v>3003</v>
      </c>
      <c r="L771" s="78" t="s">
        <v>2228</v>
      </c>
      <c r="M771" s="78" t="s">
        <v>2165</v>
      </c>
      <c r="N771" s="78"/>
      <c r="O771" s="78"/>
      <c r="P771" s="79" t="s">
        <v>36</v>
      </c>
    </row>
    <row r="772" customHeight="1" spans="1:16">
      <c r="A772" s="77" t="s">
        <v>1952</v>
      </c>
      <c r="B772" s="78" t="s">
        <v>2003</v>
      </c>
      <c r="C772" s="78" t="s">
        <v>2010</v>
      </c>
      <c r="D772" s="78" t="s">
        <v>1955</v>
      </c>
      <c r="E772" s="82" t="s">
        <v>2775</v>
      </c>
      <c r="F772" s="78" t="s">
        <v>3088</v>
      </c>
      <c r="G772" s="82" t="s">
        <v>1559</v>
      </c>
      <c r="H772" s="82" t="s">
        <v>1588</v>
      </c>
      <c r="I772" s="78" t="s">
        <v>1397</v>
      </c>
      <c r="J772" s="82" t="s">
        <v>694</v>
      </c>
      <c r="K772" s="82" t="s">
        <v>2080</v>
      </c>
      <c r="L772" s="82" t="s">
        <v>2008</v>
      </c>
      <c r="M772" s="82" t="s">
        <v>2108</v>
      </c>
      <c r="N772" s="78"/>
      <c r="O772" s="78"/>
      <c r="P772" s="79" t="s">
        <v>36</v>
      </c>
    </row>
    <row r="773" customHeight="1" spans="1:16">
      <c r="A773" s="77" t="s">
        <v>1952</v>
      </c>
      <c r="B773" s="78" t="s">
        <v>2003</v>
      </c>
      <c r="C773" s="78" t="s">
        <v>2004</v>
      </c>
      <c r="D773" s="78" t="s">
        <v>1955</v>
      </c>
      <c r="E773" s="78" t="s">
        <v>2147</v>
      </c>
      <c r="F773" s="78" t="s">
        <v>3089</v>
      </c>
      <c r="G773" s="78" t="s">
        <v>1586</v>
      </c>
      <c r="H773" s="82" t="s">
        <v>1588</v>
      </c>
      <c r="I773" s="78" t="s">
        <v>1397</v>
      </c>
      <c r="J773" s="78" t="s">
        <v>694</v>
      </c>
      <c r="K773" s="78" t="s">
        <v>3090</v>
      </c>
      <c r="L773" s="78" t="s">
        <v>1986</v>
      </c>
      <c r="M773" s="78" t="s">
        <v>2165</v>
      </c>
      <c r="N773" s="78"/>
      <c r="O773" s="78"/>
      <c r="P773" s="79" t="s">
        <v>36</v>
      </c>
    </row>
    <row r="774" customHeight="1" spans="1:16">
      <c r="A774" s="77" t="s">
        <v>1952</v>
      </c>
      <c r="B774" s="78" t="s">
        <v>1953</v>
      </c>
      <c r="C774" s="78" t="s">
        <v>1954</v>
      </c>
      <c r="D774" s="78" t="s">
        <v>1955</v>
      </c>
      <c r="E774" s="78"/>
      <c r="F774" s="78" t="s">
        <v>3076</v>
      </c>
      <c r="G774" s="78" t="s">
        <v>1586</v>
      </c>
      <c r="H774" s="82" t="s">
        <v>1588</v>
      </c>
      <c r="I774" s="78" t="s">
        <v>1397</v>
      </c>
      <c r="J774" s="78" t="s">
        <v>694</v>
      </c>
      <c r="K774" s="78" t="s">
        <v>3077</v>
      </c>
      <c r="L774" s="78" t="s">
        <v>1961</v>
      </c>
      <c r="M774" s="78" t="s">
        <v>2540</v>
      </c>
      <c r="N774" s="78"/>
      <c r="O774" s="78"/>
      <c r="P774" s="79" t="s">
        <v>36</v>
      </c>
    </row>
    <row r="775" customHeight="1" spans="1:16">
      <c r="A775" s="77" t="s">
        <v>1952</v>
      </c>
      <c r="B775" s="78" t="s">
        <v>1953</v>
      </c>
      <c r="C775" s="78" t="s">
        <v>1954</v>
      </c>
      <c r="D775" s="78" t="s">
        <v>1955</v>
      </c>
      <c r="E775" s="78"/>
      <c r="F775" s="78" t="s">
        <v>3078</v>
      </c>
      <c r="G775" s="78" t="s">
        <v>1586</v>
      </c>
      <c r="H775" s="82" t="s">
        <v>1588</v>
      </c>
      <c r="I775" s="78" t="s">
        <v>1397</v>
      </c>
      <c r="J775" s="78" t="s">
        <v>694</v>
      </c>
      <c r="K775" s="78" t="s">
        <v>3079</v>
      </c>
      <c r="L775" s="78" t="s">
        <v>1971</v>
      </c>
      <c r="M775" s="78" t="s">
        <v>1972</v>
      </c>
      <c r="N775" s="78"/>
      <c r="O775" s="78"/>
      <c r="P775" s="79" t="s">
        <v>36</v>
      </c>
    </row>
    <row r="776" customHeight="1" spans="1:16">
      <c r="A776" s="77" t="s">
        <v>1952</v>
      </c>
      <c r="B776" s="78" t="s">
        <v>1953</v>
      </c>
      <c r="C776" s="78" t="s">
        <v>1954</v>
      </c>
      <c r="D776" s="78" t="s">
        <v>1955</v>
      </c>
      <c r="E776" s="78"/>
      <c r="F776" s="78" t="s">
        <v>3091</v>
      </c>
      <c r="G776" s="82" t="s">
        <v>1588</v>
      </c>
      <c r="H776" s="82" t="s">
        <v>1588</v>
      </c>
      <c r="I776" s="78" t="s">
        <v>1397</v>
      </c>
      <c r="J776" s="78" t="s">
        <v>694</v>
      </c>
      <c r="K776" s="78" t="s">
        <v>2192</v>
      </c>
      <c r="L776" s="78" t="s">
        <v>2107</v>
      </c>
      <c r="M776" s="78" t="s">
        <v>1967</v>
      </c>
      <c r="N776" s="78"/>
      <c r="O776" s="78"/>
      <c r="P776" s="79" t="s">
        <v>36</v>
      </c>
    </row>
    <row r="777" customHeight="1" spans="1:16">
      <c r="A777" s="77" t="s">
        <v>1952</v>
      </c>
      <c r="B777" s="78" t="s">
        <v>2406</v>
      </c>
      <c r="C777" s="78" t="s">
        <v>3092</v>
      </c>
      <c r="D777" s="78" t="s">
        <v>1955</v>
      </c>
      <c r="E777" s="78" t="s">
        <v>2087</v>
      </c>
      <c r="F777" s="78" t="s">
        <v>3093</v>
      </c>
      <c r="G777" s="82" t="s">
        <v>1588</v>
      </c>
      <c r="H777" s="82" t="s">
        <v>1588</v>
      </c>
      <c r="I777" s="78" t="s">
        <v>1397</v>
      </c>
      <c r="J777" s="78" t="s">
        <v>375</v>
      </c>
      <c r="K777" s="78" t="s">
        <v>3094</v>
      </c>
      <c r="L777" s="78" t="s">
        <v>2944</v>
      </c>
      <c r="M777" s="78" t="s">
        <v>2647</v>
      </c>
      <c r="N777" s="78"/>
      <c r="O777" s="78"/>
      <c r="P777" s="79" t="s">
        <v>36</v>
      </c>
    </row>
    <row r="778" customHeight="1" spans="1:16">
      <c r="A778" s="77" t="s">
        <v>1952</v>
      </c>
      <c r="B778" s="78" t="s">
        <v>1953</v>
      </c>
      <c r="C778" s="78" t="s">
        <v>1954</v>
      </c>
      <c r="D778" s="78" t="s">
        <v>1955</v>
      </c>
      <c r="E778" s="78"/>
      <c r="F778" s="78" t="s">
        <v>3095</v>
      </c>
      <c r="G778" s="82" t="s">
        <v>1588</v>
      </c>
      <c r="H778" s="82" t="s">
        <v>1588</v>
      </c>
      <c r="I778" s="78" t="s">
        <v>1397</v>
      </c>
      <c r="J778" s="78" t="s">
        <v>694</v>
      </c>
      <c r="K778" s="78" t="s">
        <v>3096</v>
      </c>
      <c r="L778" s="78" t="s">
        <v>2427</v>
      </c>
      <c r="M778" s="78" t="s">
        <v>2059</v>
      </c>
      <c r="N778" s="78"/>
      <c r="O778" s="78"/>
      <c r="P778" s="79" t="s">
        <v>36</v>
      </c>
    </row>
    <row r="779" customHeight="1" spans="1:16">
      <c r="A779" s="77" t="s">
        <v>1952</v>
      </c>
      <c r="B779" s="78" t="s">
        <v>2803</v>
      </c>
      <c r="C779" s="78" t="s">
        <v>1308</v>
      </c>
      <c r="D779" s="78" t="s">
        <v>1955</v>
      </c>
      <c r="E779" s="78" t="s">
        <v>2046</v>
      </c>
      <c r="F779" s="78" t="s">
        <v>2926</v>
      </c>
      <c r="G779" s="78" t="s">
        <v>1523</v>
      </c>
      <c r="H779" s="82" t="s">
        <v>1589</v>
      </c>
      <c r="I779" s="78" t="s">
        <v>1397</v>
      </c>
      <c r="J779" s="78" t="s">
        <v>694</v>
      </c>
      <c r="K779" s="78">
        <v>70.52</v>
      </c>
      <c r="L779" s="78" t="s">
        <v>3054</v>
      </c>
      <c r="M779" s="78">
        <v>4.7</v>
      </c>
      <c r="N779" s="78"/>
      <c r="O779" s="78"/>
      <c r="P779" s="79" t="s">
        <v>36</v>
      </c>
    </row>
    <row r="780" customHeight="1" spans="1:16">
      <c r="A780" s="77" t="s">
        <v>1952</v>
      </c>
      <c r="B780" s="78" t="s">
        <v>1953</v>
      </c>
      <c r="C780" s="78" t="s">
        <v>1954</v>
      </c>
      <c r="D780" s="78" t="s">
        <v>1955</v>
      </c>
      <c r="E780" s="78"/>
      <c r="F780" s="78" t="s">
        <v>3095</v>
      </c>
      <c r="G780" s="82" t="s">
        <v>1588</v>
      </c>
      <c r="H780" s="82" t="s">
        <v>1589</v>
      </c>
      <c r="I780" s="78" t="s">
        <v>1397</v>
      </c>
      <c r="J780" s="78" t="s">
        <v>694</v>
      </c>
      <c r="K780" s="78" t="s">
        <v>3096</v>
      </c>
      <c r="L780" s="78" t="s">
        <v>2427</v>
      </c>
      <c r="M780" s="78" t="s">
        <v>2059</v>
      </c>
      <c r="N780" s="78"/>
      <c r="O780" s="78"/>
      <c r="P780" s="79" t="s">
        <v>36</v>
      </c>
    </row>
    <row r="781" customHeight="1" spans="1:16">
      <c r="A781" s="77" t="s">
        <v>1952</v>
      </c>
      <c r="B781" s="78" t="s">
        <v>2109</v>
      </c>
      <c r="C781" s="78" t="s">
        <v>2493</v>
      </c>
      <c r="D781" s="78" t="s">
        <v>1955</v>
      </c>
      <c r="E781" s="78" t="s">
        <v>2314</v>
      </c>
      <c r="F781" s="78" t="s">
        <v>2896</v>
      </c>
      <c r="G781" s="78" t="s">
        <v>1526</v>
      </c>
      <c r="H781" s="82" t="s">
        <v>1589</v>
      </c>
      <c r="I781" s="78" t="s">
        <v>1397</v>
      </c>
      <c r="J781" s="78" t="s">
        <v>694</v>
      </c>
      <c r="K781" s="78" t="s">
        <v>2897</v>
      </c>
      <c r="L781" s="78"/>
      <c r="M781" s="78" t="s">
        <v>2703</v>
      </c>
      <c r="N781" s="86"/>
      <c r="O781" s="78"/>
      <c r="P781" s="79" t="s">
        <v>36</v>
      </c>
    </row>
    <row r="782" customHeight="1" spans="1:16">
      <c r="A782" s="77" t="s">
        <v>1952</v>
      </c>
      <c r="B782" s="82" t="s">
        <v>2109</v>
      </c>
      <c r="C782" s="82" t="s">
        <v>3097</v>
      </c>
      <c r="D782" s="78" t="s">
        <v>1955</v>
      </c>
      <c r="E782" s="82" t="s">
        <v>3098</v>
      </c>
      <c r="F782" s="82" t="s">
        <v>3099</v>
      </c>
      <c r="G782" s="82" t="s">
        <v>3100</v>
      </c>
      <c r="H782" s="82" t="s">
        <v>1589</v>
      </c>
      <c r="I782" s="78" t="s">
        <v>1397</v>
      </c>
      <c r="J782" s="78" t="s">
        <v>694</v>
      </c>
      <c r="K782" s="82" t="s">
        <v>3101</v>
      </c>
      <c r="L782" s="82" t="s">
        <v>2331</v>
      </c>
      <c r="M782" s="82" t="s">
        <v>3102</v>
      </c>
      <c r="N782" s="82"/>
      <c r="O782" s="82"/>
      <c r="P782" s="82" t="s">
        <v>36</v>
      </c>
    </row>
    <row r="783" customHeight="1" spans="1:16">
      <c r="A783" s="77" t="s">
        <v>1952</v>
      </c>
      <c r="B783" s="82" t="s">
        <v>2109</v>
      </c>
      <c r="C783" s="78" t="s">
        <v>2493</v>
      </c>
      <c r="D783" s="78" t="s">
        <v>2729</v>
      </c>
      <c r="E783" s="78" t="s">
        <v>2411</v>
      </c>
      <c r="F783" s="78" t="s">
        <v>3103</v>
      </c>
      <c r="G783" s="78" t="s">
        <v>1574</v>
      </c>
      <c r="H783" s="82" t="s">
        <v>1589</v>
      </c>
      <c r="I783" s="78" t="s">
        <v>1397</v>
      </c>
      <c r="J783" s="78" t="s">
        <v>694</v>
      </c>
      <c r="K783" s="78" t="s">
        <v>3104</v>
      </c>
      <c r="L783" s="78"/>
      <c r="M783" s="78" t="s">
        <v>3105</v>
      </c>
      <c r="N783" s="78"/>
      <c r="O783" s="78"/>
      <c r="P783" s="79" t="s">
        <v>36</v>
      </c>
    </row>
    <row r="784" customHeight="1" spans="1:16">
      <c r="A784" s="77" t="s">
        <v>1952</v>
      </c>
      <c r="B784" s="78" t="s">
        <v>1953</v>
      </c>
      <c r="C784" s="78" t="s">
        <v>1954</v>
      </c>
      <c r="D784" s="78" t="s">
        <v>1955</v>
      </c>
      <c r="E784" s="78"/>
      <c r="F784" s="78" t="s">
        <v>3106</v>
      </c>
      <c r="G784" s="78" t="s">
        <v>1588</v>
      </c>
      <c r="H784" s="82" t="s">
        <v>1589</v>
      </c>
      <c r="I784" s="78" t="s">
        <v>1397</v>
      </c>
      <c r="J784" s="78" t="s">
        <v>694</v>
      </c>
      <c r="K784" s="78" t="s">
        <v>2941</v>
      </c>
      <c r="L784" s="78" t="s">
        <v>2453</v>
      </c>
      <c r="M784" s="78" t="s">
        <v>2183</v>
      </c>
      <c r="N784" s="78"/>
      <c r="O784" s="78"/>
      <c r="P784" s="79" t="s">
        <v>36</v>
      </c>
    </row>
    <row r="785" customHeight="1" spans="1:16">
      <c r="A785" s="77" t="s">
        <v>1952</v>
      </c>
      <c r="B785" s="78" t="s">
        <v>1953</v>
      </c>
      <c r="C785" s="78" t="s">
        <v>2131</v>
      </c>
      <c r="D785" s="78" t="s">
        <v>1955</v>
      </c>
      <c r="E785" s="78"/>
      <c r="F785" s="78" t="s">
        <v>3080</v>
      </c>
      <c r="G785" s="78" t="s">
        <v>1586</v>
      </c>
      <c r="H785" s="82" t="s">
        <v>1589</v>
      </c>
      <c r="I785" s="78" t="s">
        <v>1397</v>
      </c>
      <c r="J785" s="78" t="s">
        <v>694</v>
      </c>
      <c r="K785" s="78" t="s">
        <v>3081</v>
      </c>
      <c r="L785" s="78" t="s">
        <v>2136</v>
      </c>
      <c r="M785" s="78" t="s">
        <v>2165</v>
      </c>
      <c r="N785" s="78"/>
      <c r="O785" s="78"/>
      <c r="P785" s="79" t="s">
        <v>36</v>
      </c>
    </row>
    <row r="786" customHeight="1" spans="1:16">
      <c r="A786" s="77" t="s">
        <v>1952</v>
      </c>
      <c r="B786" s="78" t="s">
        <v>1953</v>
      </c>
      <c r="C786" s="78" t="s">
        <v>2244</v>
      </c>
      <c r="D786" s="78" t="s">
        <v>1955</v>
      </c>
      <c r="E786" s="78"/>
      <c r="F786" s="78" t="s">
        <v>3106</v>
      </c>
      <c r="G786" s="78" t="s">
        <v>1588</v>
      </c>
      <c r="H786" s="82" t="s">
        <v>1589</v>
      </c>
      <c r="I786" s="78" t="s">
        <v>1397</v>
      </c>
      <c r="J786" s="78" t="s">
        <v>694</v>
      </c>
      <c r="K786" s="78" t="s">
        <v>2941</v>
      </c>
      <c r="L786" s="78" t="s">
        <v>2453</v>
      </c>
      <c r="M786" s="78" t="s">
        <v>2183</v>
      </c>
      <c r="N786" s="78"/>
      <c r="O786" s="78"/>
      <c r="P786" s="79" t="s">
        <v>36</v>
      </c>
    </row>
    <row r="787" customHeight="1" spans="1:16">
      <c r="A787" s="77" t="s">
        <v>1952</v>
      </c>
      <c r="B787" s="78" t="s">
        <v>2350</v>
      </c>
      <c r="C787" s="78" t="s">
        <v>2273</v>
      </c>
      <c r="D787" s="78" t="s">
        <v>1955</v>
      </c>
      <c r="E787" s="78" t="s">
        <v>2263</v>
      </c>
      <c r="F787" s="78" t="s">
        <v>2990</v>
      </c>
      <c r="G787" s="78" t="s">
        <v>1518</v>
      </c>
      <c r="H787" s="82" t="s">
        <v>1589</v>
      </c>
      <c r="I787" s="78" t="s">
        <v>1397</v>
      </c>
      <c r="J787" s="78" t="s">
        <v>694</v>
      </c>
      <c r="K787" s="78" t="s">
        <v>2903</v>
      </c>
      <c r="L787" s="78" t="s">
        <v>2519</v>
      </c>
      <c r="M787" s="78" t="s">
        <v>2124</v>
      </c>
      <c r="N787" s="78"/>
      <c r="O787" s="78"/>
      <c r="P787" s="79" t="s">
        <v>36</v>
      </c>
    </row>
    <row r="788" customHeight="1" spans="1:16">
      <c r="A788" s="77" t="s">
        <v>1952</v>
      </c>
      <c r="B788" s="78" t="s">
        <v>2350</v>
      </c>
      <c r="C788" s="78" t="s">
        <v>2045</v>
      </c>
      <c r="D788" s="78" t="s">
        <v>1955</v>
      </c>
      <c r="E788" s="78" t="s">
        <v>2046</v>
      </c>
      <c r="F788" s="78" t="s">
        <v>3082</v>
      </c>
      <c r="G788" s="78" t="s">
        <v>1593</v>
      </c>
      <c r="H788" s="82" t="s">
        <v>1589</v>
      </c>
      <c r="I788" s="78" t="s">
        <v>1397</v>
      </c>
      <c r="J788" s="78" t="s">
        <v>694</v>
      </c>
      <c r="K788" s="78" t="s">
        <v>3083</v>
      </c>
      <c r="L788" s="78" t="s">
        <v>3084</v>
      </c>
      <c r="M788" s="78" t="s">
        <v>2557</v>
      </c>
      <c r="N788" s="78"/>
      <c r="O788" s="78"/>
      <c r="P788" s="79" t="s">
        <v>36</v>
      </c>
    </row>
    <row r="789" customHeight="1" spans="1:16">
      <c r="A789" s="77" t="s">
        <v>1952</v>
      </c>
      <c r="B789" s="78" t="s">
        <v>2350</v>
      </c>
      <c r="C789" s="78" t="s">
        <v>2045</v>
      </c>
      <c r="D789" s="78" t="s">
        <v>1955</v>
      </c>
      <c r="E789" s="78" t="s">
        <v>2046</v>
      </c>
      <c r="F789" s="78" t="s">
        <v>3107</v>
      </c>
      <c r="G789" s="78" t="s">
        <v>1588</v>
      </c>
      <c r="H789" s="82" t="s">
        <v>1589</v>
      </c>
      <c r="I789" s="78" t="s">
        <v>1397</v>
      </c>
      <c r="J789" s="78" t="s">
        <v>694</v>
      </c>
      <c r="K789" s="78" t="s">
        <v>3069</v>
      </c>
      <c r="L789" s="78" t="s">
        <v>3108</v>
      </c>
      <c r="M789" s="78" t="s">
        <v>2742</v>
      </c>
      <c r="N789" s="78"/>
      <c r="O789" s="78"/>
      <c r="P789" s="79" t="s">
        <v>36</v>
      </c>
    </row>
    <row r="790" customHeight="1" spans="1:16">
      <c r="A790" s="77" t="s">
        <v>1952</v>
      </c>
      <c r="B790" s="78" t="s">
        <v>2366</v>
      </c>
      <c r="C790" s="78" t="s">
        <v>2510</v>
      </c>
      <c r="D790" s="78" t="s">
        <v>1955</v>
      </c>
      <c r="E790" s="78" t="s">
        <v>2039</v>
      </c>
      <c r="F790" s="78" t="s">
        <v>2506</v>
      </c>
      <c r="G790" s="78" t="s">
        <v>2507</v>
      </c>
      <c r="H790" s="82" t="s">
        <v>1594</v>
      </c>
      <c r="I790" s="78" t="s">
        <v>1397</v>
      </c>
      <c r="J790" s="78" t="s">
        <v>694</v>
      </c>
      <c r="K790" s="78" t="s">
        <v>2508</v>
      </c>
      <c r="L790" s="78" t="s">
        <v>2453</v>
      </c>
      <c r="M790" s="78" t="s">
        <v>2509</v>
      </c>
      <c r="N790" s="78"/>
      <c r="O790" s="78"/>
      <c r="P790" s="79" t="s">
        <v>36</v>
      </c>
    </row>
    <row r="791" customHeight="1" spans="1:16">
      <c r="A791" s="77" t="s">
        <v>1952</v>
      </c>
      <c r="B791" s="78" t="s">
        <v>2366</v>
      </c>
      <c r="C791" s="78" t="s">
        <v>2369</v>
      </c>
      <c r="D791" s="78" t="s">
        <v>1955</v>
      </c>
      <c r="E791" s="78" t="s">
        <v>1988</v>
      </c>
      <c r="F791" s="78" t="s">
        <v>3109</v>
      </c>
      <c r="G791" s="78" t="s">
        <v>1444</v>
      </c>
      <c r="H791" s="82" t="s">
        <v>1594</v>
      </c>
      <c r="I791" s="78" t="s">
        <v>1397</v>
      </c>
      <c r="J791" s="78" t="s">
        <v>694</v>
      </c>
      <c r="K791" s="78" t="s">
        <v>3110</v>
      </c>
      <c r="L791" s="78" t="s">
        <v>2058</v>
      </c>
      <c r="M791" s="78" t="s">
        <v>1962</v>
      </c>
      <c r="N791" s="78"/>
      <c r="O791" s="78"/>
      <c r="P791" s="79" t="s">
        <v>36</v>
      </c>
    </row>
    <row r="792" customHeight="1" spans="1:16">
      <c r="A792" s="77" t="s">
        <v>1952</v>
      </c>
      <c r="B792" s="78" t="s">
        <v>2738</v>
      </c>
      <c r="C792" s="78" t="s">
        <v>2541</v>
      </c>
      <c r="D792" s="78" t="s">
        <v>1955</v>
      </c>
      <c r="E792" s="78" t="s">
        <v>2542</v>
      </c>
      <c r="F792" s="78" t="s">
        <v>3111</v>
      </c>
      <c r="G792" s="78" t="s">
        <v>1524</v>
      </c>
      <c r="H792" s="82" t="s">
        <v>1591</v>
      </c>
      <c r="I792" s="78" t="s">
        <v>1397</v>
      </c>
      <c r="J792" s="78" t="s">
        <v>694</v>
      </c>
      <c r="K792" s="78" t="s">
        <v>3112</v>
      </c>
      <c r="L792" s="78" t="s">
        <v>3113</v>
      </c>
      <c r="M792" s="78" t="s">
        <v>3114</v>
      </c>
      <c r="N792" s="78"/>
      <c r="O792" s="78"/>
      <c r="P792" s="79" t="s">
        <v>36</v>
      </c>
    </row>
    <row r="793" customHeight="1" spans="1:16">
      <c r="A793" s="77" t="s">
        <v>1952</v>
      </c>
      <c r="B793" s="78" t="s">
        <v>2738</v>
      </c>
      <c r="C793" s="78" t="s">
        <v>2541</v>
      </c>
      <c r="D793" s="78" t="s">
        <v>1955</v>
      </c>
      <c r="E793" s="78" t="s">
        <v>2204</v>
      </c>
      <c r="F793" s="78" t="s">
        <v>3115</v>
      </c>
      <c r="G793" s="78" t="s">
        <v>1591</v>
      </c>
      <c r="H793" s="82" t="s">
        <v>1591</v>
      </c>
      <c r="I793" s="78" t="s">
        <v>1397</v>
      </c>
      <c r="J793" s="78" t="s">
        <v>694</v>
      </c>
      <c r="K793" s="78" t="s">
        <v>3116</v>
      </c>
      <c r="L793" s="78" t="s">
        <v>3117</v>
      </c>
      <c r="M793" s="78" t="s">
        <v>2271</v>
      </c>
      <c r="N793" s="78"/>
      <c r="O793" s="78"/>
      <c r="P793" s="79" t="s">
        <v>36</v>
      </c>
    </row>
    <row r="794" customHeight="1" spans="1:16">
      <c r="A794" s="77" t="s">
        <v>1952</v>
      </c>
      <c r="B794" s="78" t="s">
        <v>2361</v>
      </c>
      <c r="C794" s="78" t="s">
        <v>1974</v>
      </c>
      <c r="D794" s="78" t="s">
        <v>1955</v>
      </c>
      <c r="E794" s="78" t="s">
        <v>2147</v>
      </c>
      <c r="F794" s="78" t="s">
        <v>2948</v>
      </c>
      <c r="G794" s="78" t="s">
        <v>2949</v>
      </c>
      <c r="H794" s="82" t="s">
        <v>1591</v>
      </c>
      <c r="I794" s="78" t="s">
        <v>1397</v>
      </c>
      <c r="J794" s="78" t="s">
        <v>694</v>
      </c>
      <c r="K794" s="78" t="s">
        <v>2950</v>
      </c>
      <c r="L794" s="78" t="s">
        <v>1986</v>
      </c>
      <c r="M794" s="78" t="s">
        <v>2183</v>
      </c>
      <c r="N794" s="78"/>
      <c r="O794" s="78"/>
      <c r="P794" s="79" t="s">
        <v>36</v>
      </c>
    </row>
    <row r="795" customHeight="1" spans="1:16">
      <c r="A795" s="77" t="s">
        <v>1952</v>
      </c>
      <c r="B795" s="78" t="s">
        <v>2361</v>
      </c>
      <c r="C795" s="78" t="s">
        <v>1974</v>
      </c>
      <c r="D795" s="78" t="s">
        <v>1955</v>
      </c>
      <c r="E795" s="78" t="s">
        <v>1983</v>
      </c>
      <c r="F795" s="78" t="s">
        <v>3063</v>
      </c>
      <c r="G795" s="78" t="s">
        <v>1550</v>
      </c>
      <c r="H795" s="82" t="s">
        <v>1591</v>
      </c>
      <c r="I795" s="78" t="s">
        <v>1397</v>
      </c>
      <c r="J795" s="78" t="s">
        <v>694</v>
      </c>
      <c r="K795" s="78" t="s">
        <v>3118</v>
      </c>
      <c r="L795" s="78">
        <v>20</v>
      </c>
      <c r="M795" s="78">
        <v>4.6</v>
      </c>
      <c r="N795" s="78"/>
      <c r="O795" s="78"/>
      <c r="P795" s="79" t="s">
        <v>36</v>
      </c>
    </row>
    <row r="796" customHeight="1" spans="1:16">
      <c r="A796" s="77" t="s">
        <v>1952</v>
      </c>
      <c r="B796" s="78" t="s">
        <v>2361</v>
      </c>
      <c r="C796" s="78" t="s">
        <v>2997</v>
      </c>
      <c r="D796" s="78" t="s">
        <v>1955</v>
      </c>
      <c r="E796" s="78" t="s">
        <v>1998</v>
      </c>
      <c r="F796" s="78" t="s">
        <v>3064</v>
      </c>
      <c r="G796" s="78" t="s">
        <v>1555</v>
      </c>
      <c r="H796" s="82" t="s">
        <v>1591</v>
      </c>
      <c r="I796" s="78" t="s">
        <v>1397</v>
      </c>
      <c r="J796" s="78" t="s">
        <v>694</v>
      </c>
      <c r="K796" s="78" t="s">
        <v>2169</v>
      </c>
      <c r="L796" s="96" t="s">
        <v>2058</v>
      </c>
      <c r="M796" s="78" t="s">
        <v>2108</v>
      </c>
      <c r="N796" s="78"/>
      <c r="O796" s="78"/>
      <c r="P796" s="79" t="s">
        <v>36</v>
      </c>
    </row>
    <row r="797" customHeight="1" spans="1:16">
      <c r="A797" s="77" t="s">
        <v>1952</v>
      </c>
      <c r="B797" s="78" t="s">
        <v>2361</v>
      </c>
      <c r="C797" s="78" t="s">
        <v>2997</v>
      </c>
      <c r="D797" s="78" t="s">
        <v>1955</v>
      </c>
      <c r="E797" s="78" t="s">
        <v>1983</v>
      </c>
      <c r="F797" s="78" t="s">
        <v>3119</v>
      </c>
      <c r="G797" s="78" t="s">
        <v>1550</v>
      </c>
      <c r="H797" s="82" t="s">
        <v>1591</v>
      </c>
      <c r="I797" s="78" t="s">
        <v>1397</v>
      </c>
      <c r="J797" s="78" t="s">
        <v>694</v>
      </c>
      <c r="K797" s="78" t="s">
        <v>2154</v>
      </c>
      <c r="L797" s="78" t="s">
        <v>2318</v>
      </c>
      <c r="M797" s="78" t="s">
        <v>1987</v>
      </c>
      <c r="N797" s="78"/>
      <c r="O797" s="78"/>
      <c r="P797" s="79" t="s">
        <v>36</v>
      </c>
    </row>
    <row r="798" customHeight="1" spans="1:16">
      <c r="A798" s="77" t="s">
        <v>1952</v>
      </c>
      <c r="B798" s="78" t="s">
        <v>1973</v>
      </c>
      <c r="C798" s="78" t="s">
        <v>1974</v>
      </c>
      <c r="D798" s="78" t="s">
        <v>1955</v>
      </c>
      <c r="E798" s="78" t="s">
        <v>1983</v>
      </c>
      <c r="F798" s="78" t="s">
        <v>3063</v>
      </c>
      <c r="G798" s="78" t="s">
        <v>1550</v>
      </c>
      <c r="H798" s="82" t="s">
        <v>1591</v>
      </c>
      <c r="I798" s="78" t="s">
        <v>1397</v>
      </c>
      <c r="J798" s="78" t="s">
        <v>694</v>
      </c>
      <c r="K798" s="78" t="s">
        <v>3118</v>
      </c>
      <c r="L798" s="78">
        <v>20</v>
      </c>
      <c r="M798" s="78">
        <v>4.6</v>
      </c>
      <c r="N798" s="78"/>
      <c r="O798" s="78"/>
      <c r="P798" s="79" t="s">
        <v>36</v>
      </c>
    </row>
    <row r="799" customHeight="1" spans="1:16">
      <c r="A799" s="77" t="s">
        <v>1952</v>
      </c>
      <c r="B799" s="78" t="s">
        <v>1973</v>
      </c>
      <c r="C799" s="78" t="s">
        <v>1974</v>
      </c>
      <c r="D799" s="78" t="s">
        <v>1955</v>
      </c>
      <c r="E799" s="78" t="s">
        <v>1998</v>
      </c>
      <c r="F799" s="78" t="s">
        <v>3120</v>
      </c>
      <c r="G799" s="78" t="s">
        <v>1585</v>
      </c>
      <c r="H799" s="82" t="s">
        <v>1591</v>
      </c>
      <c r="I799" s="78" t="s">
        <v>1397</v>
      </c>
      <c r="J799" s="78" t="s">
        <v>694</v>
      </c>
      <c r="K799" s="78" t="s">
        <v>3121</v>
      </c>
      <c r="L799" s="78" t="s">
        <v>2015</v>
      </c>
      <c r="M799" s="78" t="s">
        <v>2064</v>
      </c>
      <c r="N799" s="78"/>
      <c r="O799" s="78"/>
      <c r="P799" s="79" t="s">
        <v>36</v>
      </c>
    </row>
    <row r="800" customHeight="1" spans="1:16">
      <c r="A800" s="77" t="s">
        <v>1952</v>
      </c>
      <c r="B800" s="78" t="s">
        <v>1973</v>
      </c>
      <c r="C800" s="78" t="s">
        <v>1982</v>
      </c>
      <c r="D800" s="78" t="s">
        <v>1955</v>
      </c>
      <c r="E800" s="78" t="s">
        <v>1983</v>
      </c>
      <c r="F800" s="78" t="s">
        <v>3119</v>
      </c>
      <c r="G800" s="78" t="s">
        <v>1550</v>
      </c>
      <c r="H800" s="82" t="s">
        <v>1591</v>
      </c>
      <c r="I800" s="78" t="s">
        <v>1397</v>
      </c>
      <c r="J800" s="78" t="s">
        <v>694</v>
      </c>
      <c r="K800" s="78" t="s">
        <v>2154</v>
      </c>
      <c r="L800" s="78" t="s">
        <v>2318</v>
      </c>
      <c r="M800" s="78" t="s">
        <v>1987</v>
      </c>
      <c r="N800" s="78"/>
      <c r="O800" s="78"/>
      <c r="P800" s="79" t="s">
        <v>36</v>
      </c>
    </row>
    <row r="801" customHeight="1" spans="1:16">
      <c r="A801" s="77" t="s">
        <v>1952</v>
      </c>
      <c r="B801" s="78" t="s">
        <v>1973</v>
      </c>
      <c r="C801" s="78" t="s">
        <v>1374</v>
      </c>
      <c r="D801" s="78" t="s">
        <v>1955</v>
      </c>
      <c r="E801" s="78" t="s">
        <v>2039</v>
      </c>
      <c r="F801" s="78" t="s">
        <v>2746</v>
      </c>
      <c r="G801" s="78" t="s">
        <v>1474</v>
      </c>
      <c r="H801" s="82" t="s">
        <v>1591</v>
      </c>
      <c r="I801" s="78" t="s">
        <v>1397</v>
      </c>
      <c r="J801" s="78" t="s">
        <v>1486</v>
      </c>
      <c r="K801" s="78" t="s">
        <v>2747</v>
      </c>
      <c r="L801" s="78" t="s">
        <v>1980</v>
      </c>
      <c r="M801" s="78" t="s">
        <v>2748</v>
      </c>
      <c r="N801" s="78"/>
      <c r="O801" s="78"/>
      <c r="P801" s="79" t="s">
        <v>36</v>
      </c>
    </row>
    <row r="802" customHeight="1" spans="1:16">
      <c r="A802" s="77" t="s">
        <v>1952</v>
      </c>
      <c r="B802" s="78" t="s">
        <v>1973</v>
      </c>
      <c r="C802" s="78" t="s">
        <v>1374</v>
      </c>
      <c r="D802" s="78" t="s">
        <v>1955</v>
      </c>
      <c r="E802" s="78" t="s">
        <v>2039</v>
      </c>
      <c r="F802" s="78" t="s">
        <v>3122</v>
      </c>
      <c r="G802" s="78" t="s">
        <v>1524</v>
      </c>
      <c r="H802" s="82" t="s">
        <v>1591</v>
      </c>
      <c r="I802" s="78" t="s">
        <v>1397</v>
      </c>
      <c r="J802" s="78" t="s">
        <v>1540</v>
      </c>
      <c r="K802" s="78" t="s">
        <v>3123</v>
      </c>
      <c r="L802" s="96" t="s">
        <v>2008</v>
      </c>
      <c r="M802" s="78" t="s">
        <v>3124</v>
      </c>
      <c r="N802" s="78"/>
      <c r="O802" s="78"/>
      <c r="P802" s="79" t="s">
        <v>36</v>
      </c>
    </row>
    <row r="803" customHeight="1" spans="1:16">
      <c r="A803" s="77" t="s">
        <v>1952</v>
      </c>
      <c r="B803" s="78" t="s">
        <v>2051</v>
      </c>
      <c r="C803" s="95" t="s">
        <v>2052</v>
      </c>
      <c r="D803" s="78" t="s">
        <v>1955</v>
      </c>
      <c r="E803" s="78" t="s">
        <v>2663</v>
      </c>
      <c r="F803" s="78" t="s">
        <v>3005</v>
      </c>
      <c r="G803" s="78" t="s">
        <v>1518</v>
      </c>
      <c r="H803" s="82" t="s">
        <v>1591</v>
      </c>
      <c r="I803" s="78" t="s">
        <v>1397</v>
      </c>
      <c r="J803" s="78" t="s">
        <v>694</v>
      </c>
      <c r="K803" s="78">
        <v>59.36</v>
      </c>
      <c r="L803" s="78">
        <v>19</v>
      </c>
      <c r="M803" s="78">
        <v>4.9</v>
      </c>
      <c r="N803" s="78"/>
      <c r="O803" s="78"/>
      <c r="P803" s="79" t="s">
        <v>36</v>
      </c>
    </row>
    <row r="804" customHeight="1" spans="1:16">
      <c r="A804" s="77" t="s">
        <v>1952</v>
      </c>
      <c r="B804" s="78" t="s">
        <v>2051</v>
      </c>
      <c r="C804" s="95" t="s">
        <v>2060</v>
      </c>
      <c r="D804" s="78" t="s">
        <v>1955</v>
      </c>
      <c r="E804" s="78" t="s">
        <v>2147</v>
      </c>
      <c r="F804" s="78" t="s">
        <v>3089</v>
      </c>
      <c r="G804" s="78" t="s">
        <v>1586</v>
      </c>
      <c r="H804" s="82" t="s">
        <v>1591</v>
      </c>
      <c r="I804" s="78" t="s">
        <v>1397</v>
      </c>
      <c r="J804" s="78" t="s">
        <v>694</v>
      </c>
      <c r="K804" s="78" t="s">
        <v>3090</v>
      </c>
      <c r="L804" s="78" t="s">
        <v>1986</v>
      </c>
      <c r="M804" s="78" t="s">
        <v>2165</v>
      </c>
      <c r="N804" s="78"/>
      <c r="O804" s="78"/>
      <c r="P804" s="79" t="s">
        <v>36</v>
      </c>
    </row>
    <row r="805" customHeight="1" spans="1:16">
      <c r="A805" s="77" t="s">
        <v>1952</v>
      </c>
      <c r="B805" s="78" t="s">
        <v>1953</v>
      </c>
      <c r="C805" s="78" t="s">
        <v>2131</v>
      </c>
      <c r="D805" s="78" t="s">
        <v>1955</v>
      </c>
      <c r="E805" s="78"/>
      <c r="F805" s="78" t="s">
        <v>3125</v>
      </c>
      <c r="G805" s="82" t="s">
        <v>1591</v>
      </c>
      <c r="H805" s="82" t="s">
        <v>1591</v>
      </c>
      <c r="I805" s="78" t="s">
        <v>1397</v>
      </c>
      <c r="J805" s="78" t="s">
        <v>694</v>
      </c>
      <c r="K805" s="78" t="s">
        <v>3126</v>
      </c>
      <c r="L805" s="78" t="s">
        <v>3127</v>
      </c>
      <c r="M805" s="78" t="s">
        <v>2165</v>
      </c>
      <c r="N805" s="78"/>
      <c r="O805" s="78"/>
      <c r="P805" s="79" t="s">
        <v>36</v>
      </c>
    </row>
    <row r="806" customHeight="1" spans="1:16">
      <c r="A806" s="77" t="s">
        <v>1952</v>
      </c>
      <c r="B806" s="78" t="s">
        <v>1953</v>
      </c>
      <c r="C806" s="78" t="s">
        <v>1954</v>
      </c>
      <c r="D806" s="78" t="s">
        <v>1955</v>
      </c>
      <c r="E806" s="78"/>
      <c r="F806" s="78" t="s">
        <v>3128</v>
      </c>
      <c r="G806" s="82" t="s">
        <v>1591</v>
      </c>
      <c r="H806" s="82" t="s">
        <v>1591</v>
      </c>
      <c r="I806" s="78" t="s">
        <v>1397</v>
      </c>
      <c r="J806" s="78" t="s">
        <v>694</v>
      </c>
      <c r="K806" s="78" t="s">
        <v>3129</v>
      </c>
      <c r="L806" s="78" t="s">
        <v>2107</v>
      </c>
      <c r="M806" s="78" t="s">
        <v>2183</v>
      </c>
      <c r="N806" s="78"/>
      <c r="O806" s="78"/>
      <c r="P806" s="79" t="s">
        <v>36</v>
      </c>
    </row>
    <row r="807" customHeight="1" spans="1:16">
      <c r="A807" s="77" t="s">
        <v>1952</v>
      </c>
      <c r="B807" s="78" t="s">
        <v>1953</v>
      </c>
      <c r="C807" s="78" t="s">
        <v>1954</v>
      </c>
      <c r="D807" s="78" t="s">
        <v>1955</v>
      </c>
      <c r="E807" s="78"/>
      <c r="F807" s="78" t="s">
        <v>3130</v>
      </c>
      <c r="G807" s="82" t="s">
        <v>1591</v>
      </c>
      <c r="H807" s="82" t="s">
        <v>1591</v>
      </c>
      <c r="I807" s="78" t="s">
        <v>1397</v>
      </c>
      <c r="J807" s="78" t="s">
        <v>694</v>
      </c>
      <c r="K807" s="78" t="s">
        <v>3131</v>
      </c>
      <c r="L807" s="78" t="s">
        <v>1961</v>
      </c>
      <c r="M807" s="78" t="s">
        <v>1962</v>
      </c>
      <c r="N807" s="78"/>
      <c r="O807" s="78"/>
      <c r="P807" s="79" t="s">
        <v>36</v>
      </c>
    </row>
    <row r="808" customHeight="1" spans="1:16">
      <c r="A808" s="77" t="s">
        <v>1952</v>
      </c>
      <c r="B808" s="78" t="s">
        <v>2599</v>
      </c>
      <c r="C808" s="78" t="s">
        <v>2600</v>
      </c>
      <c r="D808" s="78" t="s">
        <v>1955</v>
      </c>
      <c r="E808" s="78" t="s">
        <v>2019</v>
      </c>
      <c r="F808" s="78" t="s">
        <v>3132</v>
      </c>
      <c r="G808" s="82" t="s">
        <v>1591</v>
      </c>
      <c r="H808" s="82" t="s">
        <v>1591</v>
      </c>
      <c r="I808" s="78" t="s">
        <v>1397</v>
      </c>
      <c r="J808" s="78" t="s">
        <v>694</v>
      </c>
      <c r="K808" s="78" t="s">
        <v>3133</v>
      </c>
      <c r="L808" s="78" t="s">
        <v>2240</v>
      </c>
      <c r="M808" s="78" t="s">
        <v>2183</v>
      </c>
      <c r="N808" s="78"/>
      <c r="O808" s="78"/>
      <c r="P808" s="79" t="s">
        <v>36</v>
      </c>
    </row>
    <row r="809" customHeight="1" spans="1:16">
      <c r="A809" s="77" t="s">
        <v>1952</v>
      </c>
      <c r="B809" s="78" t="s">
        <v>2184</v>
      </c>
      <c r="C809" s="78" t="s">
        <v>2185</v>
      </c>
      <c r="D809" s="78" t="s">
        <v>1955</v>
      </c>
      <c r="E809" s="78" t="s">
        <v>2223</v>
      </c>
      <c r="F809" s="78" t="s">
        <v>3130</v>
      </c>
      <c r="G809" s="82" t="s">
        <v>1591</v>
      </c>
      <c r="H809" s="82" t="s">
        <v>1591</v>
      </c>
      <c r="I809" s="78" t="s">
        <v>1397</v>
      </c>
      <c r="J809" s="78" t="s">
        <v>694</v>
      </c>
      <c r="K809" s="78" t="s">
        <v>2234</v>
      </c>
      <c r="L809" s="78" t="s">
        <v>3134</v>
      </c>
      <c r="M809" s="78" t="s">
        <v>1962</v>
      </c>
      <c r="N809" s="78"/>
      <c r="O809" s="78"/>
      <c r="P809" s="79" t="s">
        <v>36</v>
      </c>
    </row>
    <row r="810" customHeight="1" spans="1:16">
      <c r="A810" s="77" t="s">
        <v>1952</v>
      </c>
      <c r="B810" s="78" t="s">
        <v>3135</v>
      </c>
      <c r="C810" s="78" t="s">
        <v>2245</v>
      </c>
      <c r="D810" s="78" t="s">
        <v>1955</v>
      </c>
      <c r="E810" s="78" t="s">
        <v>2019</v>
      </c>
      <c r="F810" s="78" t="s">
        <v>3132</v>
      </c>
      <c r="G810" s="82" t="s">
        <v>1591</v>
      </c>
      <c r="H810" s="82" t="s">
        <v>1591</v>
      </c>
      <c r="I810" s="78" t="s">
        <v>1397</v>
      </c>
      <c r="J810" s="78" t="s">
        <v>694</v>
      </c>
      <c r="K810" s="78" t="s">
        <v>3133</v>
      </c>
      <c r="L810" s="78" t="s">
        <v>2240</v>
      </c>
      <c r="M810" s="78" t="s">
        <v>2183</v>
      </c>
      <c r="N810" s="78"/>
      <c r="O810" s="78"/>
      <c r="P810" s="79" t="s">
        <v>36</v>
      </c>
    </row>
    <row r="811" customHeight="1" spans="1:16">
      <c r="A811" s="77" t="s">
        <v>1952</v>
      </c>
      <c r="B811" s="78" t="s">
        <v>2350</v>
      </c>
      <c r="C811" s="78" t="s">
        <v>2045</v>
      </c>
      <c r="D811" s="78" t="s">
        <v>1955</v>
      </c>
      <c r="E811" s="78" t="s">
        <v>2046</v>
      </c>
      <c r="F811" s="78" t="s">
        <v>3107</v>
      </c>
      <c r="G811" s="78" t="s">
        <v>1588</v>
      </c>
      <c r="H811" s="82" t="s">
        <v>1592</v>
      </c>
      <c r="I811" s="78" t="s">
        <v>1397</v>
      </c>
      <c r="J811" s="78" t="s">
        <v>694</v>
      </c>
      <c r="K811" s="78" t="s">
        <v>3069</v>
      </c>
      <c r="L811" s="78" t="s">
        <v>3108</v>
      </c>
      <c r="M811" s="78" t="s">
        <v>2742</v>
      </c>
      <c r="N811" s="78"/>
      <c r="O811" s="78"/>
      <c r="P811" s="79" t="s">
        <v>36</v>
      </c>
    </row>
    <row r="812" customHeight="1" spans="1:16">
      <c r="A812" s="77" t="s">
        <v>1952</v>
      </c>
      <c r="B812" s="78" t="s">
        <v>2291</v>
      </c>
      <c r="C812" s="78" t="s">
        <v>2060</v>
      </c>
      <c r="D812" s="78" t="s">
        <v>1955</v>
      </c>
      <c r="E812" s="78" t="s">
        <v>2293</v>
      </c>
      <c r="F812" s="78" t="s">
        <v>3136</v>
      </c>
      <c r="G812" s="82" t="s">
        <v>1592</v>
      </c>
      <c r="H812" s="82" t="s">
        <v>1592</v>
      </c>
      <c r="I812" s="78" t="s">
        <v>1397</v>
      </c>
      <c r="J812" s="78" t="s">
        <v>694</v>
      </c>
      <c r="K812" s="78" t="s">
        <v>3137</v>
      </c>
      <c r="L812" s="96" t="s">
        <v>1986</v>
      </c>
      <c r="M812" s="78" t="s">
        <v>2036</v>
      </c>
      <c r="N812" s="78"/>
      <c r="O812" s="78"/>
      <c r="P812" s="79" t="s">
        <v>36</v>
      </c>
    </row>
    <row r="813" customHeight="1" spans="1:16">
      <c r="A813" s="77" t="s">
        <v>1952</v>
      </c>
      <c r="B813" s="78" t="s">
        <v>2350</v>
      </c>
      <c r="C813" s="78" t="s">
        <v>2273</v>
      </c>
      <c r="D813" s="78" t="s">
        <v>1955</v>
      </c>
      <c r="E813" s="78" t="s">
        <v>2046</v>
      </c>
      <c r="F813" s="78" t="s">
        <v>3138</v>
      </c>
      <c r="G813" s="78" t="s">
        <v>1591</v>
      </c>
      <c r="H813" s="82" t="s">
        <v>1592</v>
      </c>
      <c r="I813" s="78" t="s">
        <v>1397</v>
      </c>
      <c r="J813" s="78" t="s">
        <v>964</v>
      </c>
      <c r="K813" s="78" t="s">
        <v>3139</v>
      </c>
      <c r="L813" s="78" t="s">
        <v>3140</v>
      </c>
      <c r="M813" s="78" t="s">
        <v>2307</v>
      </c>
      <c r="N813" s="78"/>
      <c r="O813" s="78"/>
      <c r="P813" s="79" t="s">
        <v>36</v>
      </c>
    </row>
    <row r="814" customHeight="1" spans="1:16">
      <c r="A814" s="77" t="s">
        <v>1952</v>
      </c>
      <c r="B814" s="78" t="s">
        <v>2291</v>
      </c>
      <c r="C814" s="78" t="s">
        <v>2093</v>
      </c>
      <c r="D814" s="78" t="s">
        <v>1955</v>
      </c>
      <c r="E814" s="78" t="s">
        <v>1993</v>
      </c>
      <c r="F814" s="78" t="s">
        <v>3141</v>
      </c>
      <c r="G814" s="82" t="s">
        <v>1592</v>
      </c>
      <c r="H814" s="82" t="s">
        <v>1592</v>
      </c>
      <c r="I814" s="78" t="s">
        <v>1397</v>
      </c>
      <c r="J814" s="78" t="s">
        <v>694</v>
      </c>
      <c r="K814" s="78" t="s">
        <v>3142</v>
      </c>
      <c r="L814" s="78" t="s">
        <v>2022</v>
      </c>
      <c r="M814" s="78" t="s">
        <v>3143</v>
      </c>
      <c r="N814" s="78"/>
      <c r="O814" s="78"/>
      <c r="P814" s="79" t="s">
        <v>36</v>
      </c>
    </row>
    <row r="815" customHeight="1" spans="1:16">
      <c r="A815" s="77" t="s">
        <v>1952</v>
      </c>
      <c r="B815" s="82" t="s">
        <v>2051</v>
      </c>
      <c r="C815" s="82" t="s">
        <v>2069</v>
      </c>
      <c r="D815" s="78" t="s">
        <v>1955</v>
      </c>
      <c r="E815" s="82" t="s">
        <v>2070</v>
      </c>
      <c r="F815" s="82" t="s">
        <v>2071</v>
      </c>
      <c r="G815" s="82" t="s">
        <v>1592</v>
      </c>
      <c r="H815" s="82" t="s">
        <v>1592</v>
      </c>
      <c r="I815" s="78" t="s">
        <v>1397</v>
      </c>
      <c r="J815" s="82" t="s">
        <v>694</v>
      </c>
      <c r="K815" s="82" t="s">
        <v>2073</v>
      </c>
      <c r="L815" s="82" t="s">
        <v>2074</v>
      </c>
      <c r="M815" s="82" t="s">
        <v>2075</v>
      </c>
      <c r="N815" s="82"/>
      <c r="O815" s="82"/>
      <c r="P815" s="82" t="s">
        <v>36</v>
      </c>
    </row>
    <row r="816" customHeight="1" spans="1:16">
      <c r="A816" s="77" t="s">
        <v>1952</v>
      </c>
      <c r="B816" s="78" t="s">
        <v>2458</v>
      </c>
      <c r="C816" s="78" t="s">
        <v>2343</v>
      </c>
      <c r="D816" s="78" t="s">
        <v>1955</v>
      </c>
      <c r="E816" s="78" t="s">
        <v>1998</v>
      </c>
      <c r="F816" s="78" t="s">
        <v>3052</v>
      </c>
      <c r="G816" s="78" t="s">
        <v>1574</v>
      </c>
      <c r="H816" s="82" t="s">
        <v>1592</v>
      </c>
      <c r="I816" s="78" t="s">
        <v>1397</v>
      </c>
      <c r="J816" s="78" t="s">
        <v>694</v>
      </c>
      <c r="K816" s="78" t="s">
        <v>3020</v>
      </c>
      <c r="L816" s="78" t="s">
        <v>2015</v>
      </c>
      <c r="M816" s="78" t="s">
        <v>2158</v>
      </c>
      <c r="N816" s="78"/>
      <c r="O816" s="78"/>
      <c r="P816" s="79" t="s">
        <v>36</v>
      </c>
    </row>
    <row r="817" customHeight="1" spans="1:16">
      <c r="A817" s="77" t="s">
        <v>1952</v>
      </c>
      <c r="B817" s="78" t="s">
        <v>2458</v>
      </c>
      <c r="C817" s="78" t="s">
        <v>2343</v>
      </c>
      <c r="D817" s="78" t="s">
        <v>1955</v>
      </c>
      <c r="E817" s="78" t="s">
        <v>2147</v>
      </c>
      <c r="F817" s="78" t="s">
        <v>3144</v>
      </c>
      <c r="G817" s="78" t="s">
        <v>1555</v>
      </c>
      <c r="H817" s="82" t="s">
        <v>1592</v>
      </c>
      <c r="I817" s="78" t="s">
        <v>1397</v>
      </c>
      <c r="J817" s="78" t="s">
        <v>694</v>
      </c>
      <c r="K817" s="78" t="s">
        <v>3145</v>
      </c>
      <c r="L817" s="96" t="s">
        <v>2228</v>
      </c>
      <c r="M817" s="78" t="s">
        <v>2108</v>
      </c>
      <c r="N817" s="78"/>
      <c r="O817" s="78"/>
      <c r="P817" s="79" t="s">
        <v>36</v>
      </c>
    </row>
    <row r="818" customHeight="1" spans="1:16">
      <c r="A818" s="77" t="s">
        <v>1952</v>
      </c>
      <c r="B818" s="78" t="s">
        <v>2721</v>
      </c>
      <c r="C818" s="95" t="s">
        <v>3047</v>
      </c>
      <c r="D818" s="78" t="s">
        <v>1955</v>
      </c>
      <c r="E818" s="78" t="s">
        <v>2147</v>
      </c>
      <c r="F818" s="78" t="s">
        <v>3089</v>
      </c>
      <c r="G818" s="78" t="s">
        <v>1586</v>
      </c>
      <c r="H818" s="82" t="s">
        <v>1592</v>
      </c>
      <c r="I818" s="78" t="s">
        <v>1397</v>
      </c>
      <c r="J818" s="78" t="s">
        <v>694</v>
      </c>
      <c r="K818" s="78" t="s">
        <v>3090</v>
      </c>
      <c r="L818" s="78" t="s">
        <v>1986</v>
      </c>
      <c r="M818" s="78" t="s">
        <v>2165</v>
      </c>
      <c r="N818" s="78"/>
      <c r="O818" s="78"/>
      <c r="P818" s="79" t="s">
        <v>36</v>
      </c>
    </row>
    <row r="819" customHeight="1" spans="1:16">
      <c r="A819" s="77" t="s">
        <v>1952</v>
      </c>
      <c r="B819" s="78" t="s">
        <v>2721</v>
      </c>
      <c r="C819" s="95" t="s">
        <v>3047</v>
      </c>
      <c r="D819" s="78" t="s">
        <v>1955</v>
      </c>
      <c r="E819" s="78" t="s">
        <v>2293</v>
      </c>
      <c r="F819" s="78" t="s">
        <v>3136</v>
      </c>
      <c r="G819" s="82" t="s">
        <v>1592</v>
      </c>
      <c r="H819" s="82" t="s">
        <v>1592</v>
      </c>
      <c r="I819" s="78" t="s">
        <v>1397</v>
      </c>
      <c r="J819" s="78" t="s">
        <v>694</v>
      </c>
      <c r="K819" s="78" t="s">
        <v>3137</v>
      </c>
      <c r="L819" s="96" t="s">
        <v>1986</v>
      </c>
      <c r="M819" s="78" t="s">
        <v>2036</v>
      </c>
      <c r="N819" s="78"/>
      <c r="O819" s="78"/>
      <c r="P819" s="79" t="s">
        <v>36</v>
      </c>
    </row>
    <row r="820" customHeight="1" spans="1:16">
      <c r="A820" s="77" t="s">
        <v>1952</v>
      </c>
      <c r="B820" s="78" t="s">
        <v>3046</v>
      </c>
      <c r="C820" s="78" t="s">
        <v>3047</v>
      </c>
      <c r="D820" s="78" t="s">
        <v>1955</v>
      </c>
      <c r="E820" s="78" t="s">
        <v>2293</v>
      </c>
      <c r="F820" s="78" t="s">
        <v>3136</v>
      </c>
      <c r="G820" s="82" t="s">
        <v>1592</v>
      </c>
      <c r="H820" s="82" t="s">
        <v>1592</v>
      </c>
      <c r="I820" s="78" t="s">
        <v>1397</v>
      </c>
      <c r="J820" s="78" t="s">
        <v>694</v>
      </c>
      <c r="K820" s="78" t="s">
        <v>3137</v>
      </c>
      <c r="L820" s="96" t="s">
        <v>1986</v>
      </c>
      <c r="M820" s="78" t="s">
        <v>2036</v>
      </c>
      <c r="N820" s="78"/>
      <c r="O820" s="78"/>
      <c r="P820" s="79" t="s">
        <v>36</v>
      </c>
    </row>
    <row r="821" customHeight="1" spans="1:16">
      <c r="A821" s="77" t="s">
        <v>1952</v>
      </c>
      <c r="B821" s="78" t="s">
        <v>3017</v>
      </c>
      <c r="C821" s="78" t="s">
        <v>2060</v>
      </c>
      <c r="D821" s="78" t="s">
        <v>1955</v>
      </c>
      <c r="E821" s="78" t="s">
        <v>2293</v>
      </c>
      <c r="F821" s="78" t="s">
        <v>3136</v>
      </c>
      <c r="G821" s="82" t="s">
        <v>1592</v>
      </c>
      <c r="H821" s="82" t="s">
        <v>1597</v>
      </c>
      <c r="I821" s="78" t="s">
        <v>1397</v>
      </c>
      <c r="J821" s="78" t="s">
        <v>694</v>
      </c>
      <c r="K821" s="78" t="s">
        <v>3137</v>
      </c>
      <c r="L821" s="96" t="s">
        <v>1986</v>
      </c>
      <c r="M821" s="78" t="s">
        <v>2036</v>
      </c>
      <c r="N821" s="78"/>
      <c r="O821" s="78"/>
      <c r="P821" s="79" t="s">
        <v>36</v>
      </c>
    </row>
    <row r="822" customHeight="1" spans="1:16">
      <c r="A822" s="77" t="s">
        <v>1952</v>
      </c>
      <c r="B822" s="78" t="s">
        <v>2166</v>
      </c>
      <c r="C822" s="78" t="s">
        <v>2167</v>
      </c>
      <c r="D822" s="78" t="s">
        <v>1955</v>
      </c>
      <c r="E822" s="78" t="s">
        <v>2087</v>
      </c>
      <c r="F822" s="78" t="s">
        <v>3085</v>
      </c>
      <c r="G822" s="78" t="s">
        <v>1593</v>
      </c>
      <c r="H822" s="82" t="s">
        <v>1597</v>
      </c>
      <c r="I822" s="78" t="s">
        <v>1397</v>
      </c>
      <c r="J822" s="78" t="s">
        <v>694</v>
      </c>
      <c r="K822" s="78" t="s">
        <v>3086</v>
      </c>
      <c r="L822" s="78" t="s">
        <v>3087</v>
      </c>
      <c r="M822" s="78" t="s">
        <v>2059</v>
      </c>
      <c r="N822" s="78"/>
      <c r="O822" s="78"/>
      <c r="P822" s="79" t="s">
        <v>36</v>
      </c>
    </row>
    <row r="823" customHeight="1" spans="1:16">
      <c r="A823" s="77" t="s">
        <v>1952</v>
      </c>
      <c r="B823" s="78" t="s">
        <v>3146</v>
      </c>
      <c r="C823" s="78" t="s">
        <v>3147</v>
      </c>
      <c r="D823" s="78" t="s">
        <v>1955</v>
      </c>
      <c r="E823" s="78" t="s">
        <v>2019</v>
      </c>
      <c r="F823" s="78" t="s">
        <v>3148</v>
      </c>
      <c r="G823" s="82" t="s">
        <v>1597</v>
      </c>
      <c r="H823" s="82" t="s">
        <v>1597</v>
      </c>
      <c r="I823" s="78" t="s">
        <v>1397</v>
      </c>
      <c r="J823" s="78" t="s">
        <v>694</v>
      </c>
      <c r="K823" s="78" t="s">
        <v>3149</v>
      </c>
      <c r="L823" s="78" t="s">
        <v>3150</v>
      </c>
      <c r="M823" s="78" t="s">
        <v>2477</v>
      </c>
      <c r="N823" s="78"/>
      <c r="O823" s="78"/>
      <c r="P823" s="79" t="s">
        <v>36</v>
      </c>
    </row>
    <row r="824" customHeight="1" spans="1:16">
      <c r="A824" s="77" t="s">
        <v>1952</v>
      </c>
      <c r="B824" s="78" t="s">
        <v>2946</v>
      </c>
      <c r="C824" s="78" t="s">
        <v>2167</v>
      </c>
      <c r="D824" s="78" t="s">
        <v>1955</v>
      </c>
      <c r="E824" s="78" t="s">
        <v>1968</v>
      </c>
      <c r="F824" s="78" t="s">
        <v>2753</v>
      </c>
      <c r="G824" s="78" t="s">
        <v>1431</v>
      </c>
      <c r="H824" s="82" t="s">
        <v>1597</v>
      </c>
      <c r="I824" s="78" t="s">
        <v>1397</v>
      </c>
      <c r="J824" s="78" t="s">
        <v>694</v>
      </c>
      <c r="K824" s="78" t="s">
        <v>2754</v>
      </c>
      <c r="L824" s="78" t="s">
        <v>2427</v>
      </c>
      <c r="M824" s="78" t="s">
        <v>2158</v>
      </c>
      <c r="N824" s="78"/>
      <c r="O824" s="78"/>
      <c r="P824" s="79" t="s">
        <v>36</v>
      </c>
    </row>
    <row r="825" customHeight="1" spans="1:16">
      <c r="A825" s="77" t="s">
        <v>1952</v>
      </c>
      <c r="B825" s="78" t="s">
        <v>2946</v>
      </c>
      <c r="C825" s="78" t="s">
        <v>2052</v>
      </c>
      <c r="D825" s="78" t="s">
        <v>1955</v>
      </c>
      <c r="E825" s="82" t="s">
        <v>2053</v>
      </c>
      <c r="F825" s="82" t="s">
        <v>2054</v>
      </c>
      <c r="G825" s="82" t="s">
        <v>2055</v>
      </c>
      <c r="H825" s="82" t="s">
        <v>1597</v>
      </c>
      <c r="I825" s="78" t="s">
        <v>1397</v>
      </c>
      <c r="J825" s="78" t="s">
        <v>694</v>
      </c>
      <c r="K825" s="82" t="s">
        <v>2057</v>
      </c>
      <c r="L825" s="82" t="s">
        <v>2058</v>
      </c>
      <c r="M825" s="82" t="s">
        <v>2059</v>
      </c>
      <c r="N825" s="78"/>
      <c r="O825" s="78"/>
      <c r="P825" s="79" t="s">
        <v>36</v>
      </c>
    </row>
    <row r="826" customHeight="1" spans="1:16">
      <c r="A826" s="77" t="s">
        <v>1952</v>
      </c>
      <c r="B826" s="78" t="s">
        <v>2946</v>
      </c>
      <c r="C826" s="78" t="s">
        <v>2060</v>
      </c>
      <c r="D826" s="78" t="s">
        <v>1955</v>
      </c>
      <c r="E826" s="78" t="s">
        <v>2293</v>
      </c>
      <c r="F826" s="78" t="s">
        <v>3136</v>
      </c>
      <c r="G826" s="82" t="s">
        <v>1592</v>
      </c>
      <c r="H826" s="82" t="s">
        <v>1597</v>
      </c>
      <c r="I826" s="78" t="s">
        <v>1397</v>
      </c>
      <c r="J826" s="78" t="s">
        <v>694</v>
      </c>
      <c r="K826" s="78" t="s">
        <v>3137</v>
      </c>
      <c r="L826" s="96" t="s">
        <v>1986</v>
      </c>
      <c r="M826" s="78" t="s">
        <v>2036</v>
      </c>
      <c r="N826" s="78"/>
      <c r="O826" s="78"/>
      <c r="P826" s="79" t="s">
        <v>36</v>
      </c>
    </row>
    <row r="827" customHeight="1" spans="1:16">
      <c r="A827" s="77" t="s">
        <v>1952</v>
      </c>
      <c r="B827" s="78" t="s">
        <v>2946</v>
      </c>
      <c r="C827" s="95" t="s">
        <v>2052</v>
      </c>
      <c r="D827" s="78" t="s">
        <v>1955</v>
      </c>
      <c r="E827" s="78" t="s">
        <v>2663</v>
      </c>
      <c r="F827" s="78" t="s">
        <v>3005</v>
      </c>
      <c r="G827" s="78" t="s">
        <v>1518</v>
      </c>
      <c r="H827" s="82" t="s">
        <v>1597</v>
      </c>
      <c r="I827" s="78" t="s">
        <v>1397</v>
      </c>
      <c r="J827" s="78" t="s">
        <v>694</v>
      </c>
      <c r="K827" s="78">
        <v>59.36</v>
      </c>
      <c r="L827" s="78">
        <v>19</v>
      </c>
      <c r="M827" s="78">
        <v>4.9</v>
      </c>
      <c r="N827" s="78"/>
      <c r="O827" s="78"/>
      <c r="P827" s="79" t="s">
        <v>36</v>
      </c>
    </row>
    <row r="828" customHeight="1" spans="1:16">
      <c r="A828" s="77" t="s">
        <v>1952</v>
      </c>
      <c r="B828" s="78" t="s">
        <v>1953</v>
      </c>
      <c r="C828" s="78" t="s">
        <v>1954</v>
      </c>
      <c r="D828" s="78" t="s">
        <v>1955</v>
      </c>
      <c r="E828" s="78" t="s">
        <v>1968</v>
      </c>
      <c r="F828" s="78" t="s">
        <v>3151</v>
      </c>
      <c r="G828" s="82" t="s">
        <v>1597</v>
      </c>
      <c r="H828" s="82" t="s">
        <v>1597</v>
      </c>
      <c r="I828" s="78" t="s">
        <v>1397</v>
      </c>
      <c r="J828" s="78" t="s">
        <v>694</v>
      </c>
      <c r="K828" s="78" t="s">
        <v>3152</v>
      </c>
      <c r="L828" s="78" t="s">
        <v>2427</v>
      </c>
      <c r="M828" s="78" t="s">
        <v>2174</v>
      </c>
      <c r="N828" s="78"/>
      <c r="O828" s="78"/>
      <c r="P828" s="79" t="s">
        <v>36</v>
      </c>
    </row>
    <row r="829" customHeight="1" spans="1:16">
      <c r="A829" s="77" t="s">
        <v>1952</v>
      </c>
      <c r="B829" s="78" t="s">
        <v>1953</v>
      </c>
      <c r="C829" s="78" t="s">
        <v>1954</v>
      </c>
      <c r="D829" s="78" t="s">
        <v>1955</v>
      </c>
      <c r="E829" s="78" t="s">
        <v>2137</v>
      </c>
      <c r="F829" s="78" t="s">
        <v>3153</v>
      </c>
      <c r="G829" s="82" t="s">
        <v>1597</v>
      </c>
      <c r="H829" s="82" t="s">
        <v>1597</v>
      </c>
      <c r="I829" s="78" t="s">
        <v>1397</v>
      </c>
      <c r="J829" s="78" t="s">
        <v>694</v>
      </c>
      <c r="K829" s="78" t="s">
        <v>3154</v>
      </c>
      <c r="L829" s="78" t="s">
        <v>1971</v>
      </c>
      <c r="M829" s="78" t="s">
        <v>1962</v>
      </c>
      <c r="N829" s="78"/>
      <c r="O829" s="78"/>
      <c r="P829" s="79" t="s">
        <v>36</v>
      </c>
    </row>
    <row r="830" customHeight="1" spans="1:16">
      <c r="A830" s="77" t="s">
        <v>1952</v>
      </c>
      <c r="B830" s="78" t="s">
        <v>2190</v>
      </c>
      <c r="C830" s="78" t="s">
        <v>2032</v>
      </c>
      <c r="D830" s="78" t="s">
        <v>1955</v>
      </c>
      <c r="E830" s="78" t="s">
        <v>2236</v>
      </c>
      <c r="F830" s="78" t="s">
        <v>3151</v>
      </c>
      <c r="G830" s="82" t="s">
        <v>1597</v>
      </c>
      <c r="H830" s="82" t="s">
        <v>1601</v>
      </c>
      <c r="I830" s="78" t="s">
        <v>1397</v>
      </c>
      <c r="J830" s="78" t="s">
        <v>694</v>
      </c>
      <c r="K830" s="78" t="s">
        <v>3152</v>
      </c>
      <c r="L830" s="78" t="s">
        <v>2427</v>
      </c>
      <c r="M830" s="78" t="s">
        <v>2174</v>
      </c>
      <c r="N830" s="78"/>
      <c r="O830" s="78"/>
      <c r="P830" s="79" t="s">
        <v>36</v>
      </c>
    </row>
    <row r="831" customHeight="1" spans="1:16">
      <c r="A831" s="77" t="s">
        <v>1952</v>
      </c>
      <c r="B831" s="78" t="s">
        <v>2085</v>
      </c>
      <c r="C831" s="78" t="s">
        <v>3051</v>
      </c>
      <c r="D831" s="78" t="s">
        <v>1955</v>
      </c>
      <c r="E831" s="78" t="s">
        <v>2293</v>
      </c>
      <c r="F831" s="78" t="s">
        <v>3136</v>
      </c>
      <c r="G831" s="82" t="s">
        <v>1592</v>
      </c>
      <c r="H831" s="82" t="s">
        <v>1601</v>
      </c>
      <c r="I831" s="78" t="s">
        <v>1397</v>
      </c>
      <c r="J831" s="78" t="s">
        <v>694</v>
      </c>
      <c r="K831" s="78" t="s">
        <v>3137</v>
      </c>
      <c r="L831" s="96" t="s">
        <v>1986</v>
      </c>
      <c r="M831" s="78" t="s">
        <v>2036</v>
      </c>
      <c r="N831" s="78"/>
      <c r="O831" s="78"/>
      <c r="P831" s="79" t="s">
        <v>36</v>
      </c>
    </row>
    <row r="832" customHeight="1" spans="1:16">
      <c r="A832" s="77" t="s">
        <v>1952</v>
      </c>
      <c r="B832" s="78" t="s">
        <v>2085</v>
      </c>
      <c r="C832" s="78" t="s">
        <v>3051</v>
      </c>
      <c r="D832" s="78" t="s">
        <v>1955</v>
      </c>
      <c r="E832" s="78" t="s">
        <v>1963</v>
      </c>
      <c r="F832" s="78" t="s">
        <v>3155</v>
      </c>
      <c r="G832" s="78" t="s">
        <v>1597</v>
      </c>
      <c r="H832" s="82" t="s">
        <v>1601</v>
      </c>
      <c r="I832" s="78" t="s">
        <v>1397</v>
      </c>
      <c r="J832" s="78" t="s">
        <v>694</v>
      </c>
      <c r="K832" s="78" t="s">
        <v>3156</v>
      </c>
      <c r="L832" s="78" t="s">
        <v>1986</v>
      </c>
      <c r="M832" s="78" t="s">
        <v>1992</v>
      </c>
      <c r="N832" s="78"/>
      <c r="O832" s="78"/>
      <c r="P832" s="79" t="s">
        <v>36</v>
      </c>
    </row>
    <row r="833" customHeight="1" spans="1:16">
      <c r="A833" s="77" t="s">
        <v>1952</v>
      </c>
      <c r="B833" s="78" t="s">
        <v>2688</v>
      </c>
      <c r="C833" s="78" t="s">
        <v>2374</v>
      </c>
      <c r="D833" s="78" t="s">
        <v>1955</v>
      </c>
      <c r="E833" s="78" t="s">
        <v>2314</v>
      </c>
      <c r="F833" s="78" t="s">
        <v>2896</v>
      </c>
      <c r="G833" s="78" t="s">
        <v>1526</v>
      </c>
      <c r="H833" s="82" t="s">
        <v>1600</v>
      </c>
      <c r="I833" s="78" t="s">
        <v>1397</v>
      </c>
      <c r="J833" s="78" t="s">
        <v>694</v>
      </c>
      <c r="K833" s="78" t="s">
        <v>2897</v>
      </c>
      <c r="L833" s="78"/>
      <c r="M833" s="78" t="s">
        <v>2703</v>
      </c>
      <c r="N833" s="78"/>
      <c r="O833" s="78"/>
      <c r="P833" s="79" t="s">
        <v>36</v>
      </c>
    </row>
    <row r="834" customHeight="1" spans="1:16">
      <c r="A834" s="77" t="s">
        <v>1952</v>
      </c>
      <c r="B834" s="78" t="s">
        <v>2688</v>
      </c>
      <c r="C834" s="78" t="s">
        <v>2502</v>
      </c>
      <c r="D834" s="78" t="s">
        <v>1955</v>
      </c>
      <c r="E834" s="82" t="s">
        <v>1976</v>
      </c>
      <c r="F834" s="82" t="s">
        <v>2503</v>
      </c>
      <c r="G834" s="82" t="s">
        <v>2055</v>
      </c>
      <c r="H834" s="82" t="s">
        <v>1600</v>
      </c>
      <c r="I834" s="78" t="s">
        <v>1397</v>
      </c>
      <c r="J834" s="78" t="s">
        <v>694</v>
      </c>
      <c r="K834" s="82" t="s">
        <v>2504</v>
      </c>
      <c r="L834" s="82" t="s">
        <v>2015</v>
      </c>
      <c r="M834" s="82" t="s">
        <v>2339</v>
      </c>
      <c r="N834" s="78"/>
      <c r="O834" s="78"/>
      <c r="P834" s="79" t="s">
        <v>36</v>
      </c>
    </row>
    <row r="835" customHeight="1" spans="1:16">
      <c r="A835" s="77" t="s">
        <v>1952</v>
      </c>
      <c r="B835" s="78" t="s">
        <v>2458</v>
      </c>
      <c r="C835" s="78" t="s">
        <v>2343</v>
      </c>
      <c r="D835" s="78" t="s">
        <v>1955</v>
      </c>
      <c r="E835" s="78" t="s">
        <v>2147</v>
      </c>
      <c r="F835" s="78" t="s">
        <v>3144</v>
      </c>
      <c r="G835" s="78" t="s">
        <v>1555</v>
      </c>
      <c r="H835" s="82" t="s">
        <v>1600</v>
      </c>
      <c r="I835" s="78" t="s">
        <v>1397</v>
      </c>
      <c r="J835" s="78" t="s">
        <v>694</v>
      </c>
      <c r="K835" s="78" t="s">
        <v>3145</v>
      </c>
      <c r="L835" s="96" t="s">
        <v>2228</v>
      </c>
      <c r="M835" s="78" t="s">
        <v>2108</v>
      </c>
      <c r="N835" s="78"/>
      <c r="O835" s="78"/>
      <c r="P835" s="79" t="s">
        <v>36</v>
      </c>
    </row>
    <row r="836" customHeight="1" spans="1:16">
      <c r="A836" s="77" t="s">
        <v>1952</v>
      </c>
      <c r="B836" s="78" t="s">
        <v>1953</v>
      </c>
      <c r="C836" s="78" t="s">
        <v>1954</v>
      </c>
      <c r="D836" s="78" t="s">
        <v>1955</v>
      </c>
      <c r="E836" s="78" t="s">
        <v>2137</v>
      </c>
      <c r="F836" s="78" t="s">
        <v>3153</v>
      </c>
      <c r="G836" s="82" t="s">
        <v>1597</v>
      </c>
      <c r="H836" s="82" t="s">
        <v>1600</v>
      </c>
      <c r="I836" s="78" t="s">
        <v>1397</v>
      </c>
      <c r="J836" s="78" t="s">
        <v>694</v>
      </c>
      <c r="K836" s="78" t="s">
        <v>3154</v>
      </c>
      <c r="L836" s="78" t="s">
        <v>1971</v>
      </c>
      <c r="M836" s="78" t="s">
        <v>1962</v>
      </c>
      <c r="N836" s="78"/>
      <c r="O836" s="78"/>
      <c r="P836" s="79" t="s">
        <v>36</v>
      </c>
    </row>
    <row r="837" customHeight="1" spans="1:16">
      <c r="A837" s="77" t="s">
        <v>1952</v>
      </c>
      <c r="B837" s="78" t="s">
        <v>2443</v>
      </c>
      <c r="C837" s="78" t="s">
        <v>2444</v>
      </c>
      <c r="D837" s="78" t="s">
        <v>1955</v>
      </c>
      <c r="E837" s="78" t="s">
        <v>2046</v>
      </c>
      <c r="F837" s="78" t="s">
        <v>3138</v>
      </c>
      <c r="G837" s="78" t="s">
        <v>1591</v>
      </c>
      <c r="H837" s="82" t="s">
        <v>1569</v>
      </c>
      <c r="I837" s="78" t="s">
        <v>1397</v>
      </c>
      <c r="J837" s="78" t="s">
        <v>964</v>
      </c>
      <c r="K837" s="78" t="s">
        <v>3139</v>
      </c>
      <c r="L837" s="78" t="s">
        <v>3140</v>
      </c>
      <c r="M837" s="78" t="s">
        <v>2307</v>
      </c>
      <c r="N837" s="78"/>
      <c r="O837" s="78"/>
      <c r="P837" s="79" t="s">
        <v>36</v>
      </c>
    </row>
    <row r="838" customHeight="1" spans="1:16">
      <c r="A838" s="77" t="s">
        <v>1952</v>
      </c>
      <c r="B838" s="78" t="s">
        <v>2443</v>
      </c>
      <c r="C838" s="78" t="s">
        <v>3157</v>
      </c>
      <c r="D838" s="78" t="s">
        <v>1955</v>
      </c>
      <c r="E838" s="97">
        <v>13000</v>
      </c>
      <c r="F838" s="78" t="s">
        <v>3158</v>
      </c>
      <c r="G838" s="78" t="s">
        <v>1585</v>
      </c>
      <c r="H838" s="82" t="s">
        <v>1569</v>
      </c>
      <c r="I838" s="78" t="s">
        <v>1397</v>
      </c>
      <c r="J838" s="78" t="s">
        <v>964</v>
      </c>
      <c r="K838" s="78" t="s">
        <v>2598</v>
      </c>
      <c r="L838" s="78" t="s">
        <v>3159</v>
      </c>
      <c r="M838" s="78" t="s">
        <v>3160</v>
      </c>
      <c r="N838" s="78"/>
      <c r="O838" s="78"/>
      <c r="P838" s="79" t="s">
        <v>36</v>
      </c>
    </row>
    <row r="839" customHeight="1" spans="1:16">
      <c r="A839" s="77" t="s">
        <v>1952</v>
      </c>
      <c r="B839" s="78" t="s">
        <v>2995</v>
      </c>
      <c r="C839" s="78" t="s">
        <v>3157</v>
      </c>
      <c r="D839" s="78" t="s">
        <v>1955</v>
      </c>
      <c r="E839" s="97">
        <v>13000</v>
      </c>
      <c r="F839" s="78" t="s">
        <v>3158</v>
      </c>
      <c r="G839" s="78" t="s">
        <v>1585</v>
      </c>
      <c r="H839" s="82" t="s">
        <v>1569</v>
      </c>
      <c r="I839" s="78" t="s">
        <v>1397</v>
      </c>
      <c r="J839" s="78" t="s">
        <v>964</v>
      </c>
      <c r="K839" s="78" t="s">
        <v>2598</v>
      </c>
      <c r="L839" s="78" t="s">
        <v>3159</v>
      </c>
      <c r="M839" s="78" t="s">
        <v>3160</v>
      </c>
      <c r="N839" s="78"/>
      <c r="O839" s="78"/>
      <c r="P839" s="79" t="s">
        <v>36</v>
      </c>
    </row>
    <row r="840" customHeight="1" spans="1:16">
      <c r="A840" s="77" t="s">
        <v>1952</v>
      </c>
      <c r="B840" s="78" t="s">
        <v>3161</v>
      </c>
      <c r="C840" s="78" t="s">
        <v>3162</v>
      </c>
      <c r="D840" s="78" t="s">
        <v>1955</v>
      </c>
      <c r="E840" s="78" t="s">
        <v>2039</v>
      </c>
      <c r="F840" s="78" t="s">
        <v>3163</v>
      </c>
      <c r="G840" s="78" t="s">
        <v>1550</v>
      </c>
      <c r="H840" s="82" t="s">
        <v>1569</v>
      </c>
      <c r="I840" s="78" t="s">
        <v>1397</v>
      </c>
      <c r="J840" s="78" t="s">
        <v>694</v>
      </c>
      <c r="K840" s="78" t="s">
        <v>3164</v>
      </c>
      <c r="L840" s="96" t="s">
        <v>3165</v>
      </c>
      <c r="M840" s="78" t="s">
        <v>2120</v>
      </c>
      <c r="N840" s="78"/>
      <c r="O840" s="78"/>
      <c r="P840" s="79" t="s">
        <v>36</v>
      </c>
    </row>
    <row r="841" customHeight="1" spans="1:16">
      <c r="A841" s="83" t="s">
        <v>1952</v>
      </c>
      <c r="B841" s="83" t="s">
        <v>2190</v>
      </c>
      <c r="C841" s="83" t="s">
        <v>2032</v>
      </c>
      <c r="D841" s="83" t="s">
        <v>1955</v>
      </c>
      <c r="E841" s="83" t="s">
        <v>1976</v>
      </c>
      <c r="F841" s="83" t="s">
        <v>3166</v>
      </c>
      <c r="G841" s="84" t="s">
        <v>1600</v>
      </c>
      <c r="H841" s="84" t="s">
        <v>1569</v>
      </c>
      <c r="I841" s="83" t="s">
        <v>1397</v>
      </c>
      <c r="J841" s="83" t="s">
        <v>694</v>
      </c>
      <c r="K841" s="83" t="s">
        <v>3167</v>
      </c>
      <c r="L841" s="83" t="s">
        <v>1961</v>
      </c>
      <c r="M841" s="83" t="s">
        <v>2059</v>
      </c>
      <c r="N841" s="83"/>
      <c r="O841" s="83"/>
      <c r="P841" s="85" t="s">
        <v>36</v>
      </c>
    </row>
    <row r="842" customHeight="1" spans="1:16">
      <c r="A842" s="77" t="s">
        <v>1952</v>
      </c>
      <c r="B842" s="78" t="s">
        <v>2721</v>
      </c>
      <c r="C842" s="78" t="s">
        <v>3047</v>
      </c>
      <c r="D842" s="78" t="s">
        <v>1955</v>
      </c>
      <c r="E842" s="78" t="s">
        <v>1963</v>
      </c>
      <c r="F842" s="78" t="s">
        <v>3155</v>
      </c>
      <c r="G842" s="78" t="s">
        <v>1597</v>
      </c>
      <c r="H842" s="82" t="s">
        <v>3168</v>
      </c>
      <c r="I842" s="78" t="s">
        <v>1397</v>
      </c>
      <c r="J842" s="78" t="s">
        <v>694</v>
      </c>
      <c r="K842" s="78" t="s">
        <v>3156</v>
      </c>
      <c r="L842" s="78" t="s">
        <v>1986</v>
      </c>
      <c r="M842" s="78" t="s">
        <v>1992</v>
      </c>
      <c r="N842" s="78"/>
      <c r="O842" s="78"/>
      <c r="P842" s="79" t="s">
        <v>36</v>
      </c>
    </row>
    <row r="843" customHeight="1" spans="1:16">
      <c r="A843" s="77" t="s">
        <v>1952</v>
      </c>
      <c r="B843" s="78" t="s">
        <v>1953</v>
      </c>
      <c r="C843" s="78" t="s">
        <v>1954</v>
      </c>
      <c r="D843" s="78" t="s">
        <v>1955</v>
      </c>
      <c r="E843" s="78" t="s">
        <v>1968</v>
      </c>
      <c r="F843" s="78" t="s">
        <v>3151</v>
      </c>
      <c r="G843" s="82" t="s">
        <v>1597</v>
      </c>
      <c r="H843" s="82" t="s">
        <v>3169</v>
      </c>
      <c r="I843" s="78" t="s">
        <v>1397</v>
      </c>
      <c r="J843" s="78" t="s">
        <v>694</v>
      </c>
      <c r="K843" s="78" t="s">
        <v>3152</v>
      </c>
      <c r="L843" s="78" t="s">
        <v>2427</v>
      </c>
      <c r="M843" s="78" t="s">
        <v>2174</v>
      </c>
      <c r="N843" s="78"/>
      <c r="O843" s="78"/>
      <c r="P843" s="79" t="s">
        <v>36</v>
      </c>
    </row>
    <row r="844" customHeight="1" spans="1:16">
      <c r="A844" s="77" t="s">
        <v>1952</v>
      </c>
      <c r="B844" s="78" t="s">
        <v>1953</v>
      </c>
      <c r="C844" s="78" t="s">
        <v>1954</v>
      </c>
      <c r="D844" s="78" t="s">
        <v>1955</v>
      </c>
      <c r="E844" s="78" t="s">
        <v>1976</v>
      </c>
      <c r="F844" s="78" t="s">
        <v>3166</v>
      </c>
      <c r="G844" s="82" t="s">
        <v>1600</v>
      </c>
      <c r="H844" s="82" t="s">
        <v>3169</v>
      </c>
      <c r="I844" s="78" t="s">
        <v>1397</v>
      </c>
      <c r="J844" s="78" t="s">
        <v>694</v>
      </c>
      <c r="K844" s="78" t="s">
        <v>3167</v>
      </c>
      <c r="L844" s="78" t="s">
        <v>1961</v>
      </c>
      <c r="M844" s="78" t="s">
        <v>2059</v>
      </c>
      <c r="N844" s="78"/>
      <c r="O844" s="78"/>
      <c r="P844" s="79" t="s">
        <v>36</v>
      </c>
    </row>
    <row r="845" customHeight="1" spans="1:16">
      <c r="A845" s="77" t="s">
        <v>1952</v>
      </c>
      <c r="B845" s="78" t="s">
        <v>1953</v>
      </c>
      <c r="C845" s="78" t="s">
        <v>1954</v>
      </c>
      <c r="D845" s="78" t="s">
        <v>1955</v>
      </c>
      <c r="E845" s="78" t="s">
        <v>2775</v>
      </c>
      <c r="F845" s="78" t="s">
        <v>3170</v>
      </c>
      <c r="G845" s="78" t="s">
        <v>1569</v>
      </c>
      <c r="H845" s="82" t="s">
        <v>3169</v>
      </c>
      <c r="I845" s="78" t="s">
        <v>1397</v>
      </c>
      <c r="J845" s="78" t="s">
        <v>694</v>
      </c>
      <c r="K845" s="78" t="s">
        <v>3077</v>
      </c>
      <c r="L845" s="78" t="s">
        <v>1961</v>
      </c>
      <c r="M845" s="78" t="s">
        <v>2002</v>
      </c>
      <c r="N845" s="78"/>
      <c r="O845" s="78"/>
      <c r="P845" s="79" t="s">
        <v>36</v>
      </c>
    </row>
    <row r="846" customHeight="1" spans="1:16">
      <c r="A846" s="77" t="s">
        <v>1952</v>
      </c>
      <c r="B846" s="78" t="s">
        <v>1953</v>
      </c>
      <c r="C846" s="78" t="s">
        <v>1954</v>
      </c>
      <c r="D846" s="78" t="s">
        <v>1955</v>
      </c>
      <c r="E846" s="78" t="s">
        <v>2288</v>
      </c>
      <c r="F846" s="78" t="s">
        <v>3171</v>
      </c>
      <c r="G846" s="82" t="s">
        <v>1600</v>
      </c>
      <c r="H846" s="82" t="s">
        <v>3169</v>
      </c>
      <c r="I846" s="78" t="s">
        <v>1397</v>
      </c>
      <c r="J846" s="78" t="s">
        <v>694</v>
      </c>
      <c r="K846" s="78" t="s">
        <v>2277</v>
      </c>
      <c r="L846" s="96" t="s">
        <v>2427</v>
      </c>
      <c r="M846" s="78" t="s">
        <v>1962</v>
      </c>
      <c r="N846" s="78"/>
      <c r="O846" s="78"/>
      <c r="P846" s="79" t="s">
        <v>36</v>
      </c>
    </row>
    <row r="847" customHeight="1" spans="1:16">
      <c r="A847" s="77" t="s">
        <v>1952</v>
      </c>
      <c r="B847" s="78" t="s">
        <v>2125</v>
      </c>
      <c r="C847" s="78" t="s">
        <v>2841</v>
      </c>
      <c r="D847" s="78" t="s">
        <v>1955</v>
      </c>
      <c r="E847" s="78" t="s">
        <v>2293</v>
      </c>
      <c r="F847" s="78" t="s">
        <v>3172</v>
      </c>
      <c r="G847" s="78" t="s">
        <v>1523</v>
      </c>
      <c r="H847" s="82" t="s">
        <v>3173</v>
      </c>
      <c r="I847" s="78" t="s">
        <v>1397</v>
      </c>
      <c r="J847" s="78" t="s">
        <v>694</v>
      </c>
      <c r="K847" s="78" t="s">
        <v>3174</v>
      </c>
      <c r="L847" s="78" t="s">
        <v>1986</v>
      </c>
      <c r="M847" s="78" t="s">
        <v>2016</v>
      </c>
      <c r="N847" s="78"/>
      <c r="O847" s="78"/>
      <c r="P847" s="79" t="s">
        <v>36</v>
      </c>
    </row>
    <row r="848" customHeight="1" spans="1:16">
      <c r="A848" s="77" t="s">
        <v>1952</v>
      </c>
      <c r="B848" s="78" t="s">
        <v>2125</v>
      </c>
      <c r="C848" s="78" t="s">
        <v>2841</v>
      </c>
      <c r="D848" s="78" t="s">
        <v>1955</v>
      </c>
      <c r="E848" s="78" t="s">
        <v>2293</v>
      </c>
      <c r="F848" s="78" t="s">
        <v>3175</v>
      </c>
      <c r="G848" s="78" t="s">
        <v>1594</v>
      </c>
      <c r="H848" s="82" t="s">
        <v>3173</v>
      </c>
      <c r="I848" s="78" t="s">
        <v>1397</v>
      </c>
      <c r="J848" s="78" t="s">
        <v>694</v>
      </c>
      <c r="K848" s="78" t="s">
        <v>2023</v>
      </c>
      <c r="L848" s="78" t="s">
        <v>2015</v>
      </c>
      <c r="M848" s="78" t="s">
        <v>1992</v>
      </c>
      <c r="N848" s="78"/>
      <c r="O848" s="78"/>
      <c r="P848" s="79" t="s">
        <v>36</v>
      </c>
    </row>
    <row r="849" customHeight="1" spans="1:16">
      <c r="A849" s="77" t="s">
        <v>1952</v>
      </c>
      <c r="B849" s="78" t="s">
        <v>2302</v>
      </c>
      <c r="C849" s="78" t="s">
        <v>2303</v>
      </c>
      <c r="D849" s="78" t="s">
        <v>1955</v>
      </c>
      <c r="E849" s="78" t="s">
        <v>2087</v>
      </c>
      <c r="F849" s="78" t="s">
        <v>3085</v>
      </c>
      <c r="G849" s="78" t="s">
        <v>1593</v>
      </c>
      <c r="H849" s="82" t="s">
        <v>3173</v>
      </c>
      <c r="I849" s="78" t="s">
        <v>1397</v>
      </c>
      <c r="J849" s="78" t="s">
        <v>694</v>
      </c>
      <c r="K849" s="78" t="s">
        <v>3086</v>
      </c>
      <c r="L849" s="78" t="s">
        <v>3087</v>
      </c>
      <c r="M849" s="78" t="s">
        <v>2059</v>
      </c>
      <c r="N849" s="78"/>
      <c r="O849" s="78"/>
      <c r="P849" s="79" t="s">
        <v>36</v>
      </c>
    </row>
    <row r="850" customHeight="1" spans="1:16">
      <c r="A850" s="77" t="s">
        <v>1952</v>
      </c>
      <c r="B850" s="78" t="s">
        <v>2302</v>
      </c>
      <c r="C850" s="78" t="s">
        <v>2303</v>
      </c>
      <c r="D850" s="78" t="s">
        <v>1955</v>
      </c>
      <c r="E850" s="78" t="s">
        <v>2246</v>
      </c>
      <c r="F850" s="78" t="s">
        <v>3176</v>
      </c>
      <c r="G850" s="78" t="s">
        <v>1593</v>
      </c>
      <c r="H850" s="82" t="s">
        <v>3173</v>
      </c>
      <c r="I850" s="78" t="s">
        <v>1397</v>
      </c>
      <c r="J850" s="78" t="s">
        <v>694</v>
      </c>
      <c r="K850" s="78" t="s">
        <v>3177</v>
      </c>
      <c r="L850" s="78" t="s">
        <v>3178</v>
      </c>
      <c r="M850" s="78" t="s">
        <v>2165</v>
      </c>
      <c r="N850" s="78"/>
      <c r="O850" s="78"/>
      <c r="P850" s="79" t="s">
        <v>36</v>
      </c>
    </row>
    <row r="851" customHeight="1" spans="1:16">
      <c r="A851" s="77" t="s">
        <v>1952</v>
      </c>
      <c r="B851" s="78" t="s">
        <v>2302</v>
      </c>
      <c r="C851" s="78" t="s">
        <v>2093</v>
      </c>
      <c r="D851" s="78" t="s">
        <v>1955</v>
      </c>
      <c r="E851" s="78" t="s">
        <v>1993</v>
      </c>
      <c r="F851" s="78" t="s">
        <v>3141</v>
      </c>
      <c r="G851" s="82" t="s">
        <v>1592</v>
      </c>
      <c r="H851" s="82" t="s">
        <v>3173</v>
      </c>
      <c r="I851" s="78" t="s">
        <v>1397</v>
      </c>
      <c r="J851" s="78" t="s">
        <v>694</v>
      </c>
      <c r="K851" s="78" t="s">
        <v>3142</v>
      </c>
      <c r="L851" s="78" t="s">
        <v>2022</v>
      </c>
      <c r="M851" s="78" t="s">
        <v>3143</v>
      </c>
      <c r="N851" s="78"/>
      <c r="O851" s="78"/>
      <c r="P851" s="79" t="s">
        <v>36</v>
      </c>
    </row>
    <row r="852" customHeight="1" spans="1:16">
      <c r="A852" s="77" t="s">
        <v>1952</v>
      </c>
      <c r="B852" s="78" t="s">
        <v>2302</v>
      </c>
      <c r="C852" s="78" t="s">
        <v>2454</v>
      </c>
      <c r="D852" s="78" t="s">
        <v>1955</v>
      </c>
      <c r="E852" s="78" t="s">
        <v>1993</v>
      </c>
      <c r="F852" s="78" t="s">
        <v>3141</v>
      </c>
      <c r="G852" s="82" t="s">
        <v>1592</v>
      </c>
      <c r="H852" s="82" t="s">
        <v>3173</v>
      </c>
      <c r="I852" s="78" t="s">
        <v>1397</v>
      </c>
      <c r="J852" s="78" t="s">
        <v>694</v>
      </c>
      <c r="K852" s="78" t="s">
        <v>3179</v>
      </c>
      <c r="L852" s="78" t="s">
        <v>3180</v>
      </c>
      <c r="M852" s="78" t="s">
        <v>3181</v>
      </c>
      <c r="N852" s="78"/>
      <c r="O852" s="78"/>
      <c r="P852" s="79" t="s">
        <v>36</v>
      </c>
    </row>
    <row r="853" customHeight="1" spans="1:16">
      <c r="A853" s="77" t="s">
        <v>1952</v>
      </c>
      <c r="B853" s="78" t="s">
        <v>2728</v>
      </c>
      <c r="C853" s="78" t="s">
        <v>2010</v>
      </c>
      <c r="D853" s="78" t="s">
        <v>1955</v>
      </c>
      <c r="E853" s="78" t="s">
        <v>2147</v>
      </c>
      <c r="F853" s="78" t="s">
        <v>3144</v>
      </c>
      <c r="G853" s="78" t="s">
        <v>1555</v>
      </c>
      <c r="H853" s="82" t="s">
        <v>3182</v>
      </c>
      <c r="I853" s="78" t="s">
        <v>1397</v>
      </c>
      <c r="J853" s="78" t="s">
        <v>694</v>
      </c>
      <c r="K853" s="78" t="s">
        <v>3145</v>
      </c>
      <c r="L853" s="96" t="s">
        <v>2228</v>
      </c>
      <c r="M853" s="78" t="s">
        <v>2108</v>
      </c>
      <c r="N853" s="78"/>
      <c r="O853" s="78"/>
      <c r="P853" s="79" t="s">
        <v>36</v>
      </c>
    </row>
    <row r="854" customHeight="1" spans="1:16">
      <c r="A854" s="77" t="s">
        <v>1952</v>
      </c>
      <c r="B854" s="78" t="s">
        <v>2342</v>
      </c>
      <c r="C854" s="78" t="s">
        <v>2343</v>
      </c>
      <c r="D854" s="78" t="s">
        <v>1955</v>
      </c>
      <c r="E854" s="78" t="s">
        <v>2147</v>
      </c>
      <c r="F854" s="78" t="s">
        <v>3144</v>
      </c>
      <c r="G854" s="78" t="s">
        <v>1555</v>
      </c>
      <c r="H854" s="82" t="s">
        <v>3182</v>
      </c>
      <c r="I854" s="78" t="s">
        <v>1397</v>
      </c>
      <c r="J854" s="78" t="s">
        <v>694</v>
      </c>
      <c r="K854" s="78" t="s">
        <v>3145</v>
      </c>
      <c r="L854" s="96" t="s">
        <v>2228</v>
      </c>
      <c r="M854" s="78" t="s">
        <v>2108</v>
      </c>
      <c r="N854" s="78"/>
      <c r="O854" s="78"/>
      <c r="P854" s="79" t="s">
        <v>36</v>
      </c>
    </row>
    <row r="855" customHeight="1" spans="1:16">
      <c r="A855" s="77" t="s">
        <v>1952</v>
      </c>
      <c r="B855" s="78" t="s">
        <v>2342</v>
      </c>
      <c r="C855" s="78" t="s">
        <v>2343</v>
      </c>
      <c r="D855" s="78" t="s">
        <v>1955</v>
      </c>
      <c r="E855" s="78" t="s">
        <v>2053</v>
      </c>
      <c r="F855" s="78" t="s">
        <v>2563</v>
      </c>
      <c r="G855" s="78" t="s">
        <v>1451</v>
      </c>
      <c r="H855" s="82" t="s">
        <v>3182</v>
      </c>
      <c r="I855" s="78" t="s">
        <v>1397</v>
      </c>
      <c r="J855" s="82" t="s">
        <v>694</v>
      </c>
      <c r="K855" s="78" t="s">
        <v>2564</v>
      </c>
      <c r="L855" s="78" t="s">
        <v>2008</v>
      </c>
      <c r="M855" s="78" t="s">
        <v>1992</v>
      </c>
      <c r="N855" s="78"/>
      <c r="O855" s="78"/>
      <c r="P855" s="79" t="s">
        <v>36</v>
      </c>
    </row>
    <row r="856" customHeight="1" spans="1:16">
      <c r="A856" s="77" t="s">
        <v>1952</v>
      </c>
      <c r="B856" s="78" t="s">
        <v>2342</v>
      </c>
      <c r="C856" s="78" t="s">
        <v>2343</v>
      </c>
      <c r="D856" s="78" t="s">
        <v>1955</v>
      </c>
      <c r="E856" s="78" t="s">
        <v>2254</v>
      </c>
      <c r="F856" s="78" t="s">
        <v>3183</v>
      </c>
      <c r="G856" s="78" t="s">
        <v>1555</v>
      </c>
      <c r="H856" s="82" t="s">
        <v>3182</v>
      </c>
      <c r="I856" s="78" t="s">
        <v>1397</v>
      </c>
      <c r="J856" s="78" t="s">
        <v>694</v>
      </c>
      <c r="K856" s="78" t="s">
        <v>2363</v>
      </c>
      <c r="L856" s="96" t="s">
        <v>2058</v>
      </c>
      <c r="M856" s="78" t="s">
        <v>2279</v>
      </c>
      <c r="N856" s="78"/>
      <c r="O856" s="78"/>
      <c r="P856" s="79" t="s">
        <v>36</v>
      </c>
    </row>
    <row r="857" customHeight="1" spans="1:16">
      <c r="A857" s="77" t="s">
        <v>1952</v>
      </c>
      <c r="B857" s="78" t="s">
        <v>2730</v>
      </c>
      <c r="C857" s="78" t="s">
        <v>2167</v>
      </c>
      <c r="D857" s="78" t="s">
        <v>1955</v>
      </c>
      <c r="E857" s="78" t="s">
        <v>2246</v>
      </c>
      <c r="F857" s="78" t="s">
        <v>3176</v>
      </c>
      <c r="G857" s="78" t="s">
        <v>1593</v>
      </c>
      <c r="H857" s="82" t="s">
        <v>3182</v>
      </c>
      <c r="I857" s="78" t="s">
        <v>1397</v>
      </c>
      <c r="J857" s="78" t="s">
        <v>694</v>
      </c>
      <c r="K857" s="78" t="s">
        <v>3177</v>
      </c>
      <c r="L857" s="78" t="s">
        <v>3178</v>
      </c>
      <c r="M857" s="78" t="s">
        <v>2165</v>
      </c>
      <c r="N857" s="78"/>
      <c r="O857" s="78"/>
      <c r="P857" s="79" t="s">
        <v>36</v>
      </c>
    </row>
    <row r="858" customHeight="1" spans="1:16">
      <c r="A858" s="77" t="s">
        <v>1952</v>
      </c>
      <c r="B858" s="78" t="s">
        <v>2151</v>
      </c>
      <c r="C858" s="78" t="s">
        <v>2152</v>
      </c>
      <c r="D858" s="78" t="s">
        <v>1955</v>
      </c>
      <c r="E858" s="78" t="s">
        <v>2288</v>
      </c>
      <c r="F858" s="78" t="s">
        <v>3184</v>
      </c>
      <c r="G858" s="78" t="s">
        <v>1431</v>
      </c>
      <c r="H858" s="82" t="s">
        <v>3182</v>
      </c>
      <c r="I858" s="78" t="s">
        <v>1397</v>
      </c>
      <c r="J858" s="78" t="s">
        <v>694</v>
      </c>
      <c r="K858" s="78" t="s">
        <v>3185</v>
      </c>
      <c r="L858" s="78" t="s">
        <v>2298</v>
      </c>
      <c r="M858" s="78" t="s">
        <v>2081</v>
      </c>
      <c r="N858" s="78"/>
      <c r="O858" s="78"/>
      <c r="P858" s="79" t="s">
        <v>36</v>
      </c>
    </row>
    <row r="859" customHeight="1" spans="1:16">
      <c r="A859" s="77" t="s">
        <v>1952</v>
      </c>
      <c r="B859" s="78" t="s">
        <v>2421</v>
      </c>
      <c r="C859" s="78" t="s">
        <v>2830</v>
      </c>
      <c r="D859" s="78" t="s">
        <v>1955</v>
      </c>
      <c r="E859" s="78" t="s">
        <v>2087</v>
      </c>
      <c r="F859" s="78" t="s">
        <v>3186</v>
      </c>
      <c r="G859" s="78" t="s">
        <v>1546</v>
      </c>
      <c r="H859" s="82" t="s">
        <v>3182</v>
      </c>
      <c r="I859" s="78" t="s">
        <v>1397</v>
      </c>
      <c r="J859" s="78" t="s">
        <v>1142</v>
      </c>
      <c r="K859" s="78" t="s">
        <v>3187</v>
      </c>
      <c r="L859" s="78" t="s">
        <v>2963</v>
      </c>
      <c r="M859" s="78" t="s">
        <v>2002</v>
      </c>
      <c r="N859" s="78"/>
      <c r="O859" s="78"/>
      <c r="P859" s="79" t="s">
        <v>36</v>
      </c>
    </row>
    <row r="860" customHeight="1" spans="1:16">
      <c r="A860" s="77" t="s">
        <v>1952</v>
      </c>
      <c r="B860" s="78" t="s">
        <v>2421</v>
      </c>
      <c r="C860" s="78" t="s">
        <v>2292</v>
      </c>
      <c r="D860" s="78" t="s">
        <v>1955</v>
      </c>
      <c r="E860" s="97">
        <v>16600</v>
      </c>
      <c r="F860" s="78" t="s">
        <v>3188</v>
      </c>
      <c r="G860" s="78" t="s">
        <v>1542</v>
      </c>
      <c r="H860" s="82" t="s">
        <v>3182</v>
      </c>
      <c r="I860" s="78" t="s">
        <v>1397</v>
      </c>
      <c r="J860" s="78" t="s">
        <v>694</v>
      </c>
      <c r="K860" s="78" t="s">
        <v>3189</v>
      </c>
      <c r="L860" s="78" t="s">
        <v>2232</v>
      </c>
      <c r="M860" s="78" t="s">
        <v>1987</v>
      </c>
      <c r="N860" s="78"/>
      <c r="O860" s="78"/>
      <c r="P860" s="79" t="s">
        <v>36</v>
      </c>
    </row>
    <row r="861" customHeight="1" spans="1:16">
      <c r="A861" s="77" t="s">
        <v>1952</v>
      </c>
      <c r="B861" s="78" t="s">
        <v>3021</v>
      </c>
      <c r="C861" s="78" t="s">
        <v>2060</v>
      </c>
      <c r="D861" s="78" t="s">
        <v>1955</v>
      </c>
      <c r="E861" s="78" t="s">
        <v>1963</v>
      </c>
      <c r="F861" s="78" t="s">
        <v>3155</v>
      </c>
      <c r="G861" s="78" t="s">
        <v>1597</v>
      </c>
      <c r="H861" s="82" t="s">
        <v>3182</v>
      </c>
      <c r="I861" s="78" t="s">
        <v>1397</v>
      </c>
      <c r="J861" s="78" t="s">
        <v>694</v>
      </c>
      <c r="K861" s="78" t="s">
        <v>3156</v>
      </c>
      <c r="L861" s="78" t="s">
        <v>1986</v>
      </c>
      <c r="M861" s="78" t="s">
        <v>1992</v>
      </c>
      <c r="N861" s="78"/>
      <c r="O861" s="78"/>
      <c r="P861" s="79" t="s">
        <v>36</v>
      </c>
    </row>
    <row r="862" customHeight="1" spans="1:16">
      <c r="A862" s="77" t="s">
        <v>1952</v>
      </c>
      <c r="B862" s="78" t="s">
        <v>3021</v>
      </c>
      <c r="C862" s="78" t="s">
        <v>2093</v>
      </c>
      <c r="D862" s="78" t="s">
        <v>1955</v>
      </c>
      <c r="E862" s="78" t="s">
        <v>1993</v>
      </c>
      <c r="F862" s="78" t="s">
        <v>3141</v>
      </c>
      <c r="G862" s="82" t="s">
        <v>1592</v>
      </c>
      <c r="H862" s="82" t="s">
        <v>3182</v>
      </c>
      <c r="I862" s="78" t="s">
        <v>1397</v>
      </c>
      <c r="J862" s="78" t="s">
        <v>694</v>
      </c>
      <c r="K862" s="78" t="s">
        <v>3142</v>
      </c>
      <c r="L862" s="78" t="s">
        <v>2022</v>
      </c>
      <c r="M862" s="78" t="s">
        <v>3143</v>
      </c>
      <c r="N862" s="78"/>
      <c r="O862" s="78"/>
      <c r="P862" s="79" t="s">
        <v>36</v>
      </c>
    </row>
    <row r="863" customHeight="1" spans="1:16">
      <c r="A863" s="77" t="s">
        <v>1952</v>
      </c>
      <c r="B863" s="78" t="s">
        <v>2085</v>
      </c>
      <c r="C863" s="78" t="s">
        <v>3051</v>
      </c>
      <c r="D863" s="78" t="s">
        <v>1955</v>
      </c>
      <c r="E863" s="78" t="s">
        <v>1963</v>
      </c>
      <c r="F863" s="78" t="s">
        <v>3155</v>
      </c>
      <c r="G863" s="78" t="s">
        <v>1597</v>
      </c>
      <c r="H863" s="82" t="s">
        <v>3182</v>
      </c>
      <c r="I863" s="78" t="s">
        <v>1397</v>
      </c>
      <c r="J863" s="78" t="s">
        <v>694</v>
      </c>
      <c r="K863" s="78" t="s">
        <v>3156</v>
      </c>
      <c r="L863" s="78" t="s">
        <v>1986</v>
      </c>
      <c r="M863" s="78" t="s">
        <v>1992</v>
      </c>
      <c r="N863" s="78"/>
      <c r="O863" s="78"/>
      <c r="P863" s="79" t="s">
        <v>36</v>
      </c>
    </row>
    <row r="864" customHeight="1" spans="1:16">
      <c r="A864" s="77" t="s">
        <v>1952</v>
      </c>
      <c r="B864" s="78" t="s">
        <v>2085</v>
      </c>
      <c r="C864" s="78" t="s">
        <v>3051</v>
      </c>
      <c r="D864" s="78" t="s">
        <v>1955</v>
      </c>
      <c r="E864" s="78" t="s">
        <v>2236</v>
      </c>
      <c r="F864" s="78" t="s">
        <v>3190</v>
      </c>
      <c r="G864" s="78" t="s">
        <v>1601</v>
      </c>
      <c r="H864" s="82" t="s">
        <v>3182</v>
      </c>
      <c r="I864" s="78" t="s">
        <v>1397</v>
      </c>
      <c r="J864" s="78" t="s">
        <v>694</v>
      </c>
      <c r="K864" s="78" t="s">
        <v>2225</v>
      </c>
      <c r="L864" s="96" t="s">
        <v>2015</v>
      </c>
      <c r="M864" s="78" t="s">
        <v>2002</v>
      </c>
      <c r="N864" s="78"/>
      <c r="O864" s="78"/>
      <c r="P864" s="79" t="s">
        <v>36</v>
      </c>
    </row>
    <row r="865" customHeight="1" spans="1:108">
      <c r="A865" s="77" t="s">
        <v>1952</v>
      </c>
      <c r="B865" s="78" t="s">
        <v>3191</v>
      </c>
      <c r="C865" s="78" t="s">
        <v>2493</v>
      </c>
      <c r="D865" s="78" t="s">
        <v>1955</v>
      </c>
      <c r="E865" s="78" t="s">
        <v>2411</v>
      </c>
      <c r="F865" s="78" t="s">
        <v>3103</v>
      </c>
      <c r="G865" s="78" t="s">
        <v>1574</v>
      </c>
      <c r="H865" s="82" t="s">
        <v>1608</v>
      </c>
      <c r="I865" s="78" t="s">
        <v>1397</v>
      </c>
      <c r="J865" s="78" t="s">
        <v>694</v>
      </c>
      <c r="K865" s="78" t="s">
        <v>3104</v>
      </c>
      <c r="L865" s="78"/>
      <c r="M865" s="78" t="s">
        <v>3105</v>
      </c>
      <c r="N865" s="78"/>
      <c r="O865" s="78"/>
      <c r="P865" s="79" t="s">
        <v>36</v>
      </c>
      <c r="DD865" s="73" t="s">
        <v>3192</v>
      </c>
    </row>
    <row r="866" customHeight="1" spans="1:108">
      <c r="A866" s="77" t="s">
        <v>1952</v>
      </c>
      <c r="B866" s="78" t="s">
        <v>3193</v>
      </c>
      <c r="C866" s="78" t="s">
        <v>1298</v>
      </c>
      <c r="D866" s="78" t="s">
        <v>1955</v>
      </c>
      <c r="E866" s="78" t="s">
        <v>2039</v>
      </c>
      <c r="F866" s="78" t="s">
        <v>3194</v>
      </c>
      <c r="G866" s="78" t="s">
        <v>1594</v>
      </c>
      <c r="H866" s="82" t="s">
        <v>1608</v>
      </c>
      <c r="I866" s="78" t="s">
        <v>1397</v>
      </c>
      <c r="J866" s="78" t="s">
        <v>1483</v>
      </c>
      <c r="K866" s="78" t="s">
        <v>3195</v>
      </c>
      <c r="L866" s="78" t="s">
        <v>2022</v>
      </c>
      <c r="M866" s="78" t="s">
        <v>3196</v>
      </c>
      <c r="N866" s="78"/>
      <c r="O866" s="78"/>
      <c r="P866" s="79" t="s">
        <v>36</v>
      </c>
    </row>
    <row r="867" customHeight="1" spans="1:108">
      <c r="A867" s="77" t="s">
        <v>1952</v>
      </c>
      <c r="B867" s="78" t="s">
        <v>2267</v>
      </c>
      <c r="C867" s="78" t="s">
        <v>2045</v>
      </c>
      <c r="D867" s="78" t="s">
        <v>1955</v>
      </c>
      <c r="E867" s="78" t="s">
        <v>2046</v>
      </c>
      <c r="F867" s="78" t="s">
        <v>3107</v>
      </c>
      <c r="G867" s="78" t="s">
        <v>1588</v>
      </c>
      <c r="H867" s="82" t="s">
        <v>1608</v>
      </c>
      <c r="I867" s="78" t="s">
        <v>1397</v>
      </c>
      <c r="J867" s="78" t="s">
        <v>694</v>
      </c>
      <c r="K867" s="78" t="s">
        <v>3069</v>
      </c>
      <c r="L867" s="78" t="s">
        <v>3108</v>
      </c>
      <c r="M867" s="78" t="s">
        <v>2742</v>
      </c>
      <c r="N867" s="78"/>
      <c r="O867" s="78"/>
      <c r="P867" s="79" t="s">
        <v>36</v>
      </c>
    </row>
    <row r="868" customHeight="1" spans="1:108">
      <c r="A868" s="77" t="s">
        <v>1952</v>
      </c>
      <c r="B868" s="78" t="s">
        <v>2267</v>
      </c>
      <c r="C868" s="78" t="s">
        <v>2045</v>
      </c>
      <c r="D868" s="78" t="s">
        <v>1955</v>
      </c>
      <c r="E868" s="78" t="s">
        <v>2246</v>
      </c>
      <c r="F868" s="78" t="s">
        <v>3197</v>
      </c>
      <c r="G868" s="78" t="s">
        <v>1594</v>
      </c>
      <c r="H868" s="82" t="s">
        <v>1608</v>
      </c>
      <c r="I868" s="78" t="s">
        <v>1397</v>
      </c>
      <c r="J868" s="78" t="s">
        <v>694</v>
      </c>
      <c r="K868" s="78" t="s">
        <v>3198</v>
      </c>
      <c r="L868" s="96" t="s">
        <v>3199</v>
      </c>
      <c r="M868" s="78" t="s">
        <v>2713</v>
      </c>
      <c r="N868" s="78"/>
      <c r="O868" s="78"/>
      <c r="P868" s="79" t="s">
        <v>36</v>
      </c>
    </row>
    <row r="869" customHeight="1" spans="1:108">
      <c r="A869" s="77" t="s">
        <v>1952</v>
      </c>
      <c r="B869" s="78" t="s">
        <v>2406</v>
      </c>
      <c r="C869" s="78" t="s">
        <v>2292</v>
      </c>
      <c r="D869" s="78" t="s">
        <v>1955</v>
      </c>
      <c r="E869" s="97">
        <v>16600</v>
      </c>
      <c r="F869" s="78" t="s">
        <v>3188</v>
      </c>
      <c r="G869" s="78" t="s">
        <v>1542</v>
      </c>
      <c r="H869" s="82" t="s">
        <v>1608</v>
      </c>
      <c r="I869" s="78" t="s">
        <v>1397</v>
      </c>
      <c r="J869" s="78" t="s">
        <v>694</v>
      </c>
      <c r="K869" s="78" t="s">
        <v>3189</v>
      </c>
      <c r="L869" s="78" t="s">
        <v>2232</v>
      </c>
      <c r="M869" s="78" t="s">
        <v>1987</v>
      </c>
      <c r="N869" s="78"/>
      <c r="O869" s="78"/>
      <c r="P869" s="79" t="s">
        <v>36</v>
      </c>
    </row>
    <row r="870" customHeight="1" spans="1:108">
      <c r="A870" s="77" t="s">
        <v>1952</v>
      </c>
      <c r="B870" s="78" t="s">
        <v>2406</v>
      </c>
      <c r="C870" s="78" t="s">
        <v>2262</v>
      </c>
      <c r="D870" s="78" t="s">
        <v>1955</v>
      </c>
      <c r="E870" s="78" t="s">
        <v>2087</v>
      </c>
      <c r="F870" s="78" t="s">
        <v>3186</v>
      </c>
      <c r="G870" s="78" t="s">
        <v>1546</v>
      </c>
      <c r="H870" s="82" t="s">
        <v>1608</v>
      </c>
      <c r="I870" s="78" t="s">
        <v>1397</v>
      </c>
      <c r="J870" s="78" t="s">
        <v>1142</v>
      </c>
      <c r="K870" s="78" t="s">
        <v>3187</v>
      </c>
      <c r="L870" s="78" t="s">
        <v>2963</v>
      </c>
      <c r="M870" s="78" t="s">
        <v>2002</v>
      </c>
      <c r="N870" s="78"/>
      <c r="O870" s="78"/>
      <c r="P870" s="79" t="s">
        <v>36</v>
      </c>
    </row>
    <row r="871" customHeight="1" spans="1:108">
      <c r="A871" s="77" t="s">
        <v>1952</v>
      </c>
      <c r="B871" s="78" t="s">
        <v>2348</v>
      </c>
      <c r="C871" s="78" t="s">
        <v>2093</v>
      </c>
      <c r="D871" s="78" t="s">
        <v>1955</v>
      </c>
      <c r="E871" s="78" t="s">
        <v>1993</v>
      </c>
      <c r="F871" s="78" t="s">
        <v>3141</v>
      </c>
      <c r="G871" s="82" t="s">
        <v>1592</v>
      </c>
      <c r="H871" s="82" t="s">
        <v>1608</v>
      </c>
      <c r="I871" s="78" t="s">
        <v>1397</v>
      </c>
      <c r="J871" s="78" t="s">
        <v>694</v>
      </c>
      <c r="K871" s="78" t="s">
        <v>3142</v>
      </c>
      <c r="L871" s="78" t="s">
        <v>2022</v>
      </c>
      <c r="M871" s="78" t="s">
        <v>3143</v>
      </c>
      <c r="N871" s="78"/>
      <c r="O871" s="78"/>
      <c r="P871" s="79" t="s">
        <v>36</v>
      </c>
    </row>
    <row r="872" customHeight="1" spans="1:108">
      <c r="A872" s="77" t="s">
        <v>1952</v>
      </c>
      <c r="B872" s="78" t="s">
        <v>2348</v>
      </c>
      <c r="C872" s="78" t="s">
        <v>2262</v>
      </c>
      <c r="D872" s="78" t="s">
        <v>1955</v>
      </c>
      <c r="E872" s="78" t="s">
        <v>2384</v>
      </c>
      <c r="F872" s="78" t="s">
        <v>3200</v>
      </c>
      <c r="G872" s="78" t="s">
        <v>1574</v>
      </c>
      <c r="H872" s="82" t="s">
        <v>1608</v>
      </c>
      <c r="I872" s="78" t="s">
        <v>1397</v>
      </c>
      <c r="J872" s="78" t="s">
        <v>2498</v>
      </c>
      <c r="K872" s="78" t="s">
        <v>3201</v>
      </c>
      <c r="L872" s="78" t="s">
        <v>2318</v>
      </c>
      <c r="M872" s="78" t="s">
        <v>1987</v>
      </c>
      <c r="N872" s="78"/>
      <c r="O872" s="78"/>
      <c r="P872" s="79" t="s">
        <v>36</v>
      </c>
    </row>
    <row r="873" customHeight="1" spans="1:108">
      <c r="A873" s="77" t="s">
        <v>1952</v>
      </c>
      <c r="B873" s="78" t="s">
        <v>3202</v>
      </c>
      <c r="C873" s="78" t="s">
        <v>2780</v>
      </c>
      <c r="D873" s="78" t="s">
        <v>1955</v>
      </c>
      <c r="E873" s="78" t="s">
        <v>2082</v>
      </c>
      <c r="F873" s="78" t="s">
        <v>3203</v>
      </c>
      <c r="G873" s="78" t="s">
        <v>1559</v>
      </c>
      <c r="H873" s="82" t="s">
        <v>1608</v>
      </c>
      <c r="I873" s="78" t="s">
        <v>1397</v>
      </c>
      <c r="J873" s="78" t="s">
        <v>694</v>
      </c>
      <c r="K873" s="78" t="s">
        <v>3204</v>
      </c>
      <c r="L873" s="78" t="s">
        <v>1986</v>
      </c>
      <c r="M873" s="78" t="s">
        <v>2068</v>
      </c>
      <c r="N873" s="78"/>
      <c r="O873" s="78"/>
      <c r="P873" s="79" t="s">
        <v>36</v>
      </c>
    </row>
    <row r="874" customHeight="1" spans="1:108">
      <c r="A874" s="77" t="s">
        <v>1952</v>
      </c>
      <c r="B874" s="78" t="s">
        <v>1973</v>
      </c>
      <c r="C874" s="78" t="s">
        <v>1982</v>
      </c>
      <c r="D874" s="78" t="s">
        <v>1955</v>
      </c>
      <c r="E874" s="78" t="s">
        <v>1998</v>
      </c>
      <c r="F874" s="78" t="s">
        <v>3052</v>
      </c>
      <c r="G874" s="78" t="s">
        <v>1574</v>
      </c>
      <c r="H874" s="82" t="s">
        <v>1605</v>
      </c>
      <c r="I874" s="78" t="s">
        <v>1397</v>
      </c>
      <c r="J874" s="78" t="s">
        <v>694</v>
      </c>
      <c r="K874" s="78" t="s">
        <v>3020</v>
      </c>
      <c r="L874" s="78" t="s">
        <v>2015</v>
      </c>
      <c r="M874" s="78" t="s">
        <v>2158</v>
      </c>
      <c r="N874" s="78"/>
      <c r="O874" s="78"/>
      <c r="P874" s="79" t="s">
        <v>36</v>
      </c>
    </row>
    <row r="875" customHeight="1" spans="1:108">
      <c r="A875" s="77" t="s">
        <v>1952</v>
      </c>
      <c r="B875" s="78" t="s">
        <v>1973</v>
      </c>
      <c r="C875" s="78" t="s">
        <v>1982</v>
      </c>
      <c r="D875" s="78" t="s">
        <v>1955</v>
      </c>
      <c r="E875" s="97">
        <v>18000</v>
      </c>
      <c r="F875" s="78" t="s">
        <v>3205</v>
      </c>
      <c r="G875" s="78" t="s">
        <v>1574</v>
      </c>
      <c r="H875" s="82" t="s">
        <v>1605</v>
      </c>
      <c r="I875" s="78" t="s">
        <v>1397</v>
      </c>
      <c r="J875" s="78" t="s">
        <v>694</v>
      </c>
      <c r="K875" s="78" t="s">
        <v>3206</v>
      </c>
      <c r="L875" s="78" t="s">
        <v>2058</v>
      </c>
      <c r="M875" s="78" t="s">
        <v>2307</v>
      </c>
      <c r="N875" s="78"/>
      <c r="O875" s="78"/>
      <c r="P875" s="79" t="s">
        <v>36</v>
      </c>
    </row>
    <row r="876" customHeight="1" spans="1:108">
      <c r="A876" s="77" t="s">
        <v>1952</v>
      </c>
      <c r="B876" s="78" t="s">
        <v>1973</v>
      </c>
      <c r="C876" s="78" t="s">
        <v>1974</v>
      </c>
      <c r="D876" s="78" t="s">
        <v>1955</v>
      </c>
      <c r="E876" s="78" t="s">
        <v>1998</v>
      </c>
      <c r="F876" s="78" t="s">
        <v>3120</v>
      </c>
      <c r="G876" s="78" t="s">
        <v>1585</v>
      </c>
      <c r="H876" s="82" t="s">
        <v>1605</v>
      </c>
      <c r="I876" s="78" t="s">
        <v>1397</v>
      </c>
      <c r="J876" s="78" t="s">
        <v>694</v>
      </c>
      <c r="K876" s="78" t="s">
        <v>3121</v>
      </c>
      <c r="L876" s="78" t="s">
        <v>2015</v>
      </c>
      <c r="M876" s="78" t="s">
        <v>2064</v>
      </c>
      <c r="N876" s="78"/>
      <c r="O876" s="78"/>
      <c r="P876" s="79" t="s">
        <v>36</v>
      </c>
    </row>
    <row r="877" customHeight="1" spans="1:108">
      <c r="A877" s="77" t="s">
        <v>1952</v>
      </c>
      <c r="B877" s="78" t="s">
        <v>2898</v>
      </c>
      <c r="C877" s="78" t="s">
        <v>2493</v>
      </c>
      <c r="D877" s="78" t="s">
        <v>1955</v>
      </c>
      <c r="E877" s="82" t="s">
        <v>2612</v>
      </c>
      <c r="F877" s="82" t="s">
        <v>2613</v>
      </c>
      <c r="G877" s="82" t="s">
        <v>2614</v>
      </c>
      <c r="H877" s="82" t="s">
        <v>1605</v>
      </c>
      <c r="I877" s="78" t="s">
        <v>1397</v>
      </c>
      <c r="J877" s="78" t="s">
        <v>694</v>
      </c>
      <c r="K877" s="82" t="s">
        <v>2615</v>
      </c>
      <c r="L877" s="82"/>
      <c r="M877" s="82" t="s">
        <v>2616</v>
      </c>
      <c r="N877" s="78"/>
      <c r="O877" s="78"/>
      <c r="P877" s="79" t="s">
        <v>36</v>
      </c>
    </row>
    <row r="878" customHeight="1" spans="1:108">
      <c r="A878" s="77" t="s">
        <v>1952</v>
      </c>
      <c r="B878" s="78" t="s">
        <v>2898</v>
      </c>
      <c r="C878" s="78" t="s">
        <v>2093</v>
      </c>
      <c r="D878" s="78" t="s">
        <v>1955</v>
      </c>
      <c r="E878" s="78" t="s">
        <v>1993</v>
      </c>
      <c r="F878" s="78" t="s">
        <v>3141</v>
      </c>
      <c r="G878" s="82" t="s">
        <v>1592</v>
      </c>
      <c r="H878" s="82" t="s">
        <v>1605</v>
      </c>
      <c r="I878" s="78" t="s">
        <v>1397</v>
      </c>
      <c r="J878" s="78" t="s">
        <v>694</v>
      </c>
      <c r="K878" s="78" t="s">
        <v>3142</v>
      </c>
      <c r="L878" s="78" t="s">
        <v>2022</v>
      </c>
      <c r="M878" s="78" t="s">
        <v>3143</v>
      </c>
      <c r="N878" s="78"/>
      <c r="O878" s="78"/>
      <c r="P878" s="79" t="s">
        <v>36</v>
      </c>
    </row>
    <row r="879" customHeight="1" spans="1:108">
      <c r="A879" s="77" t="s">
        <v>1952</v>
      </c>
      <c r="B879" s="78" t="s">
        <v>2350</v>
      </c>
      <c r="C879" s="78" t="s">
        <v>2045</v>
      </c>
      <c r="D879" s="78" t="s">
        <v>1955</v>
      </c>
      <c r="E879" s="78" t="s">
        <v>2246</v>
      </c>
      <c r="F879" s="78" t="s">
        <v>3197</v>
      </c>
      <c r="G879" s="78" t="s">
        <v>1594</v>
      </c>
      <c r="H879" s="82" t="s">
        <v>1605</v>
      </c>
      <c r="I879" s="78" t="s">
        <v>1397</v>
      </c>
      <c r="J879" s="78" t="s">
        <v>694</v>
      </c>
      <c r="K879" s="78" t="s">
        <v>3198</v>
      </c>
      <c r="L879" s="96" t="s">
        <v>3199</v>
      </c>
      <c r="M879" s="78" t="s">
        <v>2713</v>
      </c>
      <c r="N879" s="78"/>
      <c r="O879" s="78"/>
      <c r="P879" s="79" t="s">
        <v>36</v>
      </c>
    </row>
    <row r="880" customHeight="1" spans="1:108">
      <c r="A880" s="77" t="s">
        <v>1952</v>
      </c>
      <c r="B880" s="78" t="s">
        <v>2350</v>
      </c>
      <c r="C880" s="78" t="s">
        <v>2045</v>
      </c>
      <c r="D880" s="78" t="s">
        <v>1955</v>
      </c>
      <c r="E880" s="78" t="s">
        <v>2246</v>
      </c>
      <c r="F880" s="78" t="s">
        <v>3207</v>
      </c>
      <c r="G880" s="78" t="s">
        <v>1592</v>
      </c>
      <c r="H880" s="82" t="s">
        <v>1605</v>
      </c>
      <c r="I880" s="78" t="s">
        <v>1397</v>
      </c>
      <c r="J880" s="78" t="s">
        <v>694</v>
      </c>
      <c r="K880" s="78" t="s">
        <v>3208</v>
      </c>
      <c r="L880" s="78" t="s">
        <v>3209</v>
      </c>
      <c r="M880" s="78" t="s">
        <v>2884</v>
      </c>
      <c r="N880" s="78"/>
      <c r="O880" s="78"/>
      <c r="P880" s="79" t="s">
        <v>36</v>
      </c>
    </row>
    <row r="881" customHeight="1" spans="1:16">
      <c r="A881" s="77" t="s">
        <v>1952</v>
      </c>
      <c r="B881" s="78" t="s">
        <v>2109</v>
      </c>
      <c r="C881" s="78" t="s">
        <v>2093</v>
      </c>
      <c r="D881" s="78" t="s">
        <v>1955</v>
      </c>
      <c r="E881" s="78" t="s">
        <v>1993</v>
      </c>
      <c r="F881" s="78" t="s">
        <v>3141</v>
      </c>
      <c r="G881" s="82" t="s">
        <v>1592</v>
      </c>
      <c r="H881" s="82" t="s">
        <v>1605</v>
      </c>
      <c r="I881" s="78" t="s">
        <v>1397</v>
      </c>
      <c r="J881" s="78" t="s">
        <v>694</v>
      </c>
      <c r="K881" s="78" t="s">
        <v>3142</v>
      </c>
      <c r="L881" s="78" t="s">
        <v>2022</v>
      </c>
      <c r="M881" s="78" t="s">
        <v>3143</v>
      </c>
      <c r="N881" s="78"/>
      <c r="O881" s="78"/>
      <c r="P881" s="79" t="s">
        <v>36</v>
      </c>
    </row>
    <row r="882" customHeight="1" spans="1:16">
      <c r="A882" s="77" t="s">
        <v>1952</v>
      </c>
      <c r="B882" s="78" t="s">
        <v>2109</v>
      </c>
      <c r="C882" s="78" t="s">
        <v>2493</v>
      </c>
      <c r="D882" s="78" t="s">
        <v>1955</v>
      </c>
      <c r="E882" s="78" t="s">
        <v>2411</v>
      </c>
      <c r="F882" s="78" t="s">
        <v>3103</v>
      </c>
      <c r="G882" s="78" t="s">
        <v>1574</v>
      </c>
      <c r="H882" s="82" t="s">
        <v>1605</v>
      </c>
      <c r="I882" s="78" t="s">
        <v>1397</v>
      </c>
      <c r="J882" s="78" t="s">
        <v>694</v>
      </c>
      <c r="K882" s="78" t="s">
        <v>3104</v>
      </c>
      <c r="L882" s="78"/>
      <c r="M882" s="78" t="s">
        <v>3105</v>
      </c>
      <c r="N882" s="78"/>
      <c r="O882" s="78"/>
      <c r="P882" s="79" t="s">
        <v>36</v>
      </c>
    </row>
    <row r="883" customHeight="1" spans="1:16">
      <c r="A883" s="77" t="s">
        <v>1952</v>
      </c>
      <c r="B883" s="78" t="s">
        <v>2109</v>
      </c>
      <c r="C883" s="78" t="s">
        <v>1298</v>
      </c>
      <c r="D883" s="78" t="s">
        <v>1955</v>
      </c>
      <c r="E883" s="78" t="s">
        <v>2039</v>
      </c>
      <c r="F883" s="78" t="s">
        <v>3194</v>
      </c>
      <c r="G883" s="78" t="s">
        <v>1594</v>
      </c>
      <c r="H883" s="82" t="s">
        <v>1605</v>
      </c>
      <c r="I883" s="78" t="s">
        <v>1397</v>
      </c>
      <c r="J883" s="78" t="s">
        <v>1483</v>
      </c>
      <c r="K883" s="78" t="s">
        <v>3195</v>
      </c>
      <c r="L883" s="78" t="s">
        <v>2022</v>
      </c>
      <c r="M883" s="78" t="s">
        <v>3196</v>
      </c>
      <c r="N883" s="78"/>
      <c r="O883" s="78"/>
      <c r="P883" s="79" t="s">
        <v>36</v>
      </c>
    </row>
    <row r="884" customHeight="1" spans="1:16">
      <c r="A884" s="77" t="s">
        <v>1952</v>
      </c>
      <c r="B884" s="78" t="s">
        <v>2109</v>
      </c>
      <c r="C884" s="78" t="s">
        <v>2780</v>
      </c>
      <c r="D884" s="78" t="s">
        <v>1955</v>
      </c>
      <c r="E884" s="78" t="s">
        <v>2082</v>
      </c>
      <c r="F884" s="78" t="s">
        <v>3203</v>
      </c>
      <c r="G884" s="78" t="s">
        <v>1559</v>
      </c>
      <c r="H884" s="82" t="s">
        <v>1605</v>
      </c>
      <c r="I884" s="78" t="s">
        <v>1397</v>
      </c>
      <c r="J884" s="78" t="s">
        <v>694</v>
      </c>
      <c r="K884" s="78" t="s">
        <v>3204</v>
      </c>
      <c r="L884" s="78" t="s">
        <v>1986</v>
      </c>
      <c r="M884" s="78" t="s">
        <v>2068</v>
      </c>
      <c r="N884" s="78"/>
      <c r="O884" s="78"/>
      <c r="P884" s="79" t="s">
        <v>36</v>
      </c>
    </row>
    <row r="885" customHeight="1" spans="1:16">
      <c r="A885" s="77" t="s">
        <v>1952</v>
      </c>
      <c r="B885" s="78" t="s">
        <v>2395</v>
      </c>
      <c r="C885" s="78" t="s">
        <v>1954</v>
      </c>
      <c r="D885" s="78" t="s">
        <v>1955</v>
      </c>
      <c r="E885" s="78" t="s">
        <v>2775</v>
      </c>
      <c r="F885" s="78" t="s">
        <v>3170</v>
      </c>
      <c r="G885" s="78" t="s">
        <v>1569</v>
      </c>
      <c r="H885" s="82" t="s">
        <v>1605</v>
      </c>
      <c r="I885" s="78" t="s">
        <v>1397</v>
      </c>
      <c r="J885" s="78" t="s">
        <v>694</v>
      </c>
      <c r="K885" s="78" t="s">
        <v>3077</v>
      </c>
      <c r="L885" s="78" t="s">
        <v>1961</v>
      </c>
      <c r="M885" s="78" t="s">
        <v>2002</v>
      </c>
      <c r="N885" s="78"/>
      <c r="O885" s="78"/>
      <c r="P885" s="79" t="s">
        <v>36</v>
      </c>
    </row>
    <row r="886" customHeight="1" spans="1:16">
      <c r="A886" s="77" t="s">
        <v>1952</v>
      </c>
      <c r="B886" s="78" t="s">
        <v>2395</v>
      </c>
      <c r="C886" s="78" t="s">
        <v>1954</v>
      </c>
      <c r="D886" s="78" t="s">
        <v>1955</v>
      </c>
      <c r="E886" s="78" t="s">
        <v>1968</v>
      </c>
      <c r="F886" s="78" t="s">
        <v>3210</v>
      </c>
      <c r="G886" s="82" t="s">
        <v>1605</v>
      </c>
      <c r="H886" s="82" t="s">
        <v>1605</v>
      </c>
      <c r="I886" s="78" t="s">
        <v>1397</v>
      </c>
      <c r="J886" s="78" t="s">
        <v>694</v>
      </c>
      <c r="K886" s="78" t="s">
        <v>3211</v>
      </c>
      <c r="L886" s="78" t="s">
        <v>1966</v>
      </c>
      <c r="M886" s="78" t="s">
        <v>2183</v>
      </c>
      <c r="N886" s="78"/>
      <c r="O886" s="78"/>
      <c r="P886" s="79" t="s">
        <v>36</v>
      </c>
    </row>
    <row r="887" customHeight="1" spans="1:16">
      <c r="A887" s="77" t="s">
        <v>1952</v>
      </c>
      <c r="B887" s="78" t="s">
        <v>2395</v>
      </c>
      <c r="C887" s="78" t="s">
        <v>1954</v>
      </c>
      <c r="D887" s="78" t="s">
        <v>1955</v>
      </c>
      <c r="E887" s="78" t="s">
        <v>2288</v>
      </c>
      <c r="F887" s="78" t="s">
        <v>3212</v>
      </c>
      <c r="G887" s="82" t="s">
        <v>1605</v>
      </c>
      <c r="H887" s="82" t="s">
        <v>1605</v>
      </c>
      <c r="I887" s="78" t="s">
        <v>1397</v>
      </c>
      <c r="J887" s="78" t="s">
        <v>694</v>
      </c>
      <c r="K887" s="78" t="s">
        <v>2215</v>
      </c>
      <c r="L887" s="78" t="s">
        <v>2427</v>
      </c>
      <c r="M887" s="78" t="s">
        <v>2064</v>
      </c>
      <c r="N887" s="78"/>
      <c r="O887" s="78"/>
      <c r="P887" s="79" t="s">
        <v>36</v>
      </c>
    </row>
    <row r="888" customHeight="1" spans="1:16">
      <c r="A888" s="77" t="s">
        <v>1952</v>
      </c>
      <c r="B888" s="78" t="s">
        <v>2037</v>
      </c>
      <c r="C888" s="78" t="s">
        <v>2045</v>
      </c>
      <c r="D888" s="78" t="s">
        <v>1955</v>
      </c>
      <c r="E888" s="78" t="s">
        <v>2046</v>
      </c>
      <c r="F888" s="78" t="s">
        <v>3039</v>
      </c>
      <c r="G888" s="78" t="s">
        <v>1559</v>
      </c>
      <c r="H888" s="82" t="s">
        <v>1605</v>
      </c>
      <c r="I888" s="78" t="s">
        <v>1397</v>
      </c>
      <c r="J888" s="78" t="s">
        <v>694</v>
      </c>
      <c r="K888" s="78" t="s">
        <v>3041</v>
      </c>
      <c r="L888" s="78" t="s">
        <v>3042</v>
      </c>
      <c r="M888" s="78" t="s">
        <v>2197</v>
      </c>
      <c r="N888" s="78"/>
      <c r="O888" s="78"/>
      <c r="P888" s="79" t="s">
        <v>36</v>
      </c>
    </row>
    <row r="889" customHeight="1" spans="1:16">
      <c r="A889" s="77" t="s">
        <v>1952</v>
      </c>
      <c r="B889" s="78" t="s">
        <v>2406</v>
      </c>
      <c r="C889" s="78" t="s">
        <v>2830</v>
      </c>
      <c r="D889" s="78" t="s">
        <v>1955</v>
      </c>
      <c r="E889" s="78" t="s">
        <v>2087</v>
      </c>
      <c r="F889" s="78" t="s">
        <v>3186</v>
      </c>
      <c r="G889" s="78" t="s">
        <v>1546</v>
      </c>
      <c r="H889" s="82" t="s">
        <v>1605</v>
      </c>
      <c r="I889" s="78" t="s">
        <v>1397</v>
      </c>
      <c r="J889" s="78" t="s">
        <v>1142</v>
      </c>
      <c r="K889" s="78" t="s">
        <v>3187</v>
      </c>
      <c r="L889" s="78" t="s">
        <v>2963</v>
      </c>
      <c r="M889" s="78" t="s">
        <v>2002</v>
      </c>
      <c r="N889" s="78"/>
      <c r="O889" s="78"/>
      <c r="P889" s="79" t="s">
        <v>36</v>
      </c>
    </row>
    <row r="890" customHeight="1" spans="1:16">
      <c r="A890" s="77" t="s">
        <v>1952</v>
      </c>
      <c r="B890" s="78" t="s">
        <v>2406</v>
      </c>
      <c r="C890" s="78" t="s">
        <v>2093</v>
      </c>
      <c r="D890" s="78" t="s">
        <v>1955</v>
      </c>
      <c r="E890" s="78" t="s">
        <v>1993</v>
      </c>
      <c r="F890" s="78" t="s">
        <v>3141</v>
      </c>
      <c r="G890" s="82" t="s">
        <v>1592</v>
      </c>
      <c r="H890" s="82" t="s">
        <v>1605</v>
      </c>
      <c r="I890" s="78" t="s">
        <v>1397</v>
      </c>
      <c r="J890" s="78" t="s">
        <v>694</v>
      </c>
      <c r="K890" s="78" t="s">
        <v>3142</v>
      </c>
      <c r="L890" s="78" t="s">
        <v>2022</v>
      </c>
      <c r="M890" s="78" t="s">
        <v>3143</v>
      </c>
      <c r="N890" s="78"/>
      <c r="O890" s="78"/>
      <c r="P890" s="79" t="s">
        <v>36</v>
      </c>
    </row>
    <row r="891" customHeight="1" spans="1:16">
      <c r="A891" s="77" t="s">
        <v>1952</v>
      </c>
      <c r="B891" s="78" t="s">
        <v>2421</v>
      </c>
      <c r="C891" s="78" t="s">
        <v>2830</v>
      </c>
      <c r="D891" s="78" t="s">
        <v>1955</v>
      </c>
      <c r="E891" s="78" t="s">
        <v>2384</v>
      </c>
      <c r="F891" s="78" t="s">
        <v>3200</v>
      </c>
      <c r="G891" s="78" t="s">
        <v>1574</v>
      </c>
      <c r="H891" s="82" t="s">
        <v>1611</v>
      </c>
      <c r="I891" s="78" t="s">
        <v>1397</v>
      </c>
      <c r="J891" s="78" t="s">
        <v>2498</v>
      </c>
      <c r="K891" s="78" t="s">
        <v>3201</v>
      </c>
      <c r="L891" s="78" t="s">
        <v>2318</v>
      </c>
      <c r="M891" s="78" t="s">
        <v>1987</v>
      </c>
      <c r="N891" s="78"/>
      <c r="O891" s="78"/>
      <c r="P891" s="79" t="s">
        <v>36</v>
      </c>
    </row>
    <row r="892" customHeight="1" spans="1:16">
      <c r="A892" s="77" t="s">
        <v>1952</v>
      </c>
      <c r="B892" s="78" t="s">
        <v>2421</v>
      </c>
      <c r="C892" s="78" t="s">
        <v>2830</v>
      </c>
      <c r="D892" s="78" t="s">
        <v>1955</v>
      </c>
      <c r="E892" s="78" t="s">
        <v>2087</v>
      </c>
      <c r="F892" s="78" t="s">
        <v>3186</v>
      </c>
      <c r="G892" s="78" t="s">
        <v>1546</v>
      </c>
      <c r="H892" s="82" t="s">
        <v>1611</v>
      </c>
      <c r="I892" s="78" t="s">
        <v>1397</v>
      </c>
      <c r="J892" s="78" t="s">
        <v>1142</v>
      </c>
      <c r="K892" s="78" t="s">
        <v>3187</v>
      </c>
      <c r="L892" s="78" t="s">
        <v>2963</v>
      </c>
      <c r="M892" s="78" t="s">
        <v>2002</v>
      </c>
      <c r="N892" s="78"/>
      <c r="O892" s="78"/>
      <c r="P892" s="79" t="s">
        <v>36</v>
      </c>
    </row>
    <row r="893" customHeight="1" spans="1:16">
      <c r="A893" s="77" t="s">
        <v>1952</v>
      </c>
      <c r="B893" s="78" t="s">
        <v>2421</v>
      </c>
      <c r="C893" s="78" t="s">
        <v>2093</v>
      </c>
      <c r="D893" s="78" t="s">
        <v>1955</v>
      </c>
      <c r="E893" s="78" t="s">
        <v>1993</v>
      </c>
      <c r="F893" s="78" t="s">
        <v>3141</v>
      </c>
      <c r="G893" s="82" t="s">
        <v>1592</v>
      </c>
      <c r="H893" s="82" t="s">
        <v>1611</v>
      </c>
      <c r="I893" s="78" t="s">
        <v>1397</v>
      </c>
      <c r="J893" s="78" t="s">
        <v>694</v>
      </c>
      <c r="K893" s="78" t="s">
        <v>3142</v>
      </c>
      <c r="L893" s="78" t="s">
        <v>2022</v>
      </c>
      <c r="M893" s="78" t="s">
        <v>3143</v>
      </c>
      <c r="N893" s="78"/>
      <c r="O893" s="78"/>
      <c r="P893" s="79" t="s">
        <v>36</v>
      </c>
    </row>
    <row r="894" customHeight="1" spans="1:16">
      <c r="A894" s="77" t="s">
        <v>1952</v>
      </c>
      <c r="B894" s="78" t="s">
        <v>2395</v>
      </c>
      <c r="C894" s="78" t="s">
        <v>1954</v>
      </c>
      <c r="D894" s="78" t="s">
        <v>1955</v>
      </c>
      <c r="E894" s="78" t="s">
        <v>2288</v>
      </c>
      <c r="F894" s="78" t="s">
        <v>3212</v>
      </c>
      <c r="G894" s="82" t="s">
        <v>1605</v>
      </c>
      <c r="H894" s="82" t="s">
        <v>1611</v>
      </c>
      <c r="I894" s="78" t="s">
        <v>1397</v>
      </c>
      <c r="J894" s="78" t="s">
        <v>694</v>
      </c>
      <c r="K894" s="78" t="s">
        <v>2215</v>
      </c>
      <c r="L894" s="78" t="s">
        <v>2427</v>
      </c>
      <c r="M894" s="78" t="s">
        <v>2064</v>
      </c>
      <c r="N894" s="78"/>
      <c r="O894" s="78"/>
      <c r="P894" s="79" t="s">
        <v>36</v>
      </c>
    </row>
    <row r="895" customHeight="1" spans="1:16">
      <c r="A895" s="77" t="s">
        <v>1952</v>
      </c>
      <c r="B895" s="78" t="s">
        <v>2395</v>
      </c>
      <c r="C895" s="78" t="s">
        <v>1954</v>
      </c>
      <c r="D895" s="78" t="s">
        <v>1955</v>
      </c>
      <c r="E895" s="97">
        <v>15000</v>
      </c>
      <c r="F895" s="78" t="s">
        <v>3213</v>
      </c>
      <c r="G895" s="82" t="s">
        <v>1605</v>
      </c>
      <c r="H895" s="82" t="s">
        <v>1611</v>
      </c>
      <c r="I895" s="78" t="s">
        <v>1397</v>
      </c>
      <c r="J895" s="78" t="s">
        <v>694</v>
      </c>
      <c r="K895" s="78" t="s">
        <v>3214</v>
      </c>
      <c r="L895" s="78" t="s">
        <v>1961</v>
      </c>
      <c r="M895" s="78" t="s">
        <v>2002</v>
      </c>
      <c r="N895" s="78"/>
      <c r="O895" s="78"/>
      <c r="P895" s="79" t="s">
        <v>36</v>
      </c>
    </row>
    <row r="896" customHeight="1" spans="1:16">
      <c r="A896" s="77" t="s">
        <v>1952</v>
      </c>
      <c r="B896" s="78" t="s">
        <v>2109</v>
      </c>
      <c r="C896" s="82" t="s">
        <v>2126</v>
      </c>
      <c r="D896" s="78" t="s">
        <v>1955</v>
      </c>
      <c r="E896" s="82" t="s">
        <v>2137</v>
      </c>
      <c r="F896" s="82" t="s">
        <v>3215</v>
      </c>
      <c r="G896" s="78" t="s">
        <v>3216</v>
      </c>
      <c r="H896" s="82" t="s">
        <v>1611</v>
      </c>
      <c r="I896" s="78" t="s">
        <v>1397</v>
      </c>
      <c r="J896" s="82" t="s">
        <v>694</v>
      </c>
      <c r="K896" s="82" t="s">
        <v>3217</v>
      </c>
      <c r="L896" s="82" t="s">
        <v>3058</v>
      </c>
      <c r="M896" s="82" t="s">
        <v>1987</v>
      </c>
      <c r="N896" s="78"/>
      <c r="O896" s="78"/>
      <c r="P896" s="79" t="s">
        <v>36</v>
      </c>
    </row>
    <row r="897" customHeight="1" spans="1:16">
      <c r="A897" s="77" t="s">
        <v>1952</v>
      </c>
      <c r="B897" s="78" t="s">
        <v>2109</v>
      </c>
      <c r="C897" s="78" t="s">
        <v>2093</v>
      </c>
      <c r="D897" s="78" t="s">
        <v>1955</v>
      </c>
      <c r="E897" s="78" t="s">
        <v>2039</v>
      </c>
      <c r="F897" s="78" t="s">
        <v>3218</v>
      </c>
      <c r="G897" s="82" t="s">
        <v>1597</v>
      </c>
      <c r="H897" s="82" t="s">
        <v>1611</v>
      </c>
      <c r="I897" s="78" t="s">
        <v>1397</v>
      </c>
      <c r="J897" s="78" t="s">
        <v>694</v>
      </c>
      <c r="K897" s="78" t="s">
        <v>3219</v>
      </c>
      <c r="L897" s="78" t="s">
        <v>2022</v>
      </c>
      <c r="M897" s="78" t="s">
        <v>3220</v>
      </c>
      <c r="N897" s="78"/>
      <c r="O897" s="78"/>
      <c r="P897" s="79" t="s">
        <v>36</v>
      </c>
    </row>
    <row r="898" customHeight="1" spans="1:16">
      <c r="A898" s="77" t="s">
        <v>1952</v>
      </c>
      <c r="B898" s="78" t="s">
        <v>2109</v>
      </c>
      <c r="C898" s="78" t="s">
        <v>1298</v>
      </c>
      <c r="D898" s="78" t="s">
        <v>1955</v>
      </c>
      <c r="E898" s="78" t="s">
        <v>2039</v>
      </c>
      <c r="F898" s="78" t="s">
        <v>3194</v>
      </c>
      <c r="G898" s="78" t="s">
        <v>1594</v>
      </c>
      <c r="H898" s="82" t="s">
        <v>1611</v>
      </c>
      <c r="I898" s="78" t="s">
        <v>1397</v>
      </c>
      <c r="J898" s="78" t="s">
        <v>1483</v>
      </c>
      <c r="K898" s="78" t="s">
        <v>3195</v>
      </c>
      <c r="L898" s="78" t="s">
        <v>2022</v>
      </c>
      <c r="M898" s="78" t="s">
        <v>3196</v>
      </c>
      <c r="N898" s="78"/>
      <c r="O898" s="78"/>
      <c r="P898" s="79" t="s">
        <v>36</v>
      </c>
    </row>
    <row r="899" customHeight="1" spans="1:16">
      <c r="A899" s="77" t="s">
        <v>1952</v>
      </c>
      <c r="B899" s="78" t="s">
        <v>2109</v>
      </c>
      <c r="C899" s="95" t="s">
        <v>2018</v>
      </c>
      <c r="D899" s="78" t="s">
        <v>1955</v>
      </c>
      <c r="E899" s="78" t="s">
        <v>2314</v>
      </c>
      <c r="F899" s="78" t="s">
        <v>3004</v>
      </c>
      <c r="G899" s="78" t="s">
        <v>1485</v>
      </c>
      <c r="H899" s="82" t="s">
        <v>1611</v>
      </c>
      <c r="I899" s="78" t="s">
        <v>1397</v>
      </c>
      <c r="J899" s="78">
        <v>11</v>
      </c>
      <c r="K899" s="78" t="s">
        <v>2063</v>
      </c>
      <c r="L899" s="78">
        <v>19</v>
      </c>
      <c r="M899" s="78">
        <v>0.25</v>
      </c>
      <c r="N899" s="78"/>
      <c r="O899" s="78"/>
      <c r="P899" s="79" t="s">
        <v>36</v>
      </c>
    </row>
    <row r="900" customHeight="1" spans="1:16">
      <c r="A900" s="77" t="s">
        <v>1952</v>
      </c>
      <c r="B900" s="78" t="s">
        <v>2109</v>
      </c>
      <c r="C900" s="95" t="s">
        <v>2018</v>
      </c>
      <c r="D900" s="78" t="s">
        <v>1955</v>
      </c>
      <c r="E900" s="78" t="s">
        <v>3221</v>
      </c>
      <c r="F900" s="78" t="s">
        <v>3222</v>
      </c>
      <c r="G900" s="78" t="s">
        <v>1608</v>
      </c>
      <c r="H900" s="82" t="s">
        <v>1611</v>
      </c>
      <c r="I900" s="78" t="s">
        <v>1397</v>
      </c>
      <c r="J900" s="78" t="s">
        <v>2022</v>
      </c>
      <c r="K900" s="78" t="s">
        <v>3121</v>
      </c>
      <c r="L900" s="78" t="s">
        <v>2008</v>
      </c>
      <c r="M900" s="78" t="s">
        <v>3223</v>
      </c>
      <c r="N900" s="78"/>
      <c r="O900" s="78"/>
      <c r="P900" s="79" t="s">
        <v>36</v>
      </c>
    </row>
    <row r="901" customHeight="1" spans="1:16">
      <c r="A901" s="77" t="s">
        <v>1952</v>
      </c>
      <c r="B901" s="78" t="s">
        <v>3046</v>
      </c>
      <c r="C901" s="95" t="s">
        <v>3047</v>
      </c>
      <c r="D901" s="78" t="s">
        <v>1955</v>
      </c>
      <c r="E901" s="78" t="s">
        <v>2236</v>
      </c>
      <c r="F901" s="78" t="s">
        <v>3190</v>
      </c>
      <c r="G901" s="78" t="s">
        <v>1601</v>
      </c>
      <c r="H901" s="82" t="s">
        <v>1611</v>
      </c>
      <c r="I901" s="78" t="s">
        <v>1397</v>
      </c>
      <c r="J901" s="78" t="s">
        <v>694</v>
      </c>
      <c r="K901" s="78" t="s">
        <v>2225</v>
      </c>
      <c r="L901" s="96" t="s">
        <v>2015</v>
      </c>
      <c r="M901" s="78" t="s">
        <v>2002</v>
      </c>
      <c r="N901" s="78"/>
      <c r="O901" s="78"/>
      <c r="P901" s="79" t="s">
        <v>36</v>
      </c>
    </row>
    <row r="902" customHeight="1" spans="1:16">
      <c r="A902" s="77" t="s">
        <v>1952</v>
      </c>
      <c r="B902" s="78" t="s">
        <v>3046</v>
      </c>
      <c r="C902" s="95" t="s">
        <v>3047</v>
      </c>
      <c r="D902" s="78" t="s">
        <v>1955</v>
      </c>
      <c r="E902" s="78" t="s">
        <v>2344</v>
      </c>
      <c r="F902" s="78" t="s">
        <v>3224</v>
      </c>
      <c r="G902" s="82" t="s">
        <v>1611</v>
      </c>
      <c r="H902" s="82" t="s">
        <v>1611</v>
      </c>
      <c r="I902" s="78" t="s">
        <v>1397</v>
      </c>
      <c r="J902" s="78" t="s">
        <v>694</v>
      </c>
      <c r="K902" s="78" t="s">
        <v>3225</v>
      </c>
      <c r="L902" s="78" t="s">
        <v>1980</v>
      </c>
      <c r="M902" s="78" t="s">
        <v>2241</v>
      </c>
      <c r="N902" s="78"/>
      <c r="O902" s="78"/>
      <c r="P902" s="79" t="s">
        <v>36</v>
      </c>
    </row>
    <row r="903" customHeight="1" spans="1:16">
      <c r="A903" s="77" t="s">
        <v>1952</v>
      </c>
      <c r="B903" s="78" t="s">
        <v>2736</v>
      </c>
      <c r="C903" s="78" t="s">
        <v>1936</v>
      </c>
      <c r="D903" s="78" t="s">
        <v>1955</v>
      </c>
      <c r="E903" s="78" t="s">
        <v>2328</v>
      </c>
      <c r="F903" s="78" t="s">
        <v>2329</v>
      </c>
      <c r="G903" s="78" t="s">
        <v>1995</v>
      </c>
      <c r="H903" s="82" t="s">
        <v>1606</v>
      </c>
      <c r="I903" s="78" t="s">
        <v>1397</v>
      </c>
      <c r="J903" s="78" t="s">
        <v>2201</v>
      </c>
      <c r="K903" s="78" t="s">
        <v>2330</v>
      </c>
      <c r="L903" s="78" t="s">
        <v>2331</v>
      </c>
      <c r="M903" s="78" t="s">
        <v>2332</v>
      </c>
      <c r="N903" s="78"/>
      <c r="O903" s="78"/>
      <c r="P903" s="79" t="s">
        <v>36</v>
      </c>
    </row>
    <row r="904" customHeight="1" spans="1:16">
      <c r="A904" s="77" t="s">
        <v>1952</v>
      </c>
      <c r="B904" s="78" t="s">
        <v>2166</v>
      </c>
      <c r="C904" s="95" t="s">
        <v>2167</v>
      </c>
      <c r="D904" s="78" t="s">
        <v>1955</v>
      </c>
      <c r="E904" s="78" t="s">
        <v>2246</v>
      </c>
      <c r="F904" s="78" t="s">
        <v>3176</v>
      </c>
      <c r="G904" s="78" t="s">
        <v>1593</v>
      </c>
      <c r="H904" s="82" t="s">
        <v>1606</v>
      </c>
      <c r="I904" s="78" t="s">
        <v>1397</v>
      </c>
      <c r="J904" s="78" t="s">
        <v>694</v>
      </c>
      <c r="K904" s="78" t="s">
        <v>3177</v>
      </c>
      <c r="L904" s="78" t="s">
        <v>3178</v>
      </c>
      <c r="M904" s="78" t="s">
        <v>2165</v>
      </c>
      <c r="N904" s="78"/>
      <c r="O904" s="78"/>
      <c r="P904" s="79" t="s">
        <v>36</v>
      </c>
    </row>
    <row r="905" customHeight="1" spans="1:16">
      <c r="A905" s="77" t="s">
        <v>1952</v>
      </c>
      <c r="B905" s="78" t="s">
        <v>2166</v>
      </c>
      <c r="C905" s="95" t="s">
        <v>2313</v>
      </c>
      <c r="D905" s="78" t="s">
        <v>1955</v>
      </c>
      <c r="E905" s="78" t="s">
        <v>1963</v>
      </c>
      <c r="F905" s="78" t="s">
        <v>2982</v>
      </c>
      <c r="G905" s="82" t="s">
        <v>1561</v>
      </c>
      <c r="H905" s="82" t="s">
        <v>1606</v>
      </c>
      <c r="I905" s="78" t="s">
        <v>1397</v>
      </c>
      <c r="J905" s="78" t="s">
        <v>694</v>
      </c>
      <c r="K905" s="78" t="s">
        <v>2983</v>
      </c>
      <c r="L905" s="78" t="s">
        <v>2298</v>
      </c>
      <c r="M905" s="78" t="s">
        <v>2301</v>
      </c>
      <c r="N905" s="78"/>
      <c r="O905" s="78"/>
      <c r="P905" s="79" t="s">
        <v>36</v>
      </c>
    </row>
    <row r="906" customHeight="1" spans="1:16">
      <c r="A906" s="77" t="s">
        <v>1952</v>
      </c>
      <c r="B906" s="78" t="s">
        <v>2333</v>
      </c>
      <c r="C906" s="95" t="s">
        <v>2292</v>
      </c>
      <c r="D906" s="78" t="s">
        <v>1955</v>
      </c>
      <c r="E906" s="97">
        <v>16600</v>
      </c>
      <c r="F906" s="78" t="s">
        <v>3188</v>
      </c>
      <c r="G906" s="78" t="s">
        <v>1542</v>
      </c>
      <c r="H906" s="82" t="s">
        <v>1606</v>
      </c>
      <c r="I906" s="78" t="s">
        <v>1397</v>
      </c>
      <c r="J906" s="78" t="s">
        <v>694</v>
      </c>
      <c r="K906" s="78" t="s">
        <v>3189</v>
      </c>
      <c r="L906" s="78" t="s">
        <v>2232</v>
      </c>
      <c r="M906" s="78" t="s">
        <v>1987</v>
      </c>
      <c r="N906" s="78"/>
      <c r="O906" s="78"/>
      <c r="P906" s="79" t="s">
        <v>36</v>
      </c>
    </row>
    <row r="907" customHeight="1" spans="1:16">
      <c r="A907" s="77" t="s">
        <v>1952</v>
      </c>
      <c r="B907" s="78" t="s">
        <v>2333</v>
      </c>
      <c r="C907" s="95" t="s">
        <v>2292</v>
      </c>
      <c r="D907" s="78" t="s">
        <v>1955</v>
      </c>
      <c r="E907" s="78" t="s">
        <v>2236</v>
      </c>
      <c r="F907" s="78" t="s">
        <v>3226</v>
      </c>
      <c r="G907" s="78" t="s">
        <v>1589</v>
      </c>
      <c r="H907" s="82" t="s">
        <v>1606</v>
      </c>
      <c r="I907" s="78" t="s">
        <v>1397</v>
      </c>
      <c r="J907" s="78" t="s">
        <v>2498</v>
      </c>
      <c r="K907" s="78" t="s">
        <v>3227</v>
      </c>
      <c r="L907" s="78" t="s">
        <v>2155</v>
      </c>
      <c r="M907" s="78" t="s">
        <v>2360</v>
      </c>
      <c r="N907" s="78"/>
      <c r="O907" s="78"/>
      <c r="P907" s="79" t="s">
        <v>36</v>
      </c>
    </row>
    <row r="908" customHeight="1" spans="1:16">
      <c r="A908" s="77" t="s">
        <v>1952</v>
      </c>
      <c r="B908" s="78" t="s">
        <v>2333</v>
      </c>
      <c r="C908" s="95" t="s">
        <v>2060</v>
      </c>
      <c r="D908" s="78" t="s">
        <v>1955</v>
      </c>
      <c r="E908" s="78" t="s">
        <v>2344</v>
      </c>
      <c r="F908" s="78" t="s">
        <v>3224</v>
      </c>
      <c r="G908" s="82" t="s">
        <v>1611</v>
      </c>
      <c r="H908" s="82" t="s">
        <v>1606</v>
      </c>
      <c r="I908" s="78" t="s">
        <v>1397</v>
      </c>
      <c r="J908" s="78" t="s">
        <v>694</v>
      </c>
      <c r="K908" s="78" t="s">
        <v>3225</v>
      </c>
      <c r="L908" s="78" t="s">
        <v>1980</v>
      </c>
      <c r="M908" s="78" t="s">
        <v>2241</v>
      </c>
      <c r="N908" s="78"/>
      <c r="O908" s="78"/>
      <c r="P908" s="79" t="s">
        <v>36</v>
      </c>
    </row>
    <row r="909" customHeight="1" spans="1:16">
      <c r="A909" s="77" t="s">
        <v>1952</v>
      </c>
      <c r="B909" s="78" t="s">
        <v>2333</v>
      </c>
      <c r="C909" s="95" t="s">
        <v>2093</v>
      </c>
      <c r="D909" s="78" t="s">
        <v>1955</v>
      </c>
      <c r="E909" s="78" t="s">
        <v>2039</v>
      </c>
      <c r="F909" s="78" t="s">
        <v>3218</v>
      </c>
      <c r="G909" s="82" t="s">
        <v>1597</v>
      </c>
      <c r="H909" s="82" t="s">
        <v>1606</v>
      </c>
      <c r="I909" s="78" t="s">
        <v>1397</v>
      </c>
      <c r="J909" s="78" t="s">
        <v>694</v>
      </c>
      <c r="K909" s="78" t="s">
        <v>3219</v>
      </c>
      <c r="L909" s="78" t="s">
        <v>2022</v>
      </c>
      <c r="M909" s="78" t="s">
        <v>3220</v>
      </c>
      <c r="N909" s="78"/>
      <c r="O909" s="78"/>
      <c r="P909" s="79" t="s">
        <v>36</v>
      </c>
    </row>
    <row r="910" customHeight="1" spans="1:16">
      <c r="A910" s="77" t="s">
        <v>1952</v>
      </c>
      <c r="B910" s="78" t="s">
        <v>2017</v>
      </c>
      <c r="C910" s="95" t="s">
        <v>2018</v>
      </c>
      <c r="D910" s="78" t="s">
        <v>1955</v>
      </c>
      <c r="E910" s="78" t="s">
        <v>3221</v>
      </c>
      <c r="F910" s="78" t="s">
        <v>3222</v>
      </c>
      <c r="G910" s="78" t="s">
        <v>1608</v>
      </c>
      <c r="H910" s="82" t="s">
        <v>3228</v>
      </c>
      <c r="I910" s="78" t="s">
        <v>1397</v>
      </c>
      <c r="J910" s="78" t="s">
        <v>2022</v>
      </c>
      <c r="K910" s="78" t="s">
        <v>3121</v>
      </c>
      <c r="L910" s="78" t="s">
        <v>2008</v>
      </c>
      <c r="M910" s="78" t="s">
        <v>3223</v>
      </c>
      <c r="N910" s="78"/>
      <c r="O910" s="78"/>
      <c r="P910" s="79" t="s">
        <v>36</v>
      </c>
    </row>
    <row r="911" customHeight="1" spans="1:16">
      <c r="A911" s="77" t="s">
        <v>1952</v>
      </c>
      <c r="B911" s="78" t="s">
        <v>2342</v>
      </c>
      <c r="C911" s="78" t="s">
        <v>2343</v>
      </c>
      <c r="D911" s="78" t="s">
        <v>1955</v>
      </c>
      <c r="E911" s="78" t="s">
        <v>2254</v>
      </c>
      <c r="F911" s="78" t="s">
        <v>3183</v>
      </c>
      <c r="G911" s="78" t="s">
        <v>1555</v>
      </c>
      <c r="H911" s="82" t="s">
        <v>3228</v>
      </c>
      <c r="I911" s="78" t="s">
        <v>1397</v>
      </c>
      <c r="J911" s="78" t="s">
        <v>694</v>
      </c>
      <c r="K911" s="78" t="s">
        <v>2363</v>
      </c>
      <c r="L911" s="96" t="s">
        <v>2058</v>
      </c>
      <c r="M911" s="78" t="s">
        <v>2279</v>
      </c>
      <c r="N911" s="78"/>
      <c r="O911" s="78"/>
      <c r="P911" s="79" t="s">
        <v>36</v>
      </c>
    </row>
    <row r="912" customHeight="1" spans="1:16">
      <c r="A912" s="77" t="s">
        <v>1952</v>
      </c>
      <c r="B912" s="78" t="s">
        <v>2342</v>
      </c>
      <c r="C912" s="78" t="s">
        <v>2343</v>
      </c>
      <c r="D912" s="78" t="s">
        <v>1955</v>
      </c>
      <c r="E912" s="78" t="s">
        <v>1998</v>
      </c>
      <c r="F912" s="78" t="s">
        <v>3229</v>
      </c>
      <c r="G912" s="82" t="s">
        <v>1606</v>
      </c>
      <c r="H912" s="82" t="s">
        <v>3228</v>
      </c>
      <c r="I912" s="78" t="s">
        <v>1397</v>
      </c>
      <c r="J912" s="78" t="s">
        <v>694</v>
      </c>
      <c r="K912" s="78" t="s">
        <v>2950</v>
      </c>
      <c r="L912" s="78" t="s">
        <v>2228</v>
      </c>
      <c r="M912" s="78" t="s">
        <v>2165</v>
      </c>
      <c r="N912" s="78"/>
      <c r="O912" s="78"/>
      <c r="P912" s="79" t="s">
        <v>36</v>
      </c>
    </row>
    <row r="913" customHeight="1" spans="1:16">
      <c r="A913" s="77" t="s">
        <v>1952</v>
      </c>
      <c r="B913" s="78" t="s">
        <v>2361</v>
      </c>
      <c r="C913" s="78" t="s">
        <v>1974</v>
      </c>
      <c r="D913" s="78" t="s">
        <v>1955</v>
      </c>
      <c r="E913" s="78" t="s">
        <v>1983</v>
      </c>
      <c r="F913" s="78" t="s">
        <v>3230</v>
      </c>
      <c r="G913" s="78" t="s">
        <v>1591</v>
      </c>
      <c r="H913" s="82" t="s">
        <v>3228</v>
      </c>
      <c r="I913" s="78" t="s">
        <v>1397</v>
      </c>
      <c r="J913" s="78" t="s">
        <v>694</v>
      </c>
      <c r="K913" s="78" t="s">
        <v>1979</v>
      </c>
      <c r="L913" s="78" t="s">
        <v>2015</v>
      </c>
      <c r="M913" s="78" t="s">
        <v>2165</v>
      </c>
      <c r="N913" s="78"/>
      <c r="O913" s="78"/>
      <c r="P913" s="79" t="s">
        <v>36</v>
      </c>
    </row>
    <row r="914" customHeight="1" spans="1:16">
      <c r="A914" s="77" t="s">
        <v>1952</v>
      </c>
      <c r="B914" s="78" t="s">
        <v>2361</v>
      </c>
      <c r="C914" s="78" t="s">
        <v>1974</v>
      </c>
      <c r="D914" s="78" t="s">
        <v>1955</v>
      </c>
      <c r="E914" s="78" t="s">
        <v>1988</v>
      </c>
      <c r="F914" s="78" t="s">
        <v>3231</v>
      </c>
      <c r="G914" s="78" t="s">
        <v>1601</v>
      </c>
      <c r="H914" s="82" t="s">
        <v>3228</v>
      </c>
      <c r="I914" s="78" t="s">
        <v>1397</v>
      </c>
      <c r="J914" s="78" t="s">
        <v>694</v>
      </c>
      <c r="K914" s="78" t="s">
        <v>3232</v>
      </c>
      <c r="L914" s="78" t="s">
        <v>1986</v>
      </c>
      <c r="M914" s="78" t="s">
        <v>2339</v>
      </c>
      <c r="N914" s="78"/>
      <c r="O914" s="78"/>
      <c r="P914" s="79" t="s">
        <v>36</v>
      </c>
    </row>
    <row r="915" customHeight="1" spans="1:16">
      <c r="A915" s="77" t="s">
        <v>1952</v>
      </c>
      <c r="B915" s="78" t="s">
        <v>2395</v>
      </c>
      <c r="C915" s="78" t="s">
        <v>1954</v>
      </c>
      <c r="D915" s="78" t="s">
        <v>1955</v>
      </c>
      <c r="E915" s="97">
        <v>15000</v>
      </c>
      <c r="F915" s="78" t="s">
        <v>3213</v>
      </c>
      <c r="G915" s="82" t="s">
        <v>1605</v>
      </c>
      <c r="H915" s="82" t="s">
        <v>3228</v>
      </c>
      <c r="I915" s="78" t="s">
        <v>1397</v>
      </c>
      <c r="J915" s="78" t="s">
        <v>694</v>
      </c>
      <c r="K915" s="78" t="s">
        <v>3214</v>
      </c>
      <c r="L915" s="78" t="s">
        <v>1961</v>
      </c>
      <c r="M915" s="78" t="s">
        <v>2002</v>
      </c>
      <c r="N915" s="78"/>
      <c r="O915" s="78"/>
      <c r="P915" s="79" t="s">
        <v>36</v>
      </c>
    </row>
    <row r="916" customHeight="1" spans="1:16">
      <c r="A916" s="77" t="s">
        <v>1952</v>
      </c>
      <c r="B916" s="78" t="s">
        <v>2395</v>
      </c>
      <c r="C916" s="78" t="s">
        <v>1954</v>
      </c>
      <c r="D916" s="78" t="s">
        <v>1955</v>
      </c>
      <c r="E916" s="97">
        <v>15200</v>
      </c>
      <c r="F916" s="78" t="s">
        <v>3233</v>
      </c>
      <c r="G916" s="82" t="s">
        <v>1606</v>
      </c>
      <c r="H916" s="82" t="s">
        <v>3228</v>
      </c>
      <c r="I916" s="78" t="s">
        <v>1397</v>
      </c>
      <c r="J916" s="78" t="s">
        <v>694</v>
      </c>
      <c r="K916" s="78" t="s">
        <v>3234</v>
      </c>
      <c r="L916" s="78" t="s">
        <v>2427</v>
      </c>
      <c r="M916" s="78" t="s">
        <v>2036</v>
      </c>
      <c r="N916" s="78"/>
      <c r="O916" s="78"/>
      <c r="P916" s="79" t="s">
        <v>36</v>
      </c>
    </row>
    <row r="917" customHeight="1" spans="1:16">
      <c r="A917" s="77" t="s">
        <v>1952</v>
      </c>
      <c r="B917" s="78" t="s">
        <v>2395</v>
      </c>
      <c r="C917" s="78" t="s">
        <v>1954</v>
      </c>
      <c r="D917" s="78" t="s">
        <v>1955</v>
      </c>
      <c r="E917" s="78" t="s">
        <v>1956</v>
      </c>
      <c r="F917" s="78" t="s">
        <v>3235</v>
      </c>
      <c r="G917" s="82" t="s">
        <v>1606</v>
      </c>
      <c r="H917" s="82" t="s">
        <v>3228</v>
      </c>
      <c r="I917" s="78" t="s">
        <v>1397</v>
      </c>
      <c r="J917" s="78" t="s">
        <v>694</v>
      </c>
      <c r="K917" s="78" t="s">
        <v>3236</v>
      </c>
      <c r="L917" s="78" t="s">
        <v>2164</v>
      </c>
      <c r="M917" s="78" t="s">
        <v>2540</v>
      </c>
      <c r="N917" s="78"/>
      <c r="O917" s="78"/>
      <c r="P917" s="79" t="s">
        <v>36</v>
      </c>
    </row>
    <row r="918" customHeight="1" spans="1:16">
      <c r="A918" s="77" t="s">
        <v>1952</v>
      </c>
      <c r="B918" s="78" t="s">
        <v>2848</v>
      </c>
      <c r="C918" s="78" t="s">
        <v>2303</v>
      </c>
      <c r="D918" s="78" t="s">
        <v>1955</v>
      </c>
      <c r="E918" s="78" t="s">
        <v>2246</v>
      </c>
      <c r="F918" s="78" t="s">
        <v>3176</v>
      </c>
      <c r="G918" s="78" t="s">
        <v>1593</v>
      </c>
      <c r="H918" s="82" t="s">
        <v>3228</v>
      </c>
      <c r="I918" s="78" t="s">
        <v>1397</v>
      </c>
      <c r="J918" s="78" t="s">
        <v>694</v>
      </c>
      <c r="K918" s="78" t="s">
        <v>3177</v>
      </c>
      <c r="L918" s="78" t="s">
        <v>3178</v>
      </c>
      <c r="M918" s="78" t="s">
        <v>2165</v>
      </c>
      <c r="N918" s="78"/>
      <c r="O918" s="78"/>
      <c r="P918" s="79" t="s">
        <v>36</v>
      </c>
    </row>
    <row r="919" customHeight="1" spans="1:16">
      <c r="A919" s="77" t="s">
        <v>1952</v>
      </c>
      <c r="B919" s="78" t="s">
        <v>2848</v>
      </c>
      <c r="C919" s="78" t="s">
        <v>2303</v>
      </c>
      <c r="D919" s="78" t="s">
        <v>1955</v>
      </c>
      <c r="E919" s="78" t="s">
        <v>2384</v>
      </c>
      <c r="F919" s="78" t="s">
        <v>3237</v>
      </c>
      <c r="G919" s="78" t="s">
        <v>1600</v>
      </c>
      <c r="H919" s="82" t="s">
        <v>3228</v>
      </c>
      <c r="I919" s="78" t="s">
        <v>1397</v>
      </c>
      <c r="J919" s="78" t="s">
        <v>694</v>
      </c>
      <c r="K919" s="78" t="s">
        <v>3238</v>
      </c>
      <c r="L919" s="78" t="s">
        <v>3239</v>
      </c>
      <c r="M919" s="78" t="s">
        <v>2158</v>
      </c>
      <c r="N919" s="78"/>
      <c r="O919" s="78"/>
      <c r="P919" s="79" t="s">
        <v>36</v>
      </c>
    </row>
    <row r="920" customHeight="1" spans="1:16">
      <c r="A920" s="77" t="s">
        <v>1952</v>
      </c>
      <c r="B920" s="78" t="s">
        <v>2267</v>
      </c>
      <c r="C920" s="78" t="s">
        <v>3162</v>
      </c>
      <c r="D920" s="78" t="s">
        <v>1955</v>
      </c>
      <c r="E920" s="78" t="s">
        <v>2314</v>
      </c>
      <c r="F920" s="78" t="s">
        <v>3240</v>
      </c>
      <c r="G920" s="78" t="s">
        <v>3241</v>
      </c>
      <c r="H920" s="82" t="s">
        <v>3228</v>
      </c>
      <c r="I920" s="78" t="s">
        <v>1397</v>
      </c>
      <c r="J920" s="78" t="s">
        <v>694</v>
      </c>
      <c r="K920" s="78" t="s">
        <v>2089</v>
      </c>
      <c r="L920" s="78" t="s">
        <v>3242</v>
      </c>
      <c r="M920" s="78" t="s">
        <v>3243</v>
      </c>
      <c r="N920" s="78"/>
      <c r="O920" s="78"/>
      <c r="P920" s="79" t="s">
        <v>36</v>
      </c>
    </row>
    <row r="921" customHeight="1" spans="1:16">
      <c r="A921" s="77" t="s">
        <v>1952</v>
      </c>
      <c r="B921" s="78" t="s">
        <v>2267</v>
      </c>
      <c r="C921" s="78" t="s">
        <v>3162</v>
      </c>
      <c r="D921" s="78" t="s">
        <v>1955</v>
      </c>
      <c r="E921" s="78" t="s">
        <v>2039</v>
      </c>
      <c r="F921" s="78" t="s">
        <v>3163</v>
      </c>
      <c r="G921" s="78" t="s">
        <v>1550</v>
      </c>
      <c r="H921" s="82" t="s">
        <v>3228</v>
      </c>
      <c r="I921" s="78" t="s">
        <v>1397</v>
      </c>
      <c r="J921" s="78" t="s">
        <v>694</v>
      </c>
      <c r="K921" s="78" t="s">
        <v>3164</v>
      </c>
      <c r="L921" s="96" t="s">
        <v>3165</v>
      </c>
      <c r="M921" s="78" t="s">
        <v>2120</v>
      </c>
      <c r="N921" s="78"/>
      <c r="O921" s="78"/>
      <c r="P921" s="79" t="s">
        <v>36</v>
      </c>
    </row>
    <row r="922" customHeight="1" spans="1:16">
      <c r="A922" s="77" t="s">
        <v>1952</v>
      </c>
      <c r="B922" s="78" t="s">
        <v>2267</v>
      </c>
      <c r="C922" s="78" t="s">
        <v>1314</v>
      </c>
      <c r="D922" s="78" t="s">
        <v>1955</v>
      </c>
      <c r="E922" s="78" t="s">
        <v>2246</v>
      </c>
      <c r="F922" s="78" t="s">
        <v>3244</v>
      </c>
      <c r="G922" s="78" t="s">
        <v>1511</v>
      </c>
      <c r="H922" s="82" t="s">
        <v>3228</v>
      </c>
      <c r="I922" s="78" t="s">
        <v>1397</v>
      </c>
      <c r="J922" s="78" t="s">
        <v>964</v>
      </c>
      <c r="K922" s="78" t="s">
        <v>2715</v>
      </c>
      <c r="L922" s="78" t="s">
        <v>3245</v>
      </c>
      <c r="M922" s="78" t="s">
        <v>1981</v>
      </c>
      <c r="N922" s="78"/>
      <c r="O922" s="78"/>
      <c r="P922" s="79" t="s">
        <v>36</v>
      </c>
    </row>
    <row r="923" customHeight="1" spans="1:16">
      <c r="A923" s="77" t="s">
        <v>1952</v>
      </c>
      <c r="B923" s="78" t="s">
        <v>3017</v>
      </c>
      <c r="C923" s="78" t="s">
        <v>2060</v>
      </c>
      <c r="D923" s="78" t="s">
        <v>1955</v>
      </c>
      <c r="E923" s="78" t="s">
        <v>2344</v>
      </c>
      <c r="F923" s="78" t="s">
        <v>3224</v>
      </c>
      <c r="G923" s="82" t="s">
        <v>1611</v>
      </c>
      <c r="H923" s="82" t="s">
        <v>1622</v>
      </c>
      <c r="I923" s="78" t="s">
        <v>1397</v>
      </c>
      <c r="J923" s="78" t="s">
        <v>694</v>
      </c>
      <c r="K923" s="78" t="s">
        <v>3225</v>
      </c>
      <c r="L923" s="78" t="s">
        <v>1980</v>
      </c>
      <c r="M923" s="78" t="s">
        <v>2241</v>
      </c>
      <c r="N923" s="78"/>
      <c r="O923" s="78"/>
      <c r="P923" s="79" t="s">
        <v>36</v>
      </c>
    </row>
    <row r="924" customHeight="1" spans="1:16">
      <c r="A924" s="77" t="s">
        <v>1952</v>
      </c>
      <c r="B924" s="78" t="s">
        <v>3017</v>
      </c>
      <c r="C924" s="78" t="s">
        <v>2093</v>
      </c>
      <c r="D924" s="78" t="s">
        <v>1955</v>
      </c>
      <c r="E924" s="78" t="s">
        <v>2039</v>
      </c>
      <c r="F924" s="78" t="s">
        <v>3218</v>
      </c>
      <c r="G924" s="82" t="s">
        <v>1597</v>
      </c>
      <c r="H924" s="82" t="s">
        <v>1622</v>
      </c>
      <c r="I924" s="78" t="s">
        <v>1397</v>
      </c>
      <c r="J924" s="78" t="s">
        <v>694</v>
      </c>
      <c r="K924" s="78" t="s">
        <v>3219</v>
      </c>
      <c r="L924" s="78" t="s">
        <v>2022</v>
      </c>
      <c r="M924" s="78" t="s">
        <v>3220</v>
      </c>
      <c r="N924" s="78"/>
      <c r="O924" s="78"/>
      <c r="P924" s="79" t="s">
        <v>36</v>
      </c>
    </row>
    <row r="925" customHeight="1" spans="1:16">
      <c r="A925" s="77" t="s">
        <v>1952</v>
      </c>
      <c r="B925" s="78" t="s">
        <v>2848</v>
      </c>
      <c r="C925" s="78" t="s">
        <v>2303</v>
      </c>
      <c r="D925" s="78" t="s">
        <v>1955</v>
      </c>
      <c r="E925" s="78" t="s">
        <v>2384</v>
      </c>
      <c r="F925" s="78" t="s">
        <v>3237</v>
      </c>
      <c r="G925" s="78" t="s">
        <v>1600</v>
      </c>
      <c r="H925" s="82" t="s">
        <v>1622</v>
      </c>
      <c r="I925" s="78" t="s">
        <v>1397</v>
      </c>
      <c r="J925" s="78" t="s">
        <v>694</v>
      </c>
      <c r="K925" s="78" t="s">
        <v>3238</v>
      </c>
      <c r="L925" s="78" t="s">
        <v>3239</v>
      </c>
      <c r="M925" s="78" t="s">
        <v>2158</v>
      </c>
      <c r="N925" s="78"/>
      <c r="O925" s="78"/>
      <c r="P925" s="79" t="s">
        <v>36</v>
      </c>
    </row>
    <row r="926" customHeight="1" spans="1:16">
      <c r="A926" s="77" t="s">
        <v>1952</v>
      </c>
      <c r="B926" s="78" t="s">
        <v>3246</v>
      </c>
      <c r="C926" s="78" t="s">
        <v>2244</v>
      </c>
      <c r="D926" s="78" t="s">
        <v>1955</v>
      </c>
      <c r="E926" s="78" t="s">
        <v>1956</v>
      </c>
      <c r="F926" s="78" t="s">
        <v>3235</v>
      </c>
      <c r="G926" s="82" t="s">
        <v>1606</v>
      </c>
      <c r="H926" s="82" t="s">
        <v>1622</v>
      </c>
      <c r="I926" s="78" t="s">
        <v>1397</v>
      </c>
      <c r="J926" s="78" t="s">
        <v>694</v>
      </c>
      <c r="K926" s="78" t="s">
        <v>3236</v>
      </c>
      <c r="L926" s="78" t="s">
        <v>2164</v>
      </c>
      <c r="M926" s="78" t="s">
        <v>2540</v>
      </c>
      <c r="N926" s="78"/>
      <c r="O926" s="78"/>
      <c r="P926" s="79" t="s">
        <v>36</v>
      </c>
    </row>
    <row r="927" customHeight="1" spans="1:16">
      <c r="A927" s="77" t="s">
        <v>1952</v>
      </c>
      <c r="B927" s="78" t="s">
        <v>2051</v>
      </c>
      <c r="C927" s="78" t="s">
        <v>2060</v>
      </c>
      <c r="D927" s="78" t="s">
        <v>1955</v>
      </c>
      <c r="E927" s="78" t="s">
        <v>2344</v>
      </c>
      <c r="F927" s="78" t="s">
        <v>3224</v>
      </c>
      <c r="G927" s="82" t="s">
        <v>1611</v>
      </c>
      <c r="H927" s="82" t="s">
        <v>1614</v>
      </c>
      <c r="I927" s="78" t="s">
        <v>1397</v>
      </c>
      <c r="J927" s="78" t="s">
        <v>694</v>
      </c>
      <c r="K927" s="78" t="s">
        <v>3225</v>
      </c>
      <c r="L927" s="78" t="s">
        <v>1980</v>
      </c>
      <c r="M927" s="78" t="s">
        <v>2241</v>
      </c>
      <c r="N927" s="78"/>
      <c r="O927" s="78"/>
      <c r="P927" s="79" t="s">
        <v>36</v>
      </c>
    </row>
    <row r="928" customHeight="1" spans="1:16">
      <c r="A928" s="77" t="s">
        <v>1952</v>
      </c>
      <c r="B928" s="78" t="s">
        <v>2051</v>
      </c>
      <c r="C928" s="78" t="s">
        <v>3247</v>
      </c>
      <c r="D928" s="78" t="s">
        <v>1955</v>
      </c>
      <c r="E928" s="78" t="s">
        <v>2663</v>
      </c>
      <c r="F928" s="78" t="s">
        <v>3005</v>
      </c>
      <c r="G928" s="78" t="s">
        <v>1518</v>
      </c>
      <c r="H928" s="82" t="s">
        <v>1614</v>
      </c>
      <c r="I928" s="78" t="s">
        <v>1397</v>
      </c>
      <c r="J928" s="78" t="s">
        <v>694</v>
      </c>
      <c r="K928" s="78">
        <v>59.36</v>
      </c>
      <c r="L928" s="78">
        <v>19</v>
      </c>
      <c r="M928" s="78">
        <v>4.9</v>
      </c>
      <c r="N928" s="78"/>
      <c r="O928" s="78"/>
      <c r="P928" s="79" t="s">
        <v>36</v>
      </c>
    </row>
    <row r="929" customHeight="1" spans="1:16">
      <c r="A929" s="77" t="s">
        <v>1952</v>
      </c>
      <c r="B929" s="78" t="s">
        <v>2395</v>
      </c>
      <c r="C929" s="78" t="s">
        <v>1954</v>
      </c>
      <c r="D929" s="78" t="s">
        <v>1955</v>
      </c>
      <c r="E929" s="78" t="s">
        <v>1956</v>
      </c>
      <c r="F929" s="78" t="s">
        <v>3235</v>
      </c>
      <c r="G929" s="82" t="s">
        <v>1606</v>
      </c>
      <c r="H929" s="82" t="s">
        <v>1614</v>
      </c>
      <c r="I929" s="78" t="s">
        <v>1397</v>
      </c>
      <c r="J929" s="78" t="s">
        <v>694</v>
      </c>
      <c r="K929" s="78" t="s">
        <v>3236</v>
      </c>
      <c r="L929" s="78" t="s">
        <v>2164</v>
      </c>
      <c r="M929" s="78" t="s">
        <v>2540</v>
      </c>
      <c r="N929" s="78"/>
      <c r="O929" s="78"/>
      <c r="P929" s="79" t="s">
        <v>36</v>
      </c>
    </row>
    <row r="930" customHeight="1" spans="1:16">
      <c r="A930" s="77" t="s">
        <v>1952</v>
      </c>
      <c r="B930" s="78" t="s">
        <v>2395</v>
      </c>
      <c r="C930" s="78" t="s">
        <v>1954</v>
      </c>
      <c r="D930" s="78" t="s">
        <v>1955</v>
      </c>
      <c r="E930" s="78" t="s">
        <v>1976</v>
      </c>
      <c r="F930" s="78" t="s">
        <v>3248</v>
      </c>
      <c r="G930" s="78" t="s">
        <v>1606</v>
      </c>
      <c r="H930" s="82" t="s">
        <v>1614</v>
      </c>
      <c r="I930" s="78" t="s">
        <v>1397</v>
      </c>
      <c r="J930" s="78" t="s">
        <v>694</v>
      </c>
      <c r="K930" s="78" t="s">
        <v>3249</v>
      </c>
      <c r="L930" s="78" t="s">
        <v>2453</v>
      </c>
      <c r="M930" s="78" t="s">
        <v>2241</v>
      </c>
      <c r="N930" s="78"/>
      <c r="O930" s="78"/>
      <c r="P930" s="79" t="s">
        <v>36</v>
      </c>
    </row>
    <row r="931" customHeight="1" spans="1:16">
      <c r="A931" s="77" t="s">
        <v>1952</v>
      </c>
      <c r="B931" s="78" t="s">
        <v>2421</v>
      </c>
      <c r="C931" s="78" t="s">
        <v>2167</v>
      </c>
      <c r="D931" s="78" t="s">
        <v>1955</v>
      </c>
      <c r="E931" s="78" t="s">
        <v>2246</v>
      </c>
      <c r="F931" s="78" t="s">
        <v>3176</v>
      </c>
      <c r="G931" s="78" t="s">
        <v>1593</v>
      </c>
      <c r="H931" s="82" t="s">
        <v>1614</v>
      </c>
      <c r="I931" s="78" t="s">
        <v>1397</v>
      </c>
      <c r="J931" s="78" t="s">
        <v>694</v>
      </c>
      <c r="K931" s="78" t="s">
        <v>3177</v>
      </c>
      <c r="L931" s="78" t="s">
        <v>3178</v>
      </c>
      <c r="M931" s="78" t="s">
        <v>2165</v>
      </c>
      <c r="N931" s="78"/>
      <c r="O931" s="78"/>
      <c r="P931" s="79" t="s">
        <v>36</v>
      </c>
    </row>
    <row r="932" customHeight="1" spans="1:16">
      <c r="A932" s="77" t="s">
        <v>1952</v>
      </c>
      <c r="B932" s="78" t="s">
        <v>2421</v>
      </c>
      <c r="C932" s="78" t="s">
        <v>3250</v>
      </c>
      <c r="D932" s="78" t="s">
        <v>1955</v>
      </c>
      <c r="E932" s="78" t="s">
        <v>3251</v>
      </c>
      <c r="F932" s="78" t="s">
        <v>3252</v>
      </c>
      <c r="G932" s="78" t="s">
        <v>1559</v>
      </c>
      <c r="H932" s="82" t="s">
        <v>1614</v>
      </c>
      <c r="I932" s="78" t="s">
        <v>1397</v>
      </c>
      <c r="J932" s="78" t="s">
        <v>1483</v>
      </c>
      <c r="K932" s="78" t="s">
        <v>3253</v>
      </c>
      <c r="L932" s="78"/>
      <c r="M932" s="78" t="s">
        <v>3254</v>
      </c>
      <c r="N932" s="78"/>
      <c r="O932" s="78"/>
      <c r="P932" s="79" t="s">
        <v>36</v>
      </c>
    </row>
    <row r="933" customHeight="1" spans="1:16">
      <c r="A933" s="77" t="s">
        <v>1952</v>
      </c>
      <c r="B933" s="78" t="s">
        <v>2803</v>
      </c>
      <c r="C933" s="78" t="s">
        <v>1311</v>
      </c>
      <c r="D933" s="78" t="s">
        <v>1955</v>
      </c>
      <c r="E933" s="78" t="s">
        <v>1976</v>
      </c>
      <c r="F933" s="78" t="s">
        <v>2945</v>
      </c>
      <c r="G933" s="78" t="s">
        <v>1524</v>
      </c>
      <c r="H933" s="82" t="s">
        <v>1614</v>
      </c>
      <c r="I933" s="78" t="s">
        <v>1397</v>
      </c>
      <c r="J933" s="82" t="s">
        <v>694</v>
      </c>
      <c r="K933" s="78" t="s">
        <v>3055</v>
      </c>
      <c r="L933" s="78" t="s">
        <v>3056</v>
      </c>
      <c r="M933" s="78">
        <v>9</v>
      </c>
      <c r="N933" s="78"/>
      <c r="O933" s="78"/>
      <c r="P933" s="79" t="s">
        <v>36</v>
      </c>
    </row>
    <row r="934" customHeight="1" spans="1:16">
      <c r="A934" s="77" t="s">
        <v>1952</v>
      </c>
      <c r="B934" s="78" t="s">
        <v>2469</v>
      </c>
      <c r="C934" s="78" t="s">
        <v>3255</v>
      </c>
      <c r="D934" s="78" t="s">
        <v>1955</v>
      </c>
      <c r="E934" s="78" t="s">
        <v>2246</v>
      </c>
      <c r="F934" s="78" t="s">
        <v>3207</v>
      </c>
      <c r="G934" s="78" t="s">
        <v>1592</v>
      </c>
      <c r="H934" s="82" t="s">
        <v>1614</v>
      </c>
      <c r="I934" s="78" t="s">
        <v>1397</v>
      </c>
      <c r="J934" s="78" t="s">
        <v>694</v>
      </c>
      <c r="K934" s="78" t="s">
        <v>3208</v>
      </c>
      <c r="L934" s="78" t="s">
        <v>3209</v>
      </c>
      <c r="M934" s="78" t="s">
        <v>2884</v>
      </c>
      <c r="N934" s="78"/>
      <c r="O934" s="78"/>
      <c r="P934" s="79" t="s">
        <v>36</v>
      </c>
    </row>
    <row r="935" customHeight="1" spans="1:16">
      <c r="A935" s="77" t="s">
        <v>1952</v>
      </c>
      <c r="B935" s="78" t="s">
        <v>2469</v>
      </c>
      <c r="C935" s="78" t="s">
        <v>3256</v>
      </c>
      <c r="D935" s="78" t="s">
        <v>1955</v>
      </c>
      <c r="E935" s="82" t="s">
        <v>2384</v>
      </c>
      <c r="F935" s="82" t="s">
        <v>2385</v>
      </c>
      <c r="G935" s="82" t="s">
        <v>2311</v>
      </c>
      <c r="H935" s="82" t="s">
        <v>1614</v>
      </c>
      <c r="I935" s="78" t="s">
        <v>1397</v>
      </c>
      <c r="J935" s="78" t="s">
        <v>694</v>
      </c>
      <c r="K935" s="82" t="s">
        <v>2386</v>
      </c>
      <c r="L935" s="82" t="s">
        <v>2387</v>
      </c>
      <c r="M935" s="82" t="s">
        <v>2241</v>
      </c>
      <c r="N935" s="78"/>
      <c r="O935" s="78"/>
      <c r="P935" s="79" t="s">
        <v>36</v>
      </c>
    </row>
    <row r="936" customHeight="1" spans="1:16">
      <c r="A936" s="77" t="s">
        <v>1952</v>
      </c>
      <c r="B936" s="78" t="s">
        <v>2403</v>
      </c>
      <c r="C936" s="78" t="s">
        <v>2167</v>
      </c>
      <c r="D936" s="78" t="s">
        <v>1955</v>
      </c>
      <c r="E936" s="78" t="s">
        <v>2046</v>
      </c>
      <c r="F936" s="78" t="s">
        <v>3257</v>
      </c>
      <c r="G936" s="78" t="s">
        <v>1600</v>
      </c>
      <c r="H936" s="82" t="s">
        <v>1614</v>
      </c>
      <c r="I936" s="78" t="s">
        <v>1397</v>
      </c>
      <c r="J936" s="78" t="s">
        <v>694</v>
      </c>
      <c r="K936" s="78" t="s">
        <v>3258</v>
      </c>
      <c r="L936" s="78" t="s">
        <v>3259</v>
      </c>
      <c r="M936" s="78" t="s">
        <v>2307</v>
      </c>
      <c r="N936" s="78"/>
      <c r="O936" s="78"/>
      <c r="P936" s="79" t="s">
        <v>36</v>
      </c>
    </row>
    <row r="937" customHeight="1" spans="1:16">
      <c r="A937" s="77" t="s">
        <v>1952</v>
      </c>
      <c r="B937" s="78" t="s">
        <v>2403</v>
      </c>
      <c r="C937" s="78" t="s">
        <v>2093</v>
      </c>
      <c r="D937" s="78" t="s">
        <v>1955</v>
      </c>
      <c r="E937" s="78" t="s">
        <v>2039</v>
      </c>
      <c r="F937" s="78" t="s">
        <v>3218</v>
      </c>
      <c r="G937" s="82" t="s">
        <v>1597</v>
      </c>
      <c r="H937" s="82" t="s">
        <v>1614</v>
      </c>
      <c r="I937" s="78" t="s">
        <v>1397</v>
      </c>
      <c r="J937" s="78" t="s">
        <v>694</v>
      </c>
      <c r="K937" s="78" t="s">
        <v>3219</v>
      </c>
      <c r="L937" s="78" t="s">
        <v>2022</v>
      </c>
      <c r="M937" s="78" t="s">
        <v>3220</v>
      </c>
      <c r="N937" s="78"/>
      <c r="O937" s="78"/>
      <c r="P937" s="79" t="s">
        <v>36</v>
      </c>
    </row>
    <row r="938" customHeight="1" spans="1:16">
      <c r="A938" s="77" t="s">
        <v>1952</v>
      </c>
      <c r="B938" s="78" t="s">
        <v>2403</v>
      </c>
      <c r="C938" s="78" t="s">
        <v>2493</v>
      </c>
      <c r="D938" s="78" t="s">
        <v>1955</v>
      </c>
      <c r="E938" s="78" t="s">
        <v>2314</v>
      </c>
      <c r="F938" s="78" t="s">
        <v>2896</v>
      </c>
      <c r="G938" s="78" t="s">
        <v>1526</v>
      </c>
      <c r="H938" s="82" t="s">
        <v>1614</v>
      </c>
      <c r="I938" s="78" t="s">
        <v>1397</v>
      </c>
      <c r="J938" s="78" t="s">
        <v>694</v>
      </c>
      <c r="K938" s="78" t="s">
        <v>2897</v>
      </c>
      <c r="L938" s="78"/>
      <c r="M938" s="78" t="s">
        <v>2703</v>
      </c>
      <c r="N938" s="78"/>
      <c r="O938" s="78"/>
      <c r="P938" s="79" t="s">
        <v>36</v>
      </c>
    </row>
    <row r="939" customHeight="1" spans="1:16">
      <c r="A939" s="77" t="s">
        <v>1952</v>
      </c>
      <c r="B939" s="78" t="s">
        <v>2125</v>
      </c>
      <c r="C939" s="78" t="s">
        <v>2841</v>
      </c>
      <c r="D939" s="78" t="s">
        <v>1955</v>
      </c>
      <c r="E939" s="78" t="s">
        <v>2293</v>
      </c>
      <c r="F939" s="78" t="s">
        <v>3175</v>
      </c>
      <c r="G939" s="78" t="s">
        <v>1594</v>
      </c>
      <c r="H939" s="82" t="s">
        <v>1610</v>
      </c>
      <c r="I939" s="78" t="s">
        <v>1397</v>
      </c>
      <c r="J939" s="78" t="s">
        <v>694</v>
      </c>
      <c r="K939" s="78" t="s">
        <v>2023</v>
      </c>
      <c r="L939" s="78" t="s">
        <v>2015</v>
      </c>
      <c r="M939" s="78" t="s">
        <v>1992</v>
      </c>
      <c r="N939" s="78"/>
      <c r="O939" s="78"/>
      <c r="P939" s="79" t="s">
        <v>36</v>
      </c>
    </row>
    <row r="940" customHeight="1" spans="1:16">
      <c r="A940" s="77" t="s">
        <v>1952</v>
      </c>
      <c r="B940" s="78" t="s">
        <v>2125</v>
      </c>
      <c r="C940" s="78" t="s">
        <v>2874</v>
      </c>
      <c r="D940" s="78" t="s">
        <v>1955</v>
      </c>
      <c r="E940" s="78" t="s">
        <v>1968</v>
      </c>
      <c r="F940" s="78" t="s">
        <v>3260</v>
      </c>
      <c r="G940" s="82" t="s">
        <v>1614</v>
      </c>
      <c r="H940" s="82" t="s">
        <v>1610</v>
      </c>
      <c r="I940" s="78" t="s">
        <v>1397</v>
      </c>
      <c r="J940" s="78" t="s">
        <v>694</v>
      </c>
      <c r="K940" s="78" t="s">
        <v>3261</v>
      </c>
      <c r="L940" s="78" t="s">
        <v>1971</v>
      </c>
      <c r="M940" s="78" t="s">
        <v>1967</v>
      </c>
      <c r="N940" s="78"/>
      <c r="O940" s="78"/>
      <c r="P940" s="79" t="s">
        <v>36</v>
      </c>
    </row>
    <row r="941" customHeight="1" spans="1:16">
      <c r="A941" s="77" t="s">
        <v>1952</v>
      </c>
      <c r="B941" s="78" t="s">
        <v>2350</v>
      </c>
      <c r="C941" s="78" t="s">
        <v>2045</v>
      </c>
      <c r="D941" s="78" t="s">
        <v>1955</v>
      </c>
      <c r="E941" s="78" t="s">
        <v>2246</v>
      </c>
      <c r="F941" s="78" t="s">
        <v>3207</v>
      </c>
      <c r="G941" s="78" t="s">
        <v>1592</v>
      </c>
      <c r="H941" s="82" t="s">
        <v>1610</v>
      </c>
      <c r="I941" s="78" t="s">
        <v>1397</v>
      </c>
      <c r="J941" s="78" t="s">
        <v>694</v>
      </c>
      <c r="K941" s="78" t="s">
        <v>3208</v>
      </c>
      <c r="L941" s="78" t="s">
        <v>3209</v>
      </c>
      <c r="M941" s="78" t="s">
        <v>2884</v>
      </c>
      <c r="N941" s="78"/>
      <c r="O941" s="78"/>
      <c r="P941" s="79" t="s">
        <v>36</v>
      </c>
    </row>
    <row r="942" customHeight="1" spans="1:16">
      <c r="A942" s="77" t="s">
        <v>1952</v>
      </c>
      <c r="B942" s="78" t="s">
        <v>2350</v>
      </c>
      <c r="C942" s="78" t="s">
        <v>2273</v>
      </c>
      <c r="D942" s="78" t="s">
        <v>1955</v>
      </c>
      <c r="E942" s="78" t="s">
        <v>2046</v>
      </c>
      <c r="F942" s="78" t="s">
        <v>3138</v>
      </c>
      <c r="G942" s="78" t="s">
        <v>1591</v>
      </c>
      <c r="H942" s="82" t="s">
        <v>1610</v>
      </c>
      <c r="I942" s="78" t="s">
        <v>1397</v>
      </c>
      <c r="J942" s="78" t="s">
        <v>964</v>
      </c>
      <c r="K942" s="78" t="s">
        <v>3139</v>
      </c>
      <c r="L942" s="78" t="s">
        <v>3140</v>
      </c>
      <c r="M942" s="78" t="s">
        <v>2307</v>
      </c>
      <c r="N942" s="78"/>
      <c r="O942" s="78"/>
      <c r="P942" s="79" t="s">
        <v>36</v>
      </c>
    </row>
    <row r="943" customHeight="1" spans="1:16">
      <c r="A943" s="77" t="s">
        <v>1952</v>
      </c>
      <c r="B943" s="78" t="s">
        <v>3246</v>
      </c>
      <c r="C943" s="78" t="s">
        <v>2244</v>
      </c>
      <c r="D943" s="78" t="s">
        <v>1955</v>
      </c>
      <c r="E943" s="78" t="s">
        <v>1968</v>
      </c>
      <c r="F943" s="78" t="s">
        <v>3260</v>
      </c>
      <c r="G943" s="82" t="s">
        <v>1614</v>
      </c>
      <c r="H943" s="82" t="s">
        <v>1610</v>
      </c>
      <c r="I943" s="78" t="s">
        <v>1397</v>
      </c>
      <c r="J943" s="78" t="s">
        <v>694</v>
      </c>
      <c r="K943" s="78" t="s">
        <v>3261</v>
      </c>
      <c r="L943" s="78" t="s">
        <v>1971</v>
      </c>
      <c r="M943" s="78" t="s">
        <v>1967</v>
      </c>
      <c r="N943" s="78"/>
      <c r="O943" s="78"/>
      <c r="P943" s="79" t="s">
        <v>36</v>
      </c>
    </row>
    <row r="944" customHeight="1" spans="1:16">
      <c r="A944" s="77" t="s">
        <v>1952</v>
      </c>
      <c r="B944" s="78" t="s">
        <v>1973</v>
      </c>
      <c r="C944" s="78" t="s">
        <v>1974</v>
      </c>
      <c r="D944" s="78" t="s">
        <v>1955</v>
      </c>
      <c r="E944" s="78" t="s">
        <v>1988</v>
      </c>
      <c r="F944" s="78" t="s">
        <v>3231</v>
      </c>
      <c r="G944" s="78" t="s">
        <v>1601</v>
      </c>
      <c r="H944" s="82" t="s">
        <v>1610</v>
      </c>
      <c r="I944" s="78" t="s">
        <v>1397</v>
      </c>
      <c r="J944" s="78" t="s">
        <v>694</v>
      </c>
      <c r="K944" s="78" t="s">
        <v>3232</v>
      </c>
      <c r="L944" s="78" t="s">
        <v>1986</v>
      </c>
      <c r="M944" s="78" t="s">
        <v>2339</v>
      </c>
      <c r="N944" s="78"/>
      <c r="O944" s="78"/>
      <c r="P944" s="79" t="s">
        <v>36</v>
      </c>
    </row>
    <row r="945" customHeight="1" spans="1:16">
      <c r="A945" s="77" t="s">
        <v>1952</v>
      </c>
      <c r="B945" s="78" t="s">
        <v>1973</v>
      </c>
      <c r="C945" s="78" t="s">
        <v>1974</v>
      </c>
      <c r="D945" s="78" t="s">
        <v>1955</v>
      </c>
      <c r="E945" s="78" t="s">
        <v>1988</v>
      </c>
      <c r="F945" s="78" t="s">
        <v>3262</v>
      </c>
      <c r="G945" s="82" t="s">
        <v>1610</v>
      </c>
      <c r="H945" s="82" t="s">
        <v>1610</v>
      </c>
      <c r="I945" s="78" t="s">
        <v>1397</v>
      </c>
      <c r="J945" s="78" t="s">
        <v>694</v>
      </c>
      <c r="K945" s="78" t="s">
        <v>3263</v>
      </c>
      <c r="L945" s="78" t="s">
        <v>1986</v>
      </c>
      <c r="M945" s="78" t="s">
        <v>2064</v>
      </c>
      <c r="N945" s="78"/>
      <c r="O945" s="78"/>
      <c r="P945" s="79" t="s">
        <v>36</v>
      </c>
    </row>
    <row r="946" customHeight="1" spans="1:16">
      <c r="A946" s="77" t="s">
        <v>1952</v>
      </c>
      <c r="B946" s="78" t="s">
        <v>1973</v>
      </c>
      <c r="C946" s="78" t="s">
        <v>1982</v>
      </c>
      <c r="D946" s="78" t="s">
        <v>1955</v>
      </c>
      <c r="E946" s="97">
        <v>18000</v>
      </c>
      <c r="F946" s="78" t="s">
        <v>3205</v>
      </c>
      <c r="G946" s="78" t="s">
        <v>1574</v>
      </c>
      <c r="H946" s="82" t="s">
        <v>1610</v>
      </c>
      <c r="I946" s="78" t="s">
        <v>1397</v>
      </c>
      <c r="J946" s="78" t="s">
        <v>694</v>
      </c>
      <c r="K946" s="78" t="s">
        <v>3206</v>
      </c>
      <c r="L946" s="78" t="s">
        <v>2058</v>
      </c>
      <c r="M946" s="78" t="s">
        <v>2307</v>
      </c>
      <c r="N946" s="78"/>
      <c r="O946" s="78"/>
      <c r="P946" s="79" t="s">
        <v>36</v>
      </c>
    </row>
    <row r="947" customHeight="1" spans="1:16">
      <c r="A947" s="77" t="s">
        <v>1952</v>
      </c>
      <c r="B947" s="78" t="s">
        <v>1973</v>
      </c>
      <c r="C947" s="78" t="s">
        <v>1374</v>
      </c>
      <c r="D947" s="78" t="s">
        <v>1955</v>
      </c>
      <c r="E947" s="78" t="s">
        <v>2039</v>
      </c>
      <c r="F947" s="78" t="s">
        <v>3122</v>
      </c>
      <c r="G947" s="78" t="s">
        <v>1524</v>
      </c>
      <c r="H947" s="82" t="s">
        <v>1610</v>
      </c>
      <c r="I947" s="78" t="s">
        <v>1397</v>
      </c>
      <c r="J947" s="78" t="s">
        <v>1540</v>
      </c>
      <c r="K947" s="78" t="s">
        <v>3123</v>
      </c>
      <c r="L947" s="96" t="s">
        <v>2008</v>
      </c>
      <c r="M947" s="78" t="s">
        <v>3124</v>
      </c>
      <c r="N947" s="87"/>
      <c r="O947" s="78"/>
      <c r="P947" s="79" t="s">
        <v>36</v>
      </c>
    </row>
    <row r="948" customHeight="1" spans="1:16">
      <c r="A948" s="77" t="s">
        <v>1952</v>
      </c>
      <c r="B948" s="78" t="s">
        <v>2193</v>
      </c>
      <c r="C948" s="78" t="s">
        <v>2194</v>
      </c>
      <c r="D948" s="78" t="s">
        <v>1955</v>
      </c>
      <c r="E948" s="78" t="s">
        <v>1976</v>
      </c>
      <c r="F948" s="78" t="s">
        <v>3264</v>
      </c>
      <c r="G948" s="78" t="s">
        <v>1569</v>
      </c>
      <c r="H948" s="82" t="s">
        <v>1610</v>
      </c>
      <c r="I948" s="78" t="s">
        <v>1397</v>
      </c>
      <c r="J948" s="78" t="s">
        <v>694</v>
      </c>
      <c r="K948" s="78" t="s">
        <v>3020</v>
      </c>
      <c r="L948" s="78" t="s">
        <v>3265</v>
      </c>
      <c r="M948" s="78" t="s">
        <v>2279</v>
      </c>
      <c r="N948" s="78"/>
      <c r="O948" s="78"/>
      <c r="P948" s="79" t="s">
        <v>36</v>
      </c>
    </row>
    <row r="949" customHeight="1" spans="1:16">
      <c r="A949" s="77" t="s">
        <v>1952</v>
      </c>
      <c r="B949" s="78" t="s">
        <v>2193</v>
      </c>
      <c r="C949" s="78" t="s">
        <v>2060</v>
      </c>
      <c r="D949" s="78" t="s">
        <v>1955</v>
      </c>
      <c r="E949" s="78" t="s">
        <v>1988</v>
      </c>
      <c r="F949" s="78" t="s">
        <v>3266</v>
      </c>
      <c r="G949" s="82" t="s">
        <v>1610</v>
      </c>
      <c r="H949" s="82" t="s">
        <v>1610</v>
      </c>
      <c r="I949" s="78" t="s">
        <v>1397</v>
      </c>
      <c r="J949" s="78" t="s">
        <v>694</v>
      </c>
      <c r="K949" s="78" t="s">
        <v>3267</v>
      </c>
      <c r="L949" s="78" t="s">
        <v>1980</v>
      </c>
      <c r="M949" s="78" t="s">
        <v>2158</v>
      </c>
      <c r="N949" s="78"/>
      <c r="O949" s="78"/>
      <c r="P949" s="79" t="s">
        <v>36</v>
      </c>
    </row>
    <row r="950" customHeight="1" spans="1:16">
      <c r="A950" s="77" t="s">
        <v>1952</v>
      </c>
      <c r="B950" s="78" t="s">
        <v>2395</v>
      </c>
      <c r="C950" s="78" t="s">
        <v>2131</v>
      </c>
      <c r="D950" s="78" t="s">
        <v>1955</v>
      </c>
      <c r="E950" s="78" t="s">
        <v>2011</v>
      </c>
      <c r="F950" s="78" t="s">
        <v>3268</v>
      </c>
      <c r="G950" s="82" t="s">
        <v>1610</v>
      </c>
      <c r="H950" s="82" t="s">
        <v>1610</v>
      </c>
      <c r="I950" s="78" t="s">
        <v>1397</v>
      </c>
      <c r="J950" s="78" t="s">
        <v>694</v>
      </c>
      <c r="K950" s="78" t="s">
        <v>3269</v>
      </c>
      <c r="L950" s="78" t="s">
        <v>2136</v>
      </c>
      <c r="M950" s="78" t="s">
        <v>2540</v>
      </c>
      <c r="N950" s="78"/>
      <c r="O950" s="78"/>
      <c r="P950" s="79" t="s">
        <v>36</v>
      </c>
    </row>
    <row r="951" customHeight="1" spans="1:16">
      <c r="A951" s="77" t="s">
        <v>1952</v>
      </c>
      <c r="B951" s="78" t="s">
        <v>2392</v>
      </c>
      <c r="C951" s="78" t="s">
        <v>1954</v>
      </c>
      <c r="D951" s="78" t="s">
        <v>1955</v>
      </c>
      <c r="E951" s="78" t="s">
        <v>2288</v>
      </c>
      <c r="F951" s="78" t="s">
        <v>3270</v>
      </c>
      <c r="G951" s="82" t="s">
        <v>1610</v>
      </c>
      <c r="H951" s="82" t="s">
        <v>1610</v>
      </c>
      <c r="I951" s="78" t="s">
        <v>1397</v>
      </c>
      <c r="J951" s="78" t="s">
        <v>694</v>
      </c>
      <c r="K951" s="78" t="s">
        <v>3152</v>
      </c>
      <c r="L951" s="78" t="s">
        <v>1961</v>
      </c>
      <c r="M951" s="78" t="s">
        <v>1972</v>
      </c>
      <c r="N951" s="78"/>
      <c r="O951" s="78"/>
      <c r="P951" s="79" t="s">
        <v>36</v>
      </c>
    </row>
    <row r="952" customHeight="1" spans="1:16">
      <c r="A952" s="77" t="s">
        <v>1952</v>
      </c>
      <c r="B952" s="78" t="s">
        <v>2392</v>
      </c>
      <c r="C952" s="78" t="s">
        <v>1954</v>
      </c>
      <c r="D952" s="78" t="s">
        <v>1955</v>
      </c>
      <c r="E952" s="78" t="s">
        <v>1968</v>
      </c>
      <c r="F952" s="78" t="s">
        <v>3260</v>
      </c>
      <c r="G952" s="82" t="s">
        <v>1610</v>
      </c>
      <c r="H952" s="82" t="s">
        <v>1610</v>
      </c>
      <c r="I952" s="78" t="s">
        <v>1397</v>
      </c>
      <c r="J952" s="78" t="s">
        <v>694</v>
      </c>
      <c r="K952" s="78" t="s">
        <v>1960</v>
      </c>
      <c r="L952" s="78" t="s">
        <v>1971</v>
      </c>
      <c r="M952" s="78" t="s">
        <v>1967</v>
      </c>
      <c r="N952" s="78"/>
      <c r="O952" s="78"/>
      <c r="P952" s="79" t="s">
        <v>36</v>
      </c>
    </row>
    <row r="953" customHeight="1" spans="1:16">
      <c r="A953" s="77" t="s">
        <v>1952</v>
      </c>
      <c r="B953" s="78" t="s">
        <v>2166</v>
      </c>
      <c r="C953" s="78" t="s">
        <v>2167</v>
      </c>
      <c r="D953" s="78" t="s">
        <v>1955</v>
      </c>
      <c r="E953" s="78" t="s">
        <v>2384</v>
      </c>
      <c r="F953" s="78" t="s">
        <v>3237</v>
      </c>
      <c r="G953" s="78" t="s">
        <v>1600</v>
      </c>
      <c r="H953" s="82" t="s">
        <v>1610</v>
      </c>
      <c r="I953" s="78" t="s">
        <v>1397</v>
      </c>
      <c r="J953" s="78" t="s">
        <v>694</v>
      </c>
      <c r="K953" s="78" t="s">
        <v>3238</v>
      </c>
      <c r="L953" s="78" t="s">
        <v>3239</v>
      </c>
      <c r="M953" s="78" t="s">
        <v>2158</v>
      </c>
      <c r="N953" s="78"/>
      <c r="O953" s="78"/>
      <c r="P953" s="79" t="s">
        <v>36</v>
      </c>
    </row>
    <row r="954" customHeight="1" spans="1:16">
      <c r="A954" s="77" t="s">
        <v>1952</v>
      </c>
      <c r="B954" s="78" t="s">
        <v>2166</v>
      </c>
      <c r="C954" s="78" t="s">
        <v>2313</v>
      </c>
      <c r="D954" s="78" t="s">
        <v>1955</v>
      </c>
      <c r="E954" s="78" t="s">
        <v>1963</v>
      </c>
      <c r="F954" s="78" t="s">
        <v>2982</v>
      </c>
      <c r="G954" s="82" t="s">
        <v>1561</v>
      </c>
      <c r="H954" s="82" t="s">
        <v>1610</v>
      </c>
      <c r="I954" s="78" t="s">
        <v>1397</v>
      </c>
      <c r="J954" s="78" t="s">
        <v>694</v>
      </c>
      <c r="K954" s="78" t="s">
        <v>2983</v>
      </c>
      <c r="L954" s="78" t="s">
        <v>2298</v>
      </c>
      <c r="M954" s="78" t="s">
        <v>2301</v>
      </c>
      <c r="N954" s="78"/>
      <c r="O954" s="78"/>
      <c r="P954" s="79" t="s">
        <v>36</v>
      </c>
    </row>
    <row r="955" customHeight="1" spans="1:16">
      <c r="A955" s="77" t="s">
        <v>1952</v>
      </c>
      <c r="B955" s="78" t="s">
        <v>2716</v>
      </c>
      <c r="C955" s="78" t="s">
        <v>2086</v>
      </c>
      <c r="D955" s="78" t="s">
        <v>1955</v>
      </c>
      <c r="E955" s="78" t="s">
        <v>2246</v>
      </c>
      <c r="F955" s="78" t="s">
        <v>2860</v>
      </c>
      <c r="G955" s="78" t="s">
        <v>1517</v>
      </c>
      <c r="H955" s="82" t="s">
        <v>1610</v>
      </c>
      <c r="I955" s="78" t="s">
        <v>1397</v>
      </c>
      <c r="J955" s="78" t="s">
        <v>694</v>
      </c>
      <c r="K955" s="78" t="s">
        <v>2861</v>
      </c>
      <c r="L955" s="78" t="s">
        <v>1520</v>
      </c>
      <c r="M955" s="78" t="s">
        <v>2197</v>
      </c>
      <c r="N955" s="78"/>
      <c r="O955" s="78"/>
      <c r="P955" s="79" t="s">
        <v>36</v>
      </c>
    </row>
    <row r="956" customHeight="1" spans="1:16">
      <c r="A956" s="77" t="s">
        <v>1952</v>
      </c>
      <c r="B956" s="78" t="s">
        <v>2716</v>
      </c>
      <c r="C956" s="78" t="s">
        <v>2086</v>
      </c>
      <c r="D956" s="78" t="s">
        <v>1955</v>
      </c>
      <c r="E956" s="78" t="s">
        <v>2384</v>
      </c>
      <c r="F956" s="78" t="s">
        <v>3271</v>
      </c>
      <c r="G956" s="78" t="s">
        <v>1561</v>
      </c>
      <c r="H956" s="82" t="s">
        <v>1610</v>
      </c>
      <c r="I956" s="78" t="s">
        <v>1397</v>
      </c>
      <c r="J956" s="78" t="s">
        <v>694</v>
      </c>
      <c r="K956" s="78" t="s">
        <v>3272</v>
      </c>
      <c r="L956" s="78" t="s">
        <v>2178</v>
      </c>
      <c r="M956" s="78" t="s">
        <v>2208</v>
      </c>
      <c r="N956" s="78"/>
      <c r="O956" s="78"/>
      <c r="P956" s="79" t="s">
        <v>36</v>
      </c>
    </row>
    <row r="957" customHeight="1" spans="1:16">
      <c r="A957" s="77" t="s">
        <v>1952</v>
      </c>
      <c r="B957" s="78" t="s">
        <v>2024</v>
      </c>
      <c r="C957" s="78" t="s">
        <v>2025</v>
      </c>
      <c r="D957" s="78" t="s">
        <v>1955</v>
      </c>
      <c r="E957" s="78" t="s">
        <v>2019</v>
      </c>
      <c r="F957" s="78" t="s">
        <v>3273</v>
      </c>
      <c r="G957" s="78" t="s">
        <v>1611</v>
      </c>
      <c r="H957" s="82" t="s">
        <v>1610</v>
      </c>
      <c r="I957" s="78" t="s">
        <v>1397</v>
      </c>
      <c r="J957" s="78" t="s">
        <v>694</v>
      </c>
      <c r="K957" s="78" t="s">
        <v>3274</v>
      </c>
      <c r="L957" s="78" t="s">
        <v>2178</v>
      </c>
      <c r="M957" s="78" t="s">
        <v>1987</v>
      </c>
      <c r="N957" s="78"/>
      <c r="O957" s="78"/>
      <c r="P957" s="79" t="s">
        <v>36</v>
      </c>
    </row>
    <row r="958" customHeight="1" spans="1:16">
      <c r="A958" s="77" t="s">
        <v>1952</v>
      </c>
      <c r="B958" s="78" t="s">
        <v>2109</v>
      </c>
      <c r="C958" s="78" t="s">
        <v>2493</v>
      </c>
      <c r="D958" s="78" t="s">
        <v>1955</v>
      </c>
      <c r="E958" s="78" t="s">
        <v>2411</v>
      </c>
      <c r="F958" s="78" t="s">
        <v>3103</v>
      </c>
      <c r="G958" s="78" t="s">
        <v>1574</v>
      </c>
      <c r="H958" s="82" t="s">
        <v>1610</v>
      </c>
      <c r="I958" s="78" t="s">
        <v>1397</v>
      </c>
      <c r="J958" s="78" t="s">
        <v>694</v>
      </c>
      <c r="K958" s="78" t="s">
        <v>3104</v>
      </c>
      <c r="L958" s="78"/>
      <c r="M958" s="78" t="s">
        <v>3105</v>
      </c>
      <c r="N958" s="78"/>
      <c r="O958" s="78"/>
      <c r="P958" s="79" t="s">
        <v>36</v>
      </c>
    </row>
    <row r="959" customHeight="1" spans="1:16">
      <c r="A959" s="77" t="s">
        <v>1952</v>
      </c>
      <c r="B959" s="78" t="s">
        <v>2109</v>
      </c>
      <c r="C959" s="78" t="s">
        <v>2493</v>
      </c>
      <c r="D959" s="78" t="s">
        <v>1955</v>
      </c>
      <c r="E959" s="78" t="s">
        <v>2314</v>
      </c>
      <c r="F959" s="78" t="s">
        <v>2896</v>
      </c>
      <c r="G959" s="78" t="s">
        <v>1526</v>
      </c>
      <c r="H959" s="82" t="s">
        <v>1610</v>
      </c>
      <c r="I959" s="78" t="s">
        <v>1397</v>
      </c>
      <c r="J959" s="78" t="s">
        <v>694</v>
      </c>
      <c r="K959" s="78" t="s">
        <v>2897</v>
      </c>
      <c r="L959" s="78"/>
      <c r="M959" s="78" t="s">
        <v>2703</v>
      </c>
      <c r="N959" s="78"/>
      <c r="O959" s="78"/>
      <c r="P959" s="79" t="s">
        <v>36</v>
      </c>
    </row>
    <row r="960" customHeight="1" spans="1:16">
      <c r="A960" s="77" t="s">
        <v>1952</v>
      </c>
      <c r="B960" s="78" t="s">
        <v>2109</v>
      </c>
      <c r="C960" s="78" t="s">
        <v>3097</v>
      </c>
      <c r="D960" s="78" t="s">
        <v>1955</v>
      </c>
      <c r="E960" s="82" t="s">
        <v>3098</v>
      </c>
      <c r="F960" s="82" t="s">
        <v>3099</v>
      </c>
      <c r="G960" s="82" t="s">
        <v>3100</v>
      </c>
      <c r="H960" s="82" t="s">
        <v>1610</v>
      </c>
      <c r="I960" s="78" t="s">
        <v>1397</v>
      </c>
      <c r="J960" s="78" t="s">
        <v>694</v>
      </c>
      <c r="K960" s="82" t="s">
        <v>3101</v>
      </c>
      <c r="L960" s="82" t="s">
        <v>2331</v>
      </c>
      <c r="M960" s="82" t="s">
        <v>3102</v>
      </c>
      <c r="N960" s="78"/>
      <c r="O960" s="78"/>
      <c r="P960" s="79" t="s">
        <v>36</v>
      </c>
    </row>
    <row r="961" customHeight="1" spans="1:16">
      <c r="A961" s="77" t="s">
        <v>1952</v>
      </c>
      <c r="B961" s="78" t="s">
        <v>2109</v>
      </c>
      <c r="C961" s="78" t="s">
        <v>2780</v>
      </c>
      <c r="D961" s="78" t="s">
        <v>1955</v>
      </c>
      <c r="E961" s="78" t="s">
        <v>2082</v>
      </c>
      <c r="F961" s="78" t="s">
        <v>3203</v>
      </c>
      <c r="G961" s="78" t="s">
        <v>1559</v>
      </c>
      <c r="H961" s="82" t="s">
        <v>1610</v>
      </c>
      <c r="I961" s="78" t="s">
        <v>1397</v>
      </c>
      <c r="J961" s="78" t="s">
        <v>694</v>
      </c>
      <c r="K961" s="78" t="s">
        <v>3204</v>
      </c>
      <c r="L961" s="78" t="s">
        <v>1986</v>
      </c>
      <c r="M961" s="78" t="s">
        <v>2068</v>
      </c>
      <c r="N961" s="78"/>
      <c r="O961" s="78"/>
      <c r="P961" s="79" t="s">
        <v>36</v>
      </c>
    </row>
    <row r="962" customHeight="1" spans="1:16">
      <c r="A962" s="77" t="s">
        <v>1952</v>
      </c>
      <c r="B962" s="78" t="s">
        <v>2728</v>
      </c>
      <c r="C962" s="78" t="s">
        <v>2010</v>
      </c>
      <c r="D962" s="78" t="s">
        <v>1955</v>
      </c>
      <c r="E962" s="78" t="s">
        <v>1998</v>
      </c>
      <c r="F962" s="78" t="s">
        <v>3229</v>
      </c>
      <c r="G962" s="82" t="s">
        <v>1606</v>
      </c>
      <c r="H962" s="82" t="s">
        <v>1613</v>
      </c>
      <c r="I962" s="78" t="s">
        <v>1397</v>
      </c>
      <c r="J962" s="78" t="s">
        <v>694</v>
      </c>
      <c r="K962" s="78" t="s">
        <v>2950</v>
      </c>
      <c r="L962" s="78" t="s">
        <v>2228</v>
      </c>
      <c r="M962" s="78" t="s">
        <v>2165</v>
      </c>
      <c r="N962" s="78"/>
      <c r="O962" s="78"/>
      <c r="P962" s="79" t="s">
        <v>36</v>
      </c>
    </row>
    <row r="963" customHeight="1" spans="1:16">
      <c r="A963" s="77" t="s">
        <v>1952</v>
      </c>
      <c r="B963" s="78" t="s">
        <v>2125</v>
      </c>
      <c r="C963" s="78" t="s">
        <v>2841</v>
      </c>
      <c r="D963" s="78" t="s">
        <v>1955</v>
      </c>
      <c r="E963" s="78" t="s">
        <v>2293</v>
      </c>
      <c r="F963" s="78" t="s">
        <v>3175</v>
      </c>
      <c r="G963" s="78" t="s">
        <v>1594</v>
      </c>
      <c r="H963" s="82" t="s">
        <v>1620</v>
      </c>
      <c r="I963" s="78" t="s">
        <v>1397</v>
      </c>
      <c r="J963" s="78" t="s">
        <v>694</v>
      </c>
      <c r="K963" s="78" t="s">
        <v>2023</v>
      </c>
      <c r="L963" s="78" t="s">
        <v>2015</v>
      </c>
      <c r="M963" s="78" t="s">
        <v>1992</v>
      </c>
      <c r="N963" s="78"/>
      <c r="O963" s="78"/>
      <c r="P963" s="79" t="s">
        <v>36</v>
      </c>
    </row>
    <row r="964" customHeight="1" spans="1:16">
      <c r="A964" s="77" t="s">
        <v>1952</v>
      </c>
      <c r="B964" s="78" t="s">
        <v>3017</v>
      </c>
      <c r="C964" s="78" t="s">
        <v>2060</v>
      </c>
      <c r="D964" s="78" t="s">
        <v>1955</v>
      </c>
      <c r="E964" s="78" t="s">
        <v>1988</v>
      </c>
      <c r="F964" s="78" t="s">
        <v>3266</v>
      </c>
      <c r="G964" s="82" t="s">
        <v>1610</v>
      </c>
      <c r="H964" s="82" t="s">
        <v>1615</v>
      </c>
      <c r="I964" s="78" t="s">
        <v>1397</v>
      </c>
      <c r="J964" s="78" t="s">
        <v>694</v>
      </c>
      <c r="K964" s="78" t="s">
        <v>3267</v>
      </c>
      <c r="L964" s="78" t="s">
        <v>1980</v>
      </c>
      <c r="M964" s="78" t="s">
        <v>2158</v>
      </c>
      <c r="N964" s="78"/>
      <c r="O964" s="78"/>
      <c r="P964" s="79" t="s">
        <v>36</v>
      </c>
    </row>
    <row r="965" customHeight="1" spans="1:16">
      <c r="A965" s="77" t="s">
        <v>1952</v>
      </c>
      <c r="B965" s="78" t="s">
        <v>3017</v>
      </c>
      <c r="C965" s="78" t="s">
        <v>3275</v>
      </c>
      <c r="D965" s="78" t="s">
        <v>1955</v>
      </c>
      <c r="E965" s="78" t="s">
        <v>1976</v>
      </c>
      <c r="F965" s="78" t="s">
        <v>3276</v>
      </c>
      <c r="G965" s="78" t="s">
        <v>1614</v>
      </c>
      <c r="H965" s="82" t="s">
        <v>1615</v>
      </c>
      <c r="I965" s="78" t="s">
        <v>1397</v>
      </c>
      <c r="J965" s="78" t="s">
        <v>2276</v>
      </c>
      <c r="K965" s="78" t="s">
        <v>2435</v>
      </c>
      <c r="L965" s="78" t="s">
        <v>2113</v>
      </c>
      <c r="M965" s="78" t="s">
        <v>2354</v>
      </c>
      <c r="N965" s="78"/>
      <c r="O965" s="78"/>
      <c r="P965" s="79" t="s">
        <v>36</v>
      </c>
    </row>
    <row r="966" customHeight="1" spans="1:16">
      <c r="A966" s="77" t="s">
        <v>1952</v>
      </c>
      <c r="B966" s="78" t="s">
        <v>2350</v>
      </c>
      <c r="C966" s="78" t="s">
        <v>2045</v>
      </c>
      <c r="D966" s="78" t="s">
        <v>1955</v>
      </c>
      <c r="E966" s="78" t="s">
        <v>2246</v>
      </c>
      <c r="F966" s="78" t="s">
        <v>3207</v>
      </c>
      <c r="G966" s="78" t="s">
        <v>1592</v>
      </c>
      <c r="H966" s="82" t="s">
        <v>1615</v>
      </c>
      <c r="I966" s="78" t="s">
        <v>1397</v>
      </c>
      <c r="J966" s="78" t="s">
        <v>694</v>
      </c>
      <c r="K966" s="78" t="s">
        <v>3208</v>
      </c>
      <c r="L966" s="78" t="s">
        <v>3209</v>
      </c>
      <c r="M966" s="78" t="s">
        <v>2884</v>
      </c>
      <c r="N966" s="78"/>
      <c r="O966" s="78"/>
      <c r="P966" s="79" t="s">
        <v>36</v>
      </c>
    </row>
    <row r="967" customHeight="1" spans="1:16">
      <c r="A967" s="77" t="s">
        <v>1952</v>
      </c>
      <c r="B967" s="78" t="s">
        <v>2350</v>
      </c>
      <c r="C967" s="78" t="s">
        <v>2045</v>
      </c>
      <c r="D967" s="78" t="s">
        <v>1955</v>
      </c>
      <c r="E967" s="78" t="s">
        <v>2246</v>
      </c>
      <c r="F967" s="78" t="s">
        <v>3277</v>
      </c>
      <c r="G967" s="78" t="s">
        <v>1600</v>
      </c>
      <c r="H967" s="82" t="s">
        <v>1615</v>
      </c>
      <c r="I967" s="78" t="s">
        <v>1397</v>
      </c>
      <c r="J967" s="78" t="s">
        <v>694</v>
      </c>
      <c r="K967" s="78" t="s">
        <v>3278</v>
      </c>
      <c r="L967" s="78" t="s">
        <v>3279</v>
      </c>
      <c r="M967" s="78" t="s">
        <v>3280</v>
      </c>
      <c r="N967" s="78"/>
      <c r="O967" s="78"/>
      <c r="P967" s="79" t="s">
        <v>36</v>
      </c>
    </row>
    <row r="968" customHeight="1" spans="1:16">
      <c r="A968" s="77" t="s">
        <v>1952</v>
      </c>
      <c r="B968" s="78" t="s">
        <v>2350</v>
      </c>
      <c r="C968" s="78" t="s">
        <v>2273</v>
      </c>
      <c r="D968" s="78" t="s">
        <v>1955</v>
      </c>
      <c r="E968" s="78" t="s">
        <v>2046</v>
      </c>
      <c r="F968" s="78" t="s">
        <v>3138</v>
      </c>
      <c r="G968" s="78" t="s">
        <v>1591</v>
      </c>
      <c r="H968" s="82" t="s">
        <v>1615</v>
      </c>
      <c r="I968" s="78" t="s">
        <v>1397</v>
      </c>
      <c r="J968" s="78" t="s">
        <v>964</v>
      </c>
      <c r="K968" s="78" t="s">
        <v>3139</v>
      </c>
      <c r="L968" s="78" t="s">
        <v>3140</v>
      </c>
      <c r="M968" s="78" t="s">
        <v>2307</v>
      </c>
      <c r="N968" s="78"/>
      <c r="O968" s="78"/>
      <c r="P968" s="79" t="s">
        <v>36</v>
      </c>
    </row>
    <row r="969" customHeight="1" spans="1:16">
      <c r="A969" s="77" t="s">
        <v>1952</v>
      </c>
      <c r="B969" s="78" t="s">
        <v>1973</v>
      </c>
      <c r="C969" s="78" t="s">
        <v>1982</v>
      </c>
      <c r="D969" s="78" t="s">
        <v>1955</v>
      </c>
      <c r="E969" s="97">
        <v>18000</v>
      </c>
      <c r="F969" s="78" t="s">
        <v>3205</v>
      </c>
      <c r="G969" s="78" t="s">
        <v>1574</v>
      </c>
      <c r="H969" s="82" t="s">
        <v>1615</v>
      </c>
      <c r="I969" s="78" t="s">
        <v>1397</v>
      </c>
      <c r="J969" s="78" t="s">
        <v>694</v>
      </c>
      <c r="K969" s="78" t="s">
        <v>3206</v>
      </c>
      <c r="L969" s="78" t="s">
        <v>2058</v>
      </c>
      <c r="M969" s="78" t="s">
        <v>2307</v>
      </c>
      <c r="N969" s="78"/>
      <c r="O969" s="78"/>
      <c r="P969" s="79" t="s">
        <v>36</v>
      </c>
    </row>
    <row r="970" customHeight="1" spans="1:16">
      <c r="A970" s="77" t="s">
        <v>1952</v>
      </c>
      <c r="B970" s="78" t="s">
        <v>1973</v>
      </c>
      <c r="C970" s="78" t="s">
        <v>1982</v>
      </c>
      <c r="D970" s="78" t="s">
        <v>1955</v>
      </c>
      <c r="E970" s="78" t="s">
        <v>1983</v>
      </c>
      <c r="F970" s="78" t="s">
        <v>3281</v>
      </c>
      <c r="G970" s="78" t="s">
        <v>1574</v>
      </c>
      <c r="H970" s="82" t="s">
        <v>1615</v>
      </c>
      <c r="I970" s="78" t="s">
        <v>1397</v>
      </c>
      <c r="J970" s="78" t="s">
        <v>694</v>
      </c>
      <c r="K970" s="78" t="s">
        <v>3232</v>
      </c>
      <c r="L970" s="96" t="s">
        <v>2228</v>
      </c>
      <c r="M970" s="78" t="s">
        <v>2165</v>
      </c>
      <c r="N970" s="78"/>
      <c r="O970" s="78"/>
      <c r="P970" s="79" t="s">
        <v>36</v>
      </c>
    </row>
    <row r="971" customHeight="1" spans="1:16">
      <c r="A971" s="77" t="s">
        <v>1952</v>
      </c>
      <c r="B971" s="78" t="s">
        <v>1973</v>
      </c>
      <c r="C971" s="78" t="s">
        <v>1974</v>
      </c>
      <c r="D971" s="78" t="s">
        <v>1955</v>
      </c>
      <c r="E971" s="78" t="s">
        <v>1988</v>
      </c>
      <c r="F971" s="78" t="s">
        <v>3262</v>
      </c>
      <c r="G971" s="82" t="s">
        <v>1610</v>
      </c>
      <c r="H971" s="82" t="s">
        <v>1615</v>
      </c>
      <c r="I971" s="78" t="s">
        <v>1397</v>
      </c>
      <c r="J971" s="78" t="s">
        <v>694</v>
      </c>
      <c r="K971" s="78" t="s">
        <v>3263</v>
      </c>
      <c r="L971" s="78" t="s">
        <v>1986</v>
      </c>
      <c r="M971" s="78" t="s">
        <v>2064</v>
      </c>
      <c r="N971" s="78"/>
      <c r="O971" s="78"/>
      <c r="P971" s="79" t="s">
        <v>36</v>
      </c>
    </row>
    <row r="972" customHeight="1" spans="1:16">
      <c r="A972" s="77" t="s">
        <v>1952</v>
      </c>
      <c r="B972" s="78" t="s">
        <v>2037</v>
      </c>
      <c r="C972" s="78" t="s">
        <v>2045</v>
      </c>
      <c r="D972" s="78" t="s">
        <v>1955</v>
      </c>
      <c r="E972" s="78" t="s">
        <v>2046</v>
      </c>
      <c r="F972" s="78" t="s">
        <v>3039</v>
      </c>
      <c r="G972" s="78" t="s">
        <v>1559</v>
      </c>
      <c r="H972" s="82" t="s">
        <v>1615</v>
      </c>
      <c r="I972" s="78" t="s">
        <v>1397</v>
      </c>
      <c r="J972" s="78" t="s">
        <v>694</v>
      </c>
      <c r="K972" s="78" t="s">
        <v>3041</v>
      </c>
      <c r="L972" s="78" t="s">
        <v>3042</v>
      </c>
      <c r="M972" s="78" t="s">
        <v>2197</v>
      </c>
      <c r="N972" s="78"/>
      <c r="O972" s="78"/>
      <c r="P972" s="79" t="s">
        <v>36</v>
      </c>
    </row>
    <row r="973" customHeight="1" spans="1:16">
      <c r="A973" s="77" t="s">
        <v>1952</v>
      </c>
      <c r="B973" s="78" t="s">
        <v>2342</v>
      </c>
      <c r="C973" s="78" t="s">
        <v>2343</v>
      </c>
      <c r="D973" s="78" t="s">
        <v>1955</v>
      </c>
      <c r="E973" s="78" t="s">
        <v>2559</v>
      </c>
      <c r="F973" s="78" t="s">
        <v>3282</v>
      </c>
      <c r="G973" s="78" t="s">
        <v>1622</v>
      </c>
      <c r="H973" s="82" t="s">
        <v>1615</v>
      </c>
      <c r="I973" s="78" t="s">
        <v>1397</v>
      </c>
      <c r="J973" s="78" t="s">
        <v>694</v>
      </c>
      <c r="K973" s="78" t="s">
        <v>2933</v>
      </c>
      <c r="L973" s="78" t="s">
        <v>2015</v>
      </c>
      <c r="M973" s="78" t="s">
        <v>2059</v>
      </c>
      <c r="N973" s="78"/>
      <c r="O973" s="78"/>
      <c r="P973" s="79" t="s">
        <v>36</v>
      </c>
    </row>
    <row r="974" customHeight="1" spans="1:16">
      <c r="A974" s="77" t="s">
        <v>1952</v>
      </c>
      <c r="B974" s="78" t="s">
        <v>2342</v>
      </c>
      <c r="C974" s="78" t="s">
        <v>2343</v>
      </c>
      <c r="D974" s="78" t="s">
        <v>1955</v>
      </c>
      <c r="E974" s="78" t="s">
        <v>1998</v>
      </c>
      <c r="F974" s="78" t="s">
        <v>3229</v>
      </c>
      <c r="G974" s="82" t="s">
        <v>1606</v>
      </c>
      <c r="H974" s="82" t="s">
        <v>1615</v>
      </c>
      <c r="I974" s="78" t="s">
        <v>1397</v>
      </c>
      <c r="J974" s="78" t="s">
        <v>694</v>
      </c>
      <c r="K974" s="78" t="s">
        <v>2950</v>
      </c>
      <c r="L974" s="78" t="s">
        <v>2228</v>
      </c>
      <c r="M974" s="78" t="s">
        <v>2165</v>
      </c>
      <c r="N974" s="78"/>
      <c r="O974" s="78"/>
      <c r="P974" s="79" t="s">
        <v>36</v>
      </c>
    </row>
    <row r="975" customHeight="1" spans="1:16">
      <c r="A975" s="77" t="s">
        <v>1952</v>
      </c>
      <c r="B975" s="78" t="s">
        <v>3046</v>
      </c>
      <c r="C975" s="78" t="s">
        <v>3047</v>
      </c>
      <c r="D975" s="78" t="s">
        <v>1955</v>
      </c>
      <c r="E975" s="78" t="s">
        <v>1988</v>
      </c>
      <c r="F975" s="78" t="s">
        <v>3266</v>
      </c>
      <c r="G975" s="82" t="s">
        <v>1610</v>
      </c>
      <c r="H975" s="82" t="s">
        <v>1615</v>
      </c>
      <c r="I975" s="78" t="s">
        <v>1397</v>
      </c>
      <c r="J975" s="78" t="s">
        <v>694</v>
      </c>
      <c r="K975" s="78" t="s">
        <v>3267</v>
      </c>
      <c r="L975" s="78" t="s">
        <v>1980</v>
      </c>
      <c r="M975" s="78" t="s">
        <v>2158</v>
      </c>
      <c r="N975" s="78"/>
      <c r="O975" s="78"/>
      <c r="P975" s="79" t="s">
        <v>36</v>
      </c>
    </row>
    <row r="976" customHeight="1" spans="1:16">
      <c r="A976" s="77" t="s">
        <v>1952</v>
      </c>
      <c r="B976" s="78" t="s">
        <v>3046</v>
      </c>
      <c r="C976" s="78" t="s">
        <v>3047</v>
      </c>
      <c r="D976" s="78" t="s">
        <v>1955</v>
      </c>
      <c r="E976" s="78" t="s">
        <v>2344</v>
      </c>
      <c r="F976" s="78" t="s">
        <v>3224</v>
      </c>
      <c r="G976" s="82" t="s">
        <v>1611</v>
      </c>
      <c r="H976" s="82" t="s">
        <v>1615</v>
      </c>
      <c r="I976" s="78" t="s">
        <v>1397</v>
      </c>
      <c r="J976" s="78" t="s">
        <v>694</v>
      </c>
      <c r="K976" s="78" t="s">
        <v>3225</v>
      </c>
      <c r="L976" s="78" t="s">
        <v>1980</v>
      </c>
      <c r="M976" s="78" t="s">
        <v>2241</v>
      </c>
      <c r="N976" s="78"/>
      <c r="O976" s="78"/>
      <c r="P976" s="79" t="s">
        <v>36</v>
      </c>
    </row>
    <row r="977" customHeight="1" spans="1:16">
      <c r="A977" s="77" t="s">
        <v>1952</v>
      </c>
      <c r="B977" s="78" t="s">
        <v>3046</v>
      </c>
      <c r="C977" s="78" t="s">
        <v>3047</v>
      </c>
      <c r="D977" s="78" t="s">
        <v>1955</v>
      </c>
      <c r="E977" s="78" t="s">
        <v>2236</v>
      </c>
      <c r="F977" s="78" t="s">
        <v>3283</v>
      </c>
      <c r="G977" s="78" t="s">
        <v>1613</v>
      </c>
      <c r="H977" s="82" t="s">
        <v>1615</v>
      </c>
      <c r="I977" s="78" t="s">
        <v>1397</v>
      </c>
      <c r="J977" s="78" t="s">
        <v>694</v>
      </c>
      <c r="K977" s="78" t="s">
        <v>2754</v>
      </c>
      <c r="L977" s="78" t="s">
        <v>2228</v>
      </c>
      <c r="M977" s="78" t="s">
        <v>2158</v>
      </c>
      <c r="N977" s="78"/>
      <c r="O977" s="78"/>
      <c r="P977" s="79" t="s">
        <v>36</v>
      </c>
    </row>
    <row r="978" customHeight="1" spans="1:16">
      <c r="A978" s="77" t="s">
        <v>1952</v>
      </c>
      <c r="B978" s="78" t="s">
        <v>2534</v>
      </c>
      <c r="C978" s="78" t="s">
        <v>2244</v>
      </c>
      <c r="D978" s="78" t="s">
        <v>1955</v>
      </c>
      <c r="E978" s="78" t="s">
        <v>2011</v>
      </c>
      <c r="F978" s="78" t="s">
        <v>3284</v>
      </c>
      <c r="G978" s="78" t="s">
        <v>1615</v>
      </c>
      <c r="H978" s="82" t="s">
        <v>1615</v>
      </c>
      <c r="I978" s="78" t="s">
        <v>1397</v>
      </c>
      <c r="J978" s="78" t="s">
        <v>694</v>
      </c>
      <c r="K978" s="78" t="s">
        <v>3285</v>
      </c>
      <c r="L978" s="96" t="s">
        <v>1961</v>
      </c>
      <c r="M978" s="78" t="s">
        <v>1967</v>
      </c>
      <c r="N978" s="78"/>
      <c r="O978" s="78"/>
      <c r="P978" s="79" t="s">
        <v>36</v>
      </c>
    </row>
    <row r="979" customHeight="1" spans="1:16">
      <c r="A979" s="77" t="s">
        <v>1952</v>
      </c>
      <c r="B979" s="78" t="s">
        <v>3135</v>
      </c>
      <c r="C979" s="78" t="s">
        <v>2245</v>
      </c>
      <c r="D979" s="78" t="s">
        <v>1955</v>
      </c>
      <c r="E979" s="78" t="s">
        <v>3221</v>
      </c>
      <c r="F979" s="78" t="s">
        <v>3286</v>
      </c>
      <c r="G979" s="78" t="s">
        <v>1615</v>
      </c>
      <c r="H979" s="82" t="s">
        <v>1615</v>
      </c>
      <c r="I979" s="78" t="s">
        <v>1397</v>
      </c>
      <c r="J979" s="78" t="s">
        <v>694</v>
      </c>
      <c r="K979" s="78" t="s">
        <v>3287</v>
      </c>
      <c r="L979" s="78" t="s">
        <v>1966</v>
      </c>
      <c r="M979" s="78" t="s">
        <v>1972</v>
      </c>
      <c r="N979" s="78"/>
      <c r="O979" s="78"/>
      <c r="P979" s="79" t="s">
        <v>36</v>
      </c>
    </row>
    <row r="980" customHeight="1" spans="1:16">
      <c r="A980" s="77" t="s">
        <v>1952</v>
      </c>
      <c r="B980" s="78" t="s">
        <v>2392</v>
      </c>
      <c r="C980" s="78" t="s">
        <v>1954</v>
      </c>
      <c r="D980" s="78" t="s">
        <v>1955</v>
      </c>
      <c r="E980" s="78" t="s">
        <v>3288</v>
      </c>
      <c r="F980" s="78" t="s">
        <v>3289</v>
      </c>
      <c r="G980" s="78" t="s">
        <v>1615</v>
      </c>
      <c r="H980" s="82" t="s">
        <v>1615</v>
      </c>
      <c r="I980" s="78" t="s">
        <v>1397</v>
      </c>
      <c r="J980" s="78" t="s">
        <v>694</v>
      </c>
      <c r="K980" s="78" t="s">
        <v>3290</v>
      </c>
      <c r="L980" s="78" t="s">
        <v>2427</v>
      </c>
      <c r="M980" s="78" t="s">
        <v>1972</v>
      </c>
      <c r="N980" s="78"/>
      <c r="O980" s="78"/>
      <c r="P980" s="79" t="s">
        <v>36</v>
      </c>
    </row>
    <row r="981" customHeight="1" spans="1:16">
      <c r="A981" s="77" t="s">
        <v>1952</v>
      </c>
      <c r="B981" s="78" t="s">
        <v>2392</v>
      </c>
      <c r="C981" s="78" t="s">
        <v>1954</v>
      </c>
      <c r="D981" s="78" t="s">
        <v>1955</v>
      </c>
      <c r="E981" s="78" t="s">
        <v>2011</v>
      </c>
      <c r="F981" s="78" t="s">
        <v>3284</v>
      </c>
      <c r="G981" s="78" t="s">
        <v>1615</v>
      </c>
      <c r="H981" s="82" t="s">
        <v>1615</v>
      </c>
      <c r="I981" s="78" t="s">
        <v>1397</v>
      </c>
      <c r="J981" s="78" t="s">
        <v>694</v>
      </c>
      <c r="K981" s="78" t="s">
        <v>3285</v>
      </c>
      <c r="L981" s="78" t="s">
        <v>1961</v>
      </c>
      <c r="M981" s="78" t="s">
        <v>1967</v>
      </c>
      <c r="N981" s="78"/>
      <c r="O981" s="78"/>
      <c r="P981" s="79" t="s">
        <v>36</v>
      </c>
    </row>
    <row r="982" customHeight="1" spans="1:16">
      <c r="A982" s="77" t="s">
        <v>1952</v>
      </c>
      <c r="B982" s="78" t="s">
        <v>2392</v>
      </c>
      <c r="C982" s="78" t="s">
        <v>1954</v>
      </c>
      <c r="D982" s="78" t="s">
        <v>1955</v>
      </c>
      <c r="E982" s="78" t="s">
        <v>1968</v>
      </c>
      <c r="F982" s="78" t="s">
        <v>3291</v>
      </c>
      <c r="G982" s="78" t="s">
        <v>1620</v>
      </c>
      <c r="H982" s="82" t="s">
        <v>1615</v>
      </c>
      <c r="I982" s="78" t="s">
        <v>1397</v>
      </c>
      <c r="J982" s="78" t="s">
        <v>694</v>
      </c>
      <c r="K982" s="78" t="s">
        <v>2187</v>
      </c>
      <c r="L982" s="78" t="s">
        <v>1961</v>
      </c>
      <c r="M982" s="78" t="s">
        <v>2165</v>
      </c>
      <c r="N982" s="78"/>
      <c r="O982" s="78"/>
      <c r="P982" s="79" t="s">
        <v>36</v>
      </c>
    </row>
    <row r="983" customHeight="1" spans="1:16">
      <c r="A983" s="77" t="s">
        <v>1952</v>
      </c>
      <c r="B983" s="78" t="s">
        <v>2392</v>
      </c>
      <c r="C983" s="78" t="s">
        <v>2131</v>
      </c>
      <c r="D983" s="78" t="s">
        <v>1955</v>
      </c>
      <c r="E983" s="78" t="s">
        <v>2011</v>
      </c>
      <c r="F983" s="78" t="s">
        <v>3268</v>
      </c>
      <c r="G983" s="82" t="s">
        <v>1610</v>
      </c>
      <c r="H983" s="82" t="s">
        <v>1615</v>
      </c>
      <c r="I983" s="78" t="s">
        <v>1397</v>
      </c>
      <c r="J983" s="78" t="s">
        <v>694</v>
      </c>
      <c r="K983" s="78" t="s">
        <v>3269</v>
      </c>
      <c r="L983" s="78" t="s">
        <v>2136</v>
      </c>
      <c r="M983" s="78" t="s">
        <v>2540</v>
      </c>
      <c r="N983" s="78"/>
      <c r="O983" s="78"/>
      <c r="P983" s="79" t="s">
        <v>36</v>
      </c>
    </row>
    <row r="984" customHeight="1" spans="1:16">
      <c r="A984" s="77" t="s">
        <v>1952</v>
      </c>
      <c r="B984" s="78" t="s">
        <v>2788</v>
      </c>
      <c r="C984" s="78" t="s">
        <v>2789</v>
      </c>
      <c r="D984" s="78" t="s">
        <v>1955</v>
      </c>
      <c r="E984" s="78" t="s">
        <v>3292</v>
      </c>
      <c r="F984" s="78" t="s">
        <v>3293</v>
      </c>
      <c r="G984" s="78" t="s">
        <v>1601</v>
      </c>
      <c r="H984" s="82" t="s">
        <v>1615</v>
      </c>
      <c r="I984" s="78" t="s">
        <v>1397</v>
      </c>
      <c r="J984" s="78" t="s">
        <v>694</v>
      </c>
      <c r="K984" s="78" t="s">
        <v>3294</v>
      </c>
      <c r="L984" s="96"/>
      <c r="M984" s="78" t="s">
        <v>3295</v>
      </c>
      <c r="N984" s="78"/>
      <c r="O984" s="78"/>
      <c r="P984" s="79" t="s">
        <v>36</v>
      </c>
    </row>
    <row r="985" customHeight="1" spans="1:16">
      <c r="A985" s="77" t="s">
        <v>1952</v>
      </c>
      <c r="B985" s="78" t="s">
        <v>3296</v>
      </c>
      <c r="C985" s="78" t="s">
        <v>2093</v>
      </c>
      <c r="D985" s="78" t="s">
        <v>1955</v>
      </c>
      <c r="E985" s="78" t="s">
        <v>1993</v>
      </c>
      <c r="F985" s="78" t="s">
        <v>3141</v>
      </c>
      <c r="G985" s="82" t="s">
        <v>1592</v>
      </c>
      <c r="H985" s="82" t="s">
        <v>1615</v>
      </c>
      <c r="I985" s="78" t="s">
        <v>1397</v>
      </c>
      <c r="J985" s="78" t="s">
        <v>694</v>
      </c>
      <c r="K985" s="78" t="s">
        <v>3142</v>
      </c>
      <c r="L985" s="78" t="s">
        <v>2022</v>
      </c>
      <c r="M985" s="78" t="s">
        <v>3143</v>
      </c>
      <c r="N985" s="78"/>
      <c r="O985" s="78"/>
      <c r="P985" s="79" t="s">
        <v>36</v>
      </c>
    </row>
    <row r="986" customHeight="1" spans="1:16">
      <c r="A986" s="77" t="s">
        <v>1952</v>
      </c>
      <c r="B986" s="78" t="s">
        <v>2125</v>
      </c>
      <c r="C986" s="78" t="s">
        <v>2874</v>
      </c>
      <c r="D986" s="78" t="s">
        <v>1955</v>
      </c>
      <c r="E986" s="78" t="s">
        <v>2011</v>
      </c>
      <c r="F986" s="78" t="s">
        <v>3284</v>
      </c>
      <c r="G986" s="78" t="s">
        <v>1615</v>
      </c>
      <c r="H986" s="82" t="s">
        <v>1626</v>
      </c>
      <c r="I986" s="78" t="s">
        <v>1397</v>
      </c>
      <c r="J986" s="78" t="s">
        <v>694</v>
      </c>
      <c r="K986" s="78" t="s">
        <v>3285</v>
      </c>
      <c r="L986" s="78" t="s">
        <v>1961</v>
      </c>
      <c r="M986" s="78" t="s">
        <v>1967</v>
      </c>
      <c r="N986" s="78"/>
      <c r="O986" s="78"/>
      <c r="P986" s="79" t="s">
        <v>36</v>
      </c>
    </row>
    <row r="987" customHeight="1" spans="1:16">
      <c r="A987" s="77" t="s">
        <v>1952</v>
      </c>
      <c r="B987" s="78" t="s">
        <v>2468</v>
      </c>
      <c r="C987" s="78" t="s">
        <v>2025</v>
      </c>
      <c r="D987" s="78" t="s">
        <v>1955</v>
      </c>
      <c r="E987" s="78" t="s">
        <v>2199</v>
      </c>
      <c r="F987" s="78" t="s">
        <v>2835</v>
      </c>
      <c r="G987" s="82" t="s">
        <v>1526</v>
      </c>
      <c r="H987" s="82" t="s">
        <v>1626</v>
      </c>
      <c r="I987" s="78" t="s">
        <v>1397</v>
      </c>
      <c r="J987" s="78" t="s">
        <v>694</v>
      </c>
      <c r="K987" s="78" t="s">
        <v>2836</v>
      </c>
      <c r="L987" s="78" t="s">
        <v>2837</v>
      </c>
      <c r="M987" s="78" t="s">
        <v>2339</v>
      </c>
      <c r="N987" s="78"/>
      <c r="O987" s="78"/>
      <c r="P987" s="79" t="s">
        <v>36</v>
      </c>
    </row>
    <row r="988" customHeight="1" spans="1:16">
      <c r="A988" s="77" t="s">
        <v>1952</v>
      </c>
      <c r="B988" s="78" t="s">
        <v>2468</v>
      </c>
      <c r="C988" s="78" t="s">
        <v>2668</v>
      </c>
      <c r="D988" s="78" t="s">
        <v>1955</v>
      </c>
      <c r="E988" s="78" t="s">
        <v>2039</v>
      </c>
      <c r="F988" s="78" t="s">
        <v>3122</v>
      </c>
      <c r="G988" s="78" t="s">
        <v>1524</v>
      </c>
      <c r="H988" s="82" t="s">
        <v>1626</v>
      </c>
      <c r="I988" s="78" t="s">
        <v>1397</v>
      </c>
      <c r="J988" s="78" t="s">
        <v>1540</v>
      </c>
      <c r="K988" s="78" t="s">
        <v>3123</v>
      </c>
      <c r="L988" s="96" t="s">
        <v>2008</v>
      </c>
      <c r="M988" s="78" t="s">
        <v>3124</v>
      </c>
      <c r="N988" s="78"/>
      <c r="O988" s="78"/>
      <c r="P988" s="79" t="s">
        <v>36</v>
      </c>
    </row>
    <row r="989" customHeight="1" spans="1:16">
      <c r="A989" s="77" t="s">
        <v>1952</v>
      </c>
      <c r="B989" s="78" t="s">
        <v>3297</v>
      </c>
      <c r="C989" s="78" t="s">
        <v>3147</v>
      </c>
      <c r="D989" s="78" t="s">
        <v>1955</v>
      </c>
      <c r="E989" s="78" t="s">
        <v>3298</v>
      </c>
      <c r="F989" s="78" t="s">
        <v>3299</v>
      </c>
      <c r="G989" s="78" t="s">
        <v>1594</v>
      </c>
      <c r="H989" s="82" t="s">
        <v>1626</v>
      </c>
      <c r="I989" s="78" t="s">
        <v>1397</v>
      </c>
      <c r="J989" s="78" t="s">
        <v>694</v>
      </c>
      <c r="K989" s="78" t="s">
        <v>3300</v>
      </c>
      <c r="L989" s="78" t="s">
        <v>3301</v>
      </c>
      <c r="M989" s="78" t="s">
        <v>2301</v>
      </c>
      <c r="N989" s="78"/>
      <c r="O989" s="78"/>
      <c r="P989" s="79" t="s">
        <v>36</v>
      </c>
    </row>
    <row r="990" customHeight="1" spans="1:16">
      <c r="A990" s="77" t="s">
        <v>1952</v>
      </c>
      <c r="B990" s="78" t="s">
        <v>2662</v>
      </c>
      <c r="C990" s="78" t="s">
        <v>1286</v>
      </c>
      <c r="D990" s="78" t="s">
        <v>1955</v>
      </c>
      <c r="E990" s="78" t="s">
        <v>3008</v>
      </c>
      <c r="F990" s="78" t="s">
        <v>3302</v>
      </c>
      <c r="G990" s="78" t="s">
        <v>1613</v>
      </c>
      <c r="H990" s="82" t="s">
        <v>1626</v>
      </c>
      <c r="I990" s="78" t="s">
        <v>1397</v>
      </c>
      <c r="J990" s="78" t="s">
        <v>1483</v>
      </c>
      <c r="K990" s="78" t="s">
        <v>3303</v>
      </c>
      <c r="L990" s="78" t="s">
        <v>3304</v>
      </c>
      <c r="M990" s="78" t="s">
        <v>3305</v>
      </c>
      <c r="N990" s="82"/>
      <c r="O990" s="82"/>
      <c r="P990" s="79" t="s">
        <v>36</v>
      </c>
    </row>
    <row r="991" customHeight="1" spans="1:16">
      <c r="A991" s="77" t="s">
        <v>1952</v>
      </c>
      <c r="B991" s="78" t="s">
        <v>2662</v>
      </c>
      <c r="C991" s="78" t="s">
        <v>3006</v>
      </c>
      <c r="D991" s="78" t="s">
        <v>1955</v>
      </c>
      <c r="E991" s="78" t="s">
        <v>2039</v>
      </c>
      <c r="F991" s="78" t="s">
        <v>3218</v>
      </c>
      <c r="G991" s="82" t="s">
        <v>1597</v>
      </c>
      <c r="H991" s="82" t="s">
        <v>1626</v>
      </c>
      <c r="I991" s="78" t="s">
        <v>1397</v>
      </c>
      <c r="J991" s="78" t="s">
        <v>694</v>
      </c>
      <c r="K991" s="78" t="s">
        <v>3219</v>
      </c>
      <c r="L991" s="78" t="s">
        <v>2022</v>
      </c>
      <c r="M991" s="78" t="s">
        <v>3220</v>
      </c>
      <c r="N991" s="82"/>
      <c r="O991" s="82"/>
      <c r="P991" s="79" t="s">
        <v>36</v>
      </c>
    </row>
    <row r="992" customHeight="1" spans="1:16">
      <c r="A992" s="77" t="s">
        <v>1952</v>
      </c>
      <c r="B992" s="78" t="s">
        <v>2662</v>
      </c>
      <c r="C992" s="82" t="s">
        <v>3306</v>
      </c>
      <c r="D992" s="78" t="s">
        <v>1955</v>
      </c>
      <c r="E992" s="82" t="s">
        <v>2039</v>
      </c>
      <c r="F992" s="82" t="s">
        <v>2040</v>
      </c>
      <c r="G992" s="82" t="s">
        <v>2041</v>
      </c>
      <c r="H992" s="82" t="s">
        <v>1626</v>
      </c>
      <c r="I992" s="78" t="s">
        <v>1397</v>
      </c>
      <c r="J992" s="78" t="s">
        <v>694</v>
      </c>
      <c r="K992" s="82" t="s">
        <v>2042</v>
      </c>
      <c r="L992" s="82" t="s">
        <v>2043</v>
      </c>
      <c r="M992" s="82" t="s">
        <v>2044</v>
      </c>
      <c r="N992" s="78"/>
      <c r="O992" s="78"/>
      <c r="P992" s="79" t="s">
        <v>36</v>
      </c>
    </row>
    <row r="993" customHeight="1" spans="1:16">
      <c r="A993" s="77" t="s">
        <v>1952</v>
      </c>
      <c r="B993" s="82" t="s">
        <v>2257</v>
      </c>
      <c r="C993" s="78" t="s">
        <v>2262</v>
      </c>
      <c r="D993" s="78" t="s">
        <v>1955</v>
      </c>
      <c r="E993" s="82" t="s">
        <v>2246</v>
      </c>
      <c r="F993" s="82" t="s">
        <v>3307</v>
      </c>
      <c r="G993" s="78" t="s">
        <v>1613</v>
      </c>
      <c r="H993" s="82" t="s">
        <v>1626</v>
      </c>
      <c r="I993" s="78" t="s">
        <v>1397</v>
      </c>
      <c r="J993" s="78" t="s">
        <v>1142</v>
      </c>
      <c r="K993" s="82" t="s">
        <v>3308</v>
      </c>
      <c r="L993" s="82" t="s">
        <v>2963</v>
      </c>
      <c r="M993" s="82" t="s">
        <v>2059</v>
      </c>
      <c r="N993" s="82"/>
      <c r="O993" s="82"/>
      <c r="P993" s="79" t="s">
        <v>36</v>
      </c>
    </row>
    <row r="994" customHeight="1" spans="1:16">
      <c r="A994" s="77" t="s">
        <v>1952</v>
      </c>
      <c r="B994" s="82" t="s">
        <v>2257</v>
      </c>
      <c r="C994" s="78" t="s">
        <v>2262</v>
      </c>
      <c r="D994" s="78" t="s">
        <v>1955</v>
      </c>
      <c r="E994" s="78" t="s">
        <v>2384</v>
      </c>
      <c r="F994" s="78" t="s">
        <v>3309</v>
      </c>
      <c r="G994" s="78" t="s">
        <v>1620</v>
      </c>
      <c r="H994" s="82" t="s">
        <v>1626</v>
      </c>
      <c r="I994" s="78" t="s">
        <v>1397</v>
      </c>
      <c r="J994" s="78" t="s">
        <v>1621</v>
      </c>
      <c r="K994" s="78" t="s">
        <v>3310</v>
      </c>
      <c r="L994" s="78" t="s">
        <v>2298</v>
      </c>
      <c r="M994" s="78" t="s">
        <v>1967</v>
      </c>
      <c r="N994" s="82"/>
      <c r="O994" s="82"/>
      <c r="P994" s="79" t="s">
        <v>36</v>
      </c>
    </row>
    <row r="995" customHeight="1" spans="1:16">
      <c r="A995" s="77" t="s">
        <v>1952</v>
      </c>
      <c r="B995" s="82" t="s">
        <v>2257</v>
      </c>
      <c r="C995" s="78" t="s">
        <v>2167</v>
      </c>
      <c r="D995" s="78" t="s">
        <v>1955</v>
      </c>
      <c r="E995" s="78" t="s">
        <v>2384</v>
      </c>
      <c r="F995" s="78" t="s">
        <v>3237</v>
      </c>
      <c r="G995" s="78" t="s">
        <v>1600</v>
      </c>
      <c r="H995" s="82" t="s">
        <v>1626</v>
      </c>
      <c r="I995" s="78" t="s">
        <v>1397</v>
      </c>
      <c r="J995" s="78" t="s">
        <v>694</v>
      </c>
      <c r="K995" s="78" t="s">
        <v>3238</v>
      </c>
      <c r="L995" s="78" t="s">
        <v>3239</v>
      </c>
      <c r="M995" s="78" t="s">
        <v>2158</v>
      </c>
      <c r="N995" s="78"/>
      <c r="O995" s="78"/>
      <c r="P995" s="79" t="s">
        <v>36</v>
      </c>
    </row>
    <row r="996" customHeight="1" spans="1:16">
      <c r="A996" s="77" t="s">
        <v>1952</v>
      </c>
      <c r="B996" s="82" t="s">
        <v>2257</v>
      </c>
      <c r="C996" s="78" t="s">
        <v>2167</v>
      </c>
      <c r="D996" s="78" t="s">
        <v>1955</v>
      </c>
      <c r="E996" s="78" t="s">
        <v>2046</v>
      </c>
      <c r="F996" s="78" t="s">
        <v>3257</v>
      </c>
      <c r="G996" s="78" t="s">
        <v>1600</v>
      </c>
      <c r="H996" s="82" t="s">
        <v>1626</v>
      </c>
      <c r="I996" s="78" t="s">
        <v>1397</v>
      </c>
      <c r="J996" s="78" t="s">
        <v>694</v>
      </c>
      <c r="K996" s="78" t="s">
        <v>3258</v>
      </c>
      <c r="L996" s="78" t="s">
        <v>3259</v>
      </c>
      <c r="M996" s="78" t="s">
        <v>2307</v>
      </c>
      <c r="N996" s="78"/>
      <c r="O996" s="78"/>
      <c r="P996" s="79" t="s">
        <v>36</v>
      </c>
    </row>
    <row r="997" customHeight="1" spans="1:16">
      <c r="A997" s="77" t="s">
        <v>1952</v>
      </c>
      <c r="B997" s="78" t="s">
        <v>2803</v>
      </c>
      <c r="C997" s="78" t="s">
        <v>1314</v>
      </c>
      <c r="D997" s="78" t="s">
        <v>1955</v>
      </c>
      <c r="E997" s="78" t="s">
        <v>2046</v>
      </c>
      <c r="F997" s="78" t="s">
        <v>3065</v>
      </c>
      <c r="G997" s="78" t="s">
        <v>1542</v>
      </c>
      <c r="H997" s="82" t="s">
        <v>1626</v>
      </c>
      <c r="I997" s="78" t="s">
        <v>1397</v>
      </c>
      <c r="J997" s="78" t="s">
        <v>694</v>
      </c>
      <c r="K997" s="78" t="s">
        <v>2210</v>
      </c>
      <c r="L997" s="78" t="s">
        <v>3066</v>
      </c>
      <c r="M997" s="78" t="s">
        <v>3067</v>
      </c>
      <c r="N997" s="78"/>
      <c r="O997" s="78"/>
      <c r="P997" s="79" t="s">
        <v>36</v>
      </c>
    </row>
    <row r="998" customHeight="1" spans="1:16">
      <c r="A998" s="77" t="s">
        <v>1952</v>
      </c>
      <c r="B998" s="78" t="s">
        <v>2803</v>
      </c>
      <c r="C998" s="78" t="s">
        <v>1314</v>
      </c>
      <c r="D998" s="78" t="s">
        <v>1955</v>
      </c>
      <c r="E998" s="78" t="s">
        <v>2046</v>
      </c>
      <c r="F998" s="78" t="s">
        <v>3311</v>
      </c>
      <c r="G998" s="78" t="s">
        <v>1547</v>
      </c>
      <c r="H998" s="82" t="s">
        <v>1626</v>
      </c>
      <c r="I998" s="78" t="s">
        <v>1397</v>
      </c>
      <c r="J998" s="78" t="s">
        <v>694</v>
      </c>
      <c r="K998" s="78" t="s">
        <v>3312</v>
      </c>
      <c r="L998" s="78" t="s">
        <v>3313</v>
      </c>
      <c r="M998" s="78" t="s">
        <v>2641</v>
      </c>
      <c r="N998" s="78"/>
      <c r="O998" s="78"/>
      <c r="P998" s="79" t="s">
        <v>36</v>
      </c>
    </row>
    <row r="999" customHeight="1" spans="1:16">
      <c r="A999" s="77" t="s">
        <v>1952</v>
      </c>
      <c r="B999" s="78" t="s">
        <v>2803</v>
      </c>
      <c r="C999" s="78" t="s">
        <v>1314</v>
      </c>
      <c r="D999" s="78" t="s">
        <v>1955</v>
      </c>
      <c r="E999" s="78" t="s">
        <v>2046</v>
      </c>
      <c r="F999" s="78" t="s">
        <v>3311</v>
      </c>
      <c r="G999" s="78" t="s">
        <v>1547</v>
      </c>
      <c r="H999" s="82" t="s">
        <v>1607</v>
      </c>
      <c r="I999" s="78" t="s">
        <v>1397</v>
      </c>
      <c r="J999" s="78" t="s">
        <v>694</v>
      </c>
      <c r="K999" s="78" t="s">
        <v>3312</v>
      </c>
      <c r="L999" s="78" t="s">
        <v>3313</v>
      </c>
      <c r="M999" s="78" t="s">
        <v>2641</v>
      </c>
      <c r="N999" s="78"/>
      <c r="O999" s="78"/>
      <c r="P999" s="79" t="s">
        <v>36</v>
      </c>
    </row>
    <row r="1000" customHeight="1" spans="1:16">
      <c r="A1000" s="77" t="s">
        <v>1952</v>
      </c>
      <c r="B1000" s="78" t="s">
        <v>2803</v>
      </c>
      <c r="C1000" s="78" t="s">
        <v>1314</v>
      </c>
      <c r="D1000" s="78" t="s">
        <v>1955</v>
      </c>
      <c r="E1000" s="78" t="s">
        <v>2263</v>
      </c>
      <c r="F1000" s="78" t="s">
        <v>3314</v>
      </c>
      <c r="G1000" s="78" t="s">
        <v>1586</v>
      </c>
      <c r="H1000" s="82" t="s">
        <v>1607</v>
      </c>
      <c r="I1000" s="78" t="s">
        <v>1397</v>
      </c>
      <c r="J1000" s="78" t="s">
        <v>694</v>
      </c>
      <c r="K1000" s="78" t="s">
        <v>3315</v>
      </c>
      <c r="L1000" s="78" t="s">
        <v>3316</v>
      </c>
      <c r="M1000" s="78" t="s">
        <v>1981</v>
      </c>
      <c r="N1000" s="78"/>
      <c r="O1000" s="78"/>
      <c r="P1000" s="79" t="s">
        <v>36</v>
      </c>
    </row>
    <row r="1001" s="69" customFormat="1" customHeight="1" spans="1:16">
      <c r="A1001" s="77" t="s">
        <v>1952</v>
      </c>
      <c r="B1001" s="78" t="s">
        <v>2803</v>
      </c>
      <c r="C1001" s="78" t="s">
        <v>1311</v>
      </c>
      <c r="D1001" s="78" t="s">
        <v>1955</v>
      </c>
      <c r="E1001" s="78" t="s">
        <v>2137</v>
      </c>
      <c r="F1001" s="78" t="s">
        <v>3317</v>
      </c>
      <c r="G1001" s="78" t="s">
        <v>1620</v>
      </c>
      <c r="H1001" s="82" t="s">
        <v>1607</v>
      </c>
      <c r="I1001" s="78" t="s">
        <v>1397</v>
      </c>
      <c r="J1001" s="78" t="s">
        <v>694</v>
      </c>
      <c r="K1001" s="78" t="s">
        <v>3318</v>
      </c>
      <c r="L1001" s="78" t="s">
        <v>3319</v>
      </c>
      <c r="M1001" s="78" t="s">
        <v>2326</v>
      </c>
      <c r="N1001" s="82"/>
      <c r="O1001" s="82"/>
      <c r="P1001" s="82" t="s">
        <v>36</v>
      </c>
    </row>
    <row r="1002" customHeight="1" spans="1:16">
      <c r="A1002" s="77" t="s">
        <v>1952</v>
      </c>
      <c r="B1002" s="78" t="s">
        <v>2803</v>
      </c>
      <c r="C1002" s="78" t="s">
        <v>1308</v>
      </c>
      <c r="D1002" s="78" t="s">
        <v>1955</v>
      </c>
      <c r="E1002" s="78" t="s">
        <v>2087</v>
      </c>
      <c r="F1002" s="78" t="s">
        <v>3320</v>
      </c>
      <c r="G1002" s="78" t="s">
        <v>1626</v>
      </c>
      <c r="H1002" s="82" t="s">
        <v>1607</v>
      </c>
      <c r="I1002" s="78" t="s">
        <v>1397</v>
      </c>
      <c r="J1002" s="78" t="s">
        <v>1483</v>
      </c>
      <c r="K1002" s="78" t="s">
        <v>2118</v>
      </c>
      <c r="L1002" s="78" t="s">
        <v>3321</v>
      </c>
      <c r="M1002" s="78" t="s">
        <v>2064</v>
      </c>
      <c r="N1002" s="82"/>
      <c r="O1002" s="82"/>
      <c r="P1002" s="82" t="s">
        <v>36</v>
      </c>
    </row>
    <row r="1003" customHeight="1" spans="1:16">
      <c r="A1003" s="77" t="s">
        <v>1952</v>
      </c>
      <c r="B1003" s="82" t="s">
        <v>2421</v>
      </c>
      <c r="C1003" s="78" t="s">
        <v>2830</v>
      </c>
      <c r="D1003" s="78" t="s">
        <v>1955</v>
      </c>
      <c r="E1003" s="78" t="s">
        <v>2384</v>
      </c>
      <c r="F1003" s="78" t="s">
        <v>3309</v>
      </c>
      <c r="G1003" s="78" t="s">
        <v>1620</v>
      </c>
      <c r="H1003" s="82" t="s">
        <v>1607</v>
      </c>
      <c r="I1003" s="78" t="s">
        <v>1397</v>
      </c>
      <c r="J1003" s="78" t="s">
        <v>1621</v>
      </c>
      <c r="K1003" s="78" t="s">
        <v>3310</v>
      </c>
      <c r="L1003" s="78" t="s">
        <v>2298</v>
      </c>
      <c r="M1003" s="78" t="s">
        <v>1967</v>
      </c>
      <c r="N1003" s="82"/>
      <c r="O1003" s="82"/>
      <c r="P1003" s="82" t="s">
        <v>36</v>
      </c>
    </row>
    <row r="1004" customHeight="1" spans="1:16">
      <c r="A1004" s="77" t="s">
        <v>1952</v>
      </c>
      <c r="B1004" s="82" t="s">
        <v>2193</v>
      </c>
      <c r="C1004" s="78" t="s">
        <v>2493</v>
      </c>
      <c r="D1004" s="78" t="s">
        <v>1955</v>
      </c>
      <c r="E1004" s="78" t="s">
        <v>2411</v>
      </c>
      <c r="F1004" s="78" t="s">
        <v>3103</v>
      </c>
      <c r="G1004" s="78" t="s">
        <v>1574</v>
      </c>
      <c r="H1004" s="82" t="s">
        <v>1607</v>
      </c>
      <c r="I1004" s="78" t="s">
        <v>1397</v>
      </c>
      <c r="J1004" s="78" t="s">
        <v>694</v>
      </c>
      <c r="K1004" s="78" t="s">
        <v>3104</v>
      </c>
      <c r="L1004" s="78"/>
      <c r="M1004" s="78" t="s">
        <v>3105</v>
      </c>
      <c r="N1004" s="82"/>
      <c r="O1004" s="82"/>
      <c r="P1004" s="82" t="s">
        <v>36</v>
      </c>
    </row>
    <row r="1005" customHeight="1" spans="1:16">
      <c r="A1005" s="77" t="s">
        <v>1952</v>
      </c>
      <c r="B1005" s="82" t="s">
        <v>2421</v>
      </c>
      <c r="C1005" s="78" t="s">
        <v>3322</v>
      </c>
      <c r="D1005" s="78" t="s">
        <v>1955</v>
      </c>
      <c r="E1005" s="78" t="s">
        <v>2199</v>
      </c>
      <c r="F1005" s="78" t="s">
        <v>3323</v>
      </c>
      <c r="G1005" s="82" t="s">
        <v>1615</v>
      </c>
      <c r="H1005" s="82" t="s">
        <v>1607</v>
      </c>
      <c r="I1005" s="78" t="s">
        <v>1397</v>
      </c>
      <c r="J1005" s="78" t="s">
        <v>1623</v>
      </c>
      <c r="K1005" s="78" t="s">
        <v>3037</v>
      </c>
      <c r="L1005" s="78" t="s">
        <v>3324</v>
      </c>
      <c r="M1005" s="78" t="s">
        <v>2752</v>
      </c>
      <c r="N1005" s="82"/>
      <c r="O1005" s="82"/>
      <c r="P1005" s="82" t="s">
        <v>36</v>
      </c>
    </row>
    <row r="1006" customHeight="1" spans="1:16">
      <c r="A1006" s="77" t="s">
        <v>1952</v>
      </c>
      <c r="B1006" s="82" t="s">
        <v>3146</v>
      </c>
      <c r="C1006" s="78" t="s">
        <v>3147</v>
      </c>
      <c r="D1006" s="78" t="s">
        <v>1955</v>
      </c>
      <c r="E1006" s="78" t="s">
        <v>2019</v>
      </c>
      <c r="F1006" s="78" t="s">
        <v>3148</v>
      </c>
      <c r="G1006" s="82" t="s">
        <v>1597</v>
      </c>
      <c r="H1006" s="82" t="s">
        <v>3325</v>
      </c>
      <c r="I1006" s="78" t="s">
        <v>1397</v>
      </c>
      <c r="J1006" s="78" t="s">
        <v>694</v>
      </c>
      <c r="K1006" s="78" t="s">
        <v>3149</v>
      </c>
      <c r="L1006" s="78" t="s">
        <v>3150</v>
      </c>
      <c r="M1006" s="78" t="s">
        <v>2477</v>
      </c>
      <c r="N1006" s="82"/>
      <c r="O1006" s="82"/>
      <c r="P1006" s="82" t="s">
        <v>36</v>
      </c>
    </row>
    <row r="1007" customHeight="1" spans="1:16">
      <c r="A1007" s="77" t="s">
        <v>1952</v>
      </c>
      <c r="B1007" s="78" t="s">
        <v>2125</v>
      </c>
      <c r="C1007" s="78" t="s">
        <v>2841</v>
      </c>
      <c r="D1007" s="78" t="s">
        <v>1955</v>
      </c>
      <c r="E1007" s="78" t="s">
        <v>2293</v>
      </c>
      <c r="F1007" s="78" t="s">
        <v>3175</v>
      </c>
      <c r="G1007" s="78" t="s">
        <v>1594</v>
      </c>
      <c r="H1007" s="82" t="s">
        <v>3325</v>
      </c>
      <c r="I1007" s="78" t="s">
        <v>1397</v>
      </c>
      <c r="J1007" s="78" t="s">
        <v>694</v>
      </c>
      <c r="K1007" s="78" t="s">
        <v>2023</v>
      </c>
      <c r="L1007" s="78" t="s">
        <v>2015</v>
      </c>
      <c r="M1007" s="78" t="s">
        <v>1992</v>
      </c>
      <c r="N1007" s="82"/>
      <c r="O1007" s="82"/>
      <c r="P1007" s="82" t="s">
        <v>36</v>
      </c>
    </row>
    <row r="1008" customHeight="1" spans="1:16">
      <c r="A1008" s="77" t="s">
        <v>1952</v>
      </c>
      <c r="B1008" s="78" t="s">
        <v>3021</v>
      </c>
      <c r="C1008" s="78" t="s">
        <v>3275</v>
      </c>
      <c r="D1008" s="78" t="s">
        <v>2729</v>
      </c>
      <c r="E1008" s="78" t="s">
        <v>1976</v>
      </c>
      <c r="F1008" s="78" t="s">
        <v>3276</v>
      </c>
      <c r="G1008" s="78" t="s">
        <v>1614</v>
      </c>
      <c r="H1008" s="82" t="s">
        <v>3325</v>
      </c>
      <c r="I1008" s="78" t="s">
        <v>1397</v>
      </c>
      <c r="J1008" s="78" t="s">
        <v>2276</v>
      </c>
      <c r="K1008" s="78" t="s">
        <v>2435</v>
      </c>
      <c r="L1008" s="78" t="s">
        <v>2113</v>
      </c>
      <c r="M1008" s="78" t="s">
        <v>2354</v>
      </c>
      <c r="N1008" s="82"/>
      <c r="O1008" s="82"/>
      <c r="P1008" s="82" t="s">
        <v>36</v>
      </c>
    </row>
    <row r="1009" customHeight="1" spans="1:16">
      <c r="A1009" s="77" t="s">
        <v>1952</v>
      </c>
      <c r="B1009" s="82" t="s">
        <v>2017</v>
      </c>
      <c r="C1009" s="78" t="s">
        <v>2018</v>
      </c>
      <c r="D1009" s="78" t="s">
        <v>1955</v>
      </c>
      <c r="E1009" s="78" t="s">
        <v>3221</v>
      </c>
      <c r="F1009" s="78" t="s">
        <v>3222</v>
      </c>
      <c r="G1009" s="78" t="s">
        <v>1608</v>
      </c>
      <c r="H1009" s="82" t="s">
        <v>3325</v>
      </c>
      <c r="I1009" s="78" t="s">
        <v>1397</v>
      </c>
      <c r="J1009" s="78" t="s">
        <v>2022</v>
      </c>
      <c r="K1009" s="78" t="s">
        <v>3121</v>
      </c>
      <c r="L1009" s="78" t="s">
        <v>2008</v>
      </c>
      <c r="M1009" s="78" t="s">
        <v>3223</v>
      </c>
      <c r="N1009" s="82"/>
      <c r="O1009" s="82"/>
      <c r="P1009" s="82" t="s">
        <v>36</v>
      </c>
    </row>
    <row r="1010" customHeight="1" spans="1:16">
      <c r="A1010" s="77" t="s">
        <v>1952</v>
      </c>
      <c r="B1010" s="82" t="s">
        <v>2085</v>
      </c>
      <c r="C1010" s="78" t="s">
        <v>3051</v>
      </c>
      <c r="D1010" s="78" t="s">
        <v>1955</v>
      </c>
      <c r="E1010" s="78" t="s">
        <v>2236</v>
      </c>
      <c r="F1010" s="78" t="s">
        <v>3283</v>
      </c>
      <c r="G1010" s="78" t="s">
        <v>1613</v>
      </c>
      <c r="H1010" s="82" t="s">
        <v>3325</v>
      </c>
      <c r="I1010" s="78" t="s">
        <v>1397</v>
      </c>
      <c r="J1010" s="78" t="s">
        <v>694</v>
      </c>
      <c r="K1010" s="78" t="s">
        <v>2754</v>
      </c>
      <c r="L1010" s="78" t="s">
        <v>2228</v>
      </c>
      <c r="M1010" s="78" t="s">
        <v>2158</v>
      </c>
      <c r="N1010" s="82"/>
      <c r="O1010" s="82"/>
      <c r="P1010" s="82" t="s">
        <v>36</v>
      </c>
    </row>
    <row r="1011" customHeight="1" spans="1:16">
      <c r="A1011" s="77" t="s">
        <v>1952</v>
      </c>
      <c r="B1011" s="82" t="s">
        <v>2085</v>
      </c>
      <c r="C1011" s="78" t="s">
        <v>3051</v>
      </c>
      <c r="D1011" s="78" t="s">
        <v>1955</v>
      </c>
      <c r="E1011" s="82" t="s">
        <v>2223</v>
      </c>
      <c r="F1011" s="82" t="s">
        <v>3326</v>
      </c>
      <c r="G1011" s="78" t="s">
        <v>1626</v>
      </c>
      <c r="H1011" s="82" t="s">
        <v>3325</v>
      </c>
      <c r="I1011" s="78" t="s">
        <v>1397</v>
      </c>
      <c r="J1011" s="78" t="s">
        <v>694</v>
      </c>
      <c r="K1011" s="82" t="s">
        <v>3327</v>
      </c>
      <c r="L1011" s="82" t="s">
        <v>2228</v>
      </c>
      <c r="M1011" s="82" t="s">
        <v>2108</v>
      </c>
      <c r="N1011" s="82"/>
      <c r="O1011" s="82"/>
      <c r="P1011" s="82" t="s">
        <v>36</v>
      </c>
    </row>
    <row r="1012" customHeight="1" spans="1:16">
      <c r="A1012" s="77" t="s">
        <v>1952</v>
      </c>
      <c r="B1012" s="82" t="s">
        <v>2350</v>
      </c>
      <c r="C1012" s="78" t="s">
        <v>2045</v>
      </c>
      <c r="D1012" s="78" t="s">
        <v>1955</v>
      </c>
      <c r="E1012" s="78" t="s">
        <v>2246</v>
      </c>
      <c r="F1012" s="78" t="s">
        <v>3277</v>
      </c>
      <c r="G1012" s="78" t="s">
        <v>1600</v>
      </c>
      <c r="H1012" s="82" t="s">
        <v>3328</v>
      </c>
      <c r="I1012" s="78" t="s">
        <v>1397</v>
      </c>
      <c r="J1012" s="78" t="s">
        <v>694</v>
      </c>
      <c r="K1012" s="78" t="s">
        <v>3278</v>
      </c>
      <c r="L1012" s="78" t="s">
        <v>3279</v>
      </c>
      <c r="M1012" s="78" t="s">
        <v>3280</v>
      </c>
      <c r="N1012" s="82"/>
      <c r="O1012" s="82"/>
      <c r="P1012" s="82" t="s">
        <v>36</v>
      </c>
    </row>
    <row r="1013" customHeight="1" spans="1:16">
      <c r="A1013" s="77" t="s">
        <v>1952</v>
      </c>
      <c r="B1013" s="82" t="s">
        <v>2350</v>
      </c>
      <c r="C1013" s="78" t="s">
        <v>2045</v>
      </c>
      <c r="D1013" s="78" t="s">
        <v>1955</v>
      </c>
      <c r="E1013" s="78" t="s">
        <v>2218</v>
      </c>
      <c r="F1013" s="78" t="s">
        <v>3329</v>
      </c>
      <c r="G1013" s="78" t="s">
        <v>1600</v>
      </c>
      <c r="H1013" s="82" t="s">
        <v>3328</v>
      </c>
      <c r="I1013" s="78" t="s">
        <v>1397</v>
      </c>
      <c r="J1013" s="78" t="s">
        <v>694</v>
      </c>
      <c r="K1013" s="78" t="s">
        <v>2976</v>
      </c>
      <c r="L1013" s="78" t="s">
        <v>3330</v>
      </c>
      <c r="M1013" s="78" t="s">
        <v>3331</v>
      </c>
      <c r="N1013" s="82"/>
      <c r="O1013" s="82"/>
      <c r="P1013" s="82" t="s">
        <v>36</v>
      </c>
    </row>
    <row r="1014" customHeight="1" spans="1:16">
      <c r="A1014" s="77" t="s">
        <v>1952</v>
      </c>
      <c r="B1014" s="82" t="s">
        <v>2350</v>
      </c>
      <c r="C1014" s="78" t="s">
        <v>2273</v>
      </c>
      <c r="D1014" s="78" t="s">
        <v>1955</v>
      </c>
      <c r="E1014" s="78" t="s">
        <v>2046</v>
      </c>
      <c r="F1014" s="78" t="s">
        <v>3138</v>
      </c>
      <c r="G1014" s="78" t="s">
        <v>1591</v>
      </c>
      <c r="H1014" s="82" t="s">
        <v>3328</v>
      </c>
      <c r="I1014" s="78" t="s">
        <v>1397</v>
      </c>
      <c r="J1014" s="78" t="s">
        <v>964</v>
      </c>
      <c r="K1014" s="78" t="s">
        <v>3139</v>
      </c>
      <c r="L1014" s="78" t="s">
        <v>3140</v>
      </c>
      <c r="M1014" s="78" t="s">
        <v>2307</v>
      </c>
      <c r="N1014" s="82"/>
      <c r="O1014" s="82"/>
      <c r="P1014" s="82" t="s">
        <v>36</v>
      </c>
    </row>
    <row r="1015" customHeight="1" spans="1:16">
      <c r="A1015" s="77" t="s">
        <v>1952</v>
      </c>
      <c r="B1015" s="82" t="s">
        <v>2350</v>
      </c>
      <c r="C1015" s="78" t="s">
        <v>2273</v>
      </c>
      <c r="D1015" s="78" t="s">
        <v>1955</v>
      </c>
      <c r="E1015" s="78" t="s">
        <v>2046</v>
      </c>
      <c r="F1015" s="78" t="s">
        <v>3332</v>
      </c>
      <c r="G1015" s="78" t="s">
        <v>1601</v>
      </c>
      <c r="H1015" s="82" t="s">
        <v>3328</v>
      </c>
      <c r="I1015" s="78" t="s">
        <v>1397</v>
      </c>
      <c r="J1015" s="78" t="s">
        <v>964</v>
      </c>
      <c r="K1015" s="78" t="s">
        <v>3333</v>
      </c>
      <c r="L1015" s="78" t="s">
        <v>3334</v>
      </c>
      <c r="M1015" s="78" t="s">
        <v>2249</v>
      </c>
      <c r="N1015" s="82"/>
      <c r="O1015" s="82"/>
      <c r="P1015" s="82" t="s">
        <v>36</v>
      </c>
    </row>
    <row r="1016" customHeight="1" spans="1:16">
      <c r="A1016" s="77" t="s">
        <v>1952</v>
      </c>
      <c r="B1016" s="82" t="s">
        <v>2125</v>
      </c>
      <c r="C1016" s="78" t="s">
        <v>2841</v>
      </c>
      <c r="D1016" s="78" t="s">
        <v>1955</v>
      </c>
      <c r="E1016" s="78" t="s">
        <v>2293</v>
      </c>
      <c r="F1016" s="78" t="s">
        <v>3175</v>
      </c>
      <c r="G1016" s="78" t="s">
        <v>1594</v>
      </c>
      <c r="H1016" s="82" t="s">
        <v>3328</v>
      </c>
      <c r="I1016" s="78" t="s">
        <v>1397</v>
      </c>
      <c r="J1016" s="78" t="s">
        <v>694</v>
      </c>
      <c r="K1016" s="78" t="s">
        <v>2023</v>
      </c>
      <c r="L1016" s="78" t="s">
        <v>2015</v>
      </c>
      <c r="M1016" s="78" t="s">
        <v>1992</v>
      </c>
      <c r="N1016" s="82"/>
      <c r="O1016" s="82"/>
      <c r="P1016" s="82" t="s">
        <v>36</v>
      </c>
    </row>
    <row r="1017" customHeight="1" spans="1:16">
      <c r="A1017" s="77" t="s">
        <v>1952</v>
      </c>
      <c r="B1017" s="82" t="s">
        <v>2125</v>
      </c>
      <c r="C1017" s="78" t="s">
        <v>2841</v>
      </c>
      <c r="D1017" s="78" t="s">
        <v>1955</v>
      </c>
      <c r="E1017" s="78" t="s">
        <v>2293</v>
      </c>
      <c r="F1017" s="78" t="s">
        <v>3335</v>
      </c>
      <c r="G1017" s="78" t="s">
        <v>1591</v>
      </c>
      <c r="H1017" s="82" t="s">
        <v>3328</v>
      </c>
      <c r="I1017" s="78" t="s">
        <v>1397</v>
      </c>
      <c r="J1017" s="78" t="s">
        <v>694</v>
      </c>
      <c r="K1017" s="78" t="s">
        <v>1990</v>
      </c>
      <c r="L1017" s="78" t="s">
        <v>2232</v>
      </c>
      <c r="M1017" s="78" t="s">
        <v>2687</v>
      </c>
      <c r="N1017" s="82"/>
      <c r="O1017" s="82"/>
      <c r="P1017" s="82" t="s">
        <v>36</v>
      </c>
    </row>
    <row r="1018" customHeight="1" spans="1:16">
      <c r="A1018" s="77" t="s">
        <v>1952</v>
      </c>
      <c r="B1018" s="82" t="s">
        <v>2421</v>
      </c>
      <c r="C1018" s="78" t="s">
        <v>2093</v>
      </c>
      <c r="D1018" s="78" t="s">
        <v>1955</v>
      </c>
      <c r="E1018" s="78" t="s">
        <v>2039</v>
      </c>
      <c r="F1018" s="78" t="s">
        <v>3218</v>
      </c>
      <c r="G1018" s="82" t="s">
        <v>1597</v>
      </c>
      <c r="H1018" s="82" t="s">
        <v>3328</v>
      </c>
      <c r="I1018" s="78" t="s">
        <v>1397</v>
      </c>
      <c r="J1018" s="78" t="s">
        <v>694</v>
      </c>
      <c r="K1018" s="78" t="s">
        <v>3219</v>
      </c>
      <c r="L1018" s="78" t="s">
        <v>2022</v>
      </c>
      <c r="M1018" s="78" t="s">
        <v>3220</v>
      </c>
      <c r="N1018" s="82"/>
      <c r="O1018" s="82"/>
      <c r="P1018" s="82" t="s">
        <v>36</v>
      </c>
    </row>
    <row r="1019" customHeight="1" spans="1:16">
      <c r="A1019" s="77" t="s">
        <v>1952</v>
      </c>
      <c r="B1019" s="82" t="s">
        <v>2421</v>
      </c>
      <c r="C1019" s="78" t="s">
        <v>3250</v>
      </c>
      <c r="D1019" s="78" t="s">
        <v>1955</v>
      </c>
      <c r="E1019" s="78" t="s">
        <v>3336</v>
      </c>
      <c r="F1019" s="78" t="s">
        <v>3337</v>
      </c>
      <c r="G1019" s="78" t="s">
        <v>1626</v>
      </c>
      <c r="H1019" s="82" t="s">
        <v>3328</v>
      </c>
      <c r="I1019" s="78" t="s">
        <v>1397</v>
      </c>
      <c r="J1019" s="78" t="s">
        <v>1483</v>
      </c>
      <c r="K1019" s="78" t="s">
        <v>3338</v>
      </c>
      <c r="L1019" s="78"/>
      <c r="M1019" s="78" t="s">
        <v>3339</v>
      </c>
      <c r="N1019" s="82"/>
      <c r="O1019" s="82"/>
      <c r="P1019" s="82" t="s">
        <v>36</v>
      </c>
    </row>
    <row r="1020" customHeight="1" spans="1:16">
      <c r="A1020" s="77" t="s">
        <v>1952</v>
      </c>
      <c r="B1020" s="82" t="s">
        <v>2395</v>
      </c>
      <c r="C1020" s="82" t="s">
        <v>1954</v>
      </c>
      <c r="D1020" s="78" t="s">
        <v>1955</v>
      </c>
      <c r="E1020" s="82" t="s">
        <v>2559</v>
      </c>
      <c r="F1020" s="78" t="s">
        <v>3340</v>
      </c>
      <c r="G1020" s="78" t="s">
        <v>1607</v>
      </c>
      <c r="H1020" s="82" t="s">
        <v>1627</v>
      </c>
      <c r="I1020" s="78" t="s">
        <v>1397</v>
      </c>
      <c r="J1020" s="78" t="s">
        <v>694</v>
      </c>
      <c r="K1020" s="78" t="s">
        <v>3341</v>
      </c>
      <c r="L1020" s="78" t="s">
        <v>1961</v>
      </c>
      <c r="M1020" s="78" t="s">
        <v>2540</v>
      </c>
      <c r="N1020" s="82"/>
      <c r="O1020" s="82"/>
      <c r="P1020" s="82" t="s">
        <v>36</v>
      </c>
    </row>
    <row r="1021" customHeight="1" spans="1:16">
      <c r="A1021" s="77" t="s">
        <v>1952</v>
      </c>
      <c r="B1021" s="82" t="s">
        <v>2395</v>
      </c>
      <c r="C1021" s="82" t="s">
        <v>1954</v>
      </c>
      <c r="D1021" s="78" t="s">
        <v>1955</v>
      </c>
      <c r="E1021" s="82" t="s">
        <v>2288</v>
      </c>
      <c r="F1021" s="82" t="s">
        <v>3342</v>
      </c>
      <c r="G1021" s="78" t="s">
        <v>1607</v>
      </c>
      <c r="H1021" s="82" t="s">
        <v>1627</v>
      </c>
      <c r="I1021" s="78" t="s">
        <v>1397</v>
      </c>
      <c r="J1021" s="78" t="s">
        <v>694</v>
      </c>
      <c r="K1021" s="82" t="s">
        <v>3343</v>
      </c>
      <c r="L1021" s="82" t="s">
        <v>2240</v>
      </c>
      <c r="M1021" s="82" t="s">
        <v>2158</v>
      </c>
      <c r="N1021" s="78"/>
      <c r="O1021" s="78"/>
      <c r="P1021" s="79" t="s">
        <v>36</v>
      </c>
    </row>
    <row r="1022" customHeight="1" spans="1:16">
      <c r="A1022" s="77" t="s">
        <v>1952</v>
      </c>
      <c r="B1022" s="82" t="s">
        <v>2395</v>
      </c>
      <c r="C1022" s="82" t="s">
        <v>1954</v>
      </c>
      <c r="D1022" s="78" t="s">
        <v>1955</v>
      </c>
      <c r="E1022" s="78" t="s">
        <v>2011</v>
      </c>
      <c r="F1022" s="78" t="s">
        <v>3284</v>
      </c>
      <c r="G1022" s="78" t="s">
        <v>1615</v>
      </c>
      <c r="H1022" s="82" t="s">
        <v>1627</v>
      </c>
      <c r="I1022" s="78" t="s">
        <v>1397</v>
      </c>
      <c r="J1022" s="78" t="s">
        <v>694</v>
      </c>
      <c r="K1022" s="78" t="s">
        <v>3285</v>
      </c>
      <c r="L1022" s="78" t="s">
        <v>1961</v>
      </c>
      <c r="M1022" s="78" t="s">
        <v>1967</v>
      </c>
      <c r="N1022" s="82"/>
      <c r="O1022" s="82"/>
      <c r="P1022" s="82" t="s">
        <v>36</v>
      </c>
    </row>
    <row r="1023" customHeight="1" spans="1:16">
      <c r="A1023" s="77" t="s">
        <v>1952</v>
      </c>
      <c r="B1023" s="82" t="s">
        <v>2348</v>
      </c>
      <c r="C1023" s="82" t="s">
        <v>2262</v>
      </c>
      <c r="D1023" s="78" t="s">
        <v>1955</v>
      </c>
      <c r="E1023" s="82" t="s">
        <v>2087</v>
      </c>
      <c r="F1023" s="82" t="s">
        <v>3344</v>
      </c>
      <c r="G1023" s="82" t="s">
        <v>1627</v>
      </c>
      <c r="H1023" s="82" t="s">
        <v>1627</v>
      </c>
      <c r="I1023" s="78" t="s">
        <v>1397</v>
      </c>
      <c r="J1023" s="78" t="s">
        <v>1142</v>
      </c>
      <c r="K1023" s="82" t="s">
        <v>3345</v>
      </c>
      <c r="L1023" s="82" t="s">
        <v>2944</v>
      </c>
      <c r="M1023" s="82" t="s">
        <v>1992</v>
      </c>
      <c r="N1023" s="78"/>
      <c r="O1023" s="78"/>
      <c r="P1023" s="79" t="s">
        <v>36</v>
      </c>
    </row>
    <row r="1024" customHeight="1" spans="1:16">
      <c r="A1024" s="77" t="s">
        <v>1952</v>
      </c>
      <c r="B1024" s="82" t="s">
        <v>2348</v>
      </c>
      <c r="C1024" s="82" t="s">
        <v>2093</v>
      </c>
      <c r="D1024" s="78" t="s">
        <v>1955</v>
      </c>
      <c r="E1024" s="78" t="s">
        <v>2039</v>
      </c>
      <c r="F1024" s="78" t="s">
        <v>3218</v>
      </c>
      <c r="G1024" s="82" t="s">
        <v>1597</v>
      </c>
      <c r="H1024" s="82" t="s">
        <v>1627</v>
      </c>
      <c r="I1024" s="78" t="s">
        <v>1397</v>
      </c>
      <c r="J1024" s="78" t="s">
        <v>694</v>
      </c>
      <c r="K1024" s="78" t="s">
        <v>3219</v>
      </c>
      <c r="L1024" s="78" t="s">
        <v>2022</v>
      </c>
      <c r="M1024" s="78" t="s">
        <v>3220</v>
      </c>
      <c r="N1024" s="82"/>
      <c r="O1024" s="82"/>
      <c r="P1024" s="82" t="s">
        <v>36</v>
      </c>
    </row>
    <row r="1025" customHeight="1" spans="1:16">
      <c r="A1025" s="77" t="s">
        <v>1952</v>
      </c>
      <c r="B1025" s="82" t="s">
        <v>2348</v>
      </c>
      <c r="C1025" s="82" t="s">
        <v>2676</v>
      </c>
      <c r="D1025" s="78" t="s">
        <v>1955</v>
      </c>
      <c r="E1025" s="82"/>
      <c r="F1025" s="82"/>
      <c r="G1025" s="82" t="s">
        <v>1627</v>
      </c>
      <c r="H1025" s="82" t="s">
        <v>1627</v>
      </c>
      <c r="I1025" s="78" t="s">
        <v>1397</v>
      </c>
      <c r="J1025" s="78" t="s">
        <v>694</v>
      </c>
      <c r="K1025" s="82"/>
      <c r="L1025" s="82"/>
      <c r="M1025" s="82"/>
      <c r="N1025" s="82"/>
      <c r="O1025" s="82"/>
      <c r="P1025" s="82" t="s">
        <v>36</v>
      </c>
    </row>
    <row r="1026" customHeight="1" spans="1:16">
      <c r="A1026" s="77" t="s">
        <v>1952</v>
      </c>
      <c r="B1026" s="82" t="s">
        <v>2348</v>
      </c>
      <c r="C1026" s="82" t="s">
        <v>3275</v>
      </c>
      <c r="D1026" s="78" t="s">
        <v>1955</v>
      </c>
      <c r="E1026" s="78" t="s">
        <v>1976</v>
      </c>
      <c r="F1026" s="78" t="s">
        <v>3276</v>
      </c>
      <c r="G1026" s="78" t="s">
        <v>1614</v>
      </c>
      <c r="H1026" s="82" t="s">
        <v>1627</v>
      </c>
      <c r="I1026" s="78" t="s">
        <v>1397</v>
      </c>
      <c r="J1026" s="78" t="s">
        <v>2276</v>
      </c>
      <c r="K1026" s="78" t="s">
        <v>2435</v>
      </c>
      <c r="L1026" s="78" t="s">
        <v>2113</v>
      </c>
      <c r="M1026" s="78" t="s">
        <v>2354</v>
      </c>
      <c r="N1026" s="82"/>
      <c r="O1026" s="82"/>
      <c r="P1026" s="82" t="s">
        <v>36</v>
      </c>
    </row>
    <row r="1027" customHeight="1" spans="1:16">
      <c r="A1027" s="77" t="s">
        <v>1952</v>
      </c>
      <c r="B1027" s="82" t="s">
        <v>2003</v>
      </c>
      <c r="C1027" s="82" t="s">
        <v>2032</v>
      </c>
      <c r="D1027" s="78" t="s">
        <v>1955</v>
      </c>
      <c r="E1027" s="78" t="s">
        <v>2082</v>
      </c>
      <c r="F1027" s="78" t="s">
        <v>3203</v>
      </c>
      <c r="G1027" s="78" t="s">
        <v>1559</v>
      </c>
      <c r="H1027" s="82" t="s">
        <v>1627</v>
      </c>
      <c r="I1027" s="78" t="s">
        <v>1397</v>
      </c>
      <c r="J1027" s="78" t="s">
        <v>694</v>
      </c>
      <c r="K1027" s="78" t="s">
        <v>3204</v>
      </c>
      <c r="L1027" s="78" t="s">
        <v>1986</v>
      </c>
      <c r="M1027" s="78" t="s">
        <v>2068</v>
      </c>
      <c r="N1027" s="82"/>
      <c r="O1027" s="82"/>
      <c r="P1027" s="82" t="s">
        <v>36</v>
      </c>
    </row>
    <row r="1028" customHeight="1" spans="1:16">
      <c r="A1028" s="77" t="s">
        <v>1952</v>
      </c>
      <c r="B1028" s="82" t="s">
        <v>2003</v>
      </c>
      <c r="C1028" s="82" t="s">
        <v>2010</v>
      </c>
      <c r="D1028" s="78" t="s">
        <v>1955</v>
      </c>
      <c r="E1028" s="82" t="s">
        <v>2263</v>
      </c>
      <c r="F1028" s="82" t="s">
        <v>3346</v>
      </c>
      <c r="G1028" s="82" t="s">
        <v>1607</v>
      </c>
      <c r="H1028" s="82" t="s">
        <v>1627</v>
      </c>
      <c r="I1028" s="78" t="s">
        <v>1397</v>
      </c>
      <c r="J1028" s="78" t="s">
        <v>694</v>
      </c>
      <c r="K1028" s="82" t="s">
        <v>2933</v>
      </c>
      <c r="L1028" s="82" t="s">
        <v>2058</v>
      </c>
      <c r="M1028" s="82" t="s">
        <v>2002</v>
      </c>
      <c r="N1028" s="82"/>
      <c r="O1028" s="82"/>
      <c r="P1028" s="82" t="s">
        <v>36</v>
      </c>
    </row>
    <row r="1029" customHeight="1" spans="1:16">
      <c r="A1029" s="77" t="s">
        <v>1952</v>
      </c>
      <c r="B1029" s="82" t="s">
        <v>2003</v>
      </c>
      <c r="C1029" s="82" t="s">
        <v>2004</v>
      </c>
      <c r="D1029" s="78" t="s">
        <v>1955</v>
      </c>
      <c r="E1029" s="82" t="s">
        <v>1988</v>
      </c>
      <c r="F1029" s="82" t="s">
        <v>3347</v>
      </c>
      <c r="G1029" s="82" t="s">
        <v>1627</v>
      </c>
      <c r="H1029" s="82" t="s">
        <v>1627</v>
      </c>
      <c r="I1029" s="78" t="s">
        <v>1397</v>
      </c>
      <c r="J1029" s="78" t="s">
        <v>694</v>
      </c>
      <c r="K1029" s="82" t="s">
        <v>3348</v>
      </c>
      <c r="L1029" s="82" t="s">
        <v>2015</v>
      </c>
      <c r="M1029" s="82" t="s">
        <v>2064</v>
      </c>
      <c r="N1029" s="82"/>
      <c r="O1029" s="82"/>
      <c r="P1029" s="82" t="s">
        <v>36</v>
      </c>
    </row>
    <row r="1030" customHeight="1" spans="1:16">
      <c r="A1030" s="77" t="s">
        <v>1952</v>
      </c>
      <c r="B1030" s="82" t="s">
        <v>2085</v>
      </c>
      <c r="C1030" s="82" t="s">
        <v>3051</v>
      </c>
      <c r="D1030" s="78" t="s">
        <v>1955</v>
      </c>
      <c r="E1030" s="82" t="s">
        <v>2223</v>
      </c>
      <c r="F1030" s="82" t="s">
        <v>3326</v>
      </c>
      <c r="G1030" s="78" t="s">
        <v>1626</v>
      </c>
      <c r="H1030" s="82" t="s">
        <v>1627</v>
      </c>
      <c r="I1030" s="78" t="s">
        <v>1397</v>
      </c>
      <c r="J1030" s="78" t="s">
        <v>694</v>
      </c>
      <c r="K1030" s="82" t="s">
        <v>3327</v>
      </c>
      <c r="L1030" s="82" t="s">
        <v>2228</v>
      </c>
      <c r="M1030" s="82" t="s">
        <v>2108</v>
      </c>
      <c r="N1030" s="82"/>
      <c r="O1030" s="82"/>
      <c r="P1030" s="82" t="s">
        <v>36</v>
      </c>
    </row>
    <row r="1031" customHeight="1" spans="1:16">
      <c r="A1031" s="77" t="s">
        <v>1952</v>
      </c>
      <c r="B1031" s="82" t="s">
        <v>2361</v>
      </c>
      <c r="C1031" s="82" t="s">
        <v>1974</v>
      </c>
      <c r="D1031" s="78" t="s">
        <v>1955</v>
      </c>
      <c r="E1031" s="82" t="s">
        <v>2223</v>
      </c>
      <c r="F1031" s="82" t="s">
        <v>3326</v>
      </c>
      <c r="G1031" s="78" t="s">
        <v>1626</v>
      </c>
      <c r="H1031" s="82" t="s">
        <v>1630</v>
      </c>
      <c r="I1031" s="78" t="s">
        <v>1397</v>
      </c>
      <c r="J1031" s="78" t="s">
        <v>694</v>
      </c>
      <c r="K1031" s="82" t="s">
        <v>3327</v>
      </c>
      <c r="L1031" s="82" t="s">
        <v>2228</v>
      </c>
      <c r="M1031" s="82" t="s">
        <v>2108</v>
      </c>
      <c r="N1031" s="78"/>
      <c r="O1031" s="78"/>
      <c r="P1031" s="79" t="s">
        <v>36</v>
      </c>
    </row>
    <row r="1032" customHeight="1" spans="1:16">
      <c r="A1032" s="77" t="s">
        <v>1952</v>
      </c>
      <c r="B1032" s="82" t="s">
        <v>2361</v>
      </c>
      <c r="C1032" s="82" t="s">
        <v>1974</v>
      </c>
      <c r="D1032" s="78" t="s">
        <v>1955</v>
      </c>
      <c r="E1032" s="82" t="s">
        <v>1988</v>
      </c>
      <c r="F1032" s="82" t="s">
        <v>3349</v>
      </c>
      <c r="G1032" s="78" t="s">
        <v>1627</v>
      </c>
      <c r="H1032" s="82" t="s">
        <v>1630</v>
      </c>
      <c r="I1032" s="78" t="s">
        <v>1397</v>
      </c>
      <c r="J1032" s="78" t="s">
        <v>694</v>
      </c>
      <c r="K1032" s="82" t="s">
        <v>3350</v>
      </c>
      <c r="L1032" s="82" t="s">
        <v>2015</v>
      </c>
      <c r="M1032" s="82" t="s">
        <v>2165</v>
      </c>
      <c r="N1032" s="82"/>
      <c r="O1032" s="82"/>
      <c r="P1032" s="82" t="s">
        <v>36</v>
      </c>
    </row>
    <row r="1033" customHeight="1" spans="1:16">
      <c r="A1033" s="77" t="s">
        <v>1952</v>
      </c>
      <c r="B1033" s="82" t="s">
        <v>2361</v>
      </c>
      <c r="C1033" s="82" t="s">
        <v>1974</v>
      </c>
      <c r="D1033" s="78" t="s">
        <v>1955</v>
      </c>
      <c r="E1033" s="82" t="s">
        <v>1988</v>
      </c>
      <c r="F1033" s="82" t="s">
        <v>3347</v>
      </c>
      <c r="G1033" s="82" t="s">
        <v>1627</v>
      </c>
      <c r="H1033" s="82" t="s">
        <v>1630</v>
      </c>
      <c r="I1033" s="78" t="s">
        <v>1397</v>
      </c>
      <c r="J1033" s="78" t="s">
        <v>694</v>
      </c>
      <c r="K1033" s="82" t="s">
        <v>3348</v>
      </c>
      <c r="L1033" s="82" t="s">
        <v>2015</v>
      </c>
      <c r="M1033" s="82" t="s">
        <v>2064</v>
      </c>
      <c r="N1033" s="82"/>
      <c r="O1033" s="82"/>
      <c r="P1033" s="82" t="s">
        <v>36</v>
      </c>
    </row>
    <row r="1034" customHeight="1" spans="1:16">
      <c r="A1034" s="77" t="s">
        <v>1952</v>
      </c>
      <c r="B1034" s="82" t="s">
        <v>2361</v>
      </c>
      <c r="C1034" s="82" t="s">
        <v>2010</v>
      </c>
      <c r="D1034" s="78" t="s">
        <v>1955</v>
      </c>
      <c r="E1034" s="78" t="s">
        <v>1983</v>
      </c>
      <c r="F1034" s="78" t="s">
        <v>3281</v>
      </c>
      <c r="G1034" s="78" t="s">
        <v>1574</v>
      </c>
      <c r="H1034" s="82" t="s">
        <v>1630</v>
      </c>
      <c r="I1034" s="78" t="s">
        <v>1397</v>
      </c>
      <c r="J1034" s="78" t="s">
        <v>694</v>
      </c>
      <c r="K1034" s="78" t="s">
        <v>3232</v>
      </c>
      <c r="L1034" s="96" t="s">
        <v>2228</v>
      </c>
      <c r="M1034" s="78" t="s">
        <v>2165</v>
      </c>
      <c r="N1034" s="82"/>
      <c r="O1034" s="82"/>
      <c r="P1034" s="82" t="s">
        <v>36</v>
      </c>
    </row>
    <row r="1035" customHeight="1" spans="1:16">
      <c r="A1035" s="77" t="s">
        <v>1952</v>
      </c>
      <c r="B1035" s="82" t="s">
        <v>2361</v>
      </c>
      <c r="C1035" s="82" t="s">
        <v>2502</v>
      </c>
      <c r="D1035" s="78" t="s">
        <v>1955</v>
      </c>
      <c r="E1035" s="82" t="s">
        <v>1988</v>
      </c>
      <c r="F1035" s="82" t="s">
        <v>3351</v>
      </c>
      <c r="G1035" s="82" t="s">
        <v>1630</v>
      </c>
      <c r="H1035" s="82" t="s">
        <v>1630</v>
      </c>
      <c r="I1035" s="78" t="s">
        <v>1397</v>
      </c>
      <c r="J1035" s="78" t="s">
        <v>694</v>
      </c>
      <c r="K1035" s="82" t="s">
        <v>2504</v>
      </c>
      <c r="L1035" s="82" t="s">
        <v>1986</v>
      </c>
      <c r="M1035" s="82" t="s">
        <v>1967</v>
      </c>
      <c r="N1035" s="82"/>
      <c r="O1035" s="82"/>
      <c r="P1035" s="82" t="s">
        <v>36</v>
      </c>
    </row>
    <row r="1036" customHeight="1" spans="1:16">
      <c r="A1036" s="77" t="s">
        <v>1952</v>
      </c>
      <c r="B1036" s="82" t="s">
        <v>2333</v>
      </c>
      <c r="C1036" s="82" t="s">
        <v>2292</v>
      </c>
      <c r="D1036" s="78" t="s">
        <v>1955</v>
      </c>
      <c r="E1036" s="78" t="s">
        <v>2236</v>
      </c>
      <c r="F1036" s="78" t="s">
        <v>3226</v>
      </c>
      <c r="G1036" s="78" t="s">
        <v>1589</v>
      </c>
      <c r="H1036" s="82" t="s">
        <v>1630</v>
      </c>
      <c r="I1036" s="78" t="s">
        <v>1397</v>
      </c>
      <c r="J1036" s="78" t="s">
        <v>2498</v>
      </c>
      <c r="K1036" s="78" t="s">
        <v>3227</v>
      </c>
      <c r="L1036" s="78" t="s">
        <v>2155</v>
      </c>
      <c r="M1036" s="78" t="s">
        <v>2360</v>
      </c>
      <c r="N1036" s="82"/>
      <c r="O1036" s="82"/>
      <c r="P1036" s="82" t="s">
        <v>36</v>
      </c>
    </row>
    <row r="1037" customHeight="1" spans="1:16">
      <c r="A1037" s="77" t="s">
        <v>1952</v>
      </c>
      <c r="B1037" s="82" t="s">
        <v>2333</v>
      </c>
      <c r="C1037" s="82" t="s">
        <v>2292</v>
      </c>
      <c r="D1037" s="78" t="s">
        <v>1955</v>
      </c>
      <c r="E1037" s="78" t="s">
        <v>2223</v>
      </c>
      <c r="F1037" s="78" t="s">
        <v>3352</v>
      </c>
      <c r="G1037" s="78" t="s">
        <v>1608</v>
      </c>
      <c r="H1037" s="82" t="s">
        <v>1630</v>
      </c>
      <c r="I1037" s="78" t="s">
        <v>1397</v>
      </c>
      <c r="J1037" s="78" t="s">
        <v>694</v>
      </c>
      <c r="K1037" s="78" t="s">
        <v>3353</v>
      </c>
      <c r="L1037" s="78" t="s">
        <v>2232</v>
      </c>
      <c r="M1037" s="78" t="s">
        <v>2059</v>
      </c>
      <c r="N1037" s="82"/>
      <c r="O1037" s="82"/>
      <c r="P1037" s="82" t="s">
        <v>36</v>
      </c>
    </row>
    <row r="1038" customHeight="1" spans="1:16">
      <c r="A1038" s="77" t="s">
        <v>1952</v>
      </c>
      <c r="B1038" s="82" t="s">
        <v>2728</v>
      </c>
      <c r="C1038" s="82" t="s">
        <v>2010</v>
      </c>
      <c r="D1038" s="78" t="s">
        <v>1955</v>
      </c>
      <c r="E1038" s="78" t="s">
        <v>1998</v>
      </c>
      <c r="F1038" s="78" t="s">
        <v>3229</v>
      </c>
      <c r="G1038" s="82" t="s">
        <v>1606</v>
      </c>
      <c r="H1038" s="82" t="s">
        <v>1624</v>
      </c>
      <c r="I1038" s="78" t="s">
        <v>1397</v>
      </c>
      <c r="J1038" s="78" t="s">
        <v>694</v>
      </c>
      <c r="K1038" s="78" t="s">
        <v>2950</v>
      </c>
      <c r="L1038" s="78" t="s">
        <v>2228</v>
      </c>
      <c r="M1038" s="78" t="s">
        <v>2165</v>
      </c>
      <c r="N1038" s="82"/>
      <c r="O1038" s="82"/>
      <c r="P1038" s="82" t="s">
        <v>36</v>
      </c>
    </row>
    <row r="1039" customHeight="1" spans="1:16">
      <c r="A1039" s="77" t="s">
        <v>1952</v>
      </c>
      <c r="B1039" s="82" t="s">
        <v>2728</v>
      </c>
      <c r="C1039" s="82" t="s">
        <v>2493</v>
      </c>
      <c r="D1039" s="78" t="s">
        <v>1955</v>
      </c>
      <c r="E1039" s="78" t="s">
        <v>3292</v>
      </c>
      <c r="F1039" s="78" t="s">
        <v>3293</v>
      </c>
      <c r="G1039" s="78" t="s">
        <v>1601</v>
      </c>
      <c r="H1039" s="82" t="s">
        <v>1624</v>
      </c>
      <c r="I1039" s="78" t="s">
        <v>1397</v>
      </c>
      <c r="J1039" s="78" t="s">
        <v>694</v>
      </c>
      <c r="K1039" s="78" t="s">
        <v>3294</v>
      </c>
      <c r="L1039" s="96"/>
      <c r="M1039" s="78" t="s">
        <v>3295</v>
      </c>
      <c r="N1039" s="82"/>
      <c r="O1039" s="82"/>
      <c r="P1039" s="82" t="s">
        <v>36</v>
      </c>
    </row>
    <row r="1040" customHeight="1" spans="1:16">
      <c r="A1040" s="77" t="s">
        <v>1952</v>
      </c>
      <c r="B1040" s="82" t="s">
        <v>3046</v>
      </c>
      <c r="C1040" s="82" t="s">
        <v>3047</v>
      </c>
      <c r="D1040" s="78" t="s">
        <v>1955</v>
      </c>
      <c r="E1040" s="82" t="s">
        <v>2223</v>
      </c>
      <c r="F1040" s="82" t="s">
        <v>3326</v>
      </c>
      <c r="G1040" s="78" t="s">
        <v>1626</v>
      </c>
      <c r="H1040" s="82" t="s">
        <v>1624</v>
      </c>
      <c r="I1040" s="78" t="s">
        <v>1397</v>
      </c>
      <c r="J1040" s="78" t="s">
        <v>694</v>
      </c>
      <c r="K1040" s="82" t="s">
        <v>3327</v>
      </c>
      <c r="L1040" s="82" t="s">
        <v>2228</v>
      </c>
      <c r="M1040" s="82" t="s">
        <v>2108</v>
      </c>
      <c r="N1040" s="82"/>
      <c r="O1040" s="82"/>
      <c r="P1040" s="82" t="s">
        <v>36</v>
      </c>
    </row>
    <row r="1041" customHeight="1" spans="1:16">
      <c r="A1041" s="77" t="s">
        <v>1952</v>
      </c>
      <c r="B1041" s="82" t="s">
        <v>3046</v>
      </c>
      <c r="C1041" s="82" t="s">
        <v>3047</v>
      </c>
      <c r="D1041" s="78" t="s">
        <v>1955</v>
      </c>
      <c r="E1041" s="78" t="s">
        <v>2344</v>
      </c>
      <c r="F1041" s="78" t="s">
        <v>3354</v>
      </c>
      <c r="G1041" s="82" t="s">
        <v>1630</v>
      </c>
      <c r="H1041" s="82" t="s">
        <v>1624</v>
      </c>
      <c r="I1041" s="78" t="s">
        <v>1397</v>
      </c>
      <c r="J1041" s="78" t="s">
        <v>694</v>
      </c>
      <c r="K1041" s="78" t="s">
        <v>2539</v>
      </c>
      <c r="L1041" s="78" t="s">
        <v>2058</v>
      </c>
      <c r="M1041" s="78" t="s">
        <v>2064</v>
      </c>
      <c r="N1041" s="82"/>
      <c r="O1041" s="82"/>
      <c r="P1041" s="82" t="s">
        <v>36</v>
      </c>
    </row>
    <row r="1042" customHeight="1" spans="1:16">
      <c r="A1042" s="77" t="s">
        <v>1952</v>
      </c>
      <c r="B1042" s="82" t="s">
        <v>2421</v>
      </c>
      <c r="C1042" s="82" t="s">
        <v>2167</v>
      </c>
      <c r="D1042" s="78" t="s">
        <v>1955</v>
      </c>
      <c r="E1042" s="82" t="s">
        <v>2218</v>
      </c>
      <c r="F1042" s="82" t="s">
        <v>3355</v>
      </c>
      <c r="G1042" s="82" t="s">
        <v>1624</v>
      </c>
      <c r="H1042" s="82" t="s">
        <v>1624</v>
      </c>
      <c r="I1042" s="78" t="s">
        <v>1397</v>
      </c>
      <c r="J1042" s="78" t="s">
        <v>694</v>
      </c>
      <c r="K1042" s="82" t="s">
        <v>3356</v>
      </c>
      <c r="L1042" s="82" t="s">
        <v>3178</v>
      </c>
      <c r="M1042" s="82" t="s">
        <v>2241</v>
      </c>
      <c r="N1042" s="82"/>
      <c r="O1042" s="82"/>
      <c r="P1042" s="82" t="s">
        <v>36</v>
      </c>
    </row>
    <row r="1043" customHeight="1" spans="1:16">
      <c r="A1043" s="77" t="s">
        <v>1952</v>
      </c>
      <c r="B1043" s="82" t="s">
        <v>2350</v>
      </c>
      <c r="C1043" s="82" t="s">
        <v>2045</v>
      </c>
      <c r="D1043" s="78" t="s">
        <v>1955</v>
      </c>
      <c r="E1043" s="78" t="s">
        <v>2218</v>
      </c>
      <c r="F1043" s="78" t="s">
        <v>3329</v>
      </c>
      <c r="G1043" s="78" t="s">
        <v>1600</v>
      </c>
      <c r="H1043" s="82" t="s">
        <v>1624</v>
      </c>
      <c r="I1043" s="78" t="s">
        <v>1397</v>
      </c>
      <c r="J1043" s="78" t="s">
        <v>694</v>
      </c>
      <c r="K1043" s="78" t="s">
        <v>2976</v>
      </c>
      <c r="L1043" s="78" t="s">
        <v>3330</v>
      </c>
      <c r="M1043" s="78" t="s">
        <v>3331</v>
      </c>
      <c r="N1043" s="82"/>
      <c r="O1043" s="82"/>
      <c r="P1043" s="82" t="s">
        <v>36</v>
      </c>
    </row>
    <row r="1044" customHeight="1" spans="1:16">
      <c r="A1044" s="77" t="s">
        <v>1952</v>
      </c>
      <c r="B1044" s="82" t="s">
        <v>2342</v>
      </c>
      <c r="C1044" s="82" t="s">
        <v>2343</v>
      </c>
      <c r="D1044" s="78" t="s">
        <v>1955</v>
      </c>
      <c r="E1044" s="82" t="s">
        <v>2775</v>
      </c>
      <c r="F1044" s="78" t="s">
        <v>3088</v>
      </c>
      <c r="G1044" s="82" t="s">
        <v>1559</v>
      </c>
      <c r="H1044" s="82" t="s">
        <v>1624</v>
      </c>
      <c r="I1044" s="78" t="s">
        <v>1397</v>
      </c>
      <c r="J1044" s="82" t="s">
        <v>694</v>
      </c>
      <c r="K1044" s="82" t="s">
        <v>2080</v>
      </c>
      <c r="L1044" s="82" t="s">
        <v>2008</v>
      </c>
      <c r="M1044" s="82" t="s">
        <v>2108</v>
      </c>
      <c r="N1044" s="82"/>
      <c r="O1044" s="82"/>
      <c r="P1044" s="82" t="s">
        <v>36</v>
      </c>
    </row>
    <row r="1045" customHeight="1" spans="1:16">
      <c r="A1045" s="77" t="s">
        <v>1952</v>
      </c>
      <c r="B1045" s="82" t="s">
        <v>2342</v>
      </c>
      <c r="C1045" s="82" t="s">
        <v>2343</v>
      </c>
      <c r="D1045" s="78" t="s">
        <v>1955</v>
      </c>
      <c r="E1045" s="78" t="s">
        <v>1998</v>
      </c>
      <c r="F1045" s="78" t="s">
        <v>3229</v>
      </c>
      <c r="G1045" s="82" t="s">
        <v>1606</v>
      </c>
      <c r="H1045" s="82" t="s">
        <v>1624</v>
      </c>
      <c r="I1045" s="78" t="s">
        <v>1397</v>
      </c>
      <c r="J1045" s="78" t="s">
        <v>694</v>
      </c>
      <c r="K1045" s="78" t="s">
        <v>2950</v>
      </c>
      <c r="L1045" s="78" t="s">
        <v>2228</v>
      </c>
      <c r="M1045" s="78" t="s">
        <v>2165</v>
      </c>
      <c r="N1045" s="82"/>
      <c r="O1045" s="82"/>
      <c r="P1045" s="82" t="s">
        <v>36</v>
      </c>
    </row>
    <row r="1046" customHeight="1" spans="1:16">
      <c r="A1046" s="77" t="s">
        <v>1952</v>
      </c>
      <c r="B1046" s="82" t="s">
        <v>2085</v>
      </c>
      <c r="C1046" s="82" t="s">
        <v>3051</v>
      </c>
      <c r="D1046" s="78" t="s">
        <v>1955</v>
      </c>
      <c r="E1046" s="78" t="s">
        <v>2344</v>
      </c>
      <c r="F1046" s="78" t="s">
        <v>3354</v>
      </c>
      <c r="G1046" s="82" t="s">
        <v>1630</v>
      </c>
      <c r="H1046" s="82" t="s">
        <v>1624</v>
      </c>
      <c r="I1046" s="78" t="s">
        <v>1397</v>
      </c>
      <c r="J1046" s="78" t="s">
        <v>694</v>
      </c>
      <c r="K1046" s="78" t="s">
        <v>2539</v>
      </c>
      <c r="L1046" s="78" t="s">
        <v>2058</v>
      </c>
      <c r="M1046" s="78" t="s">
        <v>2064</v>
      </c>
      <c r="N1046" s="82"/>
      <c r="O1046" s="82"/>
      <c r="P1046" s="82" t="s">
        <v>36</v>
      </c>
    </row>
    <row r="1047" customHeight="1" spans="1:16">
      <c r="A1047" s="77" t="s">
        <v>1952</v>
      </c>
      <c r="B1047" s="82" t="s">
        <v>2085</v>
      </c>
      <c r="C1047" s="82" t="s">
        <v>3051</v>
      </c>
      <c r="D1047" s="78" t="s">
        <v>1955</v>
      </c>
      <c r="E1047" s="82" t="s">
        <v>2223</v>
      </c>
      <c r="F1047" s="78" t="s">
        <v>3357</v>
      </c>
      <c r="G1047" s="82" t="s">
        <v>1630</v>
      </c>
      <c r="H1047" s="82" t="s">
        <v>1624</v>
      </c>
      <c r="I1047" s="78" t="s">
        <v>1397</v>
      </c>
      <c r="J1047" s="78" t="s">
        <v>2276</v>
      </c>
      <c r="K1047" s="82" t="s">
        <v>3358</v>
      </c>
      <c r="L1047" s="82" t="s">
        <v>2015</v>
      </c>
      <c r="M1047" s="82" t="s">
        <v>2165</v>
      </c>
      <c r="N1047" s="82"/>
      <c r="O1047" s="82"/>
      <c r="P1047" s="82" t="s">
        <v>36</v>
      </c>
    </row>
    <row r="1048" customHeight="1" spans="1:16">
      <c r="A1048" s="77" t="s">
        <v>1952</v>
      </c>
      <c r="B1048" s="82" t="s">
        <v>2803</v>
      </c>
      <c r="C1048" s="78" t="s">
        <v>1314</v>
      </c>
      <c r="D1048" s="78" t="s">
        <v>1955</v>
      </c>
      <c r="E1048" s="78" t="s">
        <v>2263</v>
      </c>
      <c r="F1048" s="78" t="s">
        <v>3314</v>
      </c>
      <c r="G1048" s="78" t="s">
        <v>1586</v>
      </c>
      <c r="H1048" s="82" t="s">
        <v>1625</v>
      </c>
      <c r="I1048" s="78" t="s">
        <v>1397</v>
      </c>
      <c r="J1048" s="78" t="s">
        <v>694</v>
      </c>
      <c r="K1048" s="78" t="s">
        <v>3315</v>
      </c>
      <c r="L1048" s="78" t="s">
        <v>3316</v>
      </c>
      <c r="M1048" s="78" t="s">
        <v>1981</v>
      </c>
      <c r="N1048" s="82"/>
      <c r="O1048" s="82"/>
      <c r="P1048" s="82" t="s">
        <v>36</v>
      </c>
    </row>
    <row r="1049" customHeight="1" spans="1:16">
      <c r="A1049" s="77" t="s">
        <v>1952</v>
      </c>
      <c r="B1049" s="82" t="s">
        <v>2848</v>
      </c>
      <c r="C1049" s="78" t="s">
        <v>2303</v>
      </c>
      <c r="D1049" s="78" t="s">
        <v>1955</v>
      </c>
      <c r="E1049" s="78" t="s">
        <v>2218</v>
      </c>
      <c r="F1049" s="78" t="s">
        <v>3359</v>
      </c>
      <c r="G1049" s="78" t="s">
        <v>1630</v>
      </c>
      <c r="H1049" s="82" t="s">
        <v>1625</v>
      </c>
      <c r="I1049" s="78" t="s">
        <v>1397</v>
      </c>
      <c r="J1049" s="78" t="s">
        <v>694</v>
      </c>
      <c r="K1049" s="78" t="s">
        <v>3360</v>
      </c>
      <c r="L1049" s="78" t="s">
        <v>3178</v>
      </c>
      <c r="M1049" s="78" t="s">
        <v>2059</v>
      </c>
      <c r="N1049" s="82"/>
      <c r="O1049" s="82"/>
      <c r="P1049" s="82" t="s">
        <v>36</v>
      </c>
    </row>
    <row r="1050" ht="21" customHeight="1" spans="1:16">
      <c r="A1050" s="77" t="s">
        <v>1952</v>
      </c>
      <c r="B1050" s="82" t="s">
        <v>2848</v>
      </c>
      <c r="C1050" s="78" t="s">
        <v>2792</v>
      </c>
      <c r="D1050" s="78" t="s">
        <v>1955</v>
      </c>
      <c r="E1050" s="78" t="s">
        <v>2411</v>
      </c>
      <c r="F1050" s="78" t="s">
        <v>3103</v>
      </c>
      <c r="G1050" s="78" t="s">
        <v>1574</v>
      </c>
      <c r="H1050" s="82" t="s">
        <v>1625</v>
      </c>
      <c r="I1050" s="78" t="s">
        <v>1397</v>
      </c>
      <c r="J1050" s="78" t="s">
        <v>694</v>
      </c>
      <c r="K1050" s="78" t="s">
        <v>3104</v>
      </c>
      <c r="L1050" s="78"/>
      <c r="M1050" s="78" t="s">
        <v>3105</v>
      </c>
      <c r="N1050" s="82"/>
      <c r="O1050" s="82"/>
      <c r="P1050" s="82" t="s">
        <v>36</v>
      </c>
    </row>
    <row r="1051" customHeight="1" spans="1:16">
      <c r="A1051" s="77" t="s">
        <v>1952</v>
      </c>
      <c r="B1051" s="82" t="s">
        <v>2848</v>
      </c>
      <c r="C1051" s="78" t="s">
        <v>2792</v>
      </c>
      <c r="D1051" s="78" t="s">
        <v>1955</v>
      </c>
      <c r="E1051" s="82" t="s">
        <v>2039</v>
      </c>
      <c r="F1051" s="82" t="s">
        <v>3361</v>
      </c>
      <c r="G1051" s="82" t="s">
        <v>1592</v>
      </c>
      <c r="H1051" s="82" t="s">
        <v>1625</v>
      </c>
      <c r="I1051" s="78" t="s">
        <v>1397</v>
      </c>
      <c r="J1051" s="78" t="s">
        <v>694</v>
      </c>
      <c r="K1051" s="82" t="s">
        <v>3362</v>
      </c>
      <c r="L1051" s="82"/>
      <c r="M1051" s="82" t="s">
        <v>3295</v>
      </c>
      <c r="N1051" s="82"/>
      <c r="O1051" s="82"/>
      <c r="P1051" s="82" t="s">
        <v>36</v>
      </c>
    </row>
    <row r="1052" customHeight="1" spans="1:16">
      <c r="A1052" s="77" t="s">
        <v>1952</v>
      </c>
      <c r="B1052" s="82" t="s">
        <v>2848</v>
      </c>
      <c r="C1052" s="78" t="s">
        <v>2093</v>
      </c>
      <c r="D1052" s="78" t="s">
        <v>1955</v>
      </c>
      <c r="E1052" s="82" t="s">
        <v>1993</v>
      </c>
      <c r="F1052" s="82" t="s">
        <v>3363</v>
      </c>
      <c r="G1052" s="82" t="s">
        <v>1615</v>
      </c>
      <c r="H1052" s="82" t="s">
        <v>1625</v>
      </c>
      <c r="I1052" s="78" t="s">
        <v>1397</v>
      </c>
      <c r="J1052" s="78" t="s">
        <v>694</v>
      </c>
      <c r="K1052" s="82" t="s">
        <v>3364</v>
      </c>
      <c r="L1052" s="82" t="s">
        <v>2022</v>
      </c>
      <c r="M1052" s="82" t="s">
        <v>3365</v>
      </c>
      <c r="N1052" s="82"/>
      <c r="O1052" s="82"/>
      <c r="P1052" s="82" t="s">
        <v>36</v>
      </c>
    </row>
    <row r="1053" customHeight="1" spans="1:16">
      <c r="A1053" s="77" t="s">
        <v>1952</v>
      </c>
      <c r="B1053" s="82" t="s">
        <v>1973</v>
      </c>
      <c r="C1053" s="78" t="s">
        <v>1974</v>
      </c>
      <c r="D1053" s="78" t="s">
        <v>1975</v>
      </c>
      <c r="E1053" s="82" t="s">
        <v>1988</v>
      </c>
      <c r="F1053" s="82" t="s">
        <v>3347</v>
      </c>
      <c r="G1053" s="82" t="s">
        <v>1627</v>
      </c>
      <c r="H1053" s="82" t="s">
        <v>1625</v>
      </c>
      <c r="I1053" s="78" t="s">
        <v>1397</v>
      </c>
      <c r="J1053" s="78" t="s">
        <v>694</v>
      </c>
      <c r="K1053" s="82" t="s">
        <v>3348</v>
      </c>
      <c r="L1053" s="82" t="s">
        <v>2015</v>
      </c>
      <c r="M1053" s="82" t="s">
        <v>2064</v>
      </c>
      <c r="N1053" s="82"/>
      <c r="O1053" s="82"/>
      <c r="P1053" s="82" t="s">
        <v>36</v>
      </c>
    </row>
    <row r="1054" customHeight="1" spans="1:16">
      <c r="A1054" s="77" t="s">
        <v>1952</v>
      </c>
      <c r="B1054" s="82" t="s">
        <v>1973</v>
      </c>
      <c r="C1054" s="78" t="s">
        <v>1974</v>
      </c>
      <c r="D1054" s="78" t="s">
        <v>1975</v>
      </c>
      <c r="E1054" s="78" t="s">
        <v>1983</v>
      </c>
      <c r="F1054" s="78" t="s">
        <v>3366</v>
      </c>
      <c r="G1054" s="82" t="s">
        <v>1624</v>
      </c>
      <c r="H1054" s="82" t="s">
        <v>1625</v>
      </c>
      <c r="I1054" s="78" t="s">
        <v>1397</v>
      </c>
      <c r="J1054" s="78" t="s">
        <v>694</v>
      </c>
      <c r="K1054" s="78" t="s">
        <v>3367</v>
      </c>
      <c r="L1054" s="96" t="s">
        <v>1986</v>
      </c>
      <c r="M1054" s="78" t="s">
        <v>2002</v>
      </c>
      <c r="N1054" s="82"/>
      <c r="O1054" s="82"/>
      <c r="P1054" s="82" t="s">
        <v>36</v>
      </c>
    </row>
    <row r="1055" customHeight="1" spans="1:16">
      <c r="A1055" s="77" t="s">
        <v>1952</v>
      </c>
      <c r="B1055" s="82" t="s">
        <v>1973</v>
      </c>
      <c r="C1055" s="78" t="s">
        <v>1982</v>
      </c>
      <c r="D1055" s="78" t="s">
        <v>1975</v>
      </c>
      <c r="E1055" s="78" t="s">
        <v>1983</v>
      </c>
      <c r="F1055" s="78" t="s">
        <v>3281</v>
      </c>
      <c r="G1055" s="78" t="s">
        <v>1574</v>
      </c>
      <c r="H1055" s="82" t="s">
        <v>1625</v>
      </c>
      <c r="I1055" s="78" t="s">
        <v>1397</v>
      </c>
      <c r="J1055" s="78" t="s">
        <v>694</v>
      </c>
      <c r="K1055" s="78" t="s">
        <v>3232</v>
      </c>
      <c r="L1055" s="96" t="s">
        <v>2228</v>
      </c>
      <c r="M1055" s="78" t="s">
        <v>2165</v>
      </c>
      <c r="N1055" s="82"/>
      <c r="O1055" s="82"/>
      <c r="P1055" s="82" t="s">
        <v>36</v>
      </c>
    </row>
    <row r="1056" customHeight="1" spans="1:16">
      <c r="A1056" s="77" t="s">
        <v>1952</v>
      </c>
      <c r="B1056" s="82" t="s">
        <v>1973</v>
      </c>
      <c r="C1056" s="78" t="s">
        <v>1374</v>
      </c>
      <c r="D1056" s="78" t="s">
        <v>1955</v>
      </c>
      <c r="E1056" s="78" t="s">
        <v>2039</v>
      </c>
      <c r="F1056" s="78" t="s">
        <v>3122</v>
      </c>
      <c r="G1056" s="78" t="s">
        <v>1524</v>
      </c>
      <c r="H1056" s="82" t="s">
        <v>1625</v>
      </c>
      <c r="I1056" s="78" t="s">
        <v>1397</v>
      </c>
      <c r="J1056" s="78" t="s">
        <v>1540</v>
      </c>
      <c r="K1056" s="78" t="s">
        <v>3123</v>
      </c>
      <c r="L1056" s="96" t="s">
        <v>2008</v>
      </c>
      <c r="M1056" s="78" t="s">
        <v>3124</v>
      </c>
      <c r="N1056" s="82"/>
      <c r="O1056" s="82"/>
      <c r="P1056" s="82" t="s">
        <v>36</v>
      </c>
    </row>
    <row r="1057" customHeight="1" spans="1:16">
      <c r="A1057" s="77" t="s">
        <v>1952</v>
      </c>
      <c r="B1057" s="78" t="s">
        <v>3368</v>
      </c>
      <c r="C1057" s="78" t="s">
        <v>2167</v>
      </c>
      <c r="D1057" s="78" t="s">
        <v>1955</v>
      </c>
      <c r="E1057" s="78" t="s">
        <v>2218</v>
      </c>
      <c r="F1057" s="78" t="s">
        <v>3359</v>
      </c>
      <c r="G1057" s="78" t="s">
        <v>1630</v>
      </c>
      <c r="H1057" s="82" t="s">
        <v>1625</v>
      </c>
      <c r="I1057" s="78" t="s">
        <v>1397</v>
      </c>
      <c r="J1057" s="78" t="s">
        <v>694</v>
      </c>
      <c r="K1057" s="78" t="s">
        <v>3360</v>
      </c>
      <c r="L1057" s="78" t="s">
        <v>3178</v>
      </c>
      <c r="M1057" s="78" t="s">
        <v>2059</v>
      </c>
      <c r="N1057" s="82"/>
      <c r="O1057" s="82"/>
      <c r="P1057" s="82" t="s">
        <v>36</v>
      </c>
    </row>
    <row r="1058" customHeight="1" spans="1:16">
      <c r="A1058" s="77" t="s">
        <v>1952</v>
      </c>
      <c r="B1058" s="78" t="s">
        <v>3368</v>
      </c>
      <c r="C1058" s="78" t="s">
        <v>2313</v>
      </c>
      <c r="D1058" s="78" t="s">
        <v>1955</v>
      </c>
      <c r="E1058" s="78" t="s">
        <v>1963</v>
      </c>
      <c r="F1058" s="78" t="s">
        <v>2982</v>
      </c>
      <c r="G1058" s="82" t="s">
        <v>1561</v>
      </c>
      <c r="H1058" s="82" t="s">
        <v>1625</v>
      </c>
      <c r="I1058" s="78" t="s">
        <v>1397</v>
      </c>
      <c r="J1058" s="78" t="s">
        <v>694</v>
      </c>
      <c r="K1058" s="78" t="s">
        <v>2983</v>
      </c>
      <c r="L1058" s="78" t="s">
        <v>2298</v>
      </c>
      <c r="M1058" s="78" t="s">
        <v>2301</v>
      </c>
      <c r="N1058" s="82"/>
      <c r="O1058" s="82"/>
      <c r="P1058" s="82" t="s">
        <v>36</v>
      </c>
    </row>
    <row r="1059" customHeight="1" spans="1:16">
      <c r="A1059" s="77" t="s">
        <v>1952</v>
      </c>
      <c r="B1059" s="78" t="s">
        <v>2395</v>
      </c>
      <c r="C1059" s="82" t="s">
        <v>1954</v>
      </c>
      <c r="D1059" s="78" t="s">
        <v>1955</v>
      </c>
      <c r="E1059" s="78" t="s">
        <v>1968</v>
      </c>
      <c r="F1059" s="78" t="s">
        <v>3291</v>
      </c>
      <c r="G1059" s="78" t="s">
        <v>1620</v>
      </c>
      <c r="H1059" s="82" t="s">
        <v>1625</v>
      </c>
      <c r="I1059" s="78" t="s">
        <v>1397</v>
      </c>
      <c r="J1059" s="78" t="s">
        <v>694</v>
      </c>
      <c r="K1059" s="78" t="s">
        <v>2187</v>
      </c>
      <c r="L1059" s="78" t="s">
        <v>1961</v>
      </c>
      <c r="M1059" s="78" t="s">
        <v>2165</v>
      </c>
      <c r="N1059" s="82"/>
      <c r="O1059" s="82"/>
      <c r="P1059" s="82" t="s">
        <v>36</v>
      </c>
    </row>
    <row r="1060" customHeight="1" spans="1:16">
      <c r="A1060" s="77" t="s">
        <v>1952</v>
      </c>
      <c r="B1060" s="78" t="s">
        <v>2395</v>
      </c>
      <c r="C1060" s="82" t="s">
        <v>1954</v>
      </c>
      <c r="D1060" s="78" t="s">
        <v>1955</v>
      </c>
      <c r="E1060" s="78" t="s">
        <v>2288</v>
      </c>
      <c r="F1060" s="78" t="s">
        <v>3369</v>
      </c>
      <c r="G1060" s="78" t="s">
        <v>1607</v>
      </c>
      <c r="H1060" s="82" t="s">
        <v>1625</v>
      </c>
      <c r="I1060" s="78" t="s">
        <v>1397</v>
      </c>
      <c r="J1060" s="78" t="s">
        <v>694</v>
      </c>
      <c r="K1060" s="78" t="s">
        <v>3370</v>
      </c>
      <c r="L1060" s="78" t="s">
        <v>1966</v>
      </c>
      <c r="M1060" s="78" t="s">
        <v>1987</v>
      </c>
      <c r="N1060" s="82"/>
      <c r="O1060" s="82"/>
      <c r="P1060" s="79" t="s">
        <v>36</v>
      </c>
    </row>
    <row r="1061" customHeight="1" spans="1:16">
      <c r="A1061" s="77" t="s">
        <v>1952</v>
      </c>
      <c r="B1061" s="82" t="s">
        <v>2109</v>
      </c>
      <c r="C1061" s="78" t="s">
        <v>2245</v>
      </c>
      <c r="D1061" s="78" t="s">
        <v>1955</v>
      </c>
      <c r="E1061" s="78" t="s">
        <v>3221</v>
      </c>
      <c r="F1061" s="78" t="s">
        <v>3286</v>
      </c>
      <c r="G1061" s="78" t="s">
        <v>1615</v>
      </c>
      <c r="H1061" s="82" t="s">
        <v>1625</v>
      </c>
      <c r="I1061" s="78" t="s">
        <v>1397</v>
      </c>
      <c r="J1061" s="78" t="s">
        <v>694</v>
      </c>
      <c r="K1061" s="78" t="s">
        <v>3287</v>
      </c>
      <c r="L1061" s="78" t="s">
        <v>1966</v>
      </c>
      <c r="M1061" s="78" t="s">
        <v>1972</v>
      </c>
      <c r="N1061" s="82"/>
      <c r="O1061" s="82"/>
      <c r="P1061" s="82" t="s">
        <v>36</v>
      </c>
    </row>
    <row r="1062" customHeight="1" spans="1:16">
      <c r="A1062" s="77" t="s">
        <v>1952</v>
      </c>
      <c r="B1062" s="82" t="s">
        <v>2109</v>
      </c>
      <c r="C1062" s="78" t="s">
        <v>2244</v>
      </c>
      <c r="D1062" s="78" t="s">
        <v>1955</v>
      </c>
      <c r="E1062" s="78" t="s">
        <v>1968</v>
      </c>
      <c r="F1062" s="78" t="s">
        <v>3371</v>
      </c>
      <c r="G1062" s="78" t="s">
        <v>1624</v>
      </c>
      <c r="H1062" s="82" t="s">
        <v>1625</v>
      </c>
      <c r="I1062" s="78" t="s">
        <v>1397</v>
      </c>
      <c r="J1062" s="78" t="s">
        <v>694</v>
      </c>
      <c r="K1062" s="78" t="s">
        <v>2697</v>
      </c>
      <c r="L1062" s="78" t="s">
        <v>2427</v>
      </c>
      <c r="M1062" s="78" t="s">
        <v>2158</v>
      </c>
      <c r="N1062" s="82"/>
      <c r="O1062" s="82"/>
      <c r="P1062" s="82" t="s">
        <v>36</v>
      </c>
    </row>
    <row r="1063" customHeight="1" spans="1:16">
      <c r="A1063" s="77" t="s">
        <v>1952</v>
      </c>
      <c r="B1063" s="82" t="s">
        <v>2534</v>
      </c>
      <c r="C1063" s="78" t="s">
        <v>2244</v>
      </c>
      <c r="D1063" s="78" t="s">
        <v>1955</v>
      </c>
      <c r="E1063" s="78" t="s">
        <v>1968</v>
      </c>
      <c r="F1063" s="78" t="s">
        <v>3291</v>
      </c>
      <c r="G1063" s="78" t="s">
        <v>1620</v>
      </c>
      <c r="H1063" s="82" t="s">
        <v>1625</v>
      </c>
      <c r="I1063" s="78" t="s">
        <v>1397</v>
      </c>
      <c r="J1063" s="78" t="s">
        <v>694</v>
      </c>
      <c r="K1063" s="78" t="s">
        <v>2187</v>
      </c>
      <c r="L1063" s="78" t="s">
        <v>1961</v>
      </c>
      <c r="M1063" s="78" t="s">
        <v>2165</v>
      </c>
      <c r="N1063" s="82"/>
      <c r="O1063" s="82"/>
      <c r="P1063" s="82" t="s">
        <v>36</v>
      </c>
    </row>
    <row r="1064" customHeight="1" spans="1:16">
      <c r="A1064" s="77" t="s">
        <v>1952</v>
      </c>
      <c r="B1064" s="82" t="s">
        <v>2085</v>
      </c>
      <c r="C1064" s="78" t="s">
        <v>3051</v>
      </c>
      <c r="D1064" s="78" t="s">
        <v>1955</v>
      </c>
      <c r="E1064" s="82" t="s">
        <v>2223</v>
      </c>
      <c r="F1064" s="82" t="s">
        <v>3372</v>
      </c>
      <c r="G1064" s="82" t="s">
        <v>1625</v>
      </c>
      <c r="H1064" s="82" t="s">
        <v>1634</v>
      </c>
      <c r="I1064" s="78" t="s">
        <v>1397</v>
      </c>
      <c r="J1064" s="78" t="s">
        <v>694</v>
      </c>
      <c r="K1064" s="82" t="s">
        <v>2794</v>
      </c>
      <c r="L1064" s="82" t="s">
        <v>2228</v>
      </c>
      <c r="M1064" s="82" t="s">
        <v>2064</v>
      </c>
      <c r="N1064" s="82"/>
      <c r="O1064" s="82"/>
      <c r="P1064" s="82" t="s">
        <v>36</v>
      </c>
    </row>
    <row r="1065" customHeight="1" spans="1:16">
      <c r="A1065" s="77" t="s">
        <v>1952</v>
      </c>
      <c r="B1065" s="82" t="s">
        <v>2017</v>
      </c>
      <c r="C1065" s="78" t="s">
        <v>2018</v>
      </c>
      <c r="D1065" s="78" t="s">
        <v>1955</v>
      </c>
      <c r="E1065" s="82" t="s">
        <v>3373</v>
      </c>
      <c r="F1065" s="82" t="s">
        <v>3374</v>
      </c>
      <c r="G1065" s="82" t="s">
        <v>1606</v>
      </c>
      <c r="H1065" s="82" t="s">
        <v>1634</v>
      </c>
      <c r="I1065" s="78" t="s">
        <v>1397</v>
      </c>
      <c r="J1065" s="78" t="s">
        <v>2100</v>
      </c>
      <c r="K1065" s="82" t="s">
        <v>2063</v>
      </c>
      <c r="L1065" s="82" t="s">
        <v>3375</v>
      </c>
      <c r="M1065" s="82" t="s">
        <v>2707</v>
      </c>
      <c r="N1065" s="82"/>
      <c r="O1065" s="82"/>
      <c r="P1065" s="82" t="s">
        <v>36</v>
      </c>
    </row>
    <row r="1066" customHeight="1" spans="1:16">
      <c r="A1066" s="77" t="s">
        <v>1952</v>
      </c>
      <c r="B1066" s="82" t="s">
        <v>2267</v>
      </c>
      <c r="C1066" s="78" t="s">
        <v>2045</v>
      </c>
      <c r="D1066" s="78" t="s">
        <v>1955</v>
      </c>
      <c r="E1066" s="82" t="s">
        <v>2246</v>
      </c>
      <c r="F1066" s="82" t="s">
        <v>3376</v>
      </c>
      <c r="G1066" s="82" t="s">
        <v>1608</v>
      </c>
      <c r="H1066" s="82" t="s">
        <v>1634</v>
      </c>
      <c r="I1066" s="78" t="s">
        <v>1397</v>
      </c>
      <c r="J1066" s="78" t="s">
        <v>694</v>
      </c>
      <c r="K1066" s="82" t="s">
        <v>2248</v>
      </c>
      <c r="L1066" s="82" t="s">
        <v>3377</v>
      </c>
      <c r="M1066" s="82" t="s">
        <v>3378</v>
      </c>
      <c r="N1066" s="82"/>
      <c r="O1066" s="82"/>
      <c r="P1066" s="82" t="s">
        <v>36</v>
      </c>
    </row>
    <row r="1067" customHeight="1" spans="1:16">
      <c r="A1067" s="77" t="s">
        <v>1952</v>
      </c>
      <c r="B1067" s="82" t="s">
        <v>2267</v>
      </c>
      <c r="C1067" s="78" t="s">
        <v>3162</v>
      </c>
      <c r="D1067" s="78" t="s">
        <v>1955</v>
      </c>
      <c r="E1067" s="82" t="s">
        <v>2542</v>
      </c>
      <c r="F1067" s="82" t="s">
        <v>3379</v>
      </c>
      <c r="G1067" s="82" t="s">
        <v>1634</v>
      </c>
      <c r="H1067" s="82" t="s">
        <v>1634</v>
      </c>
      <c r="I1067" s="78" t="s">
        <v>1397</v>
      </c>
      <c r="J1067" s="78" t="s">
        <v>694</v>
      </c>
      <c r="K1067" s="82" t="s">
        <v>3380</v>
      </c>
      <c r="L1067" s="82" t="s">
        <v>3381</v>
      </c>
      <c r="M1067" s="82" t="s">
        <v>2090</v>
      </c>
      <c r="N1067" s="82"/>
      <c r="O1067" s="82"/>
      <c r="P1067" s="82" t="s">
        <v>36</v>
      </c>
    </row>
    <row r="1068" customHeight="1" spans="1:16">
      <c r="A1068" s="77" t="s">
        <v>1952</v>
      </c>
      <c r="B1068" s="78" t="s">
        <v>2803</v>
      </c>
      <c r="C1068" s="78" t="s">
        <v>1308</v>
      </c>
      <c r="D1068" s="78" t="s">
        <v>1955</v>
      </c>
      <c r="E1068" s="78" t="s">
        <v>2087</v>
      </c>
      <c r="F1068" s="78" t="s">
        <v>3320</v>
      </c>
      <c r="G1068" s="78" t="s">
        <v>1626</v>
      </c>
      <c r="H1068" s="82" t="s">
        <v>1633</v>
      </c>
      <c r="I1068" s="78" t="s">
        <v>1397</v>
      </c>
      <c r="J1068" s="78" t="s">
        <v>1483</v>
      </c>
      <c r="K1068" s="78" t="s">
        <v>2118</v>
      </c>
      <c r="L1068" s="78" t="s">
        <v>3321</v>
      </c>
      <c r="M1068" s="78" t="s">
        <v>2064</v>
      </c>
      <c r="N1068" s="82"/>
      <c r="O1068" s="82"/>
      <c r="P1068" s="82" t="s">
        <v>36</v>
      </c>
    </row>
    <row r="1069" customHeight="1" spans="1:16">
      <c r="A1069" s="77" t="s">
        <v>1952</v>
      </c>
      <c r="B1069" s="78" t="s">
        <v>2803</v>
      </c>
      <c r="C1069" s="78" t="s">
        <v>1314</v>
      </c>
      <c r="D1069" s="78" t="s">
        <v>1955</v>
      </c>
      <c r="E1069" s="82" t="s">
        <v>2046</v>
      </c>
      <c r="F1069" s="82" t="s">
        <v>3382</v>
      </c>
      <c r="G1069" s="82" t="s">
        <v>1633</v>
      </c>
      <c r="H1069" s="82" t="s">
        <v>1633</v>
      </c>
      <c r="I1069" s="78" t="s">
        <v>1397</v>
      </c>
      <c r="J1069" s="78" t="s">
        <v>964</v>
      </c>
      <c r="K1069" s="82" t="s">
        <v>2317</v>
      </c>
      <c r="L1069" s="82" t="s">
        <v>2384</v>
      </c>
      <c r="M1069" s="82" t="s">
        <v>2081</v>
      </c>
      <c r="N1069" s="82"/>
      <c r="O1069" s="82"/>
      <c r="P1069" s="82" t="s">
        <v>36</v>
      </c>
    </row>
    <row r="1070" customHeight="1" spans="1:16">
      <c r="A1070" s="77" t="s">
        <v>1952</v>
      </c>
      <c r="B1070" s="82" t="s">
        <v>2125</v>
      </c>
      <c r="C1070" s="78" t="s">
        <v>2126</v>
      </c>
      <c r="D1070" s="78" t="s">
        <v>1955</v>
      </c>
      <c r="E1070" s="82" t="s">
        <v>1976</v>
      </c>
      <c r="F1070" s="82" t="s">
        <v>3383</v>
      </c>
      <c r="G1070" s="82" t="s">
        <v>1633</v>
      </c>
      <c r="H1070" s="82" t="s">
        <v>1633</v>
      </c>
      <c r="I1070" s="78" t="s">
        <v>1397</v>
      </c>
      <c r="J1070" s="78" t="s">
        <v>694</v>
      </c>
      <c r="K1070" s="82" t="s">
        <v>3384</v>
      </c>
      <c r="L1070" s="82" t="s">
        <v>1465</v>
      </c>
      <c r="M1070" s="82" t="s">
        <v>2108</v>
      </c>
      <c r="N1070" s="82"/>
      <c r="O1070" s="82"/>
      <c r="P1070" s="82" t="s">
        <v>36</v>
      </c>
    </row>
    <row r="1071" customHeight="1" spans="1:16">
      <c r="A1071" s="77" t="s">
        <v>1952</v>
      </c>
      <c r="B1071" s="82" t="s">
        <v>2589</v>
      </c>
      <c r="C1071" s="78" t="s">
        <v>2060</v>
      </c>
      <c r="D1071" s="78" t="s">
        <v>1955</v>
      </c>
      <c r="E1071" s="82" t="s">
        <v>2223</v>
      </c>
      <c r="F1071" s="82" t="s">
        <v>3372</v>
      </c>
      <c r="G1071" s="82" t="s">
        <v>1625</v>
      </c>
      <c r="H1071" s="82" t="s">
        <v>1633</v>
      </c>
      <c r="I1071" s="78" t="s">
        <v>1397</v>
      </c>
      <c r="J1071" s="78" t="s">
        <v>694</v>
      </c>
      <c r="K1071" s="82" t="s">
        <v>2794</v>
      </c>
      <c r="L1071" s="82" t="s">
        <v>2228</v>
      </c>
      <c r="M1071" s="82" t="s">
        <v>2064</v>
      </c>
      <c r="N1071" s="82"/>
      <c r="O1071" s="82"/>
      <c r="P1071" s="82" t="s">
        <v>36</v>
      </c>
    </row>
    <row r="1072" customHeight="1" spans="1:16">
      <c r="A1072" s="77" t="s">
        <v>1952</v>
      </c>
      <c r="B1072" s="82" t="s">
        <v>2589</v>
      </c>
      <c r="C1072" s="78" t="s">
        <v>2167</v>
      </c>
      <c r="D1072" s="78" t="s">
        <v>1955</v>
      </c>
      <c r="E1072" s="78" t="s">
        <v>1976</v>
      </c>
      <c r="F1072" s="78" t="s">
        <v>3264</v>
      </c>
      <c r="G1072" s="78" t="s">
        <v>1569</v>
      </c>
      <c r="H1072" s="82" t="s">
        <v>1633</v>
      </c>
      <c r="I1072" s="78" t="s">
        <v>1397</v>
      </c>
      <c r="J1072" s="78" t="s">
        <v>694</v>
      </c>
      <c r="K1072" s="78" t="s">
        <v>3020</v>
      </c>
      <c r="L1072" s="78" t="s">
        <v>3265</v>
      </c>
      <c r="M1072" s="78" t="s">
        <v>2279</v>
      </c>
      <c r="N1072" s="82"/>
      <c r="O1072" s="82"/>
      <c r="P1072" s="82" t="s">
        <v>36</v>
      </c>
    </row>
    <row r="1073" customHeight="1" spans="1:16">
      <c r="A1073" s="77" t="s">
        <v>1952</v>
      </c>
      <c r="B1073" s="82" t="s">
        <v>2348</v>
      </c>
      <c r="C1073" s="78" t="s">
        <v>2262</v>
      </c>
      <c r="D1073" s="78" t="s">
        <v>1955</v>
      </c>
      <c r="E1073" s="78" t="s">
        <v>2384</v>
      </c>
      <c r="F1073" s="78" t="s">
        <v>3309</v>
      </c>
      <c r="G1073" s="78" t="s">
        <v>1620</v>
      </c>
      <c r="H1073" s="82" t="s">
        <v>1628</v>
      </c>
      <c r="I1073" s="78" t="s">
        <v>1397</v>
      </c>
      <c r="J1073" s="78" t="s">
        <v>1621</v>
      </c>
      <c r="K1073" s="78" t="s">
        <v>3310</v>
      </c>
      <c r="L1073" s="78" t="s">
        <v>2298</v>
      </c>
      <c r="M1073" s="78" t="s">
        <v>1967</v>
      </c>
      <c r="N1073" s="78"/>
      <c r="O1073" s="78"/>
      <c r="P1073" s="79" t="s">
        <v>36</v>
      </c>
    </row>
    <row r="1074" customHeight="1" spans="1:16">
      <c r="A1074" s="77" t="s">
        <v>1952</v>
      </c>
      <c r="B1074" s="82" t="s">
        <v>2348</v>
      </c>
      <c r="C1074" s="78" t="s">
        <v>2262</v>
      </c>
      <c r="D1074" s="78" t="s">
        <v>1955</v>
      </c>
      <c r="E1074" s="82" t="s">
        <v>2384</v>
      </c>
      <c r="F1074" s="82" t="s">
        <v>3385</v>
      </c>
      <c r="G1074" s="78" t="s">
        <v>1626</v>
      </c>
      <c r="H1074" s="82" t="s">
        <v>1628</v>
      </c>
      <c r="I1074" s="78" t="s">
        <v>1397</v>
      </c>
      <c r="J1074" s="78" t="s">
        <v>964</v>
      </c>
      <c r="K1074" s="82" t="s">
        <v>3386</v>
      </c>
      <c r="L1074" s="82" t="s">
        <v>2484</v>
      </c>
      <c r="M1074" s="82" t="s">
        <v>2108</v>
      </c>
      <c r="N1074" s="82"/>
      <c r="O1074" s="82"/>
      <c r="P1074" s="82" t="s">
        <v>36</v>
      </c>
    </row>
    <row r="1075" customHeight="1" spans="1:16">
      <c r="A1075" s="77" t="s">
        <v>1952</v>
      </c>
      <c r="B1075" s="82" t="s">
        <v>2257</v>
      </c>
      <c r="C1075" s="78" t="s">
        <v>2922</v>
      </c>
      <c r="D1075" s="78" t="s">
        <v>1955</v>
      </c>
      <c r="E1075" s="78" t="s">
        <v>1976</v>
      </c>
      <c r="F1075" s="78" t="s">
        <v>3387</v>
      </c>
      <c r="G1075" s="82" t="s">
        <v>1628</v>
      </c>
      <c r="H1075" s="82" t="s">
        <v>1628</v>
      </c>
      <c r="I1075" s="78" t="s">
        <v>1397</v>
      </c>
      <c r="J1075" s="78" t="s">
        <v>694</v>
      </c>
      <c r="K1075" s="78" t="s">
        <v>3388</v>
      </c>
      <c r="L1075" s="78" t="s">
        <v>1971</v>
      </c>
      <c r="M1075" s="78" t="s">
        <v>1962</v>
      </c>
      <c r="N1075" s="82"/>
      <c r="O1075" s="82"/>
      <c r="P1075" s="82" t="s">
        <v>36</v>
      </c>
    </row>
    <row r="1076" customHeight="1" spans="1:16">
      <c r="A1076" s="77" t="s">
        <v>1952</v>
      </c>
      <c r="B1076" s="82" t="s">
        <v>3389</v>
      </c>
      <c r="C1076" s="78" t="s">
        <v>2313</v>
      </c>
      <c r="D1076" s="78" t="s">
        <v>1955</v>
      </c>
      <c r="E1076" s="78" t="s">
        <v>1963</v>
      </c>
      <c r="F1076" s="78" t="s">
        <v>2982</v>
      </c>
      <c r="G1076" s="82" t="s">
        <v>1561</v>
      </c>
      <c r="H1076" s="82" t="s">
        <v>1628</v>
      </c>
      <c r="I1076" s="78" t="s">
        <v>1397</v>
      </c>
      <c r="J1076" s="78" t="s">
        <v>694</v>
      </c>
      <c r="K1076" s="78" t="s">
        <v>2983</v>
      </c>
      <c r="L1076" s="78" t="s">
        <v>2298</v>
      </c>
      <c r="M1076" s="78" t="s">
        <v>2301</v>
      </c>
      <c r="N1076" s="82"/>
      <c r="O1076" s="82"/>
      <c r="P1076" s="82" t="s">
        <v>36</v>
      </c>
    </row>
    <row r="1077" customHeight="1" spans="1:16">
      <c r="A1077" s="77" t="s">
        <v>1952</v>
      </c>
      <c r="B1077" s="82" t="s">
        <v>2257</v>
      </c>
      <c r="C1077" s="78" t="s">
        <v>3047</v>
      </c>
      <c r="D1077" s="78" t="s">
        <v>1955</v>
      </c>
      <c r="E1077" s="82" t="s">
        <v>2223</v>
      </c>
      <c r="F1077" s="82" t="s">
        <v>3390</v>
      </c>
      <c r="G1077" s="78" t="s">
        <v>1634</v>
      </c>
      <c r="H1077" s="82" t="s">
        <v>1628</v>
      </c>
      <c r="I1077" s="78" t="s">
        <v>1397</v>
      </c>
      <c r="J1077" s="78" t="s">
        <v>694</v>
      </c>
      <c r="K1077" s="82" t="s">
        <v>3003</v>
      </c>
      <c r="L1077" s="82" t="s">
        <v>2058</v>
      </c>
      <c r="M1077" s="82" t="s">
        <v>2174</v>
      </c>
      <c r="N1077" s="82"/>
      <c r="O1077" s="82"/>
      <c r="P1077" s="82" t="s">
        <v>36</v>
      </c>
    </row>
    <row r="1078" customHeight="1" spans="1:16">
      <c r="A1078" s="77" t="s">
        <v>1952</v>
      </c>
      <c r="B1078" s="82" t="s">
        <v>2350</v>
      </c>
      <c r="C1078" s="78" t="s">
        <v>2273</v>
      </c>
      <c r="D1078" s="78" t="s">
        <v>1955</v>
      </c>
      <c r="E1078" s="78" t="s">
        <v>2046</v>
      </c>
      <c r="F1078" s="78" t="s">
        <v>3332</v>
      </c>
      <c r="G1078" s="78" t="s">
        <v>1601</v>
      </c>
      <c r="H1078" s="82" t="s">
        <v>1628</v>
      </c>
      <c r="I1078" s="78" t="s">
        <v>1397</v>
      </c>
      <c r="J1078" s="78" t="s">
        <v>964</v>
      </c>
      <c r="K1078" s="78" t="s">
        <v>3333</v>
      </c>
      <c r="L1078" s="78" t="s">
        <v>3334</v>
      </c>
      <c r="M1078" s="78" t="s">
        <v>2249</v>
      </c>
      <c r="N1078" s="82"/>
      <c r="O1078" s="82"/>
      <c r="P1078" s="82" t="s">
        <v>36</v>
      </c>
    </row>
    <row r="1079" customHeight="1" spans="1:16">
      <c r="A1079" s="77" t="s">
        <v>1952</v>
      </c>
      <c r="B1079" s="82" t="s">
        <v>2350</v>
      </c>
      <c r="C1079" s="78" t="s">
        <v>2273</v>
      </c>
      <c r="D1079" s="78" t="s">
        <v>1955</v>
      </c>
      <c r="E1079" s="82" t="s">
        <v>2160</v>
      </c>
      <c r="F1079" s="82" t="s">
        <v>3391</v>
      </c>
      <c r="G1079" s="78" t="s">
        <v>1611</v>
      </c>
      <c r="H1079" s="82" t="s">
        <v>1628</v>
      </c>
      <c r="I1079" s="78" t="s">
        <v>1397</v>
      </c>
      <c r="J1079" s="78" t="s">
        <v>2276</v>
      </c>
      <c r="K1079" s="82" t="s">
        <v>3392</v>
      </c>
      <c r="L1079" s="82" t="s">
        <v>3393</v>
      </c>
      <c r="M1079" s="82" t="s">
        <v>2279</v>
      </c>
      <c r="N1079" s="82"/>
      <c r="O1079" s="82"/>
      <c r="P1079" s="82" t="s">
        <v>36</v>
      </c>
    </row>
    <row r="1080" customHeight="1" spans="1:16">
      <c r="A1080" s="77" t="s">
        <v>1952</v>
      </c>
      <c r="B1080" s="82" t="s">
        <v>2350</v>
      </c>
      <c r="C1080" s="78" t="s">
        <v>2045</v>
      </c>
      <c r="D1080" s="78" t="s">
        <v>1955</v>
      </c>
      <c r="E1080" s="82" t="s">
        <v>2246</v>
      </c>
      <c r="F1080" s="82" t="s">
        <v>3376</v>
      </c>
      <c r="G1080" s="82" t="s">
        <v>1608</v>
      </c>
      <c r="H1080" s="82" t="s">
        <v>1628</v>
      </c>
      <c r="I1080" s="78" t="s">
        <v>1397</v>
      </c>
      <c r="J1080" s="78" t="s">
        <v>694</v>
      </c>
      <c r="K1080" s="82" t="s">
        <v>2248</v>
      </c>
      <c r="L1080" s="82" t="s">
        <v>3377</v>
      </c>
      <c r="M1080" s="82" t="s">
        <v>3378</v>
      </c>
      <c r="N1080" s="82"/>
      <c r="O1080" s="82"/>
      <c r="P1080" s="82" t="s">
        <v>36</v>
      </c>
    </row>
    <row r="1081" customHeight="1" spans="1:16">
      <c r="A1081" s="77" t="s">
        <v>1952</v>
      </c>
      <c r="B1081" s="82" t="s">
        <v>2675</v>
      </c>
      <c r="C1081" s="78" t="s">
        <v>2676</v>
      </c>
      <c r="D1081" s="78" t="s">
        <v>1955</v>
      </c>
      <c r="E1081" s="82" t="s">
        <v>2854</v>
      </c>
      <c r="F1081" s="82" t="s">
        <v>3394</v>
      </c>
      <c r="G1081" s="82" t="s">
        <v>1630</v>
      </c>
      <c r="H1081" s="82" t="s">
        <v>3395</v>
      </c>
      <c r="I1081" s="78" t="s">
        <v>1397</v>
      </c>
      <c r="J1081" s="78" t="s">
        <v>1483</v>
      </c>
      <c r="K1081" s="82" t="s">
        <v>3396</v>
      </c>
      <c r="L1081" s="82" t="s">
        <v>2680</v>
      </c>
      <c r="M1081" s="82"/>
      <c r="N1081" s="82"/>
      <c r="O1081" s="82"/>
      <c r="P1081" s="82" t="s">
        <v>36</v>
      </c>
    </row>
    <row r="1082" customHeight="1" spans="1:16">
      <c r="A1082" s="77" t="s">
        <v>1952</v>
      </c>
      <c r="B1082" s="78" t="s">
        <v>2166</v>
      </c>
      <c r="C1082" s="78" t="s">
        <v>2313</v>
      </c>
      <c r="D1082" s="78" t="s">
        <v>1955</v>
      </c>
      <c r="E1082" s="78" t="s">
        <v>1963</v>
      </c>
      <c r="F1082" s="78" t="s">
        <v>2982</v>
      </c>
      <c r="G1082" s="82" t="s">
        <v>1561</v>
      </c>
      <c r="H1082" s="82" t="s">
        <v>3395</v>
      </c>
      <c r="I1082" s="78" t="s">
        <v>1397</v>
      </c>
      <c r="J1082" s="78" t="s">
        <v>694</v>
      </c>
      <c r="K1082" s="78" t="s">
        <v>2983</v>
      </c>
      <c r="L1082" s="78" t="s">
        <v>2298</v>
      </c>
      <c r="M1082" s="78" t="s">
        <v>2301</v>
      </c>
      <c r="N1082" s="78"/>
      <c r="O1082" s="78"/>
      <c r="P1082" s="79" t="s">
        <v>36</v>
      </c>
    </row>
    <row r="1083" ht="22.2" customHeight="1" spans="1:16">
      <c r="A1083" s="77" t="s">
        <v>1952</v>
      </c>
      <c r="B1083" s="78" t="s">
        <v>2166</v>
      </c>
      <c r="C1083" s="82" t="s">
        <v>2167</v>
      </c>
      <c r="D1083" s="78" t="s">
        <v>1955</v>
      </c>
      <c r="E1083" s="82" t="s">
        <v>2218</v>
      </c>
      <c r="F1083" s="82" t="s">
        <v>3397</v>
      </c>
      <c r="G1083" s="82" t="s">
        <v>1625</v>
      </c>
      <c r="H1083" s="82" t="s">
        <v>3395</v>
      </c>
      <c r="I1083" s="78" t="s">
        <v>1397</v>
      </c>
      <c r="J1083" s="78" t="s">
        <v>694</v>
      </c>
      <c r="K1083" s="82" t="s">
        <v>3398</v>
      </c>
      <c r="L1083" s="82" t="s">
        <v>3399</v>
      </c>
      <c r="M1083" s="82" t="s">
        <v>2158</v>
      </c>
      <c r="N1083" s="82"/>
      <c r="O1083" s="82"/>
      <c r="P1083" s="82" t="s">
        <v>36</v>
      </c>
    </row>
    <row r="1084" customHeight="1" spans="1:16">
      <c r="A1084" s="77" t="s">
        <v>1952</v>
      </c>
      <c r="B1084" s="82" t="s">
        <v>1953</v>
      </c>
      <c r="C1084" s="82" t="s">
        <v>2131</v>
      </c>
      <c r="D1084" s="78" t="s">
        <v>1955</v>
      </c>
      <c r="E1084" s="78" t="s">
        <v>2011</v>
      </c>
      <c r="F1084" s="78" t="s">
        <v>3268</v>
      </c>
      <c r="G1084" s="82" t="s">
        <v>1610</v>
      </c>
      <c r="H1084" s="82" t="s">
        <v>3400</v>
      </c>
      <c r="I1084" s="78" t="s">
        <v>1397</v>
      </c>
      <c r="J1084" s="78" t="s">
        <v>694</v>
      </c>
      <c r="K1084" s="78" t="s">
        <v>3269</v>
      </c>
      <c r="L1084" s="78" t="s">
        <v>2136</v>
      </c>
      <c r="M1084" s="78" t="s">
        <v>2540</v>
      </c>
      <c r="N1084" s="82"/>
      <c r="O1084" s="82"/>
      <c r="P1084" s="82" t="s">
        <v>36</v>
      </c>
    </row>
    <row r="1085" customHeight="1" spans="1:16">
      <c r="A1085" s="77" t="s">
        <v>1952</v>
      </c>
      <c r="B1085" s="82" t="s">
        <v>1953</v>
      </c>
      <c r="C1085" s="82" t="s">
        <v>1954</v>
      </c>
      <c r="D1085" s="78" t="s">
        <v>1955</v>
      </c>
      <c r="E1085" s="78" t="s">
        <v>2288</v>
      </c>
      <c r="F1085" s="78" t="s">
        <v>3369</v>
      </c>
      <c r="G1085" s="78" t="s">
        <v>1607</v>
      </c>
      <c r="H1085" s="82" t="s">
        <v>3400</v>
      </c>
      <c r="I1085" s="78" t="s">
        <v>1397</v>
      </c>
      <c r="J1085" s="78" t="s">
        <v>694</v>
      </c>
      <c r="K1085" s="78" t="s">
        <v>3370</v>
      </c>
      <c r="L1085" s="78" t="s">
        <v>1966</v>
      </c>
      <c r="M1085" s="78" t="s">
        <v>1987</v>
      </c>
      <c r="N1085" s="82"/>
      <c r="O1085" s="82"/>
      <c r="P1085" s="82" t="s">
        <v>36</v>
      </c>
    </row>
    <row r="1086" customHeight="1" spans="1:16">
      <c r="A1086" s="77" t="s">
        <v>1952</v>
      </c>
      <c r="B1086" s="82" t="s">
        <v>1953</v>
      </c>
      <c r="C1086" s="82" t="s">
        <v>1954</v>
      </c>
      <c r="D1086" s="78" t="s">
        <v>1955</v>
      </c>
      <c r="E1086" s="78" t="s">
        <v>2082</v>
      </c>
      <c r="F1086" s="78" t="s">
        <v>3401</v>
      </c>
      <c r="G1086" s="78" t="s">
        <v>1624</v>
      </c>
      <c r="H1086" s="82" t="s">
        <v>3400</v>
      </c>
      <c r="I1086" s="78" t="s">
        <v>1397</v>
      </c>
      <c r="J1086" s="78" t="s">
        <v>694</v>
      </c>
      <c r="K1086" s="78" t="s">
        <v>3402</v>
      </c>
      <c r="L1086" s="78" t="s">
        <v>2164</v>
      </c>
      <c r="M1086" s="78" t="s">
        <v>2165</v>
      </c>
      <c r="N1086" s="82"/>
      <c r="O1086" s="82"/>
      <c r="P1086" s="82" t="s">
        <v>36</v>
      </c>
    </row>
    <row r="1087" customHeight="1" spans="1:16">
      <c r="A1087" s="77" t="s">
        <v>1952</v>
      </c>
      <c r="B1087" s="82" t="s">
        <v>1973</v>
      </c>
      <c r="C1087" s="82" t="s">
        <v>1982</v>
      </c>
      <c r="D1087" s="78" t="s">
        <v>1955</v>
      </c>
      <c r="E1087" s="78" t="s">
        <v>1983</v>
      </c>
      <c r="F1087" s="78" t="s">
        <v>3281</v>
      </c>
      <c r="G1087" s="78" t="s">
        <v>1574</v>
      </c>
      <c r="H1087" s="82" t="s">
        <v>3400</v>
      </c>
      <c r="I1087" s="78" t="s">
        <v>1397</v>
      </c>
      <c r="J1087" s="78" t="s">
        <v>694</v>
      </c>
      <c r="K1087" s="78" t="s">
        <v>3232</v>
      </c>
      <c r="L1087" s="96" t="s">
        <v>2228</v>
      </c>
      <c r="M1087" s="78" t="s">
        <v>2165</v>
      </c>
      <c r="N1087" s="82"/>
      <c r="O1087" s="82"/>
      <c r="P1087" s="82" t="s">
        <v>36</v>
      </c>
    </row>
    <row r="1088" customHeight="1" spans="1:16">
      <c r="A1088" s="77" t="s">
        <v>1952</v>
      </c>
      <c r="B1088" s="82" t="s">
        <v>1973</v>
      </c>
      <c r="C1088" s="82" t="s">
        <v>1982</v>
      </c>
      <c r="D1088" s="78" t="s">
        <v>1955</v>
      </c>
      <c r="E1088" s="82" t="s">
        <v>2263</v>
      </c>
      <c r="F1088" s="82" t="s">
        <v>3346</v>
      </c>
      <c r="G1088" s="82" t="s">
        <v>1607</v>
      </c>
      <c r="H1088" s="82" t="s">
        <v>3400</v>
      </c>
      <c r="I1088" s="78" t="s">
        <v>1397</v>
      </c>
      <c r="J1088" s="78" t="s">
        <v>694</v>
      </c>
      <c r="K1088" s="82" t="s">
        <v>2933</v>
      </c>
      <c r="L1088" s="82" t="s">
        <v>2058</v>
      </c>
      <c r="M1088" s="82" t="s">
        <v>2002</v>
      </c>
      <c r="N1088" s="82"/>
      <c r="O1088" s="82"/>
      <c r="P1088" s="82" t="s">
        <v>36</v>
      </c>
    </row>
    <row r="1089" customHeight="1" spans="1:16">
      <c r="A1089" s="77" t="s">
        <v>1952</v>
      </c>
      <c r="B1089" s="82" t="s">
        <v>1973</v>
      </c>
      <c r="C1089" s="82" t="s">
        <v>1974</v>
      </c>
      <c r="D1089" s="78" t="s">
        <v>1955</v>
      </c>
      <c r="E1089" s="78" t="s">
        <v>1983</v>
      </c>
      <c r="F1089" s="78" t="s">
        <v>3366</v>
      </c>
      <c r="G1089" s="82" t="s">
        <v>1624</v>
      </c>
      <c r="H1089" s="82" t="s">
        <v>3400</v>
      </c>
      <c r="I1089" s="78" t="s">
        <v>1397</v>
      </c>
      <c r="J1089" s="78" t="s">
        <v>694</v>
      </c>
      <c r="K1089" s="78" t="s">
        <v>3367</v>
      </c>
      <c r="L1089" s="96" t="s">
        <v>1986</v>
      </c>
      <c r="M1089" s="78" t="s">
        <v>2002</v>
      </c>
      <c r="N1089" s="82"/>
      <c r="O1089" s="82"/>
      <c r="P1089" s="82" t="s">
        <v>36</v>
      </c>
    </row>
    <row r="1090" customHeight="1" spans="1:16">
      <c r="A1090" s="77" t="s">
        <v>1952</v>
      </c>
      <c r="B1090" s="82" t="s">
        <v>2291</v>
      </c>
      <c r="C1090" s="78" t="s">
        <v>3275</v>
      </c>
      <c r="D1090" s="78" t="s">
        <v>1955</v>
      </c>
      <c r="E1090" s="78" t="s">
        <v>1976</v>
      </c>
      <c r="F1090" s="78" t="s">
        <v>3276</v>
      </c>
      <c r="G1090" s="78" t="s">
        <v>1614</v>
      </c>
      <c r="H1090" s="82" t="s">
        <v>3400</v>
      </c>
      <c r="I1090" s="78" t="s">
        <v>1397</v>
      </c>
      <c r="J1090" s="78" t="s">
        <v>2276</v>
      </c>
      <c r="K1090" s="78" t="s">
        <v>2435</v>
      </c>
      <c r="L1090" s="78" t="s">
        <v>2113</v>
      </c>
      <c r="M1090" s="78" t="s">
        <v>2354</v>
      </c>
      <c r="N1090" s="82"/>
      <c r="O1090" s="82"/>
      <c r="P1090" s="82" t="s">
        <v>36</v>
      </c>
    </row>
    <row r="1091" customHeight="1" spans="1:16">
      <c r="A1091" s="77" t="s">
        <v>1952</v>
      </c>
      <c r="B1091" s="82" t="s">
        <v>2291</v>
      </c>
      <c r="C1091" s="78" t="s">
        <v>2060</v>
      </c>
      <c r="D1091" s="78" t="s">
        <v>1955</v>
      </c>
      <c r="E1091" s="82" t="s">
        <v>2223</v>
      </c>
      <c r="F1091" s="78" t="s">
        <v>3357</v>
      </c>
      <c r="G1091" s="82" t="s">
        <v>1630</v>
      </c>
      <c r="H1091" s="82" t="s">
        <v>3400</v>
      </c>
      <c r="I1091" s="78" t="s">
        <v>1397</v>
      </c>
      <c r="J1091" s="78" t="s">
        <v>2276</v>
      </c>
      <c r="K1091" s="82" t="s">
        <v>3358</v>
      </c>
      <c r="L1091" s="82" t="s">
        <v>2015</v>
      </c>
      <c r="M1091" s="82" t="s">
        <v>2165</v>
      </c>
      <c r="N1091" s="82"/>
      <c r="O1091" s="82"/>
      <c r="P1091" s="82" t="s">
        <v>36</v>
      </c>
    </row>
    <row r="1092" customHeight="1" spans="1:16">
      <c r="A1092" s="77" t="s">
        <v>1952</v>
      </c>
      <c r="B1092" s="82" t="s">
        <v>2291</v>
      </c>
      <c r="C1092" s="78" t="s">
        <v>2093</v>
      </c>
      <c r="D1092" s="78" t="s">
        <v>1955</v>
      </c>
      <c r="E1092" s="82" t="s">
        <v>1993</v>
      </c>
      <c r="F1092" s="82" t="s">
        <v>3363</v>
      </c>
      <c r="G1092" s="82" t="s">
        <v>1615</v>
      </c>
      <c r="H1092" s="82" t="s">
        <v>3400</v>
      </c>
      <c r="I1092" s="78" t="s">
        <v>1397</v>
      </c>
      <c r="J1092" s="78" t="s">
        <v>694</v>
      </c>
      <c r="K1092" s="82" t="s">
        <v>3364</v>
      </c>
      <c r="L1092" s="82" t="s">
        <v>2022</v>
      </c>
      <c r="M1092" s="82" t="s">
        <v>3365</v>
      </c>
      <c r="N1092" s="82"/>
      <c r="O1092" s="82"/>
      <c r="P1092" s="82" t="s">
        <v>36</v>
      </c>
    </row>
    <row r="1093" customHeight="1" spans="1:16">
      <c r="A1093" s="77" t="s">
        <v>1952</v>
      </c>
      <c r="B1093" s="82" t="s">
        <v>2606</v>
      </c>
      <c r="C1093" s="78" t="s">
        <v>2725</v>
      </c>
      <c r="D1093" s="78" t="s">
        <v>1955</v>
      </c>
      <c r="E1093" s="78" t="s">
        <v>1976</v>
      </c>
      <c r="F1093" s="78" t="s">
        <v>3387</v>
      </c>
      <c r="G1093" s="82" t="s">
        <v>1628</v>
      </c>
      <c r="H1093" s="82" t="s">
        <v>3400</v>
      </c>
      <c r="I1093" s="78" t="s">
        <v>1397</v>
      </c>
      <c r="J1093" s="78" t="s">
        <v>694</v>
      </c>
      <c r="K1093" s="78" t="s">
        <v>3403</v>
      </c>
      <c r="L1093" s="78" t="s">
        <v>1971</v>
      </c>
      <c r="M1093" s="78" t="s">
        <v>1962</v>
      </c>
      <c r="N1093" s="82"/>
      <c r="O1093" s="82"/>
      <c r="P1093" s="82" t="s">
        <v>36</v>
      </c>
    </row>
    <row r="1094" customHeight="1" spans="1:16">
      <c r="A1094" s="77" t="s">
        <v>1952</v>
      </c>
      <c r="B1094" s="82" t="s">
        <v>2937</v>
      </c>
      <c r="C1094" s="78" t="s">
        <v>2262</v>
      </c>
      <c r="D1094" s="78" t="s">
        <v>1955</v>
      </c>
      <c r="E1094" s="82" t="s">
        <v>2384</v>
      </c>
      <c r="F1094" s="82" t="s">
        <v>3385</v>
      </c>
      <c r="G1094" s="78" t="s">
        <v>1626</v>
      </c>
      <c r="H1094" s="82" t="s">
        <v>3404</v>
      </c>
      <c r="I1094" s="78" t="s">
        <v>1397</v>
      </c>
      <c r="J1094" s="78" t="s">
        <v>964</v>
      </c>
      <c r="K1094" s="82" t="s">
        <v>3386</v>
      </c>
      <c r="L1094" s="82" t="s">
        <v>2484</v>
      </c>
      <c r="M1094" s="82" t="s">
        <v>2108</v>
      </c>
      <c r="N1094" s="82"/>
      <c r="O1094" s="82"/>
      <c r="P1094" s="82" t="s">
        <v>36</v>
      </c>
    </row>
    <row r="1095" customHeight="1" spans="1:16">
      <c r="A1095" s="77" t="s">
        <v>1952</v>
      </c>
      <c r="B1095" s="82" t="s">
        <v>2937</v>
      </c>
      <c r="C1095" s="78" t="s">
        <v>2262</v>
      </c>
      <c r="D1095" s="78" t="s">
        <v>1955</v>
      </c>
      <c r="E1095" s="82" t="s">
        <v>2087</v>
      </c>
      <c r="F1095" s="82" t="s">
        <v>3344</v>
      </c>
      <c r="G1095" s="82" t="s">
        <v>1627</v>
      </c>
      <c r="H1095" s="82" t="s">
        <v>3404</v>
      </c>
      <c r="I1095" s="78" t="s">
        <v>1397</v>
      </c>
      <c r="J1095" s="78" t="s">
        <v>1142</v>
      </c>
      <c r="K1095" s="82" t="s">
        <v>3345</v>
      </c>
      <c r="L1095" s="82" t="s">
        <v>2944</v>
      </c>
      <c r="M1095" s="82" t="s">
        <v>1992</v>
      </c>
      <c r="N1095" s="82"/>
      <c r="O1095" s="82"/>
      <c r="P1095" s="82" t="s">
        <v>36</v>
      </c>
    </row>
    <row r="1096" customHeight="1" spans="1:16">
      <c r="A1096" s="77" t="s">
        <v>1952</v>
      </c>
      <c r="B1096" s="82" t="s">
        <v>2937</v>
      </c>
      <c r="C1096" s="78" t="s">
        <v>2093</v>
      </c>
      <c r="D1096" s="78" t="s">
        <v>1955</v>
      </c>
      <c r="E1096" s="82" t="s">
        <v>1993</v>
      </c>
      <c r="F1096" s="82" t="s">
        <v>3363</v>
      </c>
      <c r="G1096" s="82" t="s">
        <v>1615</v>
      </c>
      <c r="H1096" s="82" t="s">
        <v>3404</v>
      </c>
      <c r="I1096" s="78" t="s">
        <v>1397</v>
      </c>
      <c r="J1096" s="78" t="s">
        <v>694</v>
      </c>
      <c r="K1096" s="82" t="s">
        <v>3364</v>
      </c>
      <c r="L1096" s="82" t="s">
        <v>2022</v>
      </c>
      <c r="M1096" s="82" t="s">
        <v>3365</v>
      </c>
      <c r="N1096" s="82"/>
      <c r="O1096" s="82"/>
      <c r="P1096" s="82" t="s">
        <v>36</v>
      </c>
    </row>
    <row r="1097" customHeight="1" spans="1:16">
      <c r="A1097" s="77" t="s">
        <v>1952</v>
      </c>
      <c r="B1097" s="82" t="s">
        <v>2738</v>
      </c>
      <c r="C1097" s="78" t="s">
        <v>2541</v>
      </c>
      <c r="D1097" s="78" t="s">
        <v>1955</v>
      </c>
      <c r="E1097" s="78" t="s">
        <v>2542</v>
      </c>
      <c r="F1097" s="78" t="s">
        <v>3111</v>
      </c>
      <c r="G1097" s="78" t="s">
        <v>1524</v>
      </c>
      <c r="H1097" s="82" t="s">
        <v>3404</v>
      </c>
      <c r="I1097" s="78" t="s">
        <v>1397</v>
      </c>
      <c r="J1097" s="78" t="s">
        <v>694</v>
      </c>
      <c r="K1097" s="78" t="s">
        <v>3112</v>
      </c>
      <c r="L1097" s="78" t="s">
        <v>3113</v>
      </c>
      <c r="M1097" s="78" t="s">
        <v>3114</v>
      </c>
      <c r="N1097" s="82"/>
      <c r="O1097" s="82"/>
      <c r="P1097" s="82" t="s">
        <v>36</v>
      </c>
    </row>
    <row r="1098" customHeight="1" spans="1:16">
      <c r="A1098" s="77" t="s">
        <v>1952</v>
      </c>
      <c r="B1098" s="82" t="s">
        <v>2738</v>
      </c>
      <c r="C1098" s="78" t="s">
        <v>2045</v>
      </c>
      <c r="D1098" s="78" t="s">
        <v>1955</v>
      </c>
      <c r="E1098" s="78" t="s">
        <v>2046</v>
      </c>
      <c r="F1098" s="78" t="s">
        <v>3039</v>
      </c>
      <c r="G1098" s="78" t="s">
        <v>1559</v>
      </c>
      <c r="H1098" s="82" t="s">
        <v>3404</v>
      </c>
      <c r="I1098" s="78" t="s">
        <v>1397</v>
      </c>
      <c r="J1098" s="78" t="s">
        <v>694</v>
      </c>
      <c r="K1098" s="78" t="s">
        <v>3041</v>
      </c>
      <c r="L1098" s="78" t="s">
        <v>3042</v>
      </c>
      <c r="M1098" s="78" t="s">
        <v>2197</v>
      </c>
      <c r="N1098" s="82"/>
      <c r="O1098" s="82"/>
      <c r="P1098" s="82" t="s">
        <v>36</v>
      </c>
    </row>
    <row r="1099" customHeight="1" spans="1:16">
      <c r="A1099" s="77" t="s">
        <v>1952</v>
      </c>
      <c r="B1099" s="82" t="s">
        <v>3405</v>
      </c>
      <c r="C1099" s="82" t="s">
        <v>2493</v>
      </c>
      <c r="D1099" s="78" t="s">
        <v>1955</v>
      </c>
      <c r="E1099" s="78" t="s">
        <v>3292</v>
      </c>
      <c r="F1099" s="78" t="s">
        <v>3293</v>
      </c>
      <c r="G1099" s="78" t="s">
        <v>1601</v>
      </c>
      <c r="H1099" s="82" t="s">
        <v>3404</v>
      </c>
      <c r="I1099" s="78" t="s">
        <v>1397</v>
      </c>
      <c r="J1099" s="78" t="s">
        <v>694</v>
      </c>
      <c r="K1099" s="78" t="s">
        <v>3294</v>
      </c>
      <c r="L1099" s="96"/>
      <c r="M1099" s="78" t="s">
        <v>3295</v>
      </c>
      <c r="N1099" s="82"/>
      <c r="O1099" s="82"/>
      <c r="P1099" s="82" t="s">
        <v>36</v>
      </c>
    </row>
    <row r="1100" customHeight="1" spans="1:16">
      <c r="A1100" s="77" t="s">
        <v>1952</v>
      </c>
      <c r="B1100" s="82" t="s">
        <v>2891</v>
      </c>
      <c r="C1100" s="82" t="s">
        <v>3406</v>
      </c>
      <c r="D1100" s="78" t="s">
        <v>1955</v>
      </c>
      <c r="E1100" s="82" t="s">
        <v>2223</v>
      </c>
      <c r="F1100" s="78" t="s">
        <v>3357</v>
      </c>
      <c r="G1100" s="82" t="s">
        <v>1630</v>
      </c>
      <c r="H1100" s="82" t="s">
        <v>3407</v>
      </c>
      <c r="I1100" s="78" t="s">
        <v>1397</v>
      </c>
      <c r="J1100" s="78" t="s">
        <v>2276</v>
      </c>
      <c r="K1100" s="82" t="s">
        <v>3358</v>
      </c>
      <c r="L1100" s="82" t="s">
        <v>2015</v>
      </c>
      <c r="M1100" s="82" t="s">
        <v>2165</v>
      </c>
      <c r="N1100" s="82"/>
      <c r="O1100" s="82"/>
      <c r="P1100" s="82" t="s">
        <v>36</v>
      </c>
    </row>
    <row r="1101" customHeight="1" spans="1:16">
      <c r="A1101" s="77" t="s">
        <v>1952</v>
      </c>
      <c r="B1101" s="78" t="s">
        <v>2803</v>
      </c>
      <c r="C1101" s="82" t="s">
        <v>1314</v>
      </c>
      <c r="D1101" s="78" t="s">
        <v>1955</v>
      </c>
      <c r="E1101" s="82" t="s">
        <v>2046</v>
      </c>
      <c r="F1101" s="82" t="s">
        <v>3382</v>
      </c>
      <c r="G1101" s="82" t="s">
        <v>1633</v>
      </c>
      <c r="H1101" s="82" t="s">
        <v>3407</v>
      </c>
      <c r="I1101" s="78" t="s">
        <v>1397</v>
      </c>
      <c r="J1101" s="78" t="s">
        <v>964</v>
      </c>
      <c r="K1101" s="82" t="s">
        <v>2317</v>
      </c>
      <c r="L1101" s="82" t="s">
        <v>2384</v>
      </c>
      <c r="M1101" s="82" t="s">
        <v>2081</v>
      </c>
      <c r="N1101" s="82"/>
      <c r="O1101" s="82"/>
      <c r="P1101" s="82" t="s">
        <v>36</v>
      </c>
    </row>
    <row r="1102" customHeight="1" spans="1:16">
      <c r="A1102" s="77" t="s">
        <v>1952</v>
      </c>
      <c r="B1102" s="78" t="s">
        <v>2076</v>
      </c>
      <c r="C1102" s="95" t="s">
        <v>2077</v>
      </c>
      <c r="D1102" s="78" t="s">
        <v>1955</v>
      </c>
      <c r="E1102" s="78" t="s">
        <v>1976</v>
      </c>
      <c r="F1102" s="78" t="s">
        <v>2857</v>
      </c>
      <c r="G1102" s="82" t="s">
        <v>1511</v>
      </c>
      <c r="H1102" s="82" t="s">
        <v>3408</v>
      </c>
      <c r="I1102" s="78" t="s">
        <v>1397</v>
      </c>
      <c r="J1102" s="78" t="s">
        <v>694</v>
      </c>
      <c r="K1102" s="78" t="s">
        <v>2858</v>
      </c>
      <c r="L1102" s="78" t="s">
        <v>1980</v>
      </c>
      <c r="M1102" s="78" t="s">
        <v>2183</v>
      </c>
      <c r="N1102" s="82"/>
      <c r="O1102" s="82"/>
      <c r="P1102" s="82" t="s">
        <v>36</v>
      </c>
    </row>
    <row r="1103" customHeight="1" spans="1:16">
      <c r="A1103" s="77" t="s">
        <v>1952</v>
      </c>
      <c r="B1103" s="78" t="s">
        <v>2076</v>
      </c>
      <c r="C1103" s="95" t="s">
        <v>2077</v>
      </c>
      <c r="D1103" s="78" t="s">
        <v>1955</v>
      </c>
      <c r="E1103" s="78" t="s">
        <v>2237</v>
      </c>
      <c r="F1103" s="78" t="s">
        <v>3029</v>
      </c>
      <c r="G1103" s="82" t="s">
        <v>1561</v>
      </c>
      <c r="H1103" s="82" t="s">
        <v>3408</v>
      </c>
      <c r="I1103" s="78" t="s">
        <v>1397</v>
      </c>
      <c r="J1103" s="78" t="s">
        <v>694</v>
      </c>
      <c r="K1103" s="78">
        <v>60.45</v>
      </c>
      <c r="L1103" s="78">
        <v>17</v>
      </c>
      <c r="M1103" s="78">
        <v>4.3</v>
      </c>
      <c r="N1103" s="82"/>
      <c r="O1103" s="82"/>
      <c r="P1103" s="82" t="s">
        <v>36</v>
      </c>
    </row>
    <row r="1104" customHeight="1" spans="1:16">
      <c r="A1104" s="77" t="s">
        <v>1952</v>
      </c>
      <c r="B1104" s="82" t="s">
        <v>2406</v>
      </c>
      <c r="C1104" s="95" t="s">
        <v>2093</v>
      </c>
      <c r="D1104" s="78" t="s">
        <v>1955</v>
      </c>
      <c r="E1104" s="82" t="s">
        <v>1993</v>
      </c>
      <c r="F1104" s="82" t="s">
        <v>3363</v>
      </c>
      <c r="G1104" s="82" t="s">
        <v>1615</v>
      </c>
      <c r="H1104" s="82" t="s">
        <v>3408</v>
      </c>
      <c r="I1104" s="78" t="s">
        <v>1397</v>
      </c>
      <c r="J1104" s="78" t="s">
        <v>694</v>
      </c>
      <c r="K1104" s="82" t="s">
        <v>3364</v>
      </c>
      <c r="L1104" s="82" t="s">
        <v>2022</v>
      </c>
      <c r="M1104" s="82" t="s">
        <v>3365</v>
      </c>
      <c r="N1104" s="82"/>
      <c r="O1104" s="82"/>
      <c r="P1104" s="82" t="s">
        <v>36</v>
      </c>
    </row>
    <row r="1105" customHeight="1" spans="1:16">
      <c r="A1105" s="77" t="s">
        <v>1952</v>
      </c>
      <c r="B1105" s="82" t="s">
        <v>2406</v>
      </c>
      <c r="C1105" s="95" t="s">
        <v>3092</v>
      </c>
      <c r="D1105" s="78" t="s">
        <v>1955</v>
      </c>
      <c r="E1105" s="82" t="s">
        <v>2204</v>
      </c>
      <c r="F1105" s="78" t="s">
        <v>3409</v>
      </c>
      <c r="G1105" s="82" t="s">
        <v>1605</v>
      </c>
      <c r="H1105" s="82" t="s">
        <v>3408</v>
      </c>
      <c r="I1105" s="78" t="s">
        <v>1397</v>
      </c>
      <c r="J1105" s="78" t="s">
        <v>1447</v>
      </c>
      <c r="K1105" s="78" t="s">
        <v>3094</v>
      </c>
      <c r="L1105" s="78" t="s">
        <v>3265</v>
      </c>
      <c r="M1105" s="78" t="s">
        <v>1962</v>
      </c>
      <c r="N1105" s="78"/>
      <c r="O1105" s="78"/>
      <c r="P1105" s="79" t="s">
        <v>36</v>
      </c>
    </row>
    <row r="1106" customHeight="1" spans="1:16">
      <c r="A1106" s="83" t="s">
        <v>1952</v>
      </c>
      <c r="B1106" s="84" t="s">
        <v>2406</v>
      </c>
      <c r="C1106" s="12" t="s">
        <v>3322</v>
      </c>
      <c r="D1106" s="83" t="s">
        <v>1955</v>
      </c>
      <c r="E1106" s="83" t="s">
        <v>2199</v>
      </c>
      <c r="F1106" s="83" t="s">
        <v>3323</v>
      </c>
      <c r="G1106" s="84" t="s">
        <v>1615</v>
      </c>
      <c r="H1106" s="84" t="s">
        <v>3408</v>
      </c>
      <c r="I1106" s="83" t="s">
        <v>1397</v>
      </c>
      <c r="J1106" s="83" t="s">
        <v>1623</v>
      </c>
      <c r="K1106" s="83" t="s">
        <v>3037</v>
      </c>
      <c r="L1106" s="83" t="s">
        <v>3324</v>
      </c>
      <c r="M1106" s="83" t="s">
        <v>2752</v>
      </c>
      <c r="N1106" s="84"/>
      <c r="O1106" s="84"/>
      <c r="P1106" s="84" t="s">
        <v>36</v>
      </c>
    </row>
    <row r="1107" customHeight="1" spans="1:16">
      <c r="A1107" s="77" t="s">
        <v>1952</v>
      </c>
      <c r="B1107" s="82" t="s">
        <v>2406</v>
      </c>
      <c r="C1107" s="95" t="s">
        <v>3322</v>
      </c>
      <c r="D1107" s="78" t="s">
        <v>1955</v>
      </c>
      <c r="E1107" s="78" t="s">
        <v>2199</v>
      </c>
      <c r="F1107" s="78" t="s">
        <v>3323</v>
      </c>
      <c r="G1107" s="82" t="s">
        <v>1615</v>
      </c>
      <c r="H1107" s="82" t="s">
        <v>1639</v>
      </c>
      <c r="I1107" s="78" t="s">
        <v>1397</v>
      </c>
      <c r="J1107" s="78" t="s">
        <v>1623</v>
      </c>
      <c r="K1107" s="78" t="s">
        <v>3037</v>
      </c>
      <c r="L1107" s="78" t="s">
        <v>3324</v>
      </c>
      <c r="M1107" s="78" t="s">
        <v>2752</v>
      </c>
      <c r="N1107" s="82"/>
      <c r="O1107" s="82"/>
      <c r="P1107" s="82" t="s">
        <v>36</v>
      </c>
    </row>
    <row r="1108" customHeight="1" spans="1:16">
      <c r="A1108" s="77" t="s">
        <v>1952</v>
      </c>
      <c r="B1108" s="82" t="s">
        <v>2406</v>
      </c>
      <c r="C1108" s="95" t="s">
        <v>2093</v>
      </c>
      <c r="D1108" s="78" t="s">
        <v>1955</v>
      </c>
      <c r="E1108" s="82" t="s">
        <v>1993</v>
      </c>
      <c r="F1108" s="82" t="s">
        <v>3363</v>
      </c>
      <c r="G1108" s="82" t="s">
        <v>1615</v>
      </c>
      <c r="H1108" s="82" t="s">
        <v>1639</v>
      </c>
      <c r="I1108" s="78" t="s">
        <v>1397</v>
      </c>
      <c r="J1108" s="78" t="s">
        <v>694</v>
      </c>
      <c r="K1108" s="82" t="s">
        <v>3364</v>
      </c>
      <c r="L1108" s="82" t="s">
        <v>2022</v>
      </c>
      <c r="M1108" s="82" t="s">
        <v>3365</v>
      </c>
      <c r="N1108" s="82"/>
      <c r="O1108" s="82"/>
      <c r="P1108" s="82" t="s">
        <v>36</v>
      </c>
    </row>
    <row r="1109" customHeight="1" spans="1:16">
      <c r="A1109" s="77" t="s">
        <v>1952</v>
      </c>
      <c r="B1109" s="78" t="s">
        <v>2406</v>
      </c>
      <c r="C1109" s="78" t="s">
        <v>3410</v>
      </c>
      <c r="D1109" s="78" t="s">
        <v>1955</v>
      </c>
      <c r="E1109" s="78" t="s">
        <v>1993</v>
      </c>
      <c r="F1109" s="78" t="s">
        <v>3141</v>
      </c>
      <c r="G1109" s="82" t="s">
        <v>1592</v>
      </c>
      <c r="H1109" s="82" t="s">
        <v>1639</v>
      </c>
      <c r="I1109" s="78" t="s">
        <v>1397</v>
      </c>
      <c r="J1109" s="78" t="s">
        <v>694</v>
      </c>
      <c r="K1109" s="78" t="s">
        <v>3142</v>
      </c>
      <c r="L1109" s="78" t="s">
        <v>2022</v>
      </c>
      <c r="M1109" s="78" t="s">
        <v>3143</v>
      </c>
      <c r="N1109" s="78"/>
      <c r="O1109" s="78"/>
      <c r="P1109" s="79" t="s">
        <v>36</v>
      </c>
    </row>
    <row r="1110" customHeight="1" spans="1:16">
      <c r="A1110" s="77" t="s">
        <v>1952</v>
      </c>
      <c r="B1110" s="78" t="s">
        <v>3017</v>
      </c>
      <c r="C1110" s="78" t="s">
        <v>2152</v>
      </c>
      <c r="D1110" s="78" t="s">
        <v>1955</v>
      </c>
      <c r="E1110" s="78" t="s">
        <v>2288</v>
      </c>
      <c r="F1110" s="78" t="s">
        <v>3184</v>
      </c>
      <c r="G1110" s="78" t="s">
        <v>1431</v>
      </c>
      <c r="H1110" s="82" t="s">
        <v>1639</v>
      </c>
      <c r="I1110" s="78" t="s">
        <v>1397</v>
      </c>
      <c r="J1110" s="78" t="s">
        <v>694</v>
      </c>
      <c r="K1110" s="78" t="s">
        <v>3185</v>
      </c>
      <c r="L1110" s="78" t="s">
        <v>2298</v>
      </c>
      <c r="M1110" s="78" t="s">
        <v>2081</v>
      </c>
      <c r="N1110" s="78"/>
      <c r="O1110" s="78"/>
      <c r="P1110" s="79" t="s">
        <v>36</v>
      </c>
    </row>
    <row r="1111" customHeight="1" spans="1:16">
      <c r="A1111" s="77" t="s">
        <v>1952</v>
      </c>
      <c r="B1111" s="82" t="s">
        <v>2166</v>
      </c>
      <c r="C1111" s="82" t="s">
        <v>2313</v>
      </c>
      <c r="D1111" s="78" t="s">
        <v>1955</v>
      </c>
      <c r="E1111" s="78" t="s">
        <v>1988</v>
      </c>
      <c r="F1111" s="78" t="s">
        <v>3411</v>
      </c>
      <c r="G1111" s="82" t="s">
        <v>1639</v>
      </c>
      <c r="H1111" s="82" t="s">
        <v>1639</v>
      </c>
      <c r="I1111" s="78" t="s">
        <v>1397</v>
      </c>
      <c r="J1111" s="78" t="s">
        <v>694</v>
      </c>
      <c r="K1111" s="78" t="s">
        <v>3412</v>
      </c>
      <c r="L1111" s="78" t="s">
        <v>3265</v>
      </c>
      <c r="M1111" s="78" t="s">
        <v>2183</v>
      </c>
      <c r="N1111" s="82"/>
      <c r="O1111" s="82"/>
      <c r="P1111" s="82" t="s">
        <v>36</v>
      </c>
    </row>
    <row r="1112" customHeight="1" spans="1:16">
      <c r="A1112" s="77" t="s">
        <v>1952</v>
      </c>
      <c r="B1112" s="82" t="s">
        <v>2051</v>
      </c>
      <c r="C1112" s="82" t="s">
        <v>2060</v>
      </c>
      <c r="D1112" s="78" t="s">
        <v>1955</v>
      </c>
      <c r="E1112" s="82" t="s">
        <v>2223</v>
      </c>
      <c r="F1112" s="78" t="s">
        <v>3357</v>
      </c>
      <c r="G1112" s="82" t="s">
        <v>1630</v>
      </c>
      <c r="H1112" s="82" t="s">
        <v>1639</v>
      </c>
      <c r="I1112" s="78" t="s">
        <v>1397</v>
      </c>
      <c r="J1112" s="78" t="s">
        <v>2276</v>
      </c>
      <c r="K1112" s="82" t="s">
        <v>3358</v>
      </c>
      <c r="L1112" s="82" t="s">
        <v>2015</v>
      </c>
      <c r="M1112" s="82" t="s">
        <v>2165</v>
      </c>
      <c r="N1112" s="82"/>
      <c r="O1112" s="82"/>
      <c r="P1112" s="82" t="s">
        <v>36</v>
      </c>
    </row>
    <row r="1113" customHeight="1" spans="1:16">
      <c r="A1113" s="77" t="s">
        <v>1952</v>
      </c>
      <c r="B1113" s="82" t="s">
        <v>2350</v>
      </c>
      <c r="C1113" s="78" t="s">
        <v>2273</v>
      </c>
      <c r="D1113" s="78" t="s">
        <v>1955</v>
      </c>
      <c r="E1113" s="82" t="s">
        <v>2160</v>
      </c>
      <c r="F1113" s="82" t="s">
        <v>3391</v>
      </c>
      <c r="G1113" s="78" t="s">
        <v>1611</v>
      </c>
      <c r="H1113" s="82" t="s">
        <v>1639</v>
      </c>
      <c r="I1113" s="78" t="s">
        <v>1397</v>
      </c>
      <c r="J1113" s="78" t="s">
        <v>2276</v>
      </c>
      <c r="K1113" s="82" t="s">
        <v>3392</v>
      </c>
      <c r="L1113" s="82" t="s">
        <v>3393</v>
      </c>
      <c r="M1113" s="82" t="s">
        <v>2279</v>
      </c>
      <c r="N1113" s="82"/>
      <c r="O1113" s="82"/>
      <c r="P1113" s="82" t="s">
        <v>36</v>
      </c>
    </row>
    <row r="1114" customHeight="1" spans="1:16">
      <c r="A1114" s="77" t="s">
        <v>1952</v>
      </c>
      <c r="B1114" s="82" t="s">
        <v>2350</v>
      </c>
      <c r="C1114" s="78" t="s">
        <v>3147</v>
      </c>
      <c r="D1114" s="78" t="s">
        <v>1955</v>
      </c>
      <c r="E1114" s="78" t="s">
        <v>2019</v>
      </c>
      <c r="F1114" s="78" t="s">
        <v>3148</v>
      </c>
      <c r="G1114" s="82" t="s">
        <v>1597</v>
      </c>
      <c r="H1114" s="82" t="s">
        <v>1639</v>
      </c>
      <c r="I1114" s="78" t="s">
        <v>1397</v>
      </c>
      <c r="J1114" s="78" t="s">
        <v>694</v>
      </c>
      <c r="K1114" s="78" t="s">
        <v>3149</v>
      </c>
      <c r="L1114" s="78" t="s">
        <v>3150</v>
      </c>
      <c r="M1114" s="78" t="s">
        <v>2477</v>
      </c>
      <c r="N1114" s="82"/>
      <c r="O1114" s="82"/>
      <c r="P1114" s="82" t="s">
        <v>36</v>
      </c>
    </row>
    <row r="1115" s="69" customFormat="1" customHeight="1" spans="1:16">
      <c r="A1115" s="77" t="s">
        <v>1952</v>
      </c>
      <c r="B1115" s="78" t="s">
        <v>2803</v>
      </c>
      <c r="C1115" s="78" t="s">
        <v>1311</v>
      </c>
      <c r="D1115" s="78" t="s">
        <v>1955</v>
      </c>
      <c r="E1115" s="78" t="s">
        <v>2137</v>
      </c>
      <c r="F1115" s="78" t="s">
        <v>3317</v>
      </c>
      <c r="G1115" s="78" t="s">
        <v>1620</v>
      </c>
      <c r="H1115" s="82" t="s">
        <v>1639</v>
      </c>
      <c r="I1115" s="78" t="s">
        <v>1397</v>
      </c>
      <c r="J1115" s="78" t="s">
        <v>694</v>
      </c>
      <c r="K1115" s="78" t="s">
        <v>3318</v>
      </c>
      <c r="L1115" s="78" t="s">
        <v>3319</v>
      </c>
      <c r="M1115" s="78" t="s">
        <v>2326</v>
      </c>
      <c r="N1115" s="82"/>
      <c r="O1115" s="82"/>
      <c r="P1115" s="82" t="s">
        <v>36</v>
      </c>
    </row>
    <row r="1116" customHeight="1" spans="1:16">
      <c r="A1116" s="77" t="s">
        <v>1952</v>
      </c>
      <c r="B1116" s="78" t="s">
        <v>2803</v>
      </c>
      <c r="C1116" s="78" t="s">
        <v>1314</v>
      </c>
      <c r="D1116" s="78" t="s">
        <v>1955</v>
      </c>
      <c r="E1116" s="82" t="s">
        <v>2246</v>
      </c>
      <c r="F1116" s="82" t="s">
        <v>3413</v>
      </c>
      <c r="G1116" s="82" t="s">
        <v>1639</v>
      </c>
      <c r="H1116" s="82" t="s">
        <v>1636</v>
      </c>
      <c r="I1116" s="78" t="s">
        <v>1397</v>
      </c>
      <c r="J1116" s="78" t="s">
        <v>964</v>
      </c>
      <c r="K1116" s="82" t="s">
        <v>2876</v>
      </c>
      <c r="L1116" s="82" t="s">
        <v>3414</v>
      </c>
      <c r="M1116" s="82" t="s">
        <v>3067</v>
      </c>
      <c r="N1116" s="82"/>
      <c r="O1116" s="82"/>
      <c r="P1116" s="82" t="s">
        <v>36</v>
      </c>
    </row>
    <row r="1117" customHeight="1" spans="1:16">
      <c r="A1117" s="77" t="s">
        <v>1952</v>
      </c>
      <c r="B1117" s="82" t="s">
        <v>2342</v>
      </c>
      <c r="C1117" s="82" t="s">
        <v>2343</v>
      </c>
      <c r="D1117" s="78" t="s">
        <v>1955</v>
      </c>
      <c r="E1117" s="82" t="s">
        <v>1988</v>
      </c>
      <c r="F1117" s="82" t="s">
        <v>3415</v>
      </c>
      <c r="G1117" s="82" t="s">
        <v>1636</v>
      </c>
      <c r="H1117" s="82" t="s">
        <v>1636</v>
      </c>
      <c r="I1117" s="78" t="s">
        <v>1397</v>
      </c>
      <c r="J1117" s="78" t="s">
        <v>694</v>
      </c>
      <c r="K1117" s="82"/>
      <c r="L1117" s="82"/>
      <c r="M1117" s="82"/>
      <c r="N1117" s="82"/>
      <c r="O1117" s="82"/>
      <c r="P1117" s="82" t="s">
        <v>36</v>
      </c>
    </row>
    <row r="1118" customHeight="1" spans="1:16">
      <c r="A1118" s="77" t="s">
        <v>1952</v>
      </c>
      <c r="B1118" s="82" t="s">
        <v>2721</v>
      </c>
      <c r="C1118" s="82" t="s">
        <v>3047</v>
      </c>
      <c r="D1118" s="78" t="s">
        <v>1955</v>
      </c>
      <c r="E1118" s="82" t="s">
        <v>2223</v>
      </c>
      <c r="F1118" s="78" t="s">
        <v>3357</v>
      </c>
      <c r="G1118" s="82" t="s">
        <v>1630</v>
      </c>
      <c r="H1118" s="82" t="s">
        <v>1636</v>
      </c>
      <c r="I1118" s="78" t="s">
        <v>1397</v>
      </c>
      <c r="J1118" s="78" t="s">
        <v>2276</v>
      </c>
      <c r="K1118" s="82" t="s">
        <v>3358</v>
      </c>
      <c r="L1118" s="82" t="s">
        <v>2015</v>
      </c>
      <c r="M1118" s="82" t="s">
        <v>2165</v>
      </c>
      <c r="N1118" s="82"/>
      <c r="O1118" s="82"/>
      <c r="P1118" s="82" t="s">
        <v>36</v>
      </c>
    </row>
    <row r="1119" customHeight="1" spans="1:16">
      <c r="A1119" s="77" t="s">
        <v>1952</v>
      </c>
      <c r="B1119" s="82" t="s">
        <v>2589</v>
      </c>
      <c r="C1119" s="82" t="s">
        <v>2060</v>
      </c>
      <c r="D1119" s="78" t="s">
        <v>1955</v>
      </c>
      <c r="E1119" s="82" t="s">
        <v>2223</v>
      </c>
      <c r="F1119" s="78" t="s">
        <v>3357</v>
      </c>
      <c r="G1119" s="82" t="s">
        <v>1630</v>
      </c>
      <c r="H1119" s="82" t="s">
        <v>1636</v>
      </c>
      <c r="I1119" s="78" t="s">
        <v>1397</v>
      </c>
      <c r="J1119" s="78" t="s">
        <v>2276</v>
      </c>
      <c r="K1119" s="82" t="s">
        <v>3358</v>
      </c>
      <c r="L1119" s="82" t="s">
        <v>2015</v>
      </c>
      <c r="M1119" s="82" t="s">
        <v>2165</v>
      </c>
      <c r="N1119" s="82"/>
      <c r="O1119" s="82"/>
      <c r="P1119" s="82" t="s">
        <v>36</v>
      </c>
    </row>
    <row r="1120" customHeight="1" spans="1:16">
      <c r="A1120" s="77" t="s">
        <v>1952</v>
      </c>
      <c r="B1120" s="82" t="s">
        <v>2589</v>
      </c>
      <c r="C1120" s="82" t="s">
        <v>2167</v>
      </c>
      <c r="D1120" s="78" t="s">
        <v>1955</v>
      </c>
      <c r="E1120" s="82" t="s">
        <v>1976</v>
      </c>
      <c r="F1120" s="82" t="s">
        <v>3416</v>
      </c>
      <c r="G1120" s="78" t="s">
        <v>1620</v>
      </c>
      <c r="H1120" s="82" t="s">
        <v>1636</v>
      </c>
      <c r="I1120" s="78" t="s">
        <v>1397</v>
      </c>
      <c r="J1120" s="78" t="s">
        <v>694</v>
      </c>
      <c r="K1120" s="82">
        <v>60.12</v>
      </c>
      <c r="L1120" s="82">
        <v>40</v>
      </c>
      <c r="M1120" s="82">
        <v>5.7</v>
      </c>
      <c r="N1120" s="82"/>
      <c r="O1120" s="82"/>
      <c r="P1120" s="82" t="s">
        <v>36</v>
      </c>
    </row>
    <row r="1121" customHeight="1" spans="1:16">
      <c r="A1121" s="77" t="s">
        <v>1952</v>
      </c>
      <c r="B1121" s="82" t="s">
        <v>2291</v>
      </c>
      <c r="C1121" s="78" t="s">
        <v>3275</v>
      </c>
      <c r="D1121" s="78" t="s">
        <v>1955</v>
      </c>
      <c r="E1121" s="78" t="s">
        <v>1976</v>
      </c>
      <c r="F1121" s="78" t="s">
        <v>3276</v>
      </c>
      <c r="G1121" s="78" t="s">
        <v>1614</v>
      </c>
      <c r="H1121" s="82" t="s">
        <v>1636</v>
      </c>
      <c r="I1121" s="78" t="s">
        <v>1397</v>
      </c>
      <c r="J1121" s="78" t="s">
        <v>2276</v>
      </c>
      <c r="K1121" s="78" t="s">
        <v>2435</v>
      </c>
      <c r="L1121" s="78" t="s">
        <v>2113</v>
      </c>
      <c r="M1121" s="78" t="s">
        <v>2354</v>
      </c>
      <c r="N1121" s="82"/>
      <c r="O1121" s="82"/>
      <c r="P1121" s="82" t="s">
        <v>36</v>
      </c>
    </row>
    <row r="1122" customHeight="1" spans="1:16">
      <c r="A1122" s="77" t="s">
        <v>1952</v>
      </c>
      <c r="B1122" s="82" t="s">
        <v>2291</v>
      </c>
      <c r="C1122" s="78" t="s">
        <v>2093</v>
      </c>
      <c r="D1122" s="78" t="s">
        <v>1955</v>
      </c>
      <c r="E1122" s="82" t="s">
        <v>1993</v>
      </c>
      <c r="F1122" s="82" t="s">
        <v>3363</v>
      </c>
      <c r="G1122" s="82" t="s">
        <v>1615</v>
      </c>
      <c r="H1122" s="82" t="s">
        <v>1636</v>
      </c>
      <c r="I1122" s="78" t="s">
        <v>1397</v>
      </c>
      <c r="J1122" s="78" t="s">
        <v>694</v>
      </c>
      <c r="K1122" s="82" t="s">
        <v>3364</v>
      </c>
      <c r="L1122" s="82" t="s">
        <v>2022</v>
      </c>
      <c r="M1122" s="82" t="s">
        <v>3365</v>
      </c>
      <c r="N1122" s="82"/>
      <c r="O1122" s="82"/>
      <c r="P1122" s="82" t="s">
        <v>36</v>
      </c>
    </row>
    <row r="1123" customHeight="1" spans="1:16">
      <c r="A1123" s="77" t="s">
        <v>1952</v>
      </c>
      <c r="B1123" s="82" t="s">
        <v>3046</v>
      </c>
      <c r="C1123" s="82" t="s">
        <v>3047</v>
      </c>
      <c r="D1123" s="78" t="s">
        <v>1955</v>
      </c>
      <c r="E1123" s="82" t="s">
        <v>2223</v>
      </c>
      <c r="F1123" s="78" t="s">
        <v>3357</v>
      </c>
      <c r="G1123" s="82" t="s">
        <v>1630</v>
      </c>
      <c r="H1123" s="82" t="s">
        <v>1636</v>
      </c>
      <c r="I1123" s="78" t="s">
        <v>1397</v>
      </c>
      <c r="J1123" s="78" t="s">
        <v>2276</v>
      </c>
      <c r="K1123" s="82" t="s">
        <v>3358</v>
      </c>
      <c r="L1123" s="82" t="s">
        <v>2015</v>
      </c>
      <c r="M1123" s="82" t="s">
        <v>2165</v>
      </c>
      <c r="N1123" s="82"/>
      <c r="O1123" s="82"/>
      <c r="P1123" s="82" t="s">
        <v>36</v>
      </c>
    </row>
    <row r="1124" customHeight="1" spans="1:16">
      <c r="A1124" s="77" t="s">
        <v>1952</v>
      </c>
      <c r="B1124" s="82" t="s">
        <v>3046</v>
      </c>
      <c r="C1124" s="78" t="s">
        <v>3047</v>
      </c>
      <c r="D1124" s="78" t="s">
        <v>1955</v>
      </c>
      <c r="E1124" s="82" t="s">
        <v>2223</v>
      </c>
      <c r="F1124" s="82" t="s">
        <v>3390</v>
      </c>
      <c r="G1124" s="78" t="s">
        <v>1634</v>
      </c>
      <c r="H1124" s="82" t="s">
        <v>1636</v>
      </c>
      <c r="I1124" s="78" t="s">
        <v>1397</v>
      </c>
      <c r="J1124" s="78" t="s">
        <v>694</v>
      </c>
      <c r="K1124" s="82" t="s">
        <v>3003</v>
      </c>
      <c r="L1124" s="82" t="s">
        <v>2058</v>
      </c>
      <c r="M1124" s="82" t="s">
        <v>2174</v>
      </c>
      <c r="N1124" s="82"/>
      <c r="O1124" s="82"/>
      <c r="P1124" s="82" t="s">
        <v>36</v>
      </c>
    </row>
    <row r="1125" customHeight="1" spans="1:16">
      <c r="A1125" s="77" t="s">
        <v>1952</v>
      </c>
      <c r="B1125" s="82" t="s">
        <v>2291</v>
      </c>
      <c r="C1125" s="78" t="s">
        <v>2060</v>
      </c>
      <c r="D1125" s="78" t="s">
        <v>1955</v>
      </c>
      <c r="E1125" s="82" t="s">
        <v>2223</v>
      </c>
      <c r="F1125" s="82" t="s">
        <v>3372</v>
      </c>
      <c r="G1125" s="82" t="s">
        <v>1625</v>
      </c>
      <c r="H1125" s="82" t="s">
        <v>1636</v>
      </c>
      <c r="I1125" s="78" t="s">
        <v>1397</v>
      </c>
      <c r="J1125" s="78" t="s">
        <v>694</v>
      </c>
      <c r="K1125" s="82" t="s">
        <v>2794</v>
      </c>
      <c r="L1125" s="82" t="s">
        <v>2228</v>
      </c>
      <c r="M1125" s="82" t="s">
        <v>2064</v>
      </c>
      <c r="N1125" s="82"/>
      <c r="O1125" s="82"/>
      <c r="P1125" s="82" t="s">
        <v>36</v>
      </c>
    </row>
    <row r="1126" customHeight="1" spans="1:16">
      <c r="A1126" s="77" t="s">
        <v>1952</v>
      </c>
      <c r="B1126" s="82" t="s">
        <v>2291</v>
      </c>
      <c r="C1126" s="78" t="s">
        <v>2060</v>
      </c>
      <c r="D1126" s="78" t="s">
        <v>1955</v>
      </c>
      <c r="E1126" s="82" t="s">
        <v>2223</v>
      </c>
      <c r="F1126" s="82" t="s">
        <v>3390</v>
      </c>
      <c r="G1126" s="78" t="s">
        <v>1634</v>
      </c>
      <c r="H1126" s="82" t="s">
        <v>1636</v>
      </c>
      <c r="I1126" s="78" t="s">
        <v>1397</v>
      </c>
      <c r="J1126" s="78" t="s">
        <v>694</v>
      </c>
      <c r="K1126" s="82" t="s">
        <v>3003</v>
      </c>
      <c r="L1126" s="82" t="s">
        <v>2058</v>
      </c>
      <c r="M1126" s="82" t="s">
        <v>2174</v>
      </c>
      <c r="N1126" s="82"/>
      <c r="O1126" s="82"/>
      <c r="P1126" s="82" t="s">
        <v>36</v>
      </c>
    </row>
    <row r="1127" customHeight="1" spans="1:16">
      <c r="A1127" s="77" t="s">
        <v>1952</v>
      </c>
      <c r="B1127" s="82" t="s">
        <v>1953</v>
      </c>
      <c r="C1127" s="82" t="s">
        <v>1954</v>
      </c>
      <c r="D1127" s="78" t="s">
        <v>1955</v>
      </c>
      <c r="E1127" s="78" t="s">
        <v>1968</v>
      </c>
      <c r="F1127" s="78" t="s">
        <v>3371</v>
      </c>
      <c r="G1127" s="78" t="s">
        <v>1624</v>
      </c>
      <c r="H1127" s="82" t="s">
        <v>1637</v>
      </c>
      <c r="I1127" s="78" t="s">
        <v>1397</v>
      </c>
      <c r="J1127" s="78" t="s">
        <v>694</v>
      </c>
      <c r="K1127" s="78" t="s">
        <v>2697</v>
      </c>
      <c r="L1127" s="78" t="s">
        <v>2427</v>
      </c>
      <c r="M1127" s="78" t="s">
        <v>2158</v>
      </c>
      <c r="N1127" s="82"/>
      <c r="O1127" s="82"/>
      <c r="P1127" s="82" t="s">
        <v>36</v>
      </c>
    </row>
    <row r="1128" customHeight="1" spans="1:16">
      <c r="A1128" s="77" t="s">
        <v>1952</v>
      </c>
      <c r="B1128" s="82" t="s">
        <v>1953</v>
      </c>
      <c r="C1128" s="82" t="s">
        <v>1954</v>
      </c>
      <c r="D1128" s="78" t="s">
        <v>1955</v>
      </c>
      <c r="E1128" s="78" t="s">
        <v>2082</v>
      </c>
      <c r="F1128" s="78" t="s">
        <v>3401</v>
      </c>
      <c r="G1128" s="78" t="s">
        <v>1624</v>
      </c>
      <c r="H1128" s="82" t="s">
        <v>1637</v>
      </c>
      <c r="I1128" s="78" t="s">
        <v>1397</v>
      </c>
      <c r="J1128" s="78" t="s">
        <v>694</v>
      </c>
      <c r="K1128" s="78" t="s">
        <v>3402</v>
      </c>
      <c r="L1128" s="78" t="s">
        <v>2164</v>
      </c>
      <c r="M1128" s="78" t="s">
        <v>2165</v>
      </c>
      <c r="N1128" s="82"/>
      <c r="O1128" s="82"/>
      <c r="P1128" s="82" t="s">
        <v>36</v>
      </c>
    </row>
    <row r="1129" customHeight="1" spans="1:16">
      <c r="A1129" s="77" t="s">
        <v>1952</v>
      </c>
      <c r="B1129" s="82" t="s">
        <v>1953</v>
      </c>
      <c r="C1129" s="82" t="s">
        <v>1954</v>
      </c>
      <c r="D1129" s="78" t="s">
        <v>1955</v>
      </c>
      <c r="E1129" s="78" t="s">
        <v>2082</v>
      </c>
      <c r="F1129" s="82" t="s">
        <v>3417</v>
      </c>
      <c r="G1129" s="78" t="s">
        <v>1625</v>
      </c>
      <c r="H1129" s="82" t="s">
        <v>1637</v>
      </c>
      <c r="I1129" s="78" t="s">
        <v>1397</v>
      </c>
      <c r="J1129" s="78" t="s">
        <v>694</v>
      </c>
      <c r="K1129" s="82" t="s">
        <v>3131</v>
      </c>
      <c r="L1129" s="82" t="s">
        <v>2240</v>
      </c>
      <c r="M1129" s="82" t="s">
        <v>2059</v>
      </c>
      <c r="N1129" s="82"/>
      <c r="O1129" s="82"/>
      <c r="P1129" s="82" t="s">
        <v>36</v>
      </c>
    </row>
    <row r="1130" customHeight="1" spans="1:16">
      <c r="A1130" s="77" t="s">
        <v>1952</v>
      </c>
      <c r="B1130" s="78" t="s">
        <v>2443</v>
      </c>
      <c r="C1130" s="78" t="s">
        <v>3157</v>
      </c>
      <c r="D1130" s="78" t="s">
        <v>1955</v>
      </c>
      <c r="E1130" s="97">
        <v>13000</v>
      </c>
      <c r="F1130" s="78" t="s">
        <v>3158</v>
      </c>
      <c r="G1130" s="78" t="s">
        <v>1585</v>
      </c>
      <c r="H1130" s="82" t="s">
        <v>1637</v>
      </c>
      <c r="I1130" s="78" t="s">
        <v>1397</v>
      </c>
      <c r="J1130" s="78" t="s">
        <v>964</v>
      </c>
      <c r="K1130" s="78" t="s">
        <v>2598</v>
      </c>
      <c r="L1130" s="78" t="s">
        <v>3159</v>
      </c>
      <c r="M1130" s="78" t="s">
        <v>3160</v>
      </c>
      <c r="N1130" s="78"/>
      <c r="O1130" s="78"/>
      <c r="P1130" s="79" t="s">
        <v>36</v>
      </c>
    </row>
    <row r="1131" customHeight="1" spans="1:16">
      <c r="A1131" s="77" t="s">
        <v>1952</v>
      </c>
      <c r="B1131" s="78" t="s">
        <v>2443</v>
      </c>
      <c r="C1131" s="78" t="s">
        <v>2444</v>
      </c>
      <c r="D1131" s="78" t="s">
        <v>1955</v>
      </c>
      <c r="E1131" s="82" t="s">
        <v>2160</v>
      </c>
      <c r="F1131" s="82" t="s">
        <v>3391</v>
      </c>
      <c r="G1131" s="78" t="s">
        <v>1611</v>
      </c>
      <c r="H1131" s="82" t="s">
        <v>1637</v>
      </c>
      <c r="I1131" s="78" t="s">
        <v>1397</v>
      </c>
      <c r="J1131" s="78" t="s">
        <v>2276</v>
      </c>
      <c r="K1131" s="82" t="s">
        <v>3392</v>
      </c>
      <c r="L1131" s="82" t="s">
        <v>3393</v>
      </c>
      <c r="M1131" s="82" t="s">
        <v>2279</v>
      </c>
      <c r="N1131" s="82"/>
      <c r="O1131" s="82"/>
      <c r="P1131" s="82" t="s">
        <v>36</v>
      </c>
    </row>
    <row r="1132" customHeight="1" spans="1:16">
      <c r="A1132" s="77" t="s">
        <v>1952</v>
      </c>
      <c r="B1132" s="78" t="s">
        <v>2443</v>
      </c>
      <c r="C1132" s="78" t="s">
        <v>2045</v>
      </c>
      <c r="D1132" s="78" t="s">
        <v>1955</v>
      </c>
      <c r="E1132" s="82" t="s">
        <v>2246</v>
      </c>
      <c r="F1132" s="78" t="s">
        <v>3418</v>
      </c>
      <c r="G1132" s="82" t="s">
        <v>1605</v>
      </c>
      <c r="H1132" s="82" t="s">
        <v>1637</v>
      </c>
      <c r="I1132" s="78" t="s">
        <v>1397</v>
      </c>
      <c r="J1132" s="78" t="s">
        <v>694</v>
      </c>
      <c r="K1132" s="78" t="s">
        <v>3419</v>
      </c>
      <c r="L1132" s="78" t="s">
        <v>3420</v>
      </c>
      <c r="M1132" s="78" t="s">
        <v>3421</v>
      </c>
      <c r="N1132" s="82"/>
      <c r="O1132" s="82"/>
      <c r="P1132" s="82" t="s">
        <v>36</v>
      </c>
    </row>
    <row r="1133" customHeight="1" spans="1:16">
      <c r="A1133" s="77" t="s">
        <v>1952</v>
      </c>
      <c r="B1133" s="82" t="s">
        <v>2421</v>
      </c>
      <c r="C1133" s="78" t="s">
        <v>3250</v>
      </c>
      <c r="D1133" s="78" t="s">
        <v>2729</v>
      </c>
      <c r="E1133" s="78" t="s">
        <v>3336</v>
      </c>
      <c r="F1133" s="78" t="s">
        <v>3337</v>
      </c>
      <c r="G1133" s="78" t="s">
        <v>1626</v>
      </c>
      <c r="H1133" s="82" t="s">
        <v>1637</v>
      </c>
      <c r="I1133" s="78" t="s">
        <v>1397</v>
      </c>
      <c r="J1133" s="78" t="s">
        <v>1483</v>
      </c>
      <c r="K1133" s="78" t="s">
        <v>3338</v>
      </c>
      <c r="L1133" s="78"/>
      <c r="M1133" s="78" t="s">
        <v>3339</v>
      </c>
      <c r="N1133" s="82"/>
      <c r="O1133" s="82"/>
      <c r="P1133" s="82" t="s">
        <v>36</v>
      </c>
    </row>
    <row r="1134" customHeight="1" spans="1:16">
      <c r="A1134" s="77" t="s">
        <v>1952</v>
      </c>
      <c r="B1134" s="78" t="s">
        <v>2085</v>
      </c>
      <c r="C1134" s="78" t="s">
        <v>3051</v>
      </c>
      <c r="D1134" s="78" t="s">
        <v>1955</v>
      </c>
      <c r="E1134" s="82" t="s">
        <v>2223</v>
      </c>
      <c r="F1134" s="82" t="s">
        <v>3390</v>
      </c>
      <c r="G1134" s="78" t="s">
        <v>1634</v>
      </c>
      <c r="H1134" s="82" t="s">
        <v>1637</v>
      </c>
      <c r="I1134" s="78" t="s">
        <v>1397</v>
      </c>
      <c r="J1134" s="78" t="s">
        <v>694</v>
      </c>
      <c r="K1134" s="82" t="s">
        <v>3003</v>
      </c>
      <c r="L1134" s="82" t="s">
        <v>2058</v>
      </c>
      <c r="M1134" s="82" t="s">
        <v>2174</v>
      </c>
      <c r="N1134" s="82"/>
      <c r="O1134" s="82"/>
      <c r="P1134" s="82" t="s">
        <v>36</v>
      </c>
    </row>
    <row r="1135" customHeight="1" spans="1:16">
      <c r="A1135" s="77" t="s">
        <v>1952</v>
      </c>
      <c r="B1135" s="78" t="s">
        <v>2085</v>
      </c>
      <c r="C1135" s="78" t="s">
        <v>3051</v>
      </c>
      <c r="D1135" s="78" t="s">
        <v>1955</v>
      </c>
      <c r="E1135" s="82" t="s">
        <v>2223</v>
      </c>
      <c r="F1135" s="82" t="s">
        <v>3422</v>
      </c>
      <c r="G1135" s="78" t="s">
        <v>1634</v>
      </c>
      <c r="H1135" s="82" t="s">
        <v>1637</v>
      </c>
      <c r="I1135" s="78" t="s">
        <v>1397</v>
      </c>
      <c r="J1135" s="78" t="s">
        <v>694</v>
      </c>
      <c r="K1135" s="82" t="s">
        <v>2774</v>
      </c>
      <c r="L1135" s="82" t="s">
        <v>2015</v>
      </c>
      <c r="M1135" s="82" t="s">
        <v>2059</v>
      </c>
      <c r="N1135" s="82"/>
      <c r="O1135" s="82"/>
      <c r="P1135" s="82" t="s">
        <v>36</v>
      </c>
    </row>
    <row r="1136" customHeight="1" spans="1:16">
      <c r="A1136" s="77" t="s">
        <v>1952</v>
      </c>
      <c r="B1136" s="78" t="s">
        <v>3161</v>
      </c>
      <c r="C1136" s="78" t="s">
        <v>3157</v>
      </c>
      <c r="D1136" s="78" t="s">
        <v>1955</v>
      </c>
      <c r="E1136" s="97">
        <v>13000</v>
      </c>
      <c r="F1136" s="78" t="s">
        <v>3158</v>
      </c>
      <c r="G1136" s="78" t="s">
        <v>1585</v>
      </c>
      <c r="H1136" s="82" t="s">
        <v>1637</v>
      </c>
      <c r="I1136" s="78" t="s">
        <v>1397</v>
      </c>
      <c r="J1136" s="78" t="s">
        <v>964</v>
      </c>
      <c r="K1136" s="78" t="s">
        <v>2598</v>
      </c>
      <c r="L1136" s="78" t="s">
        <v>3159</v>
      </c>
      <c r="M1136" s="78" t="s">
        <v>3160</v>
      </c>
      <c r="N1136" s="78"/>
      <c r="O1136" s="78"/>
      <c r="P1136" s="79" t="s">
        <v>36</v>
      </c>
    </row>
    <row r="1137" customHeight="1" spans="1:16">
      <c r="A1137" s="77" t="s">
        <v>1952</v>
      </c>
      <c r="B1137" s="78" t="s">
        <v>3161</v>
      </c>
      <c r="C1137" s="78" t="s">
        <v>3147</v>
      </c>
      <c r="D1137" s="78" t="s">
        <v>1955</v>
      </c>
      <c r="E1137" s="78" t="s">
        <v>2384</v>
      </c>
      <c r="F1137" s="78" t="s">
        <v>3423</v>
      </c>
      <c r="G1137" s="82" t="s">
        <v>1637</v>
      </c>
      <c r="H1137" s="82" t="s">
        <v>1637</v>
      </c>
      <c r="I1137" s="78" t="s">
        <v>1397</v>
      </c>
      <c r="J1137" s="78" t="s">
        <v>694</v>
      </c>
      <c r="K1137" s="78"/>
      <c r="L1137" s="78" t="s">
        <v>3424</v>
      </c>
      <c r="M1137" s="78" t="s">
        <v>2989</v>
      </c>
      <c r="N1137" s="82"/>
      <c r="O1137" s="82"/>
      <c r="P1137" s="82" t="s">
        <v>36</v>
      </c>
    </row>
    <row r="1138" customHeight="1" spans="1:16">
      <c r="A1138" s="77" t="s">
        <v>1952</v>
      </c>
      <c r="B1138" s="82" t="s">
        <v>2848</v>
      </c>
      <c r="C1138" s="78" t="s">
        <v>2792</v>
      </c>
      <c r="D1138" s="78" t="s">
        <v>1955</v>
      </c>
      <c r="E1138" s="82" t="s">
        <v>2039</v>
      </c>
      <c r="F1138" s="82" t="s">
        <v>3361</v>
      </c>
      <c r="G1138" s="82" t="s">
        <v>1592</v>
      </c>
      <c r="H1138" s="82" t="s">
        <v>1637</v>
      </c>
      <c r="I1138" s="78" t="s">
        <v>1397</v>
      </c>
      <c r="J1138" s="78" t="s">
        <v>694</v>
      </c>
      <c r="K1138" s="82" t="s">
        <v>3362</v>
      </c>
      <c r="L1138" s="82"/>
      <c r="M1138" s="82" t="s">
        <v>3295</v>
      </c>
      <c r="N1138" s="82"/>
      <c r="O1138" s="82"/>
      <c r="P1138" s="82" t="s">
        <v>36</v>
      </c>
    </row>
    <row r="1139" customHeight="1" spans="1:16">
      <c r="A1139" s="77" t="s">
        <v>1952</v>
      </c>
      <c r="B1139" s="82" t="s">
        <v>2848</v>
      </c>
      <c r="C1139" s="78" t="s">
        <v>2303</v>
      </c>
      <c r="D1139" s="78" t="s">
        <v>1955</v>
      </c>
      <c r="E1139" s="78" t="s">
        <v>2218</v>
      </c>
      <c r="F1139" s="78" t="s">
        <v>3359</v>
      </c>
      <c r="G1139" s="78" t="s">
        <v>1630</v>
      </c>
      <c r="H1139" s="82" t="s">
        <v>1637</v>
      </c>
      <c r="I1139" s="78" t="s">
        <v>1397</v>
      </c>
      <c r="J1139" s="78" t="s">
        <v>694</v>
      </c>
      <c r="K1139" s="78" t="s">
        <v>3360</v>
      </c>
      <c r="L1139" s="78" t="s">
        <v>3178</v>
      </c>
      <c r="M1139" s="78" t="s">
        <v>2059</v>
      </c>
      <c r="N1139" s="82"/>
      <c r="O1139" s="82"/>
      <c r="P1139" s="82" t="s">
        <v>36</v>
      </c>
    </row>
    <row r="1140" ht="22.2" customHeight="1" spans="1:16">
      <c r="A1140" s="77" t="s">
        <v>1952</v>
      </c>
      <c r="B1140" s="82" t="s">
        <v>2848</v>
      </c>
      <c r="C1140" s="78" t="s">
        <v>2303</v>
      </c>
      <c r="D1140" s="78" t="s">
        <v>1955</v>
      </c>
      <c r="E1140" s="82" t="s">
        <v>2218</v>
      </c>
      <c r="F1140" s="82" t="s">
        <v>3397</v>
      </c>
      <c r="G1140" s="82" t="s">
        <v>1625</v>
      </c>
      <c r="H1140" s="82" t="s">
        <v>1637</v>
      </c>
      <c r="I1140" s="78" t="s">
        <v>1397</v>
      </c>
      <c r="J1140" s="78" t="s">
        <v>694</v>
      </c>
      <c r="K1140" s="82" t="s">
        <v>3398</v>
      </c>
      <c r="L1140" s="82" t="s">
        <v>3399</v>
      </c>
      <c r="M1140" s="82" t="s">
        <v>2158</v>
      </c>
      <c r="N1140" s="82"/>
      <c r="O1140" s="82"/>
      <c r="P1140" s="82" t="s">
        <v>36</v>
      </c>
    </row>
    <row r="1141" customHeight="1" spans="1:16">
      <c r="A1141" s="77" t="s">
        <v>1952</v>
      </c>
      <c r="B1141" s="82" t="s">
        <v>1973</v>
      </c>
      <c r="C1141" s="78" t="s">
        <v>1974</v>
      </c>
      <c r="D1141" s="78" t="s">
        <v>1975</v>
      </c>
      <c r="E1141" s="82" t="s">
        <v>1983</v>
      </c>
      <c r="F1141" s="82" t="s">
        <v>3425</v>
      </c>
      <c r="G1141" s="78" t="s">
        <v>1636</v>
      </c>
      <c r="H1141" s="82" t="s">
        <v>1643</v>
      </c>
      <c r="I1141" s="78" t="s">
        <v>1397</v>
      </c>
      <c r="J1141" s="78" t="s">
        <v>694</v>
      </c>
      <c r="K1141" s="82" t="s">
        <v>3426</v>
      </c>
      <c r="L1141" s="82" t="s">
        <v>2015</v>
      </c>
      <c r="M1141" s="82" t="s">
        <v>2540</v>
      </c>
      <c r="N1141" s="82"/>
      <c r="O1141" s="82"/>
      <c r="P1141" s="82" t="s">
        <v>36</v>
      </c>
    </row>
    <row r="1142" customHeight="1" spans="1:16">
      <c r="A1142" s="77" t="s">
        <v>1952</v>
      </c>
      <c r="B1142" s="82" t="s">
        <v>1973</v>
      </c>
      <c r="C1142" s="78" t="s">
        <v>1974</v>
      </c>
      <c r="D1142" s="78" t="s">
        <v>1975</v>
      </c>
      <c r="E1142" s="82" t="s">
        <v>2223</v>
      </c>
      <c r="F1142" s="82" t="s">
        <v>3372</v>
      </c>
      <c r="G1142" s="82" t="s">
        <v>1625</v>
      </c>
      <c r="H1142" s="82" t="s">
        <v>1643</v>
      </c>
      <c r="I1142" s="78" t="s">
        <v>1397</v>
      </c>
      <c r="J1142" s="78" t="s">
        <v>694</v>
      </c>
      <c r="K1142" s="82" t="s">
        <v>2794</v>
      </c>
      <c r="L1142" s="82" t="s">
        <v>2228</v>
      </c>
      <c r="M1142" s="82" t="s">
        <v>2064</v>
      </c>
      <c r="N1142" s="82"/>
      <c r="O1142" s="82"/>
      <c r="P1142" s="82" t="s">
        <v>36</v>
      </c>
    </row>
    <row r="1143" customHeight="1" spans="1:16">
      <c r="A1143" s="77" t="s">
        <v>1952</v>
      </c>
      <c r="B1143" s="82" t="s">
        <v>1973</v>
      </c>
      <c r="C1143" s="78" t="s">
        <v>1982</v>
      </c>
      <c r="D1143" s="78" t="s">
        <v>1955</v>
      </c>
      <c r="E1143" s="82" t="s">
        <v>1976</v>
      </c>
      <c r="F1143" s="82" t="s">
        <v>3427</v>
      </c>
      <c r="G1143" s="82" t="s">
        <v>1639</v>
      </c>
      <c r="H1143" s="82" t="s">
        <v>1643</v>
      </c>
      <c r="I1143" s="78" t="s">
        <v>1397</v>
      </c>
      <c r="J1143" s="78" t="s">
        <v>694</v>
      </c>
      <c r="K1143" s="82" t="s">
        <v>3428</v>
      </c>
      <c r="L1143" s="82" t="s">
        <v>2015</v>
      </c>
      <c r="M1143" s="82" t="s">
        <v>2687</v>
      </c>
      <c r="N1143" s="82"/>
      <c r="O1143" s="82"/>
      <c r="P1143" s="82" t="s">
        <v>36</v>
      </c>
    </row>
    <row r="1144" customHeight="1" spans="1:16">
      <c r="A1144" s="77" t="s">
        <v>1952</v>
      </c>
      <c r="B1144" s="82" t="s">
        <v>1973</v>
      </c>
      <c r="C1144" s="78" t="s">
        <v>1374</v>
      </c>
      <c r="D1144" s="78" t="s">
        <v>1955</v>
      </c>
      <c r="E1144" s="78" t="s">
        <v>2039</v>
      </c>
      <c r="F1144" s="78" t="s">
        <v>3122</v>
      </c>
      <c r="G1144" s="78" t="s">
        <v>1524</v>
      </c>
      <c r="H1144" s="82" t="s">
        <v>1643</v>
      </c>
      <c r="I1144" s="78" t="s">
        <v>1397</v>
      </c>
      <c r="J1144" s="78" t="s">
        <v>1540</v>
      </c>
      <c r="K1144" s="78" t="s">
        <v>3123</v>
      </c>
      <c r="L1144" s="96" t="s">
        <v>2008</v>
      </c>
      <c r="M1144" s="78" t="s">
        <v>3124</v>
      </c>
      <c r="N1144" s="82"/>
      <c r="O1144" s="82"/>
      <c r="P1144" s="82" t="s">
        <v>36</v>
      </c>
    </row>
    <row r="1145" customHeight="1" spans="1:16">
      <c r="A1145" s="77" t="s">
        <v>1952</v>
      </c>
      <c r="B1145" s="78" t="s">
        <v>3135</v>
      </c>
      <c r="C1145" s="78" t="s">
        <v>2245</v>
      </c>
      <c r="D1145" s="78" t="s">
        <v>1955</v>
      </c>
      <c r="E1145" s="78" t="s">
        <v>3221</v>
      </c>
      <c r="F1145" s="78" t="s">
        <v>3286</v>
      </c>
      <c r="G1145" s="78" t="s">
        <v>1615</v>
      </c>
      <c r="H1145" s="82" t="s">
        <v>1643</v>
      </c>
      <c r="I1145" s="78" t="s">
        <v>1397</v>
      </c>
      <c r="J1145" s="78" t="s">
        <v>694</v>
      </c>
      <c r="K1145" s="78" t="s">
        <v>3287</v>
      </c>
      <c r="L1145" s="78" t="s">
        <v>1966</v>
      </c>
      <c r="M1145" s="78" t="s">
        <v>1972</v>
      </c>
      <c r="N1145" s="78"/>
      <c r="O1145" s="78"/>
      <c r="P1145" s="79" t="s">
        <v>36</v>
      </c>
    </row>
    <row r="1146" customHeight="1" spans="1:16">
      <c r="A1146" s="77" t="s">
        <v>1952</v>
      </c>
      <c r="B1146" s="78" t="s">
        <v>3135</v>
      </c>
      <c r="C1146" s="78" t="s">
        <v>2245</v>
      </c>
      <c r="D1146" s="78" t="s">
        <v>1955</v>
      </c>
      <c r="E1146" s="82" t="s">
        <v>2160</v>
      </c>
      <c r="F1146" s="82" t="s">
        <v>3429</v>
      </c>
      <c r="G1146" s="82" t="s">
        <v>1636</v>
      </c>
      <c r="H1146" s="82" t="s">
        <v>1643</v>
      </c>
      <c r="I1146" s="78" t="s">
        <v>1397</v>
      </c>
      <c r="J1146" s="78" t="s">
        <v>694</v>
      </c>
      <c r="K1146" s="82" t="s">
        <v>3430</v>
      </c>
      <c r="L1146" s="82" t="s">
        <v>2130</v>
      </c>
      <c r="M1146" s="82" t="s">
        <v>2301</v>
      </c>
      <c r="N1146" s="82"/>
      <c r="O1146" s="82"/>
      <c r="P1146" s="82" t="s">
        <v>36</v>
      </c>
    </row>
    <row r="1147" customHeight="1" spans="1:16">
      <c r="A1147" s="77" t="s">
        <v>1952</v>
      </c>
      <c r="B1147" s="82" t="s">
        <v>2959</v>
      </c>
      <c r="C1147" s="78" t="s">
        <v>2998</v>
      </c>
      <c r="D1147" s="78" t="s">
        <v>1955</v>
      </c>
      <c r="E1147" s="82" t="s">
        <v>1993</v>
      </c>
      <c r="F1147" s="82" t="s">
        <v>3363</v>
      </c>
      <c r="G1147" s="82" t="s">
        <v>1615</v>
      </c>
      <c r="H1147" s="82" t="s">
        <v>1638</v>
      </c>
      <c r="I1147" s="78" t="s">
        <v>1397</v>
      </c>
      <c r="J1147" s="78" t="s">
        <v>694</v>
      </c>
      <c r="K1147" s="82" t="s">
        <v>3364</v>
      </c>
      <c r="L1147" s="82" t="s">
        <v>2022</v>
      </c>
      <c r="M1147" s="82" t="s">
        <v>3365</v>
      </c>
      <c r="N1147" s="82"/>
      <c r="O1147" s="82"/>
      <c r="P1147" s="82" t="s">
        <v>36</v>
      </c>
    </row>
    <row r="1148" customHeight="1" spans="1:16">
      <c r="A1148" s="77" t="s">
        <v>1952</v>
      </c>
      <c r="B1148" s="82" t="s">
        <v>2193</v>
      </c>
      <c r="C1148" s="78" t="s">
        <v>2194</v>
      </c>
      <c r="D1148" s="78" t="s">
        <v>1955</v>
      </c>
      <c r="E1148" s="82" t="s">
        <v>1968</v>
      </c>
      <c r="F1148" s="82" t="s">
        <v>3431</v>
      </c>
      <c r="G1148" s="82" t="s">
        <v>1643</v>
      </c>
      <c r="H1148" s="82" t="s">
        <v>1638</v>
      </c>
      <c r="I1148" s="78" t="s">
        <v>1397</v>
      </c>
      <c r="J1148" s="78" t="s">
        <v>694</v>
      </c>
      <c r="K1148" s="82" t="s">
        <v>3232</v>
      </c>
      <c r="L1148" s="82" t="s">
        <v>3432</v>
      </c>
      <c r="M1148" s="82" t="s">
        <v>2307</v>
      </c>
      <c r="N1148" s="82"/>
      <c r="O1148" s="82"/>
      <c r="P1148" s="82" t="s">
        <v>36</v>
      </c>
    </row>
    <row r="1149" customHeight="1" spans="1:16">
      <c r="A1149" s="77" t="s">
        <v>1952</v>
      </c>
      <c r="B1149" s="82" t="s">
        <v>2193</v>
      </c>
      <c r="C1149" s="78" t="s">
        <v>2060</v>
      </c>
      <c r="D1149" s="78" t="s">
        <v>1955</v>
      </c>
      <c r="E1149" s="82" t="s">
        <v>2223</v>
      </c>
      <c r="F1149" s="82" t="s">
        <v>3422</v>
      </c>
      <c r="G1149" s="78" t="s">
        <v>1634</v>
      </c>
      <c r="H1149" s="82" t="s">
        <v>1638</v>
      </c>
      <c r="I1149" s="78" t="s">
        <v>1397</v>
      </c>
      <c r="J1149" s="78" t="s">
        <v>694</v>
      </c>
      <c r="K1149" s="82" t="s">
        <v>2774</v>
      </c>
      <c r="L1149" s="82" t="s">
        <v>2015</v>
      </c>
      <c r="M1149" s="82" t="s">
        <v>2059</v>
      </c>
      <c r="N1149" s="82"/>
      <c r="O1149" s="82"/>
      <c r="P1149" s="82" t="s">
        <v>36</v>
      </c>
    </row>
    <row r="1150" customHeight="1" spans="1:16">
      <c r="A1150" s="77" t="s">
        <v>1952</v>
      </c>
      <c r="B1150" s="78" t="s">
        <v>2024</v>
      </c>
      <c r="C1150" s="78" t="s">
        <v>2025</v>
      </c>
      <c r="D1150" s="78" t="s">
        <v>1955</v>
      </c>
      <c r="E1150" s="78" t="s">
        <v>2199</v>
      </c>
      <c r="F1150" s="78" t="s">
        <v>2835</v>
      </c>
      <c r="G1150" s="82" t="s">
        <v>1526</v>
      </c>
      <c r="H1150" s="82" t="s">
        <v>1638</v>
      </c>
      <c r="I1150" s="78" t="s">
        <v>1397</v>
      </c>
      <c r="J1150" s="78" t="s">
        <v>694</v>
      </c>
      <c r="K1150" s="78" t="s">
        <v>2836</v>
      </c>
      <c r="L1150" s="78" t="s">
        <v>2837</v>
      </c>
      <c r="M1150" s="78" t="s">
        <v>2339</v>
      </c>
      <c r="N1150" s="78"/>
      <c r="O1150" s="78"/>
      <c r="P1150" s="79" t="s">
        <v>36</v>
      </c>
    </row>
    <row r="1151" customHeight="1" spans="1:16">
      <c r="A1151" s="77" t="s">
        <v>1952</v>
      </c>
      <c r="B1151" s="82" t="s">
        <v>2688</v>
      </c>
      <c r="C1151" s="82" t="s">
        <v>2502</v>
      </c>
      <c r="D1151" s="78" t="s">
        <v>1955</v>
      </c>
      <c r="E1151" s="82" t="s">
        <v>1988</v>
      </c>
      <c r="F1151" s="82" t="s">
        <v>3351</v>
      </c>
      <c r="G1151" s="82" t="s">
        <v>1630</v>
      </c>
      <c r="H1151" s="82" t="s">
        <v>1638</v>
      </c>
      <c r="I1151" s="78" t="s">
        <v>1397</v>
      </c>
      <c r="J1151" s="78" t="s">
        <v>694</v>
      </c>
      <c r="K1151" s="82" t="s">
        <v>2504</v>
      </c>
      <c r="L1151" s="82" t="s">
        <v>1986</v>
      </c>
      <c r="M1151" s="82" t="s">
        <v>1967</v>
      </c>
      <c r="N1151" s="82"/>
      <c r="O1151" s="82"/>
      <c r="P1151" s="82" t="s">
        <v>36</v>
      </c>
    </row>
    <row r="1152" ht="22.2" customHeight="1" spans="1:16">
      <c r="A1152" s="77" t="s">
        <v>1952</v>
      </c>
      <c r="B1152" s="78" t="s">
        <v>3021</v>
      </c>
      <c r="C1152" s="82" t="s">
        <v>2167</v>
      </c>
      <c r="D1152" s="78" t="s">
        <v>1955</v>
      </c>
      <c r="E1152" s="82" t="s">
        <v>2218</v>
      </c>
      <c r="F1152" s="82" t="s">
        <v>3397</v>
      </c>
      <c r="G1152" s="82" t="s">
        <v>1625</v>
      </c>
      <c r="H1152" s="82" t="s">
        <v>1638</v>
      </c>
      <c r="I1152" s="78" t="s">
        <v>1397</v>
      </c>
      <c r="J1152" s="78" t="s">
        <v>694</v>
      </c>
      <c r="K1152" s="82" t="s">
        <v>3398</v>
      </c>
      <c r="L1152" s="82" t="s">
        <v>3399</v>
      </c>
      <c r="M1152" s="82" t="s">
        <v>2158</v>
      </c>
      <c r="N1152" s="82"/>
      <c r="O1152" s="82"/>
      <c r="P1152" s="82" t="s">
        <v>36</v>
      </c>
    </row>
    <row r="1153" customHeight="1" spans="1:16">
      <c r="A1153" s="77" t="s">
        <v>1952</v>
      </c>
      <c r="B1153" s="82" t="s">
        <v>2721</v>
      </c>
      <c r="C1153" s="82" t="s">
        <v>3433</v>
      </c>
      <c r="D1153" s="78" t="s">
        <v>1955</v>
      </c>
      <c r="E1153" s="82" t="s">
        <v>1976</v>
      </c>
      <c r="F1153" s="82" t="s">
        <v>3416</v>
      </c>
      <c r="G1153" s="78" t="s">
        <v>1620</v>
      </c>
      <c r="H1153" s="82" t="s">
        <v>1638</v>
      </c>
      <c r="I1153" s="78" t="s">
        <v>1397</v>
      </c>
      <c r="J1153" s="78" t="s">
        <v>694</v>
      </c>
      <c r="K1153" s="82">
        <v>60.12</v>
      </c>
      <c r="L1153" s="82">
        <v>40</v>
      </c>
      <c r="M1153" s="82">
        <v>5.7</v>
      </c>
      <c r="N1153" s="82"/>
      <c r="O1153" s="82"/>
      <c r="P1153" s="82" t="s">
        <v>36</v>
      </c>
    </row>
    <row r="1154" customHeight="1" spans="1:16">
      <c r="A1154" s="77" t="s">
        <v>1952</v>
      </c>
      <c r="B1154" s="82" t="s">
        <v>2721</v>
      </c>
      <c r="C1154" s="78" t="s">
        <v>3047</v>
      </c>
      <c r="D1154" s="78" t="s">
        <v>1955</v>
      </c>
      <c r="E1154" s="82" t="s">
        <v>2223</v>
      </c>
      <c r="F1154" s="82" t="s">
        <v>3422</v>
      </c>
      <c r="G1154" s="78" t="s">
        <v>1634</v>
      </c>
      <c r="H1154" s="82" t="s">
        <v>1638</v>
      </c>
      <c r="I1154" s="78" t="s">
        <v>1397</v>
      </c>
      <c r="J1154" s="78" t="s">
        <v>694</v>
      </c>
      <c r="K1154" s="82" t="s">
        <v>2774</v>
      </c>
      <c r="L1154" s="82" t="s">
        <v>2015</v>
      </c>
      <c r="M1154" s="82" t="s">
        <v>2059</v>
      </c>
      <c r="N1154" s="82"/>
      <c r="O1154" s="82"/>
      <c r="P1154" s="82" t="s">
        <v>36</v>
      </c>
    </row>
    <row r="1155" customHeight="1" spans="1:16">
      <c r="A1155" s="77" t="s">
        <v>1952</v>
      </c>
      <c r="B1155" s="82" t="s">
        <v>2721</v>
      </c>
      <c r="C1155" s="78" t="s">
        <v>3047</v>
      </c>
      <c r="D1155" s="78" t="s">
        <v>1955</v>
      </c>
      <c r="E1155" s="82" t="s">
        <v>2236</v>
      </c>
      <c r="F1155" s="82" t="s">
        <v>3434</v>
      </c>
      <c r="G1155" s="78" t="s">
        <v>1633</v>
      </c>
      <c r="H1155" s="82" t="s">
        <v>1638</v>
      </c>
      <c r="I1155" s="78" t="s">
        <v>1397</v>
      </c>
      <c r="J1155" s="78" t="s">
        <v>694</v>
      </c>
      <c r="K1155" s="82" t="s">
        <v>3435</v>
      </c>
      <c r="L1155" s="82" t="s">
        <v>1986</v>
      </c>
      <c r="M1155" s="82" t="s">
        <v>2540</v>
      </c>
      <c r="N1155" s="82"/>
      <c r="O1155" s="82"/>
      <c r="P1155" s="82"/>
    </row>
    <row r="1156" customHeight="1" spans="1:16">
      <c r="A1156" s="77" t="s">
        <v>1952</v>
      </c>
      <c r="B1156" s="82" t="s">
        <v>2193</v>
      </c>
      <c r="C1156" s="78" t="s">
        <v>2060</v>
      </c>
      <c r="D1156" s="78" t="s">
        <v>1955</v>
      </c>
      <c r="E1156" s="82" t="s">
        <v>2223</v>
      </c>
      <c r="F1156" s="82" t="s">
        <v>3422</v>
      </c>
      <c r="G1156" s="78" t="s">
        <v>1634</v>
      </c>
      <c r="H1156" s="82" t="s">
        <v>1638</v>
      </c>
      <c r="I1156" s="78" t="s">
        <v>1397</v>
      </c>
      <c r="J1156" s="78" t="s">
        <v>694</v>
      </c>
      <c r="K1156" s="82" t="s">
        <v>2774</v>
      </c>
      <c r="L1156" s="82" t="s">
        <v>2015</v>
      </c>
      <c r="M1156" s="82" t="s">
        <v>2059</v>
      </c>
      <c r="N1156" s="82"/>
      <c r="O1156" s="82"/>
      <c r="P1156" s="82" t="s">
        <v>36</v>
      </c>
    </row>
    <row r="1157" customHeight="1" spans="1:16">
      <c r="A1157" s="77" t="s">
        <v>1952</v>
      </c>
      <c r="B1157" s="82" t="s">
        <v>2688</v>
      </c>
      <c r="C1157" s="82" t="s">
        <v>2689</v>
      </c>
      <c r="D1157" s="78" t="s">
        <v>1955</v>
      </c>
      <c r="E1157" s="82" t="s">
        <v>3436</v>
      </c>
      <c r="F1157" s="82" t="s">
        <v>3437</v>
      </c>
      <c r="G1157" s="78" t="s">
        <v>1606</v>
      </c>
      <c r="H1157" s="82" t="s">
        <v>1638</v>
      </c>
      <c r="I1157" s="78" t="s">
        <v>1397</v>
      </c>
      <c r="J1157" s="78" t="s">
        <v>694</v>
      </c>
      <c r="K1157" s="82" t="s">
        <v>3438</v>
      </c>
      <c r="L1157" s="82"/>
      <c r="M1157" s="82" t="s">
        <v>3439</v>
      </c>
      <c r="N1157" s="82"/>
      <c r="O1157" s="82"/>
      <c r="P1157" s="82" t="s">
        <v>36</v>
      </c>
    </row>
    <row r="1158" customHeight="1" spans="1:16">
      <c r="A1158" s="77" t="s">
        <v>1952</v>
      </c>
      <c r="B1158" s="78" t="s">
        <v>2469</v>
      </c>
      <c r="C1158" s="78" t="s">
        <v>3256</v>
      </c>
      <c r="D1158" s="78" t="s">
        <v>1955</v>
      </c>
      <c r="E1158" s="82" t="s">
        <v>2384</v>
      </c>
      <c r="F1158" s="82" t="s">
        <v>2385</v>
      </c>
      <c r="G1158" s="82" t="s">
        <v>2311</v>
      </c>
      <c r="H1158" s="82" t="s">
        <v>3440</v>
      </c>
      <c r="I1158" s="78" t="s">
        <v>1397</v>
      </c>
      <c r="J1158" s="78" t="s">
        <v>694</v>
      </c>
      <c r="K1158" s="82" t="s">
        <v>2386</v>
      </c>
      <c r="L1158" s="82" t="s">
        <v>2387</v>
      </c>
      <c r="M1158" s="82" t="s">
        <v>2241</v>
      </c>
      <c r="N1158" s="78"/>
      <c r="O1158" s="78"/>
      <c r="P1158" s="79" t="s">
        <v>36</v>
      </c>
    </row>
    <row r="1159" customHeight="1" spans="1:16">
      <c r="A1159" s="77" t="s">
        <v>1952</v>
      </c>
      <c r="B1159" s="78" t="s">
        <v>2469</v>
      </c>
      <c r="C1159" s="78" t="s">
        <v>3255</v>
      </c>
      <c r="D1159" s="78" t="s">
        <v>1955</v>
      </c>
      <c r="E1159" s="82" t="s">
        <v>2246</v>
      </c>
      <c r="F1159" s="78" t="s">
        <v>3418</v>
      </c>
      <c r="G1159" s="82" t="s">
        <v>1605</v>
      </c>
      <c r="H1159" s="82" t="s">
        <v>3440</v>
      </c>
      <c r="I1159" s="78" t="s">
        <v>1397</v>
      </c>
      <c r="J1159" s="78" t="s">
        <v>694</v>
      </c>
      <c r="K1159" s="78" t="s">
        <v>3419</v>
      </c>
      <c r="L1159" s="78" t="s">
        <v>3420</v>
      </c>
      <c r="M1159" s="78" t="s">
        <v>3421</v>
      </c>
      <c r="N1159" s="82"/>
      <c r="O1159" s="82"/>
      <c r="P1159" s="82" t="s">
        <v>36</v>
      </c>
    </row>
    <row r="1160" customHeight="1" spans="1:16">
      <c r="A1160" s="77" t="s">
        <v>1952</v>
      </c>
      <c r="B1160" s="78" t="s">
        <v>2716</v>
      </c>
      <c r="C1160" s="78" t="s">
        <v>2086</v>
      </c>
      <c r="D1160" s="78" t="s">
        <v>1955</v>
      </c>
      <c r="E1160" s="78" t="s">
        <v>2384</v>
      </c>
      <c r="F1160" s="78" t="s">
        <v>3271</v>
      </c>
      <c r="G1160" s="78" t="s">
        <v>1561</v>
      </c>
      <c r="H1160" s="82" t="s">
        <v>3440</v>
      </c>
      <c r="I1160" s="78" t="s">
        <v>1397</v>
      </c>
      <c r="J1160" s="78" t="s">
        <v>694</v>
      </c>
      <c r="K1160" s="78" t="s">
        <v>3272</v>
      </c>
      <c r="L1160" s="78" t="s">
        <v>2178</v>
      </c>
      <c r="M1160" s="78" t="s">
        <v>2208</v>
      </c>
      <c r="N1160" s="78"/>
      <c r="O1160" s="78"/>
      <c r="P1160" s="79" t="s">
        <v>36</v>
      </c>
    </row>
    <row r="1161" customHeight="1" spans="1:16">
      <c r="A1161" s="77" t="s">
        <v>1952</v>
      </c>
      <c r="B1161" s="82" t="s">
        <v>2730</v>
      </c>
      <c r="C1161" s="82" t="s">
        <v>2167</v>
      </c>
      <c r="D1161" s="78" t="s">
        <v>1955</v>
      </c>
      <c r="E1161" s="82" t="s">
        <v>2218</v>
      </c>
      <c r="F1161" s="82" t="s">
        <v>3355</v>
      </c>
      <c r="G1161" s="82" t="s">
        <v>1624</v>
      </c>
      <c r="H1161" s="82" t="s">
        <v>3440</v>
      </c>
      <c r="I1161" s="78" t="s">
        <v>1397</v>
      </c>
      <c r="J1161" s="78" t="s">
        <v>694</v>
      </c>
      <c r="K1161" s="82" t="s">
        <v>3356</v>
      </c>
      <c r="L1161" s="82" t="s">
        <v>3178</v>
      </c>
      <c r="M1161" s="82" t="s">
        <v>2241</v>
      </c>
      <c r="N1161" s="82"/>
      <c r="O1161" s="82"/>
      <c r="P1161" s="82" t="s">
        <v>36</v>
      </c>
    </row>
    <row r="1162" ht="22.2" customHeight="1" spans="1:16">
      <c r="A1162" s="77" t="s">
        <v>1952</v>
      </c>
      <c r="B1162" s="82" t="s">
        <v>2730</v>
      </c>
      <c r="C1162" s="82" t="s">
        <v>2167</v>
      </c>
      <c r="D1162" s="78" t="s">
        <v>1955</v>
      </c>
      <c r="E1162" s="82" t="s">
        <v>2218</v>
      </c>
      <c r="F1162" s="82" t="s">
        <v>3397</v>
      </c>
      <c r="G1162" s="82" t="s">
        <v>1625</v>
      </c>
      <c r="H1162" s="82" t="s">
        <v>3440</v>
      </c>
      <c r="I1162" s="78" t="s">
        <v>1397</v>
      </c>
      <c r="J1162" s="78" t="s">
        <v>694</v>
      </c>
      <c r="K1162" s="82" t="s">
        <v>3398</v>
      </c>
      <c r="L1162" s="82" t="s">
        <v>3399</v>
      </c>
      <c r="M1162" s="82" t="s">
        <v>2158</v>
      </c>
      <c r="N1162" s="82"/>
      <c r="O1162" s="82"/>
      <c r="P1162" s="82" t="s">
        <v>36</v>
      </c>
    </row>
    <row r="1163" customHeight="1" spans="1:16">
      <c r="A1163" s="77" t="s">
        <v>1952</v>
      </c>
      <c r="B1163" s="82" t="s">
        <v>2166</v>
      </c>
      <c r="C1163" s="82" t="s">
        <v>2313</v>
      </c>
      <c r="D1163" s="78" t="s">
        <v>1955</v>
      </c>
      <c r="E1163" s="78" t="s">
        <v>1988</v>
      </c>
      <c r="F1163" s="78" t="s">
        <v>3411</v>
      </c>
      <c r="G1163" s="82" t="s">
        <v>1639</v>
      </c>
      <c r="H1163" s="82" t="s">
        <v>3440</v>
      </c>
      <c r="I1163" s="78" t="s">
        <v>1397</v>
      </c>
      <c r="J1163" s="78" t="s">
        <v>694</v>
      </c>
      <c r="K1163" s="78" t="s">
        <v>3412</v>
      </c>
      <c r="L1163" s="78" t="s">
        <v>3265</v>
      </c>
      <c r="M1163" s="78" t="s">
        <v>2183</v>
      </c>
      <c r="N1163" s="82"/>
      <c r="O1163" s="82"/>
      <c r="P1163" s="82" t="s">
        <v>36</v>
      </c>
    </row>
    <row r="1164" customHeight="1" spans="1:16">
      <c r="A1164" s="77" t="s">
        <v>1952</v>
      </c>
      <c r="B1164" s="82" t="s">
        <v>2728</v>
      </c>
      <c r="C1164" s="82" t="s">
        <v>2010</v>
      </c>
      <c r="D1164" s="78" t="s">
        <v>1955</v>
      </c>
      <c r="E1164" s="82" t="s">
        <v>1998</v>
      </c>
      <c r="F1164" s="82" t="s">
        <v>3441</v>
      </c>
      <c r="G1164" s="82" t="s">
        <v>1637</v>
      </c>
      <c r="H1164" s="82" t="s">
        <v>3440</v>
      </c>
      <c r="I1164" s="78" t="s">
        <v>1397</v>
      </c>
      <c r="J1164" s="78" t="s">
        <v>694</v>
      </c>
      <c r="K1164" s="82" t="s">
        <v>3442</v>
      </c>
      <c r="L1164" s="82" t="s">
        <v>2232</v>
      </c>
      <c r="M1164" s="82" t="s">
        <v>2174</v>
      </c>
      <c r="N1164" s="82"/>
      <c r="O1164" s="82"/>
      <c r="P1164" s="82" t="s">
        <v>36</v>
      </c>
    </row>
    <row r="1165" customHeight="1" spans="1:16">
      <c r="A1165" s="77" t="s">
        <v>1952</v>
      </c>
      <c r="B1165" s="82" t="s">
        <v>2193</v>
      </c>
      <c r="C1165" s="78" t="s">
        <v>2493</v>
      </c>
      <c r="D1165" s="78" t="s">
        <v>1955</v>
      </c>
      <c r="E1165" s="78" t="s">
        <v>2411</v>
      </c>
      <c r="F1165" s="78" t="s">
        <v>3103</v>
      </c>
      <c r="G1165" s="78" t="s">
        <v>1574</v>
      </c>
      <c r="H1165" s="82" t="s">
        <v>3440</v>
      </c>
      <c r="I1165" s="78" t="s">
        <v>1397</v>
      </c>
      <c r="J1165" s="78" t="s">
        <v>694</v>
      </c>
      <c r="K1165" s="78" t="s">
        <v>3104</v>
      </c>
      <c r="L1165" s="78"/>
      <c r="M1165" s="78" t="s">
        <v>3105</v>
      </c>
      <c r="N1165" s="82"/>
      <c r="O1165" s="82"/>
      <c r="P1165" s="82" t="s">
        <v>36</v>
      </c>
    </row>
    <row r="1166" customHeight="1" spans="1:16">
      <c r="A1166" s="77" t="s">
        <v>1952</v>
      </c>
      <c r="B1166" s="82" t="s">
        <v>2728</v>
      </c>
      <c r="C1166" s="82" t="s">
        <v>3097</v>
      </c>
      <c r="D1166" s="78" t="s">
        <v>1955</v>
      </c>
      <c r="E1166" s="82" t="s">
        <v>3098</v>
      </c>
      <c r="F1166" s="82" t="s">
        <v>3099</v>
      </c>
      <c r="G1166" s="82" t="s">
        <v>3100</v>
      </c>
      <c r="H1166" s="82" t="s">
        <v>3440</v>
      </c>
      <c r="I1166" s="78" t="s">
        <v>1397</v>
      </c>
      <c r="J1166" s="78" t="s">
        <v>694</v>
      </c>
      <c r="K1166" s="82" t="s">
        <v>3101</v>
      </c>
      <c r="L1166" s="82" t="s">
        <v>2331</v>
      </c>
      <c r="M1166" s="82" t="s">
        <v>3102</v>
      </c>
      <c r="N1166" s="82"/>
      <c r="O1166" s="82"/>
      <c r="P1166" s="82" t="s">
        <v>36</v>
      </c>
    </row>
    <row r="1167" s="69" customFormat="1" customHeight="1" spans="1:16">
      <c r="A1167" s="77" t="s">
        <v>1952</v>
      </c>
      <c r="B1167" s="78" t="s">
        <v>2803</v>
      </c>
      <c r="C1167" s="78" t="s">
        <v>1311</v>
      </c>
      <c r="D1167" s="78" t="s">
        <v>1955</v>
      </c>
      <c r="E1167" s="78" t="s">
        <v>2137</v>
      </c>
      <c r="F1167" s="78" t="s">
        <v>3317</v>
      </c>
      <c r="G1167" s="78" t="s">
        <v>1620</v>
      </c>
      <c r="H1167" s="82" t="s">
        <v>3443</v>
      </c>
      <c r="I1167" s="78" t="s">
        <v>1397</v>
      </c>
      <c r="J1167" s="78" t="s">
        <v>694</v>
      </c>
      <c r="K1167" s="78" t="s">
        <v>3318</v>
      </c>
      <c r="L1167" s="78" t="s">
        <v>3319</v>
      </c>
      <c r="M1167" s="78" t="s">
        <v>2326</v>
      </c>
      <c r="N1167" s="82"/>
      <c r="O1167" s="82"/>
      <c r="P1167" s="82" t="s">
        <v>36</v>
      </c>
    </row>
    <row r="1168" customHeight="1" spans="1:16">
      <c r="A1168" s="77" t="s">
        <v>1952</v>
      </c>
      <c r="B1168" s="78" t="s">
        <v>2803</v>
      </c>
      <c r="C1168" s="78" t="s">
        <v>1314</v>
      </c>
      <c r="D1168" s="78" t="s">
        <v>1955</v>
      </c>
      <c r="E1168" s="82" t="s">
        <v>2246</v>
      </c>
      <c r="F1168" s="82" t="s">
        <v>3413</v>
      </c>
      <c r="G1168" s="82" t="s">
        <v>1639</v>
      </c>
      <c r="H1168" s="82" t="s">
        <v>3443</v>
      </c>
      <c r="I1168" s="78" t="s">
        <v>1397</v>
      </c>
      <c r="J1168" s="78" t="s">
        <v>964</v>
      </c>
      <c r="K1168" s="82" t="s">
        <v>2876</v>
      </c>
      <c r="L1168" s="82" t="s">
        <v>3414</v>
      </c>
      <c r="M1168" s="82" t="s">
        <v>3067</v>
      </c>
      <c r="N1168" s="82"/>
      <c r="O1168" s="82"/>
      <c r="P1168" s="82" t="s">
        <v>36</v>
      </c>
    </row>
    <row r="1169" customHeight="1" spans="1:16">
      <c r="A1169" s="77" t="s">
        <v>1952</v>
      </c>
      <c r="B1169" s="78" t="s">
        <v>2803</v>
      </c>
      <c r="C1169" s="78" t="s">
        <v>1314</v>
      </c>
      <c r="D1169" s="78" t="s">
        <v>1955</v>
      </c>
      <c r="E1169" s="82" t="s">
        <v>2160</v>
      </c>
      <c r="F1169" s="82" t="s">
        <v>3444</v>
      </c>
      <c r="G1169" s="82" t="s">
        <v>1636</v>
      </c>
      <c r="H1169" s="82" t="s">
        <v>3443</v>
      </c>
      <c r="I1169" s="78" t="s">
        <v>1397</v>
      </c>
      <c r="J1169" s="78" t="s">
        <v>964</v>
      </c>
      <c r="K1169" s="82" t="s">
        <v>3445</v>
      </c>
      <c r="L1169" s="82" t="s">
        <v>3446</v>
      </c>
      <c r="M1169" s="82" t="s">
        <v>2068</v>
      </c>
      <c r="N1169" s="82"/>
      <c r="O1169" s="82"/>
      <c r="P1169" s="82" t="s">
        <v>36</v>
      </c>
    </row>
    <row r="1170" customHeight="1" spans="1:16">
      <c r="A1170" s="77" t="s">
        <v>1952</v>
      </c>
      <c r="B1170" s="82" t="s">
        <v>3447</v>
      </c>
      <c r="C1170" s="82" t="s">
        <v>2624</v>
      </c>
      <c r="D1170" s="78" t="s">
        <v>2729</v>
      </c>
      <c r="E1170" s="82" t="s">
        <v>2480</v>
      </c>
      <c r="F1170" s="82" t="s">
        <v>3448</v>
      </c>
      <c r="G1170" s="82" t="s">
        <v>1510</v>
      </c>
      <c r="H1170" s="82" t="s">
        <v>3443</v>
      </c>
      <c r="I1170" s="78" t="s">
        <v>1397</v>
      </c>
      <c r="J1170" s="78" t="s">
        <v>694</v>
      </c>
      <c r="K1170" s="82" t="s">
        <v>3449</v>
      </c>
      <c r="L1170" s="82" t="s">
        <v>1465</v>
      </c>
      <c r="M1170" s="82" t="s">
        <v>2120</v>
      </c>
      <c r="N1170" s="82"/>
      <c r="O1170" s="82"/>
      <c r="P1170" s="82" t="s">
        <v>36</v>
      </c>
    </row>
    <row r="1171" customHeight="1" spans="1:16">
      <c r="A1171" s="77" t="s">
        <v>1952</v>
      </c>
      <c r="B1171" s="82" t="s">
        <v>3447</v>
      </c>
      <c r="C1171" s="82" t="s">
        <v>2244</v>
      </c>
      <c r="D1171" s="78" t="s">
        <v>2729</v>
      </c>
      <c r="E1171" s="82" t="s">
        <v>2137</v>
      </c>
      <c r="F1171" s="82" t="s">
        <v>3450</v>
      </c>
      <c r="G1171" s="78" t="s">
        <v>1638</v>
      </c>
      <c r="H1171" s="82" t="s">
        <v>3443</v>
      </c>
      <c r="I1171" s="78" t="s">
        <v>1397</v>
      </c>
      <c r="J1171" s="78" t="s">
        <v>694</v>
      </c>
      <c r="K1171" s="82" t="s">
        <v>1970</v>
      </c>
      <c r="L1171" s="82" t="s">
        <v>2164</v>
      </c>
      <c r="M1171" s="82" t="s">
        <v>2540</v>
      </c>
      <c r="N1171" s="82"/>
      <c r="O1171" s="82"/>
      <c r="P1171" s="82" t="s">
        <v>36</v>
      </c>
    </row>
    <row r="1172" customHeight="1" spans="1:16">
      <c r="A1172" s="77" t="s">
        <v>1952</v>
      </c>
      <c r="B1172" s="78" t="s">
        <v>2803</v>
      </c>
      <c r="C1172" s="78" t="s">
        <v>1311</v>
      </c>
      <c r="D1172" s="78" t="s">
        <v>1955</v>
      </c>
      <c r="E1172" s="82" t="s">
        <v>2011</v>
      </c>
      <c r="F1172" s="82" t="s">
        <v>3451</v>
      </c>
      <c r="G1172" s="78" t="s">
        <v>1638</v>
      </c>
      <c r="H1172" s="82" t="s">
        <v>3443</v>
      </c>
      <c r="I1172" s="78" t="s">
        <v>1397</v>
      </c>
      <c r="J1172" s="78" t="s">
        <v>694</v>
      </c>
      <c r="K1172" s="82" t="s">
        <v>3452</v>
      </c>
      <c r="L1172" s="82" t="s">
        <v>3453</v>
      </c>
      <c r="M1172" s="82" t="s">
        <v>2713</v>
      </c>
      <c r="N1172" s="82"/>
      <c r="O1172" s="82"/>
      <c r="P1172" s="82" t="s">
        <v>36</v>
      </c>
    </row>
    <row r="1173" customHeight="1" spans="1:16">
      <c r="A1173" s="77" t="s">
        <v>1952</v>
      </c>
      <c r="B1173" s="82" t="s">
        <v>1973</v>
      </c>
      <c r="C1173" s="78" t="s">
        <v>1974</v>
      </c>
      <c r="D1173" s="78" t="s">
        <v>1975</v>
      </c>
      <c r="E1173" s="82" t="s">
        <v>1983</v>
      </c>
      <c r="F1173" s="82" t="s">
        <v>3425</v>
      </c>
      <c r="G1173" s="78" t="s">
        <v>1636</v>
      </c>
      <c r="H1173" s="82" t="s">
        <v>3443</v>
      </c>
      <c r="I1173" s="78" t="s">
        <v>1397</v>
      </c>
      <c r="J1173" s="78" t="s">
        <v>694</v>
      </c>
      <c r="K1173" s="82" t="s">
        <v>3426</v>
      </c>
      <c r="L1173" s="82" t="s">
        <v>2015</v>
      </c>
      <c r="M1173" s="82" t="s">
        <v>2540</v>
      </c>
      <c r="N1173" s="82"/>
      <c r="O1173" s="82"/>
      <c r="P1173" s="82" t="s">
        <v>36</v>
      </c>
    </row>
    <row r="1174" customHeight="1" spans="1:16">
      <c r="A1174" s="77" t="s">
        <v>1952</v>
      </c>
      <c r="B1174" s="82" t="s">
        <v>1973</v>
      </c>
      <c r="C1174" s="78" t="s">
        <v>1982</v>
      </c>
      <c r="D1174" s="78" t="s">
        <v>1975</v>
      </c>
      <c r="E1174" s="82" t="s">
        <v>1976</v>
      </c>
      <c r="F1174" s="82" t="s">
        <v>3427</v>
      </c>
      <c r="G1174" s="82" t="s">
        <v>1639</v>
      </c>
      <c r="H1174" s="82" t="s">
        <v>3443</v>
      </c>
      <c r="I1174" s="78" t="s">
        <v>1397</v>
      </c>
      <c r="J1174" s="78" t="s">
        <v>694</v>
      </c>
      <c r="K1174" s="82" t="s">
        <v>3428</v>
      </c>
      <c r="L1174" s="82" t="s">
        <v>2015</v>
      </c>
      <c r="M1174" s="82" t="s">
        <v>2687</v>
      </c>
      <c r="N1174" s="82"/>
      <c r="O1174" s="82"/>
      <c r="P1174" s="82" t="s">
        <v>36</v>
      </c>
    </row>
    <row r="1175" customHeight="1" spans="1:16">
      <c r="A1175" s="77" t="s">
        <v>1952</v>
      </c>
      <c r="B1175" s="82" t="s">
        <v>1973</v>
      </c>
      <c r="C1175" s="78" t="s">
        <v>1982</v>
      </c>
      <c r="D1175" s="78" t="s">
        <v>1975</v>
      </c>
      <c r="E1175" s="82" t="s">
        <v>1976</v>
      </c>
      <c r="F1175" s="82" t="s">
        <v>3454</v>
      </c>
      <c r="G1175" s="82" t="s">
        <v>1637</v>
      </c>
      <c r="H1175" s="82" t="s">
        <v>3443</v>
      </c>
      <c r="I1175" s="78" t="s">
        <v>1397</v>
      </c>
      <c r="J1175" s="78" t="s">
        <v>694</v>
      </c>
      <c r="K1175" s="82" t="s">
        <v>3455</v>
      </c>
      <c r="L1175" s="82" t="s">
        <v>2228</v>
      </c>
      <c r="M1175" s="82" t="s">
        <v>2081</v>
      </c>
      <c r="N1175" s="82"/>
      <c r="O1175" s="82"/>
      <c r="P1175" s="82" t="s">
        <v>36</v>
      </c>
    </row>
    <row r="1176" customHeight="1" spans="1:16">
      <c r="A1176" s="77" t="s">
        <v>1952</v>
      </c>
      <c r="B1176" s="82" t="s">
        <v>3193</v>
      </c>
      <c r="C1176" s="82" t="s">
        <v>1298</v>
      </c>
      <c r="D1176" s="78" t="s">
        <v>1955</v>
      </c>
      <c r="E1176" s="82" t="s">
        <v>2026</v>
      </c>
      <c r="F1176" s="82" t="s">
        <v>3456</v>
      </c>
      <c r="G1176" s="82" t="s">
        <v>1639</v>
      </c>
      <c r="H1176" s="82" t="s">
        <v>1655</v>
      </c>
      <c r="I1176" s="78" t="s">
        <v>1397</v>
      </c>
      <c r="J1176" s="78" t="s">
        <v>1483</v>
      </c>
      <c r="K1176" s="82" t="s">
        <v>3457</v>
      </c>
      <c r="L1176" s="82" t="s">
        <v>2414</v>
      </c>
      <c r="M1176" s="82" t="s">
        <v>2864</v>
      </c>
      <c r="N1176" s="82"/>
      <c r="O1176" s="82"/>
      <c r="P1176" s="82" t="s">
        <v>36</v>
      </c>
    </row>
    <row r="1177" customHeight="1" spans="1:16">
      <c r="A1177" s="77" t="s">
        <v>1952</v>
      </c>
      <c r="B1177" s="82" t="s">
        <v>2291</v>
      </c>
      <c r="C1177" s="78" t="s">
        <v>3275</v>
      </c>
      <c r="D1177" s="78" t="s">
        <v>1955</v>
      </c>
      <c r="E1177" s="78" t="s">
        <v>1976</v>
      </c>
      <c r="F1177" s="78" t="s">
        <v>3276</v>
      </c>
      <c r="G1177" s="78" t="s">
        <v>1614</v>
      </c>
      <c r="H1177" s="82" t="s">
        <v>1655</v>
      </c>
      <c r="I1177" s="78" t="s">
        <v>1397</v>
      </c>
      <c r="J1177" s="78" t="s">
        <v>2276</v>
      </c>
      <c r="K1177" s="78" t="s">
        <v>2435</v>
      </c>
      <c r="L1177" s="78" t="s">
        <v>2113</v>
      </c>
      <c r="M1177" s="78" t="s">
        <v>2354</v>
      </c>
      <c r="N1177" s="82"/>
      <c r="O1177" s="82"/>
      <c r="P1177" s="82" t="s">
        <v>36</v>
      </c>
    </row>
    <row r="1178" customHeight="1" spans="1:16">
      <c r="A1178" s="77" t="s">
        <v>1952</v>
      </c>
      <c r="B1178" s="82" t="s">
        <v>2291</v>
      </c>
      <c r="C1178" s="78" t="s">
        <v>2093</v>
      </c>
      <c r="D1178" s="78" t="s">
        <v>1955</v>
      </c>
      <c r="E1178" s="82" t="s">
        <v>1993</v>
      </c>
      <c r="F1178" s="82" t="s">
        <v>3363</v>
      </c>
      <c r="G1178" s="82" t="s">
        <v>1615</v>
      </c>
      <c r="H1178" s="82" t="s">
        <v>1655</v>
      </c>
      <c r="I1178" s="78" t="s">
        <v>1397</v>
      </c>
      <c r="J1178" s="78" t="s">
        <v>694</v>
      </c>
      <c r="K1178" s="82" t="s">
        <v>3364</v>
      </c>
      <c r="L1178" s="82" t="s">
        <v>2022</v>
      </c>
      <c r="M1178" s="82" t="s">
        <v>3365</v>
      </c>
      <c r="N1178" s="82"/>
      <c r="O1178" s="82"/>
      <c r="P1178" s="82" t="s">
        <v>36</v>
      </c>
    </row>
    <row r="1179" customHeight="1" spans="1:16">
      <c r="A1179" s="77" t="s">
        <v>1952</v>
      </c>
      <c r="B1179" s="82" t="s">
        <v>2257</v>
      </c>
      <c r="C1179" s="78" t="s">
        <v>3047</v>
      </c>
      <c r="D1179" s="78" t="s">
        <v>1955</v>
      </c>
      <c r="E1179" s="82" t="s">
        <v>2236</v>
      </c>
      <c r="F1179" s="82" t="s">
        <v>3434</v>
      </c>
      <c r="G1179" s="78" t="s">
        <v>1633</v>
      </c>
      <c r="H1179" s="82" t="s">
        <v>3458</v>
      </c>
      <c r="I1179" s="78" t="s">
        <v>1397</v>
      </c>
      <c r="J1179" s="78" t="s">
        <v>694</v>
      </c>
      <c r="K1179" s="82" t="s">
        <v>3435</v>
      </c>
      <c r="L1179" s="82" t="s">
        <v>1986</v>
      </c>
      <c r="M1179" s="82" t="s">
        <v>2540</v>
      </c>
      <c r="N1179" s="82"/>
      <c r="O1179" s="82"/>
      <c r="P1179" s="82"/>
    </row>
    <row r="1180" customHeight="1" spans="1:16">
      <c r="A1180" s="77" t="s">
        <v>1952</v>
      </c>
      <c r="B1180" s="82" t="s">
        <v>2193</v>
      </c>
      <c r="C1180" s="78" t="s">
        <v>2374</v>
      </c>
      <c r="D1180" s="78" t="s">
        <v>1955</v>
      </c>
      <c r="E1180" s="82" t="s">
        <v>2039</v>
      </c>
      <c r="F1180" s="82" t="s">
        <v>3361</v>
      </c>
      <c r="G1180" s="82" t="s">
        <v>1592</v>
      </c>
      <c r="H1180" s="82" t="s">
        <v>1655</v>
      </c>
      <c r="I1180" s="78" t="s">
        <v>1397</v>
      </c>
      <c r="J1180" s="78" t="s">
        <v>694</v>
      </c>
      <c r="K1180" s="82" t="s">
        <v>3362</v>
      </c>
      <c r="L1180" s="82"/>
      <c r="M1180" s="82" t="s">
        <v>3295</v>
      </c>
      <c r="N1180" s="82"/>
      <c r="O1180" s="82"/>
      <c r="P1180" s="82" t="s">
        <v>36</v>
      </c>
    </row>
    <row r="1181" customHeight="1" spans="1:16">
      <c r="A1181" s="77" t="s">
        <v>1952</v>
      </c>
      <c r="B1181" s="82" t="s">
        <v>2937</v>
      </c>
      <c r="C1181" s="78" t="s">
        <v>2262</v>
      </c>
      <c r="D1181" s="78" t="s">
        <v>1955</v>
      </c>
      <c r="E1181" s="82" t="s">
        <v>2384</v>
      </c>
      <c r="F1181" s="82" t="s">
        <v>3459</v>
      </c>
      <c r="G1181" s="82" t="s">
        <v>1636</v>
      </c>
      <c r="H1181" s="82" t="s">
        <v>1655</v>
      </c>
      <c r="I1181" s="78" t="s">
        <v>1397</v>
      </c>
      <c r="J1181" s="78" t="s">
        <v>1142</v>
      </c>
      <c r="K1181" s="82" t="s">
        <v>3460</v>
      </c>
      <c r="L1181" s="82" t="s">
        <v>2266</v>
      </c>
      <c r="M1181" s="82" t="s">
        <v>1987</v>
      </c>
      <c r="N1181" s="82"/>
      <c r="O1181" s="82"/>
      <c r="P1181" s="82"/>
    </row>
    <row r="1182" customHeight="1" spans="1:16">
      <c r="A1182" s="77" t="s">
        <v>1952</v>
      </c>
      <c r="B1182" s="82" t="s">
        <v>2937</v>
      </c>
      <c r="C1182" s="78" t="s">
        <v>2262</v>
      </c>
      <c r="D1182" s="78" t="s">
        <v>1955</v>
      </c>
      <c r="E1182" s="82" t="s">
        <v>2087</v>
      </c>
      <c r="F1182" s="82" t="s">
        <v>3344</v>
      </c>
      <c r="G1182" s="82" t="s">
        <v>1627</v>
      </c>
      <c r="H1182" s="82" t="s">
        <v>1655</v>
      </c>
      <c r="I1182" s="78" t="s">
        <v>1397</v>
      </c>
      <c r="J1182" s="78" t="s">
        <v>1142</v>
      </c>
      <c r="K1182" s="82" t="s">
        <v>3345</v>
      </c>
      <c r="L1182" s="82" t="s">
        <v>2944</v>
      </c>
      <c r="M1182" s="82" t="s">
        <v>1992</v>
      </c>
      <c r="N1182" s="82"/>
      <c r="O1182" s="82"/>
      <c r="P1182" s="82" t="s">
        <v>36</v>
      </c>
    </row>
    <row r="1183" customHeight="1" spans="1:16">
      <c r="A1183" s="77" t="s">
        <v>1952</v>
      </c>
      <c r="B1183" s="82" t="s">
        <v>2937</v>
      </c>
      <c r="C1183" s="78" t="s">
        <v>2093</v>
      </c>
      <c r="D1183" s="78" t="s">
        <v>2729</v>
      </c>
      <c r="E1183" s="78" t="s">
        <v>1993</v>
      </c>
      <c r="F1183" s="78" t="s">
        <v>3141</v>
      </c>
      <c r="G1183" s="82" t="s">
        <v>1592</v>
      </c>
      <c r="H1183" s="82" t="s">
        <v>1655</v>
      </c>
      <c r="I1183" s="78" t="s">
        <v>1397</v>
      </c>
      <c r="J1183" s="78" t="s">
        <v>694</v>
      </c>
      <c r="K1183" s="78" t="s">
        <v>3142</v>
      </c>
      <c r="L1183" s="78" t="s">
        <v>2022</v>
      </c>
      <c r="M1183" s="78" t="s">
        <v>3143</v>
      </c>
      <c r="N1183" s="78"/>
      <c r="O1183" s="78"/>
      <c r="P1183" s="79" t="s">
        <v>36</v>
      </c>
    </row>
    <row r="1184" customHeight="1" spans="1:16">
      <c r="A1184" s="77" t="s">
        <v>1952</v>
      </c>
      <c r="B1184" s="82" t="s">
        <v>3017</v>
      </c>
      <c r="C1184" s="78" t="s">
        <v>2060</v>
      </c>
      <c r="D1184" s="78" t="s">
        <v>1955</v>
      </c>
      <c r="E1184" s="82" t="s">
        <v>2236</v>
      </c>
      <c r="F1184" s="82" t="s">
        <v>3434</v>
      </c>
      <c r="G1184" s="78" t="s">
        <v>1633</v>
      </c>
      <c r="H1184" s="82" t="s">
        <v>1652</v>
      </c>
      <c r="I1184" s="78" t="s">
        <v>1397</v>
      </c>
      <c r="J1184" s="78" t="s">
        <v>694</v>
      </c>
      <c r="K1184" s="82" t="s">
        <v>3435</v>
      </c>
      <c r="L1184" s="82" t="s">
        <v>1986</v>
      </c>
      <c r="M1184" s="82" t="s">
        <v>2540</v>
      </c>
      <c r="N1184" s="82"/>
      <c r="O1184" s="82"/>
      <c r="P1184" s="82"/>
    </row>
    <row r="1185" customHeight="1" spans="1:16">
      <c r="A1185" s="77" t="s">
        <v>1952</v>
      </c>
      <c r="B1185" s="82" t="s">
        <v>2342</v>
      </c>
      <c r="C1185" s="82" t="s">
        <v>2343</v>
      </c>
      <c r="D1185" s="78" t="s">
        <v>1955</v>
      </c>
      <c r="E1185" s="82" t="s">
        <v>2223</v>
      </c>
      <c r="F1185" s="82" t="s">
        <v>3415</v>
      </c>
      <c r="G1185" s="82" t="s">
        <v>1636</v>
      </c>
      <c r="H1185" s="82" t="s">
        <v>1652</v>
      </c>
      <c r="I1185" s="78" t="s">
        <v>1397</v>
      </c>
      <c r="J1185" s="78" t="s">
        <v>694</v>
      </c>
      <c r="K1185" s="82" t="s">
        <v>3461</v>
      </c>
      <c r="L1185" s="82" t="s">
        <v>1980</v>
      </c>
      <c r="M1185" s="82" t="s">
        <v>2339</v>
      </c>
      <c r="N1185" s="82"/>
      <c r="O1185" s="82"/>
      <c r="P1185" s="82" t="s">
        <v>36</v>
      </c>
    </row>
    <row r="1186" customHeight="1" spans="1:16">
      <c r="A1186" s="77" t="s">
        <v>1952</v>
      </c>
      <c r="B1186" s="82" t="s">
        <v>2342</v>
      </c>
      <c r="C1186" s="82" t="s">
        <v>2343</v>
      </c>
      <c r="D1186" s="78" t="s">
        <v>1955</v>
      </c>
      <c r="E1186" s="82" t="s">
        <v>1998</v>
      </c>
      <c r="F1186" s="82" t="s">
        <v>3441</v>
      </c>
      <c r="G1186" s="82" t="s">
        <v>1637</v>
      </c>
      <c r="H1186" s="82" t="s">
        <v>1652</v>
      </c>
      <c r="I1186" s="78" t="s">
        <v>1397</v>
      </c>
      <c r="J1186" s="78" t="s">
        <v>694</v>
      </c>
      <c r="K1186" s="82" t="s">
        <v>3442</v>
      </c>
      <c r="L1186" s="82" t="s">
        <v>2232</v>
      </c>
      <c r="M1186" s="82" t="s">
        <v>2174</v>
      </c>
      <c r="N1186" s="82"/>
      <c r="O1186" s="82"/>
      <c r="P1186" s="82" t="s">
        <v>36</v>
      </c>
    </row>
    <row r="1187" customHeight="1" spans="1:16">
      <c r="A1187" s="77" t="s">
        <v>1952</v>
      </c>
      <c r="B1187" s="78" t="s">
        <v>3462</v>
      </c>
      <c r="C1187" s="78" t="s">
        <v>3147</v>
      </c>
      <c r="D1187" s="78" t="s">
        <v>1955</v>
      </c>
      <c r="E1187" s="78" t="s">
        <v>2384</v>
      </c>
      <c r="F1187" s="78" t="s">
        <v>3423</v>
      </c>
      <c r="G1187" s="82" t="s">
        <v>1637</v>
      </c>
      <c r="H1187" s="82" t="s">
        <v>1652</v>
      </c>
      <c r="I1187" s="78" t="s">
        <v>1397</v>
      </c>
      <c r="J1187" s="78" t="s">
        <v>694</v>
      </c>
      <c r="K1187" s="78" t="s">
        <v>3463</v>
      </c>
      <c r="L1187" s="78" t="s">
        <v>3424</v>
      </c>
      <c r="M1187" s="78" t="s">
        <v>2989</v>
      </c>
      <c r="N1187" s="82"/>
      <c r="O1187" s="82"/>
      <c r="P1187" s="82" t="s">
        <v>36</v>
      </c>
    </row>
    <row r="1188" customHeight="1" spans="1:16">
      <c r="A1188" s="77" t="s">
        <v>1952</v>
      </c>
      <c r="B1188" s="78" t="s">
        <v>2051</v>
      </c>
      <c r="C1188" s="78" t="s">
        <v>3247</v>
      </c>
      <c r="D1188" s="78" t="s">
        <v>1955</v>
      </c>
      <c r="E1188" s="78" t="s">
        <v>2663</v>
      </c>
      <c r="F1188" s="78" t="s">
        <v>3005</v>
      </c>
      <c r="G1188" s="78" t="s">
        <v>1518</v>
      </c>
      <c r="H1188" s="82" t="s">
        <v>1652</v>
      </c>
      <c r="I1188" s="78" t="s">
        <v>1397</v>
      </c>
      <c r="J1188" s="78" t="s">
        <v>694</v>
      </c>
      <c r="K1188" s="78">
        <v>59.36</v>
      </c>
      <c r="L1188" s="78">
        <v>19</v>
      </c>
      <c r="M1188" s="78">
        <v>4.9</v>
      </c>
      <c r="N1188" s="78"/>
      <c r="O1188" s="78"/>
      <c r="P1188" s="79" t="s">
        <v>36</v>
      </c>
    </row>
    <row r="1189" customHeight="1" spans="1:16">
      <c r="A1189" s="77" t="s">
        <v>1952</v>
      </c>
      <c r="B1189" s="78" t="s">
        <v>2051</v>
      </c>
      <c r="C1189" s="78" t="s">
        <v>2060</v>
      </c>
      <c r="D1189" s="78" t="s">
        <v>1955</v>
      </c>
      <c r="E1189" s="82" t="s">
        <v>2236</v>
      </c>
      <c r="F1189" s="82" t="s">
        <v>3434</v>
      </c>
      <c r="G1189" s="78" t="s">
        <v>1633</v>
      </c>
      <c r="H1189" s="82" t="s">
        <v>1652</v>
      </c>
      <c r="I1189" s="78" t="s">
        <v>1397</v>
      </c>
      <c r="J1189" s="78" t="s">
        <v>694</v>
      </c>
      <c r="K1189" s="82" t="s">
        <v>3435</v>
      </c>
      <c r="L1189" s="82" t="s">
        <v>1986</v>
      </c>
      <c r="M1189" s="82" t="s">
        <v>2540</v>
      </c>
      <c r="N1189" s="82"/>
      <c r="O1189" s="82"/>
      <c r="P1189" s="82"/>
    </row>
    <row r="1190" customHeight="1" spans="1:16">
      <c r="A1190" s="77" t="s">
        <v>1952</v>
      </c>
      <c r="B1190" s="82" t="s">
        <v>2421</v>
      </c>
      <c r="C1190" s="78" t="s">
        <v>2830</v>
      </c>
      <c r="D1190" s="78" t="s">
        <v>1955</v>
      </c>
      <c r="E1190" s="82" t="s">
        <v>2087</v>
      </c>
      <c r="F1190" s="82" t="s">
        <v>3344</v>
      </c>
      <c r="G1190" s="82" t="s">
        <v>1627</v>
      </c>
      <c r="H1190" s="82" t="s">
        <v>1652</v>
      </c>
      <c r="I1190" s="78" t="s">
        <v>1397</v>
      </c>
      <c r="J1190" s="78" t="s">
        <v>1142</v>
      </c>
      <c r="K1190" s="82" t="s">
        <v>3345</v>
      </c>
      <c r="L1190" s="82" t="s">
        <v>2944</v>
      </c>
      <c r="M1190" s="82" t="s">
        <v>1992</v>
      </c>
      <c r="N1190" s="82"/>
      <c r="O1190" s="82"/>
      <c r="P1190" s="82" t="s">
        <v>36</v>
      </c>
    </row>
    <row r="1191" customHeight="1" spans="1:16">
      <c r="A1191" s="77" t="s">
        <v>1952</v>
      </c>
      <c r="B1191" s="82" t="s">
        <v>2421</v>
      </c>
      <c r="C1191" s="78" t="s">
        <v>2830</v>
      </c>
      <c r="D1191" s="78" t="s">
        <v>1955</v>
      </c>
      <c r="E1191" s="82" t="s">
        <v>2384</v>
      </c>
      <c r="F1191" s="82" t="s">
        <v>3464</v>
      </c>
      <c r="G1191" s="82" t="s">
        <v>1637</v>
      </c>
      <c r="H1191" s="82" t="s">
        <v>1652</v>
      </c>
      <c r="I1191" s="78" t="s">
        <v>1397</v>
      </c>
      <c r="J1191" s="78" t="s">
        <v>694</v>
      </c>
      <c r="K1191" s="82" t="s">
        <v>3460</v>
      </c>
      <c r="L1191" s="82" t="s">
        <v>2298</v>
      </c>
      <c r="M1191" s="82" t="s">
        <v>2059</v>
      </c>
      <c r="N1191" s="82"/>
      <c r="O1191" s="82"/>
      <c r="P1191" s="82" t="s">
        <v>36</v>
      </c>
    </row>
    <row r="1192" customHeight="1" spans="1:16">
      <c r="A1192" s="77" t="s">
        <v>1952</v>
      </c>
      <c r="B1192" s="82" t="s">
        <v>2125</v>
      </c>
      <c r="C1192" s="82" t="s">
        <v>2841</v>
      </c>
      <c r="D1192" s="78" t="s">
        <v>1955</v>
      </c>
      <c r="E1192" s="82" t="s">
        <v>2293</v>
      </c>
      <c r="F1192" s="82" t="s">
        <v>3465</v>
      </c>
      <c r="G1192" s="82" t="s">
        <v>1652</v>
      </c>
      <c r="H1192" s="82" t="s">
        <v>1652</v>
      </c>
      <c r="I1192" s="78" t="s">
        <v>1397</v>
      </c>
      <c r="J1192" s="78" t="s">
        <v>694</v>
      </c>
      <c r="K1192" s="82"/>
      <c r="L1192" s="82"/>
      <c r="M1192" s="82"/>
      <c r="N1192" s="82"/>
      <c r="O1192" s="82"/>
      <c r="P1192" s="82" t="s">
        <v>36</v>
      </c>
    </row>
    <row r="1193" ht="22.2" customHeight="1" spans="1:16">
      <c r="A1193" s="77" t="s">
        <v>1952</v>
      </c>
      <c r="B1193" s="82" t="s">
        <v>2257</v>
      </c>
      <c r="C1193" s="82" t="s">
        <v>2167</v>
      </c>
      <c r="D1193" s="78" t="s">
        <v>2729</v>
      </c>
      <c r="E1193" s="82" t="s">
        <v>2087</v>
      </c>
      <c r="F1193" s="82" t="s">
        <v>3466</v>
      </c>
      <c r="G1193" s="82" t="s">
        <v>1652</v>
      </c>
      <c r="H1193" s="82" t="s">
        <v>1652</v>
      </c>
      <c r="I1193" s="78" t="s">
        <v>1397</v>
      </c>
      <c r="J1193" s="78" t="s">
        <v>694</v>
      </c>
      <c r="K1193" s="82" t="s">
        <v>3116</v>
      </c>
      <c r="L1193" s="82" t="s">
        <v>3178</v>
      </c>
      <c r="M1193" s="82" t="s">
        <v>1962</v>
      </c>
      <c r="N1193" s="82"/>
      <c r="O1193" s="82"/>
      <c r="P1193" s="82" t="s">
        <v>36</v>
      </c>
    </row>
    <row r="1194" customHeight="1" spans="1:16">
      <c r="A1194" s="77" t="s">
        <v>1952</v>
      </c>
      <c r="B1194" s="82" t="s">
        <v>2730</v>
      </c>
      <c r="C1194" s="82" t="s">
        <v>2167</v>
      </c>
      <c r="D1194" s="78" t="s">
        <v>2729</v>
      </c>
      <c r="E1194" s="82" t="s">
        <v>2087</v>
      </c>
      <c r="F1194" s="82" t="s">
        <v>3466</v>
      </c>
      <c r="G1194" s="82" t="s">
        <v>1652</v>
      </c>
      <c r="H1194" s="82" t="s">
        <v>1652</v>
      </c>
      <c r="I1194" s="78" t="s">
        <v>1397</v>
      </c>
      <c r="J1194" s="78" t="s">
        <v>694</v>
      </c>
      <c r="K1194" s="82" t="s">
        <v>3116</v>
      </c>
      <c r="L1194" s="78" t="s">
        <v>3178</v>
      </c>
      <c r="M1194" s="78" t="s">
        <v>1962</v>
      </c>
      <c r="N1194" s="82"/>
      <c r="O1194" s="82"/>
      <c r="P1194" s="82" t="s">
        <v>36</v>
      </c>
    </row>
    <row r="1195" customHeight="1" spans="1:16">
      <c r="A1195" s="77" t="s">
        <v>1952</v>
      </c>
      <c r="B1195" s="82" t="s">
        <v>2403</v>
      </c>
      <c r="C1195" s="82" t="s">
        <v>2167</v>
      </c>
      <c r="D1195" s="78" t="s">
        <v>2729</v>
      </c>
      <c r="E1195" s="82" t="s">
        <v>2087</v>
      </c>
      <c r="F1195" s="82" t="s">
        <v>3466</v>
      </c>
      <c r="G1195" s="82" t="s">
        <v>1652</v>
      </c>
      <c r="H1195" s="82" t="s">
        <v>1652</v>
      </c>
      <c r="I1195" s="78" t="s">
        <v>1397</v>
      </c>
      <c r="J1195" s="78" t="s">
        <v>694</v>
      </c>
      <c r="K1195" s="82" t="s">
        <v>3116</v>
      </c>
      <c r="L1195" s="82" t="s">
        <v>3178</v>
      </c>
      <c r="M1195" s="82" t="s">
        <v>1962</v>
      </c>
      <c r="N1195" s="82"/>
      <c r="O1195" s="82"/>
      <c r="P1195" s="82" t="s">
        <v>36</v>
      </c>
    </row>
    <row r="1196" customHeight="1" spans="1:16">
      <c r="A1196" s="77" t="s">
        <v>1952</v>
      </c>
      <c r="B1196" s="82" t="s">
        <v>2350</v>
      </c>
      <c r="C1196" s="78" t="s">
        <v>3147</v>
      </c>
      <c r="D1196" s="78" t="s">
        <v>1955</v>
      </c>
      <c r="E1196" s="78" t="s">
        <v>2384</v>
      </c>
      <c r="F1196" s="78" t="s">
        <v>3423</v>
      </c>
      <c r="G1196" s="82" t="s">
        <v>1637</v>
      </c>
      <c r="H1196" s="82" t="s">
        <v>1652</v>
      </c>
      <c r="I1196" s="78" t="s">
        <v>1397</v>
      </c>
      <c r="J1196" s="78" t="s">
        <v>694</v>
      </c>
      <c r="K1196" s="78" t="s">
        <v>3463</v>
      </c>
      <c r="L1196" s="78" t="s">
        <v>3424</v>
      </c>
      <c r="M1196" s="78" t="s">
        <v>2989</v>
      </c>
      <c r="N1196" s="82"/>
      <c r="O1196" s="82"/>
      <c r="P1196" s="82" t="s">
        <v>36</v>
      </c>
    </row>
    <row r="1197" customHeight="1" spans="1:16">
      <c r="A1197" s="77" t="s">
        <v>1952</v>
      </c>
      <c r="B1197" s="82" t="s">
        <v>2350</v>
      </c>
      <c r="C1197" s="78" t="s">
        <v>2273</v>
      </c>
      <c r="D1197" s="78" t="s">
        <v>1955</v>
      </c>
      <c r="E1197" s="82" t="s">
        <v>2160</v>
      </c>
      <c r="F1197" s="82" t="s">
        <v>3391</v>
      </c>
      <c r="G1197" s="78" t="s">
        <v>1611</v>
      </c>
      <c r="H1197" s="82" t="s">
        <v>1652</v>
      </c>
      <c r="I1197" s="78" t="s">
        <v>1397</v>
      </c>
      <c r="J1197" s="78" t="s">
        <v>2276</v>
      </c>
      <c r="K1197" s="82" t="s">
        <v>3392</v>
      </c>
      <c r="L1197" s="82" t="s">
        <v>3393</v>
      </c>
      <c r="M1197" s="82" t="s">
        <v>2279</v>
      </c>
      <c r="N1197" s="82"/>
      <c r="O1197" s="82"/>
      <c r="P1197" s="82" t="s">
        <v>36</v>
      </c>
    </row>
    <row r="1198" customHeight="1" spans="1:16">
      <c r="A1198" s="77" t="s">
        <v>1952</v>
      </c>
      <c r="B1198" s="82" t="s">
        <v>2257</v>
      </c>
      <c r="C1198" s="82" t="s">
        <v>3322</v>
      </c>
      <c r="D1198" s="78" t="s">
        <v>1955</v>
      </c>
      <c r="E1198" s="78" t="s">
        <v>2087</v>
      </c>
      <c r="F1198" s="78" t="s">
        <v>3467</v>
      </c>
      <c r="G1198" s="82" t="s">
        <v>1652</v>
      </c>
      <c r="H1198" s="82" t="s">
        <v>1652</v>
      </c>
      <c r="I1198" s="78" t="s">
        <v>1397</v>
      </c>
      <c r="J1198" s="78"/>
      <c r="K1198" s="78" t="s">
        <v>3468</v>
      </c>
      <c r="L1198" s="78" t="s">
        <v>3265</v>
      </c>
      <c r="M1198" s="78" t="s">
        <v>2687</v>
      </c>
      <c r="N1198" s="82"/>
      <c r="O1198" s="82"/>
      <c r="P1198" s="82" t="s">
        <v>36</v>
      </c>
    </row>
    <row r="1199" customHeight="1" spans="1:16">
      <c r="A1199" s="77" t="s">
        <v>1952</v>
      </c>
      <c r="B1199" s="82" t="s">
        <v>2085</v>
      </c>
      <c r="C1199" s="82" t="s">
        <v>2086</v>
      </c>
      <c r="D1199" s="78" t="s">
        <v>1955</v>
      </c>
      <c r="E1199" s="82" t="s">
        <v>2199</v>
      </c>
      <c r="F1199" s="82" t="s">
        <v>3469</v>
      </c>
      <c r="G1199" s="82" t="s">
        <v>1607</v>
      </c>
      <c r="H1199" s="82" t="s">
        <v>1649</v>
      </c>
      <c r="I1199" s="78" t="s">
        <v>1397</v>
      </c>
      <c r="J1199" s="78" t="s">
        <v>694</v>
      </c>
      <c r="K1199" s="82" t="s">
        <v>3470</v>
      </c>
      <c r="L1199" s="82" t="s">
        <v>3471</v>
      </c>
      <c r="M1199" s="82" t="s">
        <v>2557</v>
      </c>
      <c r="N1199" s="82"/>
      <c r="O1199" s="82"/>
      <c r="P1199" s="82" t="s">
        <v>36</v>
      </c>
    </row>
    <row r="1200" customHeight="1" spans="1:16">
      <c r="A1200" s="77" t="s">
        <v>1952</v>
      </c>
      <c r="B1200" s="82" t="s">
        <v>2085</v>
      </c>
      <c r="C1200" s="82" t="s">
        <v>3051</v>
      </c>
      <c r="D1200" s="78" t="s">
        <v>1955</v>
      </c>
      <c r="E1200" s="82" t="s">
        <v>1983</v>
      </c>
      <c r="F1200" s="82" t="s">
        <v>3472</v>
      </c>
      <c r="G1200" s="78" t="s">
        <v>1633</v>
      </c>
      <c r="H1200" s="82" t="s">
        <v>1649</v>
      </c>
      <c r="I1200" s="78" t="s">
        <v>1397</v>
      </c>
      <c r="J1200" s="78" t="s">
        <v>694</v>
      </c>
      <c r="K1200" s="82" t="s">
        <v>3473</v>
      </c>
      <c r="L1200" s="82" t="s">
        <v>1986</v>
      </c>
      <c r="M1200" s="82" t="s">
        <v>2174</v>
      </c>
      <c r="N1200" s="82"/>
      <c r="O1200" s="82"/>
      <c r="P1200" s="82" t="s">
        <v>36</v>
      </c>
    </row>
    <row r="1201" customHeight="1" spans="1:16">
      <c r="A1201" s="77" t="s">
        <v>1952</v>
      </c>
      <c r="B1201" s="82" t="s">
        <v>3474</v>
      </c>
      <c r="C1201" s="82" t="s">
        <v>2025</v>
      </c>
      <c r="D1201" s="78" t="s">
        <v>1955</v>
      </c>
      <c r="E1201" s="82" t="s">
        <v>2199</v>
      </c>
      <c r="F1201" s="82" t="s">
        <v>3475</v>
      </c>
      <c r="G1201" s="82" t="s">
        <v>1649</v>
      </c>
      <c r="H1201" s="82" t="s">
        <v>1649</v>
      </c>
      <c r="I1201" s="78" t="s">
        <v>1397</v>
      </c>
      <c r="J1201" s="78" t="s">
        <v>694</v>
      </c>
      <c r="K1201" s="82" t="s">
        <v>3476</v>
      </c>
      <c r="L1201" s="82" t="s">
        <v>3477</v>
      </c>
      <c r="M1201" s="82" t="s">
        <v>1987</v>
      </c>
      <c r="N1201" s="82"/>
      <c r="O1201" s="82"/>
      <c r="P1201" s="82" t="s">
        <v>36</v>
      </c>
    </row>
    <row r="1202" customHeight="1" spans="1:16">
      <c r="A1202" s="77" t="s">
        <v>1952</v>
      </c>
      <c r="B1202" s="82" t="s">
        <v>2937</v>
      </c>
      <c r="C1202" s="82" t="s">
        <v>2093</v>
      </c>
      <c r="D1202" s="78" t="s">
        <v>1955</v>
      </c>
      <c r="E1202" s="82" t="s">
        <v>2087</v>
      </c>
      <c r="F1202" s="82" t="s">
        <v>3478</v>
      </c>
      <c r="G1202" s="82" t="s">
        <v>1649</v>
      </c>
      <c r="H1202" s="82" t="s">
        <v>1649</v>
      </c>
      <c r="I1202" s="78" t="s">
        <v>1397</v>
      </c>
      <c r="J1202" s="78" t="s">
        <v>694</v>
      </c>
      <c r="K1202" s="82" t="s">
        <v>3479</v>
      </c>
      <c r="L1202" s="82" t="s">
        <v>2022</v>
      </c>
      <c r="M1202" s="82" t="s">
        <v>2097</v>
      </c>
      <c r="N1202" s="82"/>
      <c r="O1202" s="82"/>
      <c r="P1202" s="82" t="s">
        <v>36</v>
      </c>
    </row>
    <row r="1203" customHeight="1" spans="1:16">
      <c r="A1203" s="77" t="s">
        <v>1952</v>
      </c>
      <c r="B1203" s="82" t="s">
        <v>2109</v>
      </c>
      <c r="C1203" s="82" t="s">
        <v>1298</v>
      </c>
      <c r="D1203" s="78" t="s">
        <v>1955</v>
      </c>
      <c r="E1203" s="82" t="s">
        <v>2026</v>
      </c>
      <c r="F1203" s="82" t="s">
        <v>3456</v>
      </c>
      <c r="G1203" s="82" t="s">
        <v>1639</v>
      </c>
      <c r="H1203" s="82" t="s">
        <v>1649</v>
      </c>
      <c r="I1203" s="78" t="s">
        <v>1397</v>
      </c>
      <c r="J1203" s="78" t="s">
        <v>1483</v>
      </c>
      <c r="K1203" s="82" t="s">
        <v>3457</v>
      </c>
      <c r="L1203" s="82" t="s">
        <v>2414</v>
      </c>
      <c r="M1203" s="82" t="s">
        <v>2864</v>
      </c>
      <c r="N1203" s="82"/>
      <c r="O1203" s="82"/>
      <c r="P1203" s="82" t="s">
        <v>36</v>
      </c>
    </row>
    <row r="1204" customHeight="1" spans="1:16">
      <c r="A1204" s="77" t="s">
        <v>1952</v>
      </c>
      <c r="B1204" s="82" t="s">
        <v>2109</v>
      </c>
      <c r="C1204" s="78" t="s">
        <v>2126</v>
      </c>
      <c r="D1204" s="78" t="s">
        <v>1955</v>
      </c>
      <c r="E1204" s="82" t="s">
        <v>1976</v>
      </c>
      <c r="F1204" s="82" t="s">
        <v>3383</v>
      </c>
      <c r="G1204" s="82" t="s">
        <v>1633</v>
      </c>
      <c r="H1204" s="82" t="s">
        <v>1649</v>
      </c>
      <c r="I1204" s="78" t="s">
        <v>1397</v>
      </c>
      <c r="J1204" s="78" t="s">
        <v>694</v>
      </c>
      <c r="K1204" s="82" t="s">
        <v>3384</v>
      </c>
      <c r="L1204" s="82" t="s">
        <v>1465</v>
      </c>
      <c r="M1204" s="82" t="s">
        <v>2108</v>
      </c>
      <c r="N1204" s="82"/>
      <c r="O1204" s="82"/>
      <c r="P1204" s="82" t="s">
        <v>36</v>
      </c>
    </row>
    <row r="1205" customHeight="1" spans="1:16">
      <c r="A1205" s="77" t="s">
        <v>1952</v>
      </c>
      <c r="B1205" s="82" t="s">
        <v>2190</v>
      </c>
      <c r="C1205" s="82" t="s">
        <v>2032</v>
      </c>
      <c r="D1205" s="78" t="s">
        <v>1955</v>
      </c>
      <c r="E1205" s="82" t="s">
        <v>2263</v>
      </c>
      <c r="F1205" s="82" t="s">
        <v>3417</v>
      </c>
      <c r="G1205" s="78" t="s">
        <v>1625</v>
      </c>
      <c r="H1205" s="82" t="s">
        <v>1649</v>
      </c>
      <c r="I1205" s="78" t="s">
        <v>1397</v>
      </c>
      <c r="J1205" s="78" t="s">
        <v>694</v>
      </c>
      <c r="K1205" s="82" t="s">
        <v>3131</v>
      </c>
      <c r="L1205" s="82" t="s">
        <v>2240</v>
      </c>
      <c r="M1205" s="82" t="s">
        <v>2059</v>
      </c>
      <c r="N1205" s="82"/>
      <c r="O1205" s="82"/>
      <c r="P1205" s="82" t="s">
        <v>36</v>
      </c>
    </row>
    <row r="1206" customHeight="1" spans="1:16">
      <c r="A1206" s="77" t="s">
        <v>1952</v>
      </c>
      <c r="B1206" s="82" t="s">
        <v>2190</v>
      </c>
      <c r="C1206" s="82" t="s">
        <v>2032</v>
      </c>
      <c r="D1206" s="78" t="s">
        <v>1955</v>
      </c>
      <c r="E1206" s="78" t="s">
        <v>1976</v>
      </c>
      <c r="F1206" s="78" t="s">
        <v>3387</v>
      </c>
      <c r="G1206" s="82" t="s">
        <v>1628</v>
      </c>
      <c r="H1206" s="82" t="s">
        <v>1649</v>
      </c>
      <c r="I1206" s="78" t="s">
        <v>1397</v>
      </c>
      <c r="J1206" s="78" t="s">
        <v>694</v>
      </c>
      <c r="K1206" s="78" t="s">
        <v>3388</v>
      </c>
      <c r="L1206" s="78" t="s">
        <v>1971</v>
      </c>
      <c r="M1206" s="78" t="s">
        <v>1962</v>
      </c>
      <c r="N1206" s="82"/>
      <c r="O1206" s="82"/>
      <c r="P1206" s="82" t="s">
        <v>36</v>
      </c>
    </row>
    <row r="1207" customHeight="1" spans="1:16">
      <c r="A1207" s="77" t="s">
        <v>1952</v>
      </c>
      <c r="B1207" s="82" t="s">
        <v>2109</v>
      </c>
      <c r="C1207" s="78" t="s">
        <v>2244</v>
      </c>
      <c r="D1207" s="78" t="s">
        <v>1955</v>
      </c>
      <c r="E1207" s="78" t="s">
        <v>1976</v>
      </c>
      <c r="F1207" s="78" t="s">
        <v>3387</v>
      </c>
      <c r="G1207" s="82" t="s">
        <v>1628</v>
      </c>
      <c r="H1207" s="82" t="s">
        <v>1649</v>
      </c>
      <c r="I1207" s="78" t="s">
        <v>1397</v>
      </c>
      <c r="J1207" s="78" t="s">
        <v>694</v>
      </c>
      <c r="K1207" s="78" t="s">
        <v>3403</v>
      </c>
      <c r="L1207" s="78" t="s">
        <v>1971</v>
      </c>
      <c r="M1207" s="78" t="s">
        <v>1962</v>
      </c>
      <c r="N1207" s="82"/>
      <c r="O1207" s="82"/>
      <c r="P1207" s="82" t="s">
        <v>36</v>
      </c>
    </row>
    <row r="1208" customHeight="1" spans="1:16">
      <c r="A1208" s="77" t="s">
        <v>1952</v>
      </c>
      <c r="B1208" s="82" t="s">
        <v>2166</v>
      </c>
      <c r="C1208" s="82" t="s">
        <v>2313</v>
      </c>
      <c r="D1208" s="78" t="s">
        <v>1955</v>
      </c>
      <c r="E1208" s="78" t="s">
        <v>1988</v>
      </c>
      <c r="F1208" s="78" t="s">
        <v>3411</v>
      </c>
      <c r="G1208" s="82" t="s">
        <v>1639</v>
      </c>
      <c r="H1208" s="82" t="s">
        <v>1649</v>
      </c>
      <c r="I1208" s="78" t="s">
        <v>1397</v>
      </c>
      <c r="J1208" s="78" t="s">
        <v>694</v>
      </c>
      <c r="K1208" s="78" t="s">
        <v>3412</v>
      </c>
      <c r="L1208" s="78" t="s">
        <v>3265</v>
      </c>
      <c r="M1208" s="78" t="s">
        <v>2183</v>
      </c>
      <c r="N1208" s="82"/>
      <c r="O1208" s="82"/>
      <c r="P1208" s="82" t="s">
        <v>36</v>
      </c>
    </row>
    <row r="1209" customHeight="1" spans="1:16">
      <c r="A1209" s="77" t="s">
        <v>1952</v>
      </c>
      <c r="B1209" s="82" t="s">
        <v>3462</v>
      </c>
      <c r="C1209" s="78" t="s">
        <v>3147</v>
      </c>
      <c r="D1209" s="78" t="s">
        <v>1955</v>
      </c>
      <c r="E1209" s="78" t="s">
        <v>2019</v>
      </c>
      <c r="F1209" s="78" t="s">
        <v>3148</v>
      </c>
      <c r="G1209" s="82" t="s">
        <v>1597</v>
      </c>
      <c r="H1209" s="82" t="s">
        <v>1653</v>
      </c>
      <c r="I1209" s="78" t="s">
        <v>1397</v>
      </c>
      <c r="J1209" s="78" t="s">
        <v>694</v>
      </c>
      <c r="K1209" s="78" t="s">
        <v>3149</v>
      </c>
      <c r="L1209" s="78" t="s">
        <v>3150</v>
      </c>
      <c r="M1209" s="78" t="s">
        <v>2477</v>
      </c>
      <c r="N1209" s="82"/>
      <c r="O1209" s="82"/>
      <c r="P1209" s="82" t="s">
        <v>36</v>
      </c>
    </row>
    <row r="1210" customHeight="1" spans="1:16">
      <c r="A1210" s="77" t="s">
        <v>1952</v>
      </c>
      <c r="B1210" s="82" t="s">
        <v>3462</v>
      </c>
      <c r="C1210" s="78" t="s">
        <v>3147</v>
      </c>
      <c r="D1210" s="78" t="s">
        <v>1955</v>
      </c>
      <c r="E1210" s="78" t="s">
        <v>2384</v>
      </c>
      <c r="F1210" s="78" t="s">
        <v>3423</v>
      </c>
      <c r="G1210" s="82" t="s">
        <v>1637</v>
      </c>
      <c r="H1210" s="82" t="s">
        <v>1653</v>
      </c>
      <c r="I1210" s="78" t="s">
        <v>1397</v>
      </c>
      <c r="J1210" s="78" t="s">
        <v>694</v>
      </c>
      <c r="K1210" s="78" t="s">
        <v>3463</v>
      </c>
      <c r="L1210" s="78" t="s">
        <v>3424</v>
      </c>
      <c r="M1210" s="78" t="s">
        <v>2989</v>
      </c>
      <c r="N1210" s="82"/>
      <c r="O1210" s="82"/>
      <c r="P1210" s="82" t="s">
        <v>36</v>
      </c>
    </row>
    <row r="1211" customHeight="1" spans="1:16">
      <c r="A1211" s="77" t="s">
        <v>1952</v>
      </c>
      <c r="B1211" s="82" t="s">
        <v>1973</v>
      </c>
      <c r="C1211" s="78" t="s">
        <v>1974</v>
      </c>
      <c r="D1211" s="78" t="s">
        <v>1975</v>
      </c>
      <c r="E1211" s="82" t="s">
        <v>1983</v>
      </c>
      <c r="F1211" s="82" t="s">
        <v>3425</v>
      </c>
      <c r="G1211" s="78" t="s">
        <v>1636</v>
      </c>
      <c r="H1211" s="82" t="s">
        <v>1653</v>
      </c>
      <c r="I1211" s="78" t="s">
        <v>1397</v>
      </c>
      <c r="J1211" s="78" t="s">
        <v>694</v>
      </c>
      <c r="K1211" s="82" t="s">
        <v>3426</v>
      </c>
      <c r="L1211" s="82" t="s">
        <v>2015</v>
      </c>
      <c r="M1211" s="82" t="s">
        <v>2540</v>
      </c>
      <c r="N1211" s="82"/>
      <c r="O1211" s="82"/>
      <c r="P1211" s="82" t="s">
        <v>36</v>
      </c>
    </row>
    <row r="1212" customHeight="1" spans="1:16">
      <c r="A1212" s="77" t="s">
        <v>1952</v>
      </c>
      <c r="B1212" s="82" t="s">
        <v>1973</v>
      </c>
      <c r="C1212" s="82" t="s">
        <v>1374</v>
      </c>
      <c r="D1212" s="78" t="s">
        <v>1955</v>
      </c>
      <c r="E1212" s="82" t="s">
        <v>1993</v>
      </c>
      <c r="F1212" s="82" t="s">
        <v>3480</v>
      </c>
      <c r="G1212" s="82" t="s">
        <v>3481</v>
      </c>
      <c r="H1212" s="82" t="s">
        <v>1653</v>
      </c>
      <c r="I1212" s="78" t="s">
        <v>1397</v>
      </c>
      <c r="J1212" s="78" t="s">
        <v>694</v>
      </c>
      <c r="K1212" s="82" t="s">
        <v>3482</v>
      </c>
      <c r="L1212" s="82" t="s">
        <v>1980</v>
      </c>
      <c r="M1212" s="82" t="s">
        <v>3483</v>
      </c>
      <c r="N1212" s="82"/>
      <c r="O1212" s="82" t="s">
        <v>3484</v>
      </c>
      <c r="P1212" s="82" t="s">
        <v>36</v>
      </c>
    </row>
    <row r="1213" customHeight="1" spans="1:16">
      <c r="A1213" s="77" t="s">
        <v>1952</v>
      </c>
      <c r="B1213" s="82" t="s">
        <v>1973</v>
      </c>
      <c r="C1213" s="78" t="s">
        <v>1374</v>
      </c>
      <c r="D1213" s="78" t="s">
        <v>1955</v>
      </c>
      <c r="E1213" s="78" t="s">
        <v>2039</v>
      </c>
      <c r="F1213" s="78" t="s">
        <v>3122</v>
      </c>
      <c r="G1213" s="78" t="s">
        <v>1524</v>
      </c>
      <c r="H1213" s="82" t="s">
        <v>1653</v>
      </c>
      <c r="I1213" s="78" t="s">
        <v>1397</v>
      </c>
      <c r="J1213" s="78" t="s">
        <v>1540</v>
      </c>
      <c r="K1213" s="78" t="s">
        <v>3123</v>
      </c>
      <c r="L1213" s="96" t="s">
        <v>2008</v>
      </c>
      <c r="M1213" s="78" t="s">
        <v>3124</v>
      </c>
      <c r="N1213" s="82"/>
      <c r="O1213" s="82"/>
      <c r="P1213" s="82" t="s">
        <v>36</v>
      </c>
    </row>
    <row r="1214" customHeight="1" spans="1:16">
      <c r="A1214" s="77" t="s">
        <v>1952</v>
      </c>
      <c r="B1214" s="82" t="s">
        <v>1973</v>
      </c>
      <c r="C1214" s="78" t="s">
        <v>1974</v>
      </c>
      <c r="D1214" s="78" t="s">
        <v>1975</v>
      </c>
      <c r="E1214" s="82" t="s">
        <v>1988</v>
      </c>
      <c r="F1214" s="82" t="s">
        <v>3485</v>
      </c>
      <c r="G1214" s="82" t="s">
        <v>1643</v>
      </c>
      <c r="H1214" s="82" t="s">
        <v>1653</v>
      </c>
      <c r="I1214" s="78" t="s">
        <v>1397</v>
      </c>
      <c r="J1214" s="78" t="s">
        <v>2276</v>
      </c>
      <c r="K1214" s="82" t="s">
        <v>3426</v>
      </c>
      <c r="L1214" s="82" t="s">
        <v>1986</v>
      </c>
      <c r="M1214" s="82" t="s">
        <v>2174</v>
      </c>
      <c r="N1214" s="82"/>
      <c r="O1214" s="82"/>
      <c r="P1214" s="82" t="s">
        <v>36</v>
      </c>
    </row>
    <row r="1215" customHeight="1" spans="1:16">
      <c r="A1215" s="77" t="s">
        <v>1952</v>
      </c>
      <c r="B1215" s="82" t="s">
        <v>1973</v>
      </c>
      <c r="C1215" s="78" t="s">
        <v>1982</v>
      </c>
      <c r="D1215" s="78" t="s">
        <v>1975</v>
      </c>
      <c r="E1215" s="82" t="s">
        <v>1976</v>
      </c>
      <c r="F1215" s="82" t="s">
        <v>3454</v>
      </c>
      <c r="G1215" s="82" t="s">
        <v>1637</v>
      </c>
      <c r="H1215" s="82" t="s">
        <v>1653</v>
      </c>
      <c r="I1215" s="78" t="s">
        <v>1397</v>
      </c>
      <c r="J1215" s="78" t="s">
        <v>694</v>
      </c>
      <c r="K1215" s="82" t="s">
        <v>3455</v>
      </c>
      <c r="L1215" s="82" t="s">
        <v>2228</v>
      </c>
      <c r="M1215" s="82" t="s">
        <v>2081</v>
      </c>
      <c r="N1215" s="82"/>
      <c r="O1215" s="82"/>
      <c r="P1215" s="82" t="s">
        <v>36</v>
      </c>
    </row>
    <row r="1216" customHeight="1" spans="1:16">
      <c r="A1216" s="77" t="s">
        <v>1952</v>
      </c>
      <c r="B1216" s="82" t="s">
        <v>2302</v>
      </c>
      <c r="C1216" s="82" t="s">
        <v>2303</v>
      </c>
      <c r="D1216" s="78" t="s">
        <v>1955</v>
      </c>
      <c r="E1216" s="82" t="s">
        <v>2384</v>
      </c>
      <c r="F1216" s="82" t="s">
        <v>3486</v>
      </c>
      <c r="G1216" s="82" t="s">
        <v>1649</v>
      </c>
      <c r="H1216" s="82" t="s">
        <v>1653</v>
      </c>
      <c r="I1216" s="78" t="s">
        <v>1397</v>
      </c>
      <c r="J1216" s="78" t="s">
        <v>694</v>
      </c>
      <c r="K1216" s="82" t="s">
        <v>3487</v>
      </c>
      <c r="L1216" s="82" t="s">
        <v>3488</v>
      </c>
      <c r="M1216" s="82" t="s">
        <v>1987</v>
      </c>
      <c r="N1216" s="82"/>
      <c r="O1216" s="82"/>
      <c r="P1216" s="82" t="s">
        <v>36</v>
      </c>
    </row>
    <row r="1217" customHeight="1" spans="1:16">
      <c r="A1217" s="77" t="s">
        <v>1952</v>
      </c>
      <c r="B1217" s="82" t="s">
        <v>2302</v>
      </c>
      <c r="C1217" s="82" t="s">
        <v>2303</v>
      </c>
      <c r="D1217" s="78" t="s">
        <v>2729</v>
      </c>
      <c r="E1217" s="82" t="s">
        <v>2087</v>
      </c>
      <c r="F1217" s="82" t="s">
        <v>3466</v>
      </c>
      <c r="G1217" s="82" t="s">
        <v>1652</v>
      </c>
      <c r="H1217" s="82" t="s">
        <v>1653</v>
      </c>
      <c r="I1217" s="78" t="s">
        <v>1397</v>
      </c>
      <c r="J1217" s="78" t="s">
        <v>694</v>
      </c>
      <c r="K1217" s="82" t="s">
        <v>3116</v>
      </c>
      <c r="L1217" s="82" t="s">
        <v>3178</v>
      </c>
      <c r="M1217" s="82" t="s">
        <v>1962</v>
      </c>
      <c r="N1217" s="82"/>
      <c r="O1217" s="82"/>
      <c r="P1217" s="82" t="s">
        <v>36</v>
      </c>
    </row>
    <row r="1218" customHeight="1" spans="1:16">
      <c r="A1218" s="77" t="s">
        <v>1952</v>
      </c>
      <c r="B1218" s="82" t="s">
        <v>2302</v>
      </c>
      <c r="C1218" s="78" t="s">
        <v>2792</v>
      </c>
      <c r="D1218" s="78" t="s">
        <v>1955</v>
      </c>
      <c r="E1218" s="78" t="s">
        <v>2411</v>
      </c>
      <c r="F1218" s="78" t="s">
        <v>3103</v>
      </c>
      <c r="G1218" s="78" t="s">
        <v>1574</v>
      </c>
      <c r="H1218" s="82" t="s">
        <v>1653</v>
      </c>
      <c r="I1218" s="78" t="s">
        <v>1397</v>
      </c>
      <c r="J1218" s="78" t="s">
        <v>694</v>
      </c>
      <c r="K1218" s="78" t="s">
        <v>3104</v>
      </c>
      <c r="L1218" s="78"/>
      <c r="M1218" s="78" t="s">
        <v>3105</v>
      </c>
      <c r="N1218" s="82"/>
      <c r="O1218" s="82"/>
      <c r="P1218" s="82" t="s">
        <v>36</v>
      </c>
    </row>
    <row r="1219" customHeight="1" spans="1:16">
      <c r="A1219" s="77" t="s">
        <v>1952</v>
      </c>
      <c r="B1219" s="82" t="s">
        <v>2302</v>
      </c>
      <c r="C1219" s="78" t="s">
        <v>2792</v>
      </c>
      <c r="D1219" s="78" t="s">
        <v>1955</v>
      </c>
      <c r="E1219" s="82" t="s">
        <v>2039</v>
      </c>
      <c r="F1219" s="82" t="s">
        <v>3361</v>
      </c>
      <c r="G1219" s="82" t="s">
        <v>1592</v>
      </c>
      <c r="H1219" s="82" t="s">
        <v>1653</v>
      </c>
      <c r="I1219" s="78" t="s">
        <v>1397</v>
      </c>
      <c r="J1219" s="78" t="s">
        <v>694</v>
      </c>
      <c r="K1219" s="82" t="s">
        <v>3362</v>
      </c>
      <c r="L1219" s="82"/>
      <c r="M1219" s="82" t="s">
        <v>3295</v>
      </c>
      <c r="N1219" s="82"/>
      <c r="O1219" s="82"/>
      <c r="P1219" s="82" t="s">
        <v>36</v>
      </c>
    </row>
    <row r="1220" customHeight="1" spans="1:16">
      <c r="A1220" s="77" t="s">
        <v>1952</v>
      </c>
      <c r="B1220" s="82" t="s">
        <v>2257</v>
      </c>
      <c r="C1220" s="82" t="s">
        <v>2167</v>
      </c>
      <c r="D1220" s="78" t="s">
        <v>2729</v>
      </c>
      <c r="E1220" s="82" t="s">
        <v>2087</v>
      </c>
      <c r="F1220" s="82" t="s">
        <v>3466</v>
      </c>
      <c r="G1220" s="82" t="s">
        <v>1652</v>
      </c>
      <c r="H1220" s="82" t="s">
        <v>1653</v>
      </c>
      <c r="I1220" s="78" t="s">
        <v>1397</v>
      </c>
      <c r="J1220" s="78" t="s">
        <v>694</v>
      </c>
      <c r="K1220" s="82" t="s">
        <v>3116</v>
      </c>
      <c r="L1220" s="82" t="s">
        <v>3178</v>
      </c>
      <c r="M1220" s="82" t="s">
        <v>1962</v>
      </c>
      <c r="N1220" s="82"/>
      <c r="O1220" s="82"/>
      <c r="P1220" s="82" t="s">
        <v>36</v>
      </c>
    </row>
    <row r="1221" customHeight="1" spans="1:16">
      <c r="A1221" s="77" t="s">
        <v>1952</v>
      </c>
      <c r="B1221" s="82" t="s">
        <v>2257</v>
      </c>
      <c r="C1221" s="82" t="s">
        <v>2167</v>
      </c>
      <c r="D1221" s="78" t="s">
        <v>1955</v>
      </c>
      <c r="E1221" s="82" t="s">
        <v>2384</v>
      </c>
      <c r="F1221" s="82" t="s">
        <v>3486</v>
      </c>
      <c r="G1221" s="82" t="s">
        <v>1649</v>
      </c>
      <c r="H1221" s="82" t="s">
        <v>1653</v>
      </c>
      <c r="I1221" s="78" t="s">
        <v>1397</v>
      </c>
      <c r="J1221" s="78" t="s">
        <v>694</v>
      </c>
      <c r="K1221" s="82" t="s">
        <v>3487</v>
      </c>
      <c r="L1221" s="82" t="s">
        <v>3488</v>
      </c>
      <c r="M1221" s="82" t="s">
        <v>1987</v>
      </c>
      <c r="N1221" s="82"/>
      <c r="O1221" s="82"/>
      <c r="P1221" s="82" t="s">
        <v>36</v>
      </c>
    </row>
    <row r="1222" customHeight="1" spans="1:16">
      <c r="A1222" s="77" t="s">
        <v>1952</v>
      </c>
      <c r="B1222" s="82" t="s">
        <v>2257</v>
      </c>
      <c r="C1222" s="82" t="s">
        <v>3322</v>
      </c>
      <c r="D1222" s="78" t="s">
        <v>1955</v>
      </c>
      <c r="E1222" s="78" t="s">
        <v>2087</v>
      </c>
      <c r="F1222" s="78" t="s">
        <v>3467</v>
      </c>
      <c r="G1222" s="82" t="s">
        <v>1652</v>
      </c>
      <c r="H1222" s="82" t="s">
        <v>1653</v>
      </c>
      <c r="I1222" s="78" t="s">
        <v>1397</v>
      </c>
      <c r="J1222" s="78"/>
      <c r="K1222" s="78" t="s">
        <v>3468</v>
      </c>
      <c r="L1222" s="78" t="s">
        <v>3265</v>
      </c>
      <c r="M1222" s="78" t="s">
        <v>2687</v>
      </c>
      <c r="N1222" s="82"/>
      <c r="O1222" s="82"/>
      <c r="P1222" s="82" t="s">
        <v>36</v>
      </c>
    </row>
    <row r="1223" customHeight="1" spans="1:16">
      <c r="A1223" s="77" t="s">
        <v>1952</v>
      </c>
      <c r="B1223" s="82" t="s">
        <v>2421</v>
      </c>
      <c r="C1223" s="82" t="s">
        <v>3250</v>
      </c>
      <c r="D1223" s="78" t="s">
        <v>1955</v>
      </c>
      <c r="E1223" s="82"/>
      <c r="F1223" s="82" t="s">
        <v>3489</v>
      </c>
      <c r="G1223" s="82" t="s">
        <v>1647</v>
      </c>
      <c r="H1223" s="82" t="s">
        <v>1647</v>
      </c>
      <c r="I1223" s="78" t="s">
        <v>1397</v>
      </c>
      <c r="J1223" s="78" t="s">
        <v>694</v>
      </c>
      <c r="K1223" s="82"/>
      <c r="L1223" s="82"/>
      <c r="M1223" s="82"/>
      <c r="N1223" s="82"/>
      <c r="O1223" s="82"/>
      <c r="P1223" s="82" t="s">
        <v>36</v>
      </c>
    </row>
    <row r="1224" customHeight="1" spans="1:16">
      <c r="A1224" s="77" t="s">
        <v>1952</v>
      </c>
      <c r="B1224" s="82" t="s">
        <v>2267</v>
      </c>
      <c r="C1224" s="82" t="s">
        <v>3490</v>
      </c>
      <c r="D1224" s="78" t="s">
        <v>1955</v>
      </c>
      <c r="E1224" s="82" t="s">
        <v>2384</v>
      </c>
      <c r="F1224" s="82" t="s">
        <v>3491</v>
      </c>
      <c r="G1224" s="82" t="s">
        <v>1653</v>
      </c>
      <c r="H1224" s="82" t="s">
        <v>1647</v>
      </c>
      <c r="I1224" s="78" t="s">
        <v>1397</v>
      </c>
      <c r="J1224" s="78" t="s">
        <v>694</v>
      </c>
      <c r="K1224" s="82" t="s">
        <v>3492</v>
      </c>
      <c r="L1224" s="82" t="s">
        <v>3493</v>
      </c>
      <c r="M1224" s="82" t="s">
        <v>2249</v>
      </c>
      <c r="N1224" s="82"/>
      <c r="O1224" s="82"/>
      <c r="P1224" s="82" t="s">
        <v>36</v>
      </c>
    </row>
    <row r="1225" customHeight="1" spans="1:16">
      <c r="A1225" s="77" t="s">
        <v>1952</v>
      </c>
      <c r="B1225" s="78" t="s">
        <v>3161</v>
      </c>
      <c r="C1225" s="78" t="s">
        <v>3157</v>
      </c>
      <c r="D1225" s="78" t="s">
        <v>1955</v>
      </c>
      <c r="E1225" s="97">
        <v>13000</v>
      </c>
      <c r="F1225" s="78" t="s">
        <v>3158</v>
      </c>
      <c r="G1225" s="78" t="s">
        <v>1585</v>
      </c>
      <c r="H1225" s="82" t="s">
        <v>1647</v>
      </c>
      <c r="I1225" s="78" t="s">
        <v>1397</v>
      </c>
      <c r="J1225" s="78" t="s">
        <v>964</v>
      </c>
      <c r="K1225" s="78" t="s">
        <v>2598</v>
      </c>
      <c r="L1225" s="78" t="s">
        <v>3159</v>
      </c>
      <c r="M1225" s="78" t="s">
        <v>3160</v>
      </c>
      <c r="N1225" s="82"/>
      <c r="O1225" s="82"/>
      <c r="P1225" s="82" t="s">
        <v>36</v>
      </c>
    </row>
    <row r="1226" customHeight="1" spans="1:16">
      <c r="A1226" s="77" t="s">
        <v>1952</v>
      </c>
      <c r="B1226" s="78" t="s">
        <v>3161</v>
      </c>
      <c r="C1226" s="78" t="s">
        <v>3147</v>
      </c>
      <c r="D1226" s="78" t="s">
        <v>1955</v>
      </c>
      <c r="E1226" s="78" t="s">
        <v>2384</v>
      </c>
      <c r="F1226" s="78" t="s">
        <v>3423</v>
      </c>
      <c r="G1226" s="82" t="s">
        <v>1637</v>
      </c>
      <c r="H1226" s="82" t="s">
        <v>1647</v>
      </c>
      <c r="I1226" s="78" t="s">
        <v>1397</v>
      </c>
      <c r="J1226" s="78" t="s">
        <v>694</v>
      </c>
      <c r="K1226" s="78" t="s">
        <v>3463</v>
      </c>
      <c r="L1226" s="78" t="s">
        <v>3424</v>
      </c>
      <c r="M1226" s="78" t="s">
        <v>2989</v>
      </c>
      <c r="N1226" s="82"/>
      <c r="O1226" s="82"/>
      <c r="P1226" s="82" t="s">
        <v>36</v>
      </c>
    </row>
    <row r="1227" customHeight="1" spans="1:16">
      <c r="A1227" s="77" t="s">
        <v>1952</v>
      </c>
      <c r="B1227" s="78" t="s">
        <v>3161</v>
      </c>
      <c r="C1227" s="82" t="s">
        <v>3494</v>
      </c>
      <c r="D1227" s="78" t="s">
        <v>1955</v>
      </c>
      <c r="E1227" s="82" t="s">
        <v>2384</v>
      </c>
      <c r="F1227" s="82" t="s">
        <v>3491</v>
      </c>
      <c r="G1227" s="82" t="s">
        <v>1653</v>
      </c>
      <c r="H1227" s="82" t="s">
        <v>1647</v>
      </c>
      <c r="I1227" s="78" t="s">
        <v>1397</v>
      </c>
      <c r="J1227" s="78" t="s">
        <v>694</v>
      </c>
      <c r="K1227" s="82" t="s">
        <v>3492</v>
      </c>
      <c r="L1227" s="82" t="s">
        <v>3493</v>
      </c>
      <c r="M1227" s="82" t="s">
        <v>2249</v>
      </c>
      <c r="N1227" s="82"/>
      <c r="O1227" s="82"/>
      <c r="P1227" s="82" t="s">
        <v>36</v>
      </c>
    </row>
    <row r="1228" customHeight="1" spans="1:16">
      <c r="A1228" s="77" t="s">
        <v>1952</v>
      </c>
      <c r="B1228" s="82" t="s">
        <v>2721</v>
      </c>
      <c r="C1228" s="82" t="s">
        <v>3047</v>
      </c>
      <c r="D1228" s="78" t="s">
        <v>1955</v>
      </c>
      <c r="E1228" s="82" t="s">
        <v>1983</v>
      </c>
      <c r="F1228" s="82" t="s">
        <v>3472</v>
      </c>
      <c r="G1228" s="78" t="s">
        <v>1633</v>
      </c>
      <c r="H1228" s="82" t="s">
        <v>1647</v>
      </c>
      <c r="I1228" s="78" t="s">
        <v>1397</v>
      </c>
      <c r="J1228" s="78" t="s">
        <v>694</v>
      </c>
      <c r="K1228" s="82" t="s">
        <v>3473</v>
      </c>
      <c r="L1228" s="82" t="s">
        <v>1986</v>
      </c>
      <c r="M1228" s="82" t="s">
        <v>2174</v>
      </c>
      <c r="N1228" s="82"/>
      <c r="O1228" s="82"/>
      <c r="P1228" s="82" t="s">
        <v>36</v>
      </c>
    </row>
    <row r="1229" customHeight="1" spans="1:16">
      <c r="A1229" s="77" t="s">
        <v>1952</v>
      </c>
      <c r="B1229" s="82" t="s">
        <v>2721</v>
      </c>
      <c r="C1229" s="82" t="s">
        <v>3433</v>
      </c>
      <c r="D1229" s="78" t="s">
        <v>1955</v>
      </c>
      <c r="E1229" s="82" t="s">
        <v>2445</v>
      </c>
      <c r="F1229" s="82" t="s">
        <v>3495</v>
      </c>
      <c r="G1229" s="82" t="s">
        <v>1647</v>
      </c>
      <c r="H1229" s="82" t="s">
        <v>1647</v>
      </c>
      <c r="I1229" s="78" t="s">
        <v>1397</v>
      </c>
      <c r="J1229" s="78" t="s">
        <v>1483</v>
      </c>
      <c r="K1229" s="82" t="s">
        <v>3496</v>
      </c>
      <c r="L1229" s="82" t="s">
        <v>3497</v>
      </c>
      <c r="M1229" s="82" t="s">
        <v>3498</v>
      </c>
      <c r="N1229" s="82"/>
      <c r="O1229" s="82"/>
      <c r="P1229" s="82" t="s">
        <v>36</v>
      </c>
    </row>
    <row r="1230" customHeight="1" spans="1:16">
      <c r="A1230" s="77" t="s">
        <v>1952</v>
      </c>
      <c r="B1230" s="82" t="s">
        <v>2342</v>
      </c>
      <c r="C1230" s="82" t="s">
        <v>2343</v>
      </c>
      <c r="D1230" s="78" t="s">
        <v>1955</v>
      </c>
      <c r="E1230" s="82" t="s">
        <v>1998</v>
      </c>
      <c r="F1230" s="82" t="s">
        <v>3499</v>
      </c>
      <c r="G1230" s="82" t="s">
        <v>1647</v>
      </c>
      <c r="H1230" s="82" t="s">
        <v>1647</v>
      </c>
      <c r="I1230" s="78" t="s">
        <v>1397</v>
      </c>
      <c r="J1230" s="78" t="s">
        <v>694</v>
      </c>
      <c r="K1230" s="82" t="s">
        <v>2287</v>
      </c>
      <c r="L1230" s="82" t="s">
        <v>2232</v>
      </c>
      <c r="M1230" s="82" t="s">
        <v>2183</v>
      </c>
      <c r="N1230" s="82"/>
      <c r="O1230" s="82"/>
      <c r="P1230" s="82" t="s">
        <v>36</v>
      </c>
    </row>
    <row r="1231" customHeight="1" spans="1:16">
      <c r="A1231" s="77" t="s">
        <v>1952</v>
      </c>
      <c r="B1231" s="82" t="s">
        <v>2342</v>
      </c>
      <c r="C1231" s="82" t="s">
        <v>2343</v>
      </c>
      <c r="D1231" s="78" t="s">
        <v>1955</v>
      </c>
      <c r="E1231" s="82" t="s">
        <v>1998</v>
      </c>
      <c r="F1231" s="82" t="s">
        <v>3441</v>
      </c>
      <c r="G1231" s="82" t="s">
        <v>1637</v>
      </c>
      <c r="H1231" s="82" t="s">
        <v>1647</v>
      </c>
      <c r="I1231" s="78" t="s">
        <v>1397</v>
      </c>
      <c r="J1231" s="78" t="s">
        <v>694</v>
      </c>
      <c r="K1231" s="82" t="s">
        <v>3442</v>
      </c>
      <c r="L1231" s="82" t="s">
        <v>2232</v>
      </c>
      <c r="M1231" s="82" t="s">
        <v>2174</v>
      </c>
      <c r="N1231" s="82"/>
      <c r="O1231" s="82"/>
      <c r="P1231" s="82" t="s">
        <v>36</v>
      </c>
    </row>
    <row r="1232" customHeight="1" spans="1:16">
      <c r="A1232" s="77" t="s">
        <v>1952</v>
      </c>
      <c r="B1232" s="82" t="s">
        <v>2937</v>
      </c>
      <c r="C1232" s="78" t="s">
        <v>3322</v>
      </c>
      <c r="D1232" s="78" t="s">
        <v>1955</v>
      </c>
      <c r="E1232" s="78" t="s">
        <v>2663</v>
      </c>
      <c r="F1232" s="78" t="s">
        <v>3500</v>
      </c>
      <c r="G1232" s="82" t="s">
        <v>1649</v>
      </c>
      <c r="H1232" s="82" t="s">
        <v>3501</v>
      </c>
      <c r="I1232" s="78" t="s">
        <v>1397</v>
      </c>
      <c r="J1232" s="78"/>
      <c r="K1232" s="78" t="s">
        <v>3345</v>
      </c>
      <c r="L1232" s="78" t="s">
        <v>3324</v>
      </c>
      <c r="M1232" s="78" t="s">
        <v>2540</v>
      </c>
      <c r="N1232" s="78"/>
      <c r="O1232" s="78"/>
      <c r="P1232" s="79" t="s">
        <v>36</v>
      </c>
    </row>
    <row r="1233" customHeight="1" spans="1:16">
      <c r="A1233" s="77" t="s">
        <v>1952</v>
      </c>
      <c r="B1233" s="82" t="s">
        <v>2738</v>
      </c>
      <c r="C1233" s="78" t="s">
        <v>2045</v>
      </c>
      <c r="D1233" s="78" t="s">
        <v>1955</v>
      </c>
      <c r="E1233" s="78" t="s">
        <v>2046</v>
      </c>
      <c r="F1233" s="78" t="s">
        <v>3039</v>
      </c>
      <c r="G1233" s="78" t="s">
        <v>1559</v>
      </c>
      <c r="H1233" s="82" t="s">
        <v>3501</v>
      </c>
      <c r="I1233" s="78" t="s">
        <v>1397</v>
      </c>
      <c r="J1233" s="78" t="s">
        <v>694</v>
      </c>
      <c r="K1233" s="78" t="s">
        <v>3041</v>
      </c>
      <c r="L1233" s="78" t="s">
        <v>3042</v>
      </c>
      <c r="M1233" s="78" t="s">
        <v>2197</v>
      </c>
      <c r="N1233" s="82"/>
      <c r="O1233" s="82"/>
      <c r="P1233" s="82" t="s">
        <v>36</v>
      </c>
    </row>
    <row r="1234" customHeight="1" spans="1:16">
      <c r="A1234" s="77" t="s">
        <v>1952</v>
      </c>
      <c r="B1234" s="78" t="s">
        <v>2361</v>
      </c>
      <c r="C1234" s="78" t="s">
        <v>1974</v>
      </c>
      <c r="D1234" s="78" t="s">
        <v>1955</v>
      </c>
      <c r="E1234" s="82" t="s">
        <v>2773</v>
      </c>
      <c r="F1234" s="82" t="s">
        <v>2756</v>
      </c>
      <c r="G1234" s="82" t="s">
        <v>1517</v>
      </c>
      <c r="H1234" s="82" t="s">
        <v>3501</v>
      </c>
      <c r="I1234" s="78" t="s">
        <v>1397</v>
      </c>
      <c r="J1234" s="78" t="s">
        <v>2276</v>
      </c>
      <c r="K1234" s="82" t="s">
        <v>2774</v>
      </c>
      <c r="L1234" s="82" t="s">
        <v>1980</v>
      </c>
      <c r="M1234" s="82" t="s">
        <v>2641</v>
      </c>
      <c r="N1234" s="87"/>
      <c r="O1234" s="78"/>
      <c r="P1234" s="79" t="s">
        <v>36</v>
      </c>
    </row>
    <row r="1235" customHeight="1" spans="1:16">
      <c r="A1235" s="77" t="s">
        <v>1952</v>
      </c>
      <c r="B1235" s="82" t="s">
        <v>3462</v>
      </c>
      <c r="C1235" s="82" t="s">
        <v>3147</v>
      </c>
      <c r="D1235" s="78" t="s">
        <v>1955</v>
      </c>
      <c r="E1235" s="82" t="s">
        <v>2204</v>
      </c>
      <c r="F1235" s="78" t="s">
        <v>3502</v>
      </c>
      <c r="G1235" s="82" t="s">
        <v>1647</v>
      </c>
      <c r="H1235" s="82" t="s">
        <v>3501</v>
      </c>
      <c r="I1235" s="78" t="s">
        <v>1397</v>
      </c>
      <c r="J1235" s="78" t="s">
        <v>694</v>
      </c>
      <c r="K1235" s="78" t="s">
        <v>3503</v>
      </c>
      <c r="L1235" s="78" t="s">
        <v>3504</v>
      </c>
      <c r="M1235" s="78" t="s">
        <v>2477</v>
      </c>
      <c r="N1235" s="82"/>
      <c r="O1235" s="82"/>
      <c r="P1235" s="82" t="s">
        <v>36</v>
      </c>
    </row>
    <row r="1236" customHeight="1" spans="1:16">
      <c r="A1236" s="77" t="s">
        <v>1952</v>
      </c>
      <c r="B1236" s="82" t="s">
        <v>2361</v>
      </c>
      <c r="C1236" s="78" t="s">
        <v>1974</v>
      </c>
      <c r="D1236" s="78" t="s">
        <v>1975</v>
      </c>
      <c r="E1236" s="82" t="s">
        <v>1988</v>
      </c>
      <c r="F1236" s="82" t="s">
        <v>3485</v>
      </c>
      <c r="G1236" s="82" t="s">
        <v>1643</v>
      </c>
      <c r="H1236" s="82" t="s">
        <v>3501</v>
      </c>
      <c r="I1236" s="78" t="s">
        <v>1397</v>
      </c>
      <c r="J1236" s="78" t="s">
        <v>2276</v>
      </c>
      <c r="K1236" s="82" t="s">
        <v>3426</v>
      </c>
      <c r="L1236" s="82" t="s">
        <v>1986</v>
      </c>
      <c r="M1236" s="82" t="s">
        <v>2174</v>
      </c>
      <c r="N1236" s="82"/>
      <c r="O1236" s="82"/>
      <c r="P1236" s="82" t="s">
        <v>36</v>
      </c>
    </row>
    <row r="1237" customHeight="1" spans="1:16">
      <c r="A1237" s="77" t="s">
        <v>1952</v>
      </c>
      <c r="B1237" s="82" t="s">
        <v>2361</v>
      </c>
      <c r="C1237" s="78" t="s">
        <v>1974</v>
      </c>
      <c r="D1237" s="78" t="s">
        <v>1975</v>
      </c>
      <c r="E1237" s="82" t="s">
        <v>1983</v>
      </c>
      <c r="F1237" s="82" t="s">
        <v>3505</v>
      </c>
      <c r="G1237" s="82" t="s">
        <v>1638</v>
      </c>
      <c r="H1237" s="82" t="s">
        <v>3501</v>
      </c>
      <c r="I1237" s="78" t="s">
        <v>1397</v>
      </c>
      <c r="J1237" s="78" t="s">
        <v>694</v>
      </c>
      <c r="K1237" s="82">
        <v>61.12</v>
      </c>
      <c r="L1237" s="82">
        <v>20</v>
      </c>
      <c r="M1237" s="82">
        <v>5.5</v>
      </c>
      <c r="N1237" s="82"/>
      <c r="O1237" s="82"/>
      <c r="P1237" s="82" t="s">
        <v>36</v>
      </c>
    </row>
    <row r="1238" customHeight="1" spans="1:16">
      <c r="A1238" s="77" t="s">
        <v>1952</v>
      </c>
      <c r="B1238" s="78" t="s">
        <v>2193</v>
      </c>
      <c r="C1238" s="78" t="s">
        <v>2194</v>
      </c>
      <c r="D1238" s="78" t="s">
        <v>1955</v>
      </c>
      <c r="E1238" s="78" t="s">
        <v>1976</v>
      </c>
      <c r="F1238" s="78" t="s">
        <v>3264</v>
      </c>
      <c r="G1238" s="78" t="s">
        <v>1569</v>
      </c>
      <c r="H1238" s="82" t="s">
        <v>3501</v>
      </c>
      <c r="I1238" s="78" t="s">
        <v>1397</v>
      </c>
      <c r="J1238" s="78" t="s">
        <v>694</v>
      </c>
      <c r="K1238" s="78" t="s">
        <v>3020</v>
      </c>
      <c r="L1238" s="78" t="s">
        <v>3265</v>
      </c>
      <c r="M1238" s="78" t="s">
        <v>2279</v>
      </c>
      <c r="N1238" s="78"/>
      <c r="O1238" s="78"/>
      <c r="P1238" s="82" t="s">
        <v>36</v>
      </c>
    </row>
    <row r="1239" customHeight="1" spans="1:16">
      <c r="A1239" s="77" t="s">
        <v>1952</v>
      </c>
      <c r="B1239" s="78" t="s">
        <v>2193</v>
      </c>
      <c r="C1239" s="82" t="s">
        <v>2060</v>
      </c>
      <c r="D1239" s="78" t="s">
        <v>1975</v>
      </c>
      <c r="E1239" s="78" t="s">
        <v>1983</v>
      </c>
      <c r="F1239" s="78" t="s">
        <v>3366</v>
      </c>
      <c r="G1239" s="82" t="s">
        <v>1624</v>
      </c>
      <c r="H1239" s="82" t="s">
        <v>3501</v>
      </c>
      <c r="I1239" s="78" t="s">
        <v>1397</v>
      </c>
      <c r="J1239" s="78" t="s">
        <v>694</v>
      </c>
      <c r="K1239" s="78" t="s">
        <v>3367</v>
      </c>
      <c r="L1239" s="96" t="s">
        <v>1986</v>
      </c>
      <c r="M1239" s="78" t="s">
        <v>2002</v>
      </c>
      <c r="N1239" s="82"/>
      <c r="O1239" s="82"/>
      <c r="P1239" s="82" t="s">
        <v>36</v>
      </c>
    </row>
    <row r="1240" customHeight="1" spans="1:16">
      <c r="A1240" s="77" t="s">
        <v>1952</v>
      </c>
      <c r="B1240" s="78" t="s">
        <v>2193</v>
      </c>
      <c r="C1240" s="78" t="s">
        <v>2194</v>
      </c>
      <c r="D1240" s="78" t="s">
        <v>1955</v>
      </c>
      <c r="E1240" s="82" t="s">
        <v>1976</v>
      </c>
      <c r="F1240" s="82" t="s">
        <v>3416</v>
      </c>
      <c r="G1240" s="78" t="s">
        <v>1620</v>
      </c>
      <c r="H1240" s="82" t="s">
        <v>3501</v>
      </c>
      <c r="I1240" s="78" t="s">
        <v>1397</v>
      </c>
      <c r="J1240" s="78" t="s">
        <v>694</v>
      </c>
      <c r="K1240" s="82">
        <v>60.12</v>
      </c>
      <c r="L1240" s="82">
        <v>40</v>
      </c>
      <c r="M1240" s="82">
        <v>5.7</v>
      </c>
      <c r="N1240" s="82"/>
      <c r="O1240" s="82"/>
      <c r="P1240" s="82" t="s">
        <v>36</v>
      </c>
    </row>
    <row r="1241" customHeight="1" spans="1:16">
      <c r="A1241" s="77" t="s">
        <v>1952</v>
      </c>
      <c r="B1241" s="78" t="s">
        <v>2193</v>
      </c>
      <c r="C1241" s="82" t="s">
        <v>2060</v>
      </c>
      <c r="D1241" s="78" t="s">
        <v>1955</v>
      </c>
      <c r="E1241" s="82" t="s">
        <v>1983</v>
      </c>
      <c r="F1241" s="82" t="s">
        <v>3472</v>
      </c>
      <c r="G1241" s="78" t="s">
        <v>1633</v>
      </c>
      <c r="H1241" s="82" t="s">
        <v>3501</v>
      </c>
      <c r="I1241" s="78" t="s">
        <v>1397</v>
      </c>
      <c r="J1241" s="78" t="s">
        <v>694</v>
      </c>
      <c r="K1241" s="82" t="s">
        <v>3473</v>
      </c>
      <c r="L1241" s="82" t="s">
        <v>1986</v>
      </c>
      <c r="M1241" s="82" t="s">
        <v>2174</v>
      </c>
      <c r="N1241" s="82"/>
      <c r="O1241" s="82"/>
      <c r="P1241" s="82" t="s">
        <v>36</v>
      </c>
    </row>
    <row r="1242" customHeight="1" spans="1:16">
      <c r="A1242" s="77" t="s">
        <v>1952</v>
      </c>
      <c r="B1242" s="78" t="s">
        <v>2193</v>
      </c>
      <c r="C1242" s="78" t="s">
        <v>2060</v>
      </c>
      <c r="D1242" s="78" t="s">
        <v>1955</v>
      </c>
      <c r="E1242" s="82" t="s">
        <v>2236</v>
      </c>
      <c r="F1242" s="82" t="s">
        <v>3434</v>
      </c>
      <c r="G1242" s="78" t="s">
        <v>1633</v>
      </c>
      <c r="H1242" s="82" t="s">
        <v>3501</v>
      </c>
      <c r="I1242" s="78" t="s">
        <v>1397</v>
      </c>
      <c r="J1242" s="78" t="s">
        <v>694</v>
      </c>
      <c r="K1242" s="82" t="s">
        <v>3435</v>
      </c>
      <c r="L1242" s="82" t="s">
        <v>1986</v>
      </c>
      <c r="M1242" s="82" t="s">
        <v>2540</v>
      </c>
      <c r="N1242" s="82"/>
      <c r="O1242" s="82"/>
      <c r="P1242" s="82" t="s">
        <v>36</v>
      </c>
    </row>
    <row r="1243" customHeight="1" spans="1:16">
      <c r="A1243" s="77" t="s">
        <v>1952</v>
      </c>
      <c r="B1243" s="78" t="s">
        <v>2037</v>
      </c>
      <c r="C1243" s="78" t="s">
        <v>2045</v>
      </c>
      <c r="D1243" s="78" t="s">
        <v>1955</v>
      </c>
      <c r="E1243" s="82" t="s">
        <v>2542</v>
      </c>
      <c r="F1243" s="82" t="s">
        <v>2543</v>
      </c>
      <c r="G1243" s="82" t="s">
        <v>2034</v>
      </c>
      <c r="H1243" s="82" t="s">
        <v>3501</v>
      </c>
      <c r="I1243" s="78" t="s">
        <v>1397</v>
      </c>
      <c r="J1243" s="78" t="s">
        <v>694</v>
      </c>
      <c r="K1243" s="82" t="s">
        <v>2544</v>
      </c>
      <c r="L1243" s="82" t="s">
        <v>2545</v>
      </c>
      <c r="M1243" s="82" t="s">
        <v>2075</v>
      </c>
      <c r="N1243" s="78"/>
      <c r="O1243" s="78"/>
      <c r="P1243" s="82" t="s">
        <v>36</v>
      </c>
    </row>
    <row r="1244" customHeight="1" spans="1:16">
      <c r="A1244" s="77" t="s">
        <v>1952</v>
      </c>
      <c r="B1244" s="78" t="s">
        <v>2350</v>
      </c>
      <c r="C1244" s="78" t="s">
        <v>3147</v>
      </c>
      <c r="D1244" s="78" t="s">
        <v>1955</v>
      </c>
      <c r="E1244" s="78" t="s">
        <v>2384</v>
      </c>
      <c r="F1244" s="78" t="s">
        <v>3423</v>
      </c>
      <c r="G1244" s="82" t="s">
        <v>1637</v>
      </c>
      <c r="H1244" s="82" t="s">
        <v>3506</v>
      </c>
      <c r="I1244" s="78" t="s">
        <v>1397</v>
      </c>
      <c r="J1244" s="78" t="s">
        <v>694</v>
      </c>
      <c r="K1244" s="78" t="s">
        <v>3463</v>
      </c>
      <c r="L1244" s="78" t="s">
        <v>3424</v>
      </c>
      <c r="M1244" s="78" t="s">
        <v>2989</v>
      </c>
      <c r="N1244" s="82"/>
      <c r="O1244" s="82"/>
      <c r="P1244" s="82" t="s">
        <v>36</v>
      </c>
    </row>
    <row r="1245" customHeight="1" spans="1:16">
      <c r="A1245" s="77" t="s">
        <v>1952</v>
      </c>
      <c r="B1245" s="82" t="s">
        <v>3021</v>
      </c>
      <c r="C1245" s="82" t="s">
        <v>3433</v>
      </c>
      <c r="D1245" s="78" t="s">
        <v>1955</v>
      </c>
      <c r="E1245" s="82" t="s">
        <v>2445</v>
      </c>
      <c r="F1245" s="82" t="s">
        <v>3495</v>
      </c>
      <c r="G1245" s="82" t="s">
        <v>1647</v>
      </c>
      <c r="H1245" s="82" t="s">
        <v>3506</v>
      </c>
      <c r="I1245" s="78" t="s">
        <v>1397</v>
      </c>
      <c r="J1245" s="78" t="s">
        <v>1483</v>
      </c>
      <c r="K1245" s="82" t="s">
        <v>3496</v>
      </c>
      <c r="L1245" s="82" t="s">
        <v>3497</v>
      </c>
      <c r="M1245" s="82" t="s">
        <v>3498</v>
      </c>
      <c r="N1245" s="82"/>
      <c r="O1245" s="82"/>
      <c r="P1245" s="82" t="s">
        <v>36</v>
      </c>
    </row>
    <row r="1246" customHeight="1" spans="1:16">
      <c r="A1246" s="77" t="s">
        <v>1952</v>
      </c>
      <c r="B1246" s="78" t="s">
        <v>2350</v>
      </c>
      <c r="C1246" s="82" t="s">
        <v>3147</v>
      </c>
      <c r="D1246" s="78" t="s">
        <v>1955</v>
      </c>
      <c r="E1246" s="82" t="s">
        <v>2204</v>
      </c>
      <c r="F1246" s="78" t="s">
        <v>3502</v>
      </c>
      <c r="G1246" s="82" t="s">
        <v>1647</v>
      </c>
      <c r="H1246" s="82" t="s">
        <v>3506</v>
      </c>
      <c r="I1246" s="78" t="s">
        <v>1397</v>
      </c>
      <c r="J1246" s="78" t="s">
        <v>694</v>
      </c>
      <c r="K1246" s="78" t="s">
        <v>3503</v>
      </c>
      <c r="L1246" s="78" t="s">
        <v>3504</v>
      </c>
      <c r="M1246" s="78" t="s">
        <v>2477</v>
      </c>
      <c r="N1246" s="82"/>
      <c r="O1246" s="82"/>
      <c r="P1246" s="82" t="s">
        <v>36</v>
      </c>
    </row>
    <row r="1247" customHeight="1" spans="1:16">
      <c r="A1247" s="77" t="s">
        <v>1952</v>
      </c>
      <c r="B1247" s="82" t="s">
        <v>3474</v>
      </c>
      <c r="C1247" s="82" t="s">
        <v>2025</v>
      </c>
      <c r="D1247" s="78" t="s">
        <v>1955</v>
      </c>
      <c r="E1247" s="82" t="s">
        <v>2199</v>
      </c>
      <c r="F1247" s="82" t="s">
        <v>3475</v>
      </c>
      <c r="G1247" s="82" t="s">
        <v>1649</v>
      </c>
      <c r="H1247" s="82" t="s">
        <v>3506</v>
      </c>
      <c r="I1247" s="78" t="s">
        <v>1397</v>
      </c>
      <c r="J1247" s="78" t="s">
        <v>694</v>
      </c>
      <c r="K1247" s="82" t="s">
        <v>3476</v>
      </c>
      <c r="L1247" s="82" t="s">
        <v>3477</v>
      </c>
      <c r="M1247" s="82" t="s">
        <v>1987</v>
      </c>
      <c r="N1247" s="82"/>
      <c r="O1247" s="82"/>
      <c r="P1247" s="82" t="s">
        <v>36</v>
      </c>
    </row>
    <row r="1248" customHeight="1" spans="1:16">
      <c r="A1248" s="77" t="s">
        <v>1952</v>
      </c>
      <c r="B1248" s="82" t="s">
        <v>2166</v>
      </c>
      <c r="C1248" s="82" t="s">
        <v>2313</v>
      </c>
      <c r="D1248" s="78" t="s">
        <v>1955</v>
      </c>
      <c r="E1248" s="78" t="s">
        <v>1988</v>
      </c>
      <c r="F1248" s="78" t="s">
        <v>3411</v>
      </c>
      <c r="G1248" s="82" t="s">
        <v>1639</v>
      </c>
      <c r="H1248" s="82" t="s">
        <v>3506</v>
      </c>
      <c r="I1248" s="78" t="s">
        <v>1397</v>
      </c>
      <c r="J1248" s="78" t="s">
        <v>694</v>
      </c>
      <c r="K1248" s="78" t="s">
        <v>3412</v>
      </c>
      <c r="L1248" s="78" t="s">
        <v>3265</v>
      </c>
      <c r="M1248" s="78" t="s">
        <v>2183</v>
      </c>
      <c r="N1248" s="82"/>
      <c r="O1248" s="82"/>
      <c r="P1248" s="82" t="s">
        <v>36</v>
      </c>
    </row>
    <row r="1249" customHeight="1" spans="1:16">
      <c r="A1249" s="77" t="s">
        <v>1952</v>
      </c>
      <c r="B1249" s="82" t="s">
        <v>1953</v>
      </c>
      <c r="C1249" s="78" t="s">
        <v>1954</v>
      </c>
      <c r="D1249" s="78" t="s">
        <v>1955</v>
      </c>
      <c r="E1249" s="78" t="s">
        <v>1976</v>
      </c>
      <c r="F1249" s="78" t="s">
        <v>3387</v>
      </c>
      <c r="G1249" s="82" t="s">
        <v>1628</v>
      </c>
      <c r="H1249" s="82" t="s">
        <v>1657</v>
      </c>
      <c r="I1249" s="78" t="s">
        <v>1397</v>
      </c>
      <c r="J1249" s="78" t="s">
        <v>694</v>
      </c>
      <c r="K1249" s="78" t="s">
        <v>3403</v>
      </c>
      <c r="L1249" s="78" t="s">
        <v>1971</v>
      </c>
      <c r="M1249" s="78" t="s">
        <v>1962</v>
      </c>
      <c r="N1249" s="82"/>
      <c r="O1249" s="82"/>
      <c r="P1249" s="82" t="s">
        <v>36</v>
      </c>
    </row>
    <row r="1250" customHeight="1" spans="1:16">
      <c r="A1250" s="77" t="s">
        <v>1952</v>
      </c>
      <c r="B1250" s="82" t="s">
        <v>1953</v>
      </c>
      <c r="C1250" s="78" t="s">
        <v>1954</v>
      </c>
      <c r="D1250" s="78" t="s">
        <v>1955</v>
      </c>
      <c r="E1250" s="78" t="s">
        <v>1976</v>
      </c>
      <c r="F1250" s="78" t="s">
        <v>3507</v>
      </c>
      <c r="G1250" s="82" t="s">
        <v>1637</v>
      </c>
      <c r="H1250" s="82" t="s">
        <v>1657</v>
      </c>
      <c r="I1250" s="78" t="s">
        <v>1397</v>
      </c>
      <c r="J1250" s="78" t="s">
        <v>694</v>
      </c>
      <c r="K1250" s="78" t="s">
        <v>3333</v>
      </c>
      <c r="L1250" s="78" t="s">
        <v>2427</v>
      </c>
      <c r="M1250" s="78" t="s">
        <v>2174</v>
      </c>
      <c r="N1250" s="82"/>
      <c r="O1250" s="82"/>
      <c r="P1250" s="82" t="s">
        <v>36</v>
      </c>
    </row>
    <row r="1251" customHeight="1" spans="1:16">
      <c r="A1251" s="77" t="s">
        <v>1952</v>
      </c>
      <c r="B1251" s="82" t="s">
        <v>1953</v>
      </c>
      <c r="C1251" s="78" t="s">
        <v>1954</v>
      </c>
      <c r="D1251" s="78" t="s">
        <v>1955</v>
      </c>
      <c r="E1251" s="78" t="s">
        <v>1976</v>
      </c>
      <c r="F1251" s="82" t="s">
        <v>3450</v>
      </c>
      <c r="G1251" s="78" t="s">
        <v>1638</v>
      </c>
      <c r="H1251" s="82" t="s">
        <v>1657</v>
      </c>
      <c r="I1251" s="78" t="s">
        <v>1397</v>
      </c>
      <c r="J1251" s="78" t="s">
        <v>694</v>
      </c>
      <c r="K1251" s="82" t="s">
        <v>1970</v>
      </c>
      <c r="L1251" s="82" t="s">
        <v>2164</v>
      </c>
      <c r="M1251" s="82" t="s">
        <v>2540</v>
      </c>
      <c r="N1251" s="82"/>
      <c r="O1251" s="82"/>
      <c r="P1251" s="82" t="s">
        <v>36</v>
      </c>
    </row>
    <row r="1252" customHeight="1" spans="1:16">
      <c r="A1252" s="77" t="s">
        <v>1952</v>
      </c>
      <c r="B1252" s="82" t="s">
        <v>2109</v>
      </c>
      <c r="C1252" s="78" t="s">
        <v>2250</v>
      </c>
      <c r="D1252" s="78" t="s">
        <v>1955</v>
      </c>
      <c r="E1252" s="82" t="s">
        <v>1976</v>
      </c>
      <c r="F1252" s="82" t="s">
        <v>3383</v>
      </c>
      <c r="G1252" s="82" t="s">
        <v>1633</v>
      </c>
      <c r="H1252" s="82" t="s">
        <v>1657</v>
      </c>
      <c r="I1252" s="78" t="s">
        <v>1397</v>
      </c>
      <c r="J1252" s="78" t="s">
        <v>694</v>
      </c>
      <c r="K1252" s="82" t="s">
        <v>3384</v>
      </c>
      <c r="L1252" s="82" t="s">
        <v>1465</v>
      </c>
      <c r="M1252" s="82" t="s">
        <v>2108</v>
      </c>
      <c r="N1252" s="82"/>
      <c r="O1252" s="82"/>
      <c r="P1252" s="82" t="s">
        <v>36</v>
      </c>
    </row>
    <row r="1253" customHeight="1" spans="1:16">
      <c r="A1253" s="77" t="s">
        <v>1952</v>
      </c>
      <c r="B1253" s="82" t="s">
        <v>2109</v>
      </c>
      <c r="C1253" s="82" t="s">
        <v>1298</v>
      </c>
      <c r="D1253" s="78" t="s">
        <v>1955</v>
      </c>
      <c r="E1253" s="82" t="s">
        <v>2026</v>
      </c>
      <c r="F1253" s="82" t="s">
        <v>3456</v>
      </c>
      <c r="G1253" s="82" t="s">
        <v>1639</v>
      </c>
      <c r="H1253" s="82" t="s">
        <v>1657</v>
      </c>
      <c r="I1253" s="78" t="s">
        <v>1397</v>
      </c>
      <c r="J1253" s="78" t="s">
        <v>1483</v>
      </c>
      <c r="K1253" s="82" t="s">
        <v>3457</v>
      </c>
      <c r="L1253" s="82" t="s">
        <v>2414</v>
      </c>
      <c r="M1253" s="82" t="s">
        <v>2864</v>
      </c>
      <c r="N1253" s="82"/>
      <c r="O1253" s="82" t="s">
        <v>3508</v>
      </c>
      <c r="P1253" s="82" t="s">
        <v>36</v>
      </c>
    </row>
    <row r="1254" customHeight="1" spans="1:16">
      <c r="A1254" s="77" t="s">
        <v>1952</v>
      </c>
      <c r="B1254" s="82" t="s">
        <v>2109</v>
      </c>
      <c r="C1254" s="78" t="s">
        <v>2250</v>
      </c>
      <c r="D1254" s="78" t="s">
        <v>1955</v>
      </c>
      <c r="E1254" s="82" t="s">
        <v>1963</v>
      </c>
      <c r="F1254" s="78" t="s">
        <v>3509</v>
      </c>
      <c r="G1254" s="78" t="s">
        <v>1649</v>
      </c>
      <c r="H1254" s="82" t="s">
        <v>1657</v>
      </c>
      <c r="I1254" s="78" t="s">
        <v>1397</v>
      </c>
      <c r="J1254" s="78" t="s">
        <v>694</v>
      </c>
      <c r="K1254" s="78" t="s">
        <v>3510</v>
      </c>
      <c r="L1254" s="78" t="s">
        <v>2944</v>
      </c>
      <c r="M1254" s="78" t="s">
        <v>2158</v>
      </c>
      <c r="N1254" s="82"/>
      <c r="O1254" s="82"/>
      <c r="P1254" s="82" t="s">
        <v>36</v>
      </c>
    </row>
    <row r="1255" customHeight="1" spans="1:16">
      <c r="A1255" s="77" t="s">
        <v>1952</v>
      </c>
      <c r="B1255" s="82" t="s">
        <v>1953</v>
      </c>
      <c r="C1255" s="78" t="s">
        <v>1954</v>
      </c>
      <c r="D1255" s="78" t="s">
        <v>1955</v>
      </c>
      <c r="E1255" s="82" t="s">
        <v>1976</v>
      </c>
      <c r="F1255" s="82" t="s">
        <v>3450</v>
      </c>
      <c r="G1255" s="78" t="s">
        <v>1638</v>
      </c>
      <c r="H1255" s="82" t="s">
        <v>1662</v>
      </c>
      <c r="I1255" s="78" t="s">
        <v>1397</v>
      </c>
      <c r="J1255" s="78" t="s">
        <v>694</v>
      </c>
      <c r="K1255" s="82" t="s">
        <v>1970</v>
      </c>
      <c r="L1255" s="82" t="s">
        <v>2164</v>
      </c>
      <c r="M1255" s="82" t="s">
        <v>2540</v>
      </c>
      <c r="N1255" s="82"/>
      <c r="O1255" s="82"/>
      <c r="P1255" s="82" t="s">
        <v>36</v>
      </c>
    </row>
    <row r="1256" customHeight="1" spans="1:16">
      <c r="A1256" s="77" t="s">
        <v>1952</v>
      </c>
      <c r="B1256" s="82" t="s">
        <v>1953</v>
      </c>
      <c r="C1256" s="78" t="s">
        <v>1954</v>
      </c>
      <c r="D1256" s="78" t="s">
        <v>1955</v>
      </c>
      <c r="E1256" s="82" t="s">
        <v>1976</v>
      </c>
      <c r="F1256" s="82" t="s">
        <v>3511</v>
      </c>
      <c r="G1256" s="78" t="s">
        <v>1638</v>
      </c>
      <c r="H1256" s="82" t="s">
        <v>1662</v>
      </c>
      <c r="I1256" s="78" t="s">
        <v>1397</v>
      </c>
      <c r="J1256" s="82" t="s">
        <v>694</v>
      </c>
      <c r="K1256" s="82" t="s">
        <v>2192</v>
      </c>
      <c r="L1256" s="82" t="s">
        <v>2453</v>
      </c>
      <c r="M1256" s="82" t="s">
        <v>2174</v>
      </c>
      <c r="N1256" s="82"/>
      <c r="O1256" s="82"/>
      <c r="P1256" s="82" t="s">
        <v>36</v>
      </c>
    </row>
    <row r="1257" customHeight="1" spans="1:16">
      <c r="A1257" s="77" t="s">
        <v>1952</v>
      </c>
      <c r="B1257" s="82" t="s">
        <v>1953</v>
      </c>
      <c r="C1257" s="78" t="s">
        <v>1954</v>
      </c>
      <c r="D1257" s="78" t="s">
        <v>1955</v>
      </c>
      <c r="E1257" s="82" t="s">
        <v>1976</v>
      </c>
      <c r="F1257" s="82" t="s">
        <v>3512</v>
      </c>
      <c r="G1257" s="78" t="s">
        <v>1647</v>
      </c>
      <c r="H1257" s="82" t="s">
        <v>1662</v>
      </c>
      <c r="I1257" s="78" t="s">
        <v>1397</v>
      </c>
      <c r="J1257" s="82" t="s">
        <v>694</v>
      </c>
      <c r="K1257" s="82" t="s">
        <v>3513</v>
      </c>
      <c r="L1257" s="82" t="s">
        <v>1971</v>
      </c>
      <c r="M1257" s="82" t="s">
        <v>1962</v>
      </c>
      <c r="N1257" s="82"/>
      <c r="O1257" s="82"/>
      <c r="P1257" s="82" t="s">
        <v>36</v>
      </c>
    </row>
    <row r="1258" customHeight="1" spans="1:16">
      <c r="A1258" s="77" t="s">
        <v>1952</v>
      </c>
      <c r="B1258" s="78" t="s">
        <v>2109</v>
      </c>
      <c r="C1258" s="78" t="s">
        <v>2245</v>
      </c>
      <c r="D1258" s="78" t="s">
        <v>1955</v>
      </c>
      <c r="E1258" s="82" t="s">
        <v>2160</v>
      </c>
      <c r="F1258" s="82" t="s">
        <v>3429</v>
      </c>
      <c r="G1258" s="82" t="s">
        <v>1636</v>
      </c>
      <c r="H1258" s="82" t="s">
        <v>1662</v>
      </c>
      <c r="I1258" s="78" t="s">
        <v>1397</v>
      </c>
      <c r="J1258" s="78" t="s">
        <v>694</v>
      </c>
      <c r="K1258" s="82" t="s">
        <v>3430</v>
      </c>
      <c r="L1258" s="82" t="s">
        <v>2130</v>
      </c>
      <c r="M1258" s="82" t="s">
        <v>2301</v>
      </c>
      <c r="N1258" s="82"/>
      <c r="O1258" s="82"/>
      <c r="P1258" s="82" t="s">
        <v>36</v>
      </c>
    </row>
    <row r="1259" customHeight="1" spans="1:16">
      <c r="A1259" s="77" t="s">
        <v>1952</v>
      </c>
      <c r="B1259" s="78" t="s">
        <v>2109</v>
      </c>
      <c r="C1259" s="82" t="s">
        <v>2244</v>
      </c>
      <c r="D1259" s="78" t="s">
        <v>1955</v>
      </c>
      <c r="E1259" s="82" t="s">
        <v>2082</v>
      </c>
      <c r="F1259" s="82" t="s">
        <v>3514</v>
      </c>
      <c r="G1259" s="82" t="s">
        <v>1662</v>
      </c>
      <c r="H1259" s="82" t="s">
        <v>1662</v>
      </c>
      <c r="I1259" s="78" t="s">
        <v>1397</v>
      </c>
      <c r="J1259" s="78" t="s">
        <v>694</v>
      </c>
      <c r="K1259" s="82" t="s">
        <v>2697</v>
      </c>
      <c r="L1259" s="82" t="s">
        <v>1971</v>
      </c>
      <c r="M1259" s="82" t="s">
        <v>2158</v>
      </c>
      <c r="N1259" s="82"/>
      <c r="O1259" s="82"/>
      <c r="P1259" s="82" t="s">
        <v>36</v>
      </c>
    </row>
    <row r="1260" customHeight="1" spans="1:16">
      <c r="A1260" s="77" t="s">
        <v>1952</v>
      </c>
      <c r="B1260" s="82" t="s">
        <v>1973</v>
      </c>
      <c r="C1260" s="78" t="s">
        <v>1982</v>
      </c>
      <c r="D1260" s="78" t="s">
        <v>1975</v>
      </c>
      <c r="E1260" s="82" t="s">
        <v>1976</v>
      </c>
      <c r="F1260" s="82" t="s">
        <v>3454</v>
      </c>
      <c r="G1260" s="82" t="s">
        <v>1637</v>
      </c>
      <c r="H1260" s="82" t="s">
        <v>1662</v>
      </c>
      <c r="I1260" s="78" t="s">
        <v>1397</v>
      </c>
      <c r="J1260" s="78" t="s">
        <v>694</v>
      </c>
      <c r="K1260" s="82" t="s">
        <v>3455</v>
      </c>
      <c r="L1260" s="82" t="s">
        <v>2228</v>
      </c>
      <c r="M1260" s="82" t="s">
        <v>2081</v>
      </c>
      <c r="N1260" s="82"/>
      <c r="O1260" s="82"/>
      <c r="P1260" s="82" t="s">
        <v>36</v>
      </c>
    </row>
    <row r="1261" customHeight="1" spans="1:16">
      <c r="A1261" s="77" t="s">
        <v>1952</v>
      </c>
      <c r="B1261" s="82" t="s">
        <v>1973</v>
      </c>
      <c r="C1261" s="78" t="s">
        <v>1982</v>
      </c>
      <c r="D1261" s="78" t="s">
        <v>1975</v>
      </c>
      <c r="E1261" s="82" t="s">
        <v>2263</v>
      </c>
      <c r="F1261" s="82" t="s">
        <v>3515</v>
      </c>
      <c r="G1261" s="82" t="s">
        <v>1653</v>
      </c>
      <c r="H1261" s="82" t="s">
        <v>1662</v>
      </c>
      <c r="I1261" s="78" t="s">
        <v>1397</v>
      </c>
      <c r="J1261" s="78" t="s">
        <v>694</v>
      </c>
      <c r="K1261" s="82" t="s">
        <v>3516</v>
      </c>
      <c r="L1261" s="82" t="s">
        <v>2228</v>
      </c>
      <c r="M1261" s="82" t="s">
        <v>2016</v>
      </c>
      <c r="N1261" s="82"/>
      <c r="O1261" s="82"/>
      <c r="P1261" s="82" t="s">
        <v>36</v>
      </c>
    </row>
    <row r="1262" customHeight="1" spans="1:16">
      <c r="A1262" s="77" t="s">
        <v>1952</v>
      </c>
      <c r="B1262" s="82" t="s">
        <v>1973</v>
      </c>
      <c r="C1262" s="78" t="s">
        <v>1974</v>
      </c>
      <c r="D1262" s="78" t="s">
        <v>1975</v>
      </c>
      <c r="E1262" s="82" t="s">
        <v>2344</v>
      </c>
      <c r="F1262" s="82" t="s">
        <v>3517</v>
      </c>
      <c r="G1262" s="82" t="s">
        <v>1659</v>
      </c>
      <c r="H1262" s="82" t="s">
        <v>1659</v>
      </c>
      <c r="I1262" s="78" t="s">
        <v>1397</v>
      </c>
      <c r="J1262" s="78" t="s">
        <v>694</v>
      </c>
      <c r="K1262" s="82"/>
      <c r="L1262" s="82" t="s">
        <v>2228</v>
      </c>
      <c r="M1262" s="82" t="s">
        <v>2165</v>
      </c>
      <c r="N1262" s="82"/>
      <c r="O1262" s="82"/>
      <c r="P1262" s="82" t="s">
        <v>36</v>
      </c>
    </row>
    <row r="1263" customHeight="1" spans="1:16">
      <c r="A1263" s="77" t="s">
        <v>1952</v>
      </c>
      <c r="B1263" s="82" t="s">
        <v>2891</v>
      </c>
      <c r="C1263" s="78" t="s">
        <v>3406</v>
      </c>
      <c r="D1263" s="78" t="s">
        <v>1975</v>
      </c>
      <c r="E1263" s="82" t="s">
        <v>2344</v>
      </c>
      <c r="F1263" s="82" t="s">
        <v>3517</v>
      </c>
      <c r="G1263" s="82" t="s">
        <v>1659</v>
      </c>
      <c r="H1263" s="82" t="s">
        <v>1659</v>
      </c>
      <c r="I1263" s="78" t="s">
        <v>1397</v>
      </c>
      <c r="J1263" s="78" t="s">
        <v>694</v>
      </c>
      <c r="K1263" s="82"/>
      <c r="L1263" s="82" t="s">
        <v>2228</v>
      </c>
      <c r="M1263" s="82" t="s">
        <v>2165</v>
      </c>
      <c r="N1263" s="82"/>
      <c r="O1263" s="82"/>
      <c r="P1263" s="82" t="s">
        <v>36</v>
      </c>
    </row>
    <row r="1264" customHeight="1" spans="1:16">
      <c r="A1264" s="77" t="s">
        <v>1952</v>
      </c>
      <c r="B1264" s="82" t="s">
        <v>2738</v>
      </c>
      <c r="C1264" s="82" t="s">
        <v>2541</v>
      </c>
      <c r="D1264" s="78" t="s">
        <v>1955</v>
      </c>
      <c r="E1264" s="82" t="s">
        <v>2854</v>
      </c>
      <c r="F1264" s="82" t="s">
        <v>3518</v>
      </c>
      <c r="G1264" s="82" t="s">
        <v>1662</v>
      </c>
      <c r="H1264" s="82" t="s">
        <v>1659</v>
      </c>
      <c r="I1264" s="78" t="s">
        <v>1397</v>
      </c>
      <c r="J1264" s="78" t="s">
        <v>694</v>
      </c>
      <c r="K1264" s="82" t="s">
        <v>2122</v>
      </c>
      <c r="L1264" s="82" t="s">
        <v>3519</v>
      </c>
      <c r="M1264" s="82" t="s">
        <v>3520</v>
      </c>
      <c r="N1264" s="82"/>
      <c r="O1264" s="82"/>
      <c r="P1264" s="82" t="s">
        <v>36</v>
      </c>
    </row>
    <row r="1265" customHeight="1" spans="1:16">
      <c r="A1265" s="77" t="s">
        <v>1952</v>
      </c>
      <c r="B1265" s="82" t="s">
        <v>2302</v>
      </c>
      <c r="C1265" s="82" t="s">
        <v>2303</v>
      </c>
      <c r="D1265" s="78" t="s">
        <v>1955</v>
      </c>
      <c r="E1265" s="78" t="s">
        <v>2218</v>
      </c>
      <c r="F1265" s="78" t="s">
        <v>3521</v>
      </c>
      <c r="G1265" s="82" t="s">
        <v>1662</v>
      </c>
      <c r="H1265" s="82" t="s">
        <v>1659</v>
      </c>
      <c r="I1265" s="78" t="s">
        <v>1397</v>
      </c>
      <c r="J1265" s="78" t="s">
        <v>1483</v>
      </c>
      <c r="K1265" s="78" t="s">
        <v>3522</v>
      </c>
      <c r="L1265" s="78" t="s">
        <v>2931</v>
      </c>
      <c r="M1265" s="78" t="s">
        <v>2165</v>
      </c>
      <c r="N1265" s="82"/>
      <c r="O1265" s="82"/>
      <c r="P1265" s="82" t="s">
        <v>36</v>
      </c>
    </row>
    <row r="1266" customHeight="1" spans="1:16">
      <c r="A1266" s="77" t="s">
        <v>1952</v>
      </c>
      <c r="B1266" s="82" t="s">
        <v>2302</v>
      </c>
      <c r="C1266" s="82" t="s">
        <v>2792</v>
      </c>
      <c r="D1266" s="78" t="s">
        <v>1955</v>
      </c>
      <c r="E1266" s="78" t="s">
        <v>3292</v>
      </c>
      <c r="F1266" s="78" t="s">
        <v>3293</v>
      </c>
      <c r="G1266" s="78" t="s">
        <v>1601</v>
      </c>
      <c r="H1266" s="82" t="s">
        <v>1659</v>
      </c>
      <c r="I1266" s="78" t="s">
        <v>1397</v>
      </c>
      <c r="J1266" s="78" t="s">
        <v>694</v>
      </c>
      <c r="K1266" s="78" t="s">
        <v>3294</v>
      </c>
      <c r="L1266" s="96"/>
      <c r="M1266" s="78" t="s">
        <v>3295</v>
      </c>
      <c r="N1266" s="82"/>
      <c r="O1266" s="82"/>
      <c r="P1266" s="82" t="s">
        <v>36</v>
      </c>
    </row>
    <row r="1267" customHeight="1" spans="1:16">
      <c r="A1267" s="77" t="s">
        <v>1952</v>
      </c>
      <c r="B1267" s="82" t="s">
        <v>2302</v>
      </c>
      <c r="C1267" s="78" t="s">
        <v>2792</v>
      </c>
      <c r="D1267" s="78" t="s">
        <v>1955</v>
      </c>
      <c r="E1267" s="82" t="s">
        <v>2039</v>
      </c>
      <c r="F1267" s="82" t="s">
        <v>3361</v>
      </c>
      <c r="G1267" s="82" t="s">
        <v>1592</v>
      </c>
      <c r="H1267" s="82" t="s">
        <v>1659</v>
      </c>
      <c r="I1267" s="78" t="s">
        <v>1397</v>
      </c>
      <c r="J1267" s="78" t="s">
        <v>694</v>
      </c>
      <c r="K1267" s="82" t="s">
        <v>3362</v>
      </c>
      <c r="L1267" s="82"/>
      <c r="M1267" s="82" t="s">
        <v>3295</v>
      </c>
      <c r="N1267" s="82"/>
      <c r="O1267" s="82"/>
      <c r="P1267" s="82" t="s">
        <v>36</v>
      </c>
    </row>
    <row r="1268" customHeight="1" spans="1:16">
      <c r="A1268" s="77" t="s">
        <v>1952</v>
      </c>
      <c r="B1268" s="82" t="s">
        <v>2302</v>
      </c>
      <c r="C1268" s="82" t="s">
        <v>2093</v>
      </c>
      <c r="D1268" s="78" t="s">
        <v>1955</v>
      </c>
      <c r="E1268" s="82" t="s">
        <v>3523</v>
      </c>
      <c r="F1268" s="82" t="s">
        <v>3478</v>
      </c>
      <c r="G1268" s="82" t="s">
        <v>1649</v>
      </c>
      <c r="H1268" s="82" t="s">
        <v>1659</v>
      </c>
      <c r="I1268" s="78" t="s">
        <v>1397</v>
      </c>
      <c r="J1268" s="78" t="s">
        <v>694</v>
      </c>
      <c r="K1268" s="82" t="s">
        <v>3479</v>
      </c>
      <c r="L1268" s="82" t="s">
        <v>2022</v>
      </c>
      <c r="M1268" s="82" t="s">
        <v>2097</v>
      </c>
      <c r="N1268" s="82"/>
      <c r="O1268" s="82"/>
      <c r="P1268" s="82" t="s">
        <v>36</v>
      </c>
    </row>
    <row r="1269" customHeight="1" spans="1:16">
      <c r="A1269" s="77" t="s">
        <v>1952</v>
      </c>
      <c r="B1269" s="82" t="s">
        <v>2662</v>
      </c>
      <c r="C1269" s="82" t="s">
        <v>1286</v>
      </c>
      <c r="D1269" s="78" t="s">
        <v>1955</v>
      </c>
      <c r="E1269" s="82" t="s">
        <v>3524</v>
      </c>
      <c r="F1269" s="82" t="s">
        <v>3525</v>
      </c>
      <c r="G1269" s="82" t="s">
        <v>1662</v>
      </c>
      <c r="H1269" s="82" t="s">
        <v>1659</v>
      </c>
      <c r="I1269" s="78" t="s">
        <v>1397</v>
      </c>
      <c r="J1269" s="78" t="s">
        <v>694</v>
      </c>
      <c r="K1269" s="82" t="s">
        <v>3526</v>
      </c>
      <c r="L1269" s="82" t="s">
        <v>2457</v>
      </c>
      <c r="M1269" s="82" t="s">
        <v>3527</v>
      </c>
      <c r="N1269" s="82"/>
      <c r="O1269" s="82"/>
      <c r="P1269" s="82" t="s">
        <v>36</v>
      </c>
    </row>
    <row r="1270" customHeight="1" spans="1:16">
      <c r="A1270" s="77" t="s">
        <v>1952</v>
      </c>
      <c r="B1270" s="82" t="s">
        <v>2662</v>
      </c>
      <c r="C1270" s="82" t="s">
        <v>3006</v>
      </c>
      <c r="D1270" s="78" t="s">
        <v>1955</v>
      </c>
      <c r="E1270" s="82" t="s">
        <v>3523</v>
      </c>
      <c r="F1270" s="82" t="s">
        <v>3478</v>
      </c>
      <c r="G1270" s="82" t="s">
        <v>1649</v>
      </c>
      <c r="H1270" s="82" t="s">
        <v>1659</v>
      </c>
      <c r="I1270" s="78" t="s">
        <v>1397</v>
      </c>
      <c r="J1270" s="78" t="s">
        <v>694</v>
      </c>
      <c r="K1270" s="82" t="s">
        <v>3479</v>
      </c>
      <c r="L1270" s="82" t="s">
        <v>2022</v>
      </c>
      <c r="M1270" s="82" t="s">
        <v>2097</v>
      </c>
      <c r="N1270" s="82"/>
      <c r="O1270" s="82"/>
      <c r="P1270" s="82" t="s">
        <v>36</v>
      </c>
    </row>
    <row r="1271" customHeight="1" spans="1:16">
      <c r="A1271" s="77" t="s">
        <v>1952</v>
      </c>
      <c r="B1271" s="82" t="s">
        <v>2342</v>
      </c>
      <c r="C1271" s="82" t="s">
        <v>2343</v>
      </c>
      <c r="D1271" s="78" t="s">
        <v>1955</v>
      </c>
      <c r="E1271" s="82" t="s">
        <v>1998</v>
      </c>
      <c r="F1271" s="82" t="s">
        <v>3499</v>
      </c>
      <c r="G1271" s="82" t="s">
        <v>1647</v>
      </c>
      <c r="H1271" s="82" t="s">
        <v>1659</v>
      </c>
      <c r="I1271" s="78" t="s">
        <v>1397</v>
      </c>
      <c r="J1271" s="78" t="s">
        <v>694</v>
      </c>
      <c r="K1271" s="82" t="s">
        <v>2287</v>
      </c>
      <c r="L1271" s="82" t="s">
        <v>2232</v>
      </c>
      <c r="M1271" s="82" t="s">
        <v>2183</v>
      </c>
      <c r="N1271" s="82"/>
      <c r="O1271" s="82"/>
      <c r="P1271" s="82" t="s">
        <v>36</v>
      </c>
    </row>
    <row r="1272" customHeight="1" spans="1:16">
      <c r="A1272" s="77" t="s">
        <v>1952</v>
      </c>
      <c r="B1272" s="82" t="s">
        <v>2342</v>
      </c>
      <c r="C1272" s="82" t="s">
        <v>2343</v>
      </c>
      <c r="D1272" s="78" t="s">
        <v>1955</v>
      </c>
      <c r="E1272" s="82" t="s">
        <v>1998</v>
      </c>
      <c r="F1272" s="82" t="s">
        <v>3528</v>
      </c>
      <c r="G1272" s="82" t="s">
        <v>1657</v>
      </c>
      <c r="H1272" s="82" t="s">
        <v>1659</v>
      </c>
      <c r="I1272" s="78" t="s">
        <v>1397</v>
      </c>
      <c r="J1272" s="78" t="s">
        <v>694</v>
      </c>
      <c r="K1272" s="82" t="s">
        <v>3529</v>
      </c>
      <c r="L1272" s="82" t="s">
        <v>1986</v>
      </c>
      <c r="M1272" s="82" t="s">
        <v>2165</v>
      </c>
      <c r="N1272" s="82"/>
      <c r="O1272" s="82"/>
      <c r="P1272" s="82" t="s">
        <v>36</v>
      </c>
    </row>
    <row r="1273" customHeight="1" spans="1:16">
      <c r="A1273" s="77" t="s">
        <v>1952</v>
      </c>
      <c r="B1273" s="82" t="s">
        <v>2146</v>
      </c>
      <c r="C1273" s="82" t="s">
        <v>2010</v>
      </c>
      <c r="D1273" s="78" t="s">
        <v>1955</v>
      </c>
      <c r="E1273" s="82" t="s">
        <v>1998</v>
      </c>
      <c r="F1273" s="82" t="s">
        <v>3499</v>
      </c>
      <c r="G1273" s="82" t="s">
        <v>1647</v>
      </c>
      <c r="H1273" s="82" t="s">
        <v>1659</v>
      </c>
      <c r="I1273" s="78" t="s">
        <v>1397</v>
      </c>
      <c r="J1273" s="78" t="s">
        <v>694</v>
      </c>
      <c r="K1273" s="82" t="s">
        <v>2287</v>
      </c>
      <c r="L1273" s="82" t="s">
        <v>2232</v>
      </c>
      <c r="M1273" s="82" t="s">
        <v>2183</v>
      </c>
      <c r="N1273" s="82"/>
      <c r="O1273" s="82"/>
      <c r="P1273" s="82" t="s">
        <v>36</v>
      </c>
    </row>
    <row r="1274" customHeight="1" spans="1:16">
      <c r="A1274" s="77" t="s">
        <v>1952</v>
      </c>
      <c r="B1274" s="82" t="s">
        <v>3046</v>
      </c>
      <c r="C1274" s="78" t="s">
        <v>3047</v>
      </c>
      <c r="D1274" s="78" t="s">
        <v>1975</v>
      </c>
      <c r="E1274" s="82" t="s">
        <v>2344</v>
      </c>
      <c r="F1274" s="82" t="s">
        <v>3517</v>
      </c>
      <c r="G1274" s="82" t="s">
        <v>1659</v>
      </c>
      <c r="H1274" s="82" t="s">
        <v>1659</v>
      </c>
      <c r="I1274" s="78" t="s">
        <v>1397</v>
      </c>
      <c r="J1274" s="78" t="s">
        <v>694</v>
      </c>
      <c r="K1274" s="82" t="s">
        <v>3530</v>
      </c>
      <c r="L1274" s="82" t="s">
        <v>2228</v>
      </c>
      <c r="M1274" s="82" t="s">
        <v>2165</v>
      </c>
      <c r="N1274" s="82"/>
      <c r="O1274" s="82"/>
      <c r="P1274" s="82" t="s">
        <v>36</v>
      </c>
    </row>
    <row r="1275" customHeight="1" spans="1:16">
      <c r="A1275" s="77" t="s">
        <v>1952</v>
      </c>
      <c r="B1275" s="78" t="s">
        <v>3161</v>
      </c>
      <c r="C1275" s="78" t="s">
        <v>3157</v>
      </c>
      <c r="D1275" s="78" t="s">
        <v>1955</v>
      </c>
      <c r="E1275" s="97">
        <v>13000</v>
      </c>
      <c r="F1275" s="78" t="s">
        <v>3158</v>
      </c>
      <c r="G1275" s="78" t="s">
        <v>1585</v>
      </c>
      <c r="H1275" s="82" t="s">
        <v>1664</v>
      </c>
      <c r="I1275" s="78" t="s">
        <v>1397</v>
      </c>
      <c r="J1275" s="78" t="s">
        <v>964</v>
      </c>
      <c r="K1275" s="78" t="s">
        <v>2598</v>
      </c>
      <c r="L1275" s="78" t="s">
        <v>3159</v>
      </c>
      <c r="M1275" s="78" t="s">
        <v>3160</v>
      </c>
      <c r="N1275" s="82"/>
      <c r="O1275" s="82"/>
      <c r="P1275" s="82" t="s">
        <v>36</v>
      </c>
    </row>
    <row r="1276" customHeight="1" spans="1:16">
      <c r="A1276" s="77" t="s">
        <v>1952</v>
      </c>
      <c r="B1276" s="78" t="s">
        <v>3161</v>
      </c>
      <c r="C1276" s="78" t="s">
        <v>3157</v>
      </c>
      <c r="D1276" s="78" t="s">
        <v>1955</v>
      </c>
      <c r="E1276" s="78" t="s">
        <v>2246</v>
      </c>
      <c r="F1276" s="78" t="s">
        <v>3531</v>
      </c>
      <c r="G1276" s="78" t="s">
        <v>1613</v>
      </c>
      <c r="H1276" s="82" t="s">
        <v>1664</v>
      </c>
      <c r="I1276" s="78" t="s">
        <v>1397</v>
      </c>
      <c r="J1276" s="78" t="s">
        <v>1142</v>
      </c>
      <c r="K1276" s="78" t="s">
        <v>3532</v>
      </c>
      <c r="L1276" s="78" t="s">
        <v>3533</v>
      </c>
      <c r="M1276" s="82" t="s">
        <v>3067</v>
      </c>
      <c r="N1276" s="82"/>
      <c r="O1276" s="82"/>
      <c r="P1276" s="82" t="s">
        <v>36</v>
      </c>
    </row>
    <row r="1277" customHeight="1" spans="1:16">
      <c r="A1277" s="77" t="s">
        <v>1952</v>
      </c>
      <c r="B1277" s="78" t="s">
        <v>3161</v>
      </c>
      <c r="C1277" s="78" t="s">
        <v>3157</v>
      </c>
      <c r="D1277" s="78" t="s">
        <v>1955</v>
      </c>
      <c r="E1277" s="78" t="s">
        <v>2246</v>
      </c>
      <c r="F1277" s="82" t="s">
        <v>3534</v>
      </c>
      <c r="G1277" s="78" t="s">
        <v>1657</v>
      </c>
      <c r="H1277" s="82" t="s">
        <v>1664</v>
      </c>
      <c r="I1277" s="78" t="s">
        <v>1397</v>
      </c>
      <c r="J1277" s="78" t="s">
        <v>694</v>
      </c>
      <c r="K1277" s="82" t="s">
        <v>3535</v>
      </c>
      <c r="L1277" s="82" t="s">
        <v>3536</v>
      </c>
      <c r="M1277" s="82" t="s">
        <v>2075</v>
      </c>
      <c r="N1277" s="82"/>
      <c r="O1277" s="82"/>
      <c r="P1277" s="82" t="s">
        <v>36</v>
      </c>
    </row>
    <row r="1278" customHeight="1" spans="1:16">
      <c r="A1278" s="77" t="s">
        <v>1952</v>
      </c>
      <c r="B1278" s="82" t="s">
        <v>2350</v>
      </c>
      <c r="C1278" s="78" t="s">
        <v>2273</v>
      </c>
      <c r="D1278" s="78" t="s">
        <v>1955</v>
      </c>
      <c r="E1278" s="82" t="s">
        <v>2160</v>
      </c>
      <c r="F1278" s="82" t="s">
        <v>3391</v>
      </c>
      <c r="G1278" s="78" t="s">
        <v>1611</v>
      </c>
      <c r="H1278" s="82" t="s">
        <v>1659</v>
      </c>
      <c r="I1278" s="78" t="s">
        <v>1397</v>
      </c>
      <c r="J1278" s="78" t="s">
        <v>2276</v>
      </c>
      <c r="K1278" s="82" t="s">
        <v>3392</v>
      </c>
      <c r="L1278" s="82" t="s">
        <v>3393</v>
      </c>
      <c r="M1278" s="82" t="s">
        <v>2279</v>
      </c>
      <c r="N1278" s="82"/>
      <c r="O1278" s="82"/>
      <c r="P1278" s="82" t="s">
        <v>36</v>
      </c>
    </row>
    <row r="1279" customHeight="1" spans="1:16">
      <c r="A1279" s="77" t="s">
        <v>1952</v>
      </c>
      <c r="B1279" s="82" t="s">
        <v>3046</v>
      </c>
      <c r="C1279" s="82" t="s">
        <v>3047</v>
      </c>
      <c r="D1279" s="78" t="s">
        <v>1975</v>
      </c>
      <c r="E1279" s="82" t="s">
        <v>1983</v>
      </c>
      <c r="F1279" s="82" t="s">
        <v>3383</v>
      </c>
      <c r="G1279" s="82" t="s">
        <v>1659</v>
      </c>
      <c r="H1279" s="82" t="s">
        <v>1659</v>
      </c>
      <c r="I1279" s="78" t="s">
        <v>1397</v>
      </c>
      <c r="J1279" s="78" t="s">
        <v>694</v>
      </c>
      <c r="K1279" s="82" t="s">
        <v>3537</v>
      </c>
      <c r="L1279" s="96" t="s">
        <v>2015</v>
      </c>
      <c r="M1279" s="82" t="s">
        <v>2183</v>
      </c>
      <c r="N1279" s="82"/>
      <c r="O1279" s="82"/>
      <c r="P1279" s="82" t="s">
        <v>36</v>
      </c>
    </row>
    <row r="1280" customHeight="1" spans="1:16">
      <c r="A1280" s="77" t="s">
        <v>1952</v>
      </c>
      <c r="B1280" s="82" t="s">
        <v>2085</v>
      </c>
      <c r="C1280" s="82" t="s">
        <v>3051</v>
      </c>
      <c r="D1280" s="78" t="s">
        <v>1955</v>
      </c>
      <c r="E1280" s="82" t="s">
        <v>1983</v>
      </c>
      <c r="F1280" s="82" t="s">
        <v>3383</v>
      </c>
      <c r="G1280" s="82" t="s">
        <v>1659</v>
      </c>
      <c r="H1280" s="82" t="s">
        <v>1659</v>
      </c>
      <c r="I1280" s="78" t="s">
        <v>1397</v>
      </c>
      <c r="J1280" s="78" t="s">
        <v>694</v>
      </c>
      <c r="K1280" s="82" t="s">
        <v>3537</v>
      </c>
      <c r="L1280" s="96" t="s">
        <v>2015</v>
      </c>
      <c r="M1280" s="82" t="s">
        <v>2183</v>
      </c>
      <c r="N1280" s="82"/>
      <c r="O1280" s="82"/>
      <c r="P1280" s="82" t="s">
        <v>36</v>
      </c>
    </row>
    <row r="1281" customHeight="1" spans="1:16">
      <c r="A1281" s="77" t="s">
        <v>1952</v>
      </c>
      <c r="B1281" s="82" t="s">
        <v>3538</v>
      </c>
      <c r="C1281" s="82" t="s">
        <v>3490</v>
      </c>
      <c r="D1281" s="78" t="s">
        <v>1955</v>
      </c>
      <c r="E1281" s="82" t="s">
        <v>2384</v>
      </c>
      <c r="F1281" s="82" t="s">
        <v>3491</v>
      </c>
      <c r="G1281" s="82" t="s">
        <v>1653</v>
      </c>
      <c r="H1281" s="82" t="s">
        <v>1664</v>
      </c>
      <c r="I1281" s="78" t="s">
        <v>1397</v>
      </c>
      <c r="J1281" s="78" t="s">
        <v>694</v>
      </c>
      <c r="K1281" s="82" t="s">
        <v>3492</v>
      </c>
      <c r="L1281" s="82" t="s">
        <v>3493</v>
      </c>
      <c r="M1281" s="82" t="s">
        <v>2249</v>
      </c>
      <c r="N1281" s="82"/>
      <c r="O1281" s="82"/>
      <c r="P1281" s="82" t="s">
        <v>36</v>
      </c>
    </row>
    <row r="1282" customHeight="1" spans="1:16">
      <c r="A1282" s="77" t="s">
        <v>1952</v>
      </c>
      <c r="B1282" s="82" t="s">
        <v>2937</v>
      </c>
      <c r="C1282" s="82" t="s">
        <v>2167</v>
      </c>
      <c r="D1282" s="78" t="s">
        <v>1955</v>
      </c>
      <c r="E1282" s="82" t="s">
        <v>2218</v>
      </c>
      <c r="F1282" s="82" t="s">
        <v>3539</v>
      </c>
      <c r="G1282" s="82" t="s">
        <v>1663</v>
      </c>
      <c r="H1282" s="82" t="s">
        <v>1663</v>
      </c>
      <c r="I1282" s="78" t="s">
        <v>1397</v>
      </c>
      <c r="J1282" s="78" t="s">
        <v>694</v>
      </c>
      <c r="K1282" s="82" t="s">
        <v>3540</v>
      </c>
      <c r="L1282" s="82" t="s">
        <v>2476</v>
      </c>
      <c r="M1282" s="82" t="s">
        <v>2165</v>
      </c>
      <c r="N1282" s="82"/>
      <c r="O1282" s="82"/>
      <c r="P1282" s="82" t="s">
        <v>36</v>
      </c>
    </row>
    <row r="1283" customHeight="1" spans="1:16">
      <c r="A1283" s="77" t="s">
        <v>1952</v>
      </c>
      <c r="B1283" s="82" t="s">
        <v>2421</v>
      </c>
      <c r="C1283" s="82" t="s">
        <v>2167</v>
      </c>
      <c r="D1283" s="78" t="s">
        <v>1955</v>
      </c>
      <c r="E1283" s="82" t="s">
        <v>2218</v>
      </c>
      <c r="F1283" s="82" t="s">
        <v>3539</v>
      </c>
      <c r="G1283" s="82" t="s">
        <v>1663</v>
      </c>
      <c r="H1283" s="82" t="s">
        <v>1663</v>
      </c>
      <c r="I1283" s="78" t="s">
        <v>1397</v>
      </c>
      <c r="J1283" s="78" t="s">
        <v>694</v>
      </c>
      <c r="K1283" s="82" t="s">
        <v>3540</v>
      </c>
      <c r="L1283" s="82" t="s">
        <v>2476</v>
      </c>
      <c r="M1283" s="82" t="s">
        <v>2165</v>
      </c>
      <c r="N1283" s="82"/>
      <c r="O1283" s="82"/>
      <c r="P1283" s="82" t="s">
        <v>36</v>
      </c>
    </row>
    <row r="1284" customHeight="1" spans="1:16">
      <c r="A1284" s="77" t="s">
        <v>1952</v>
      </c>
      <c r="B1284" s="82" t="s">
        <v>2421</v>
      </c>
      <c r="C1284" s="82" t="s">
        <v>3322</v>
      </c>
      <c r="D1284" s="78" t="s">
        <v>1955</v>
      </c>
      <c r="E1284" s="78" t="s">
        <v>2087</v>
      </c>
      <c r="F1284" s="78" t="s">
        <v>3467</v>
      </c>
      <c r="G1284" s="82" t="s">
        <v>1652</v>
      </c>
      <c r="H1284" s="82" t="s">
        <v>1663</v>
      </c>
      <c r="I1284" s="78" t="s">
        <v>1397</v>
      </c>
      <c r="J1284" s="78"/>
      <c r="K1284" s="78" t="s">
        <v>3468</v>
      </c>
      <c r="L1284" s="78" t="s">
        <v>3265</v>
      </c>
      <c r="M1284" s="78" t="s">
        <v>2687</v>
      </c>
      <c r="N1284" s="82"/>
      <c r="O1284" s="82"/>
      <c r="P1284" s="82" t="s">
        <v>36</v>
      </c>
    </row>
    <row r="1285" customHeight="1" spans="1:16">
      <c r="A1285" s="77" t="s">
        <v>1952</v>
      </c>
      <c r="B1285" s="82" t="s">
        <v>2421</v>
      </c>
      <c r="C1285" s="78" t="s">
        <v>3322</v>
      </c>
      <c r="D1285" s="78" t="s">
        <v>1955</v>
      </c>
      <c r="E1285" s="78" t="s">
        <v>2663</v>
      </c>
      <c r="F1285" s="78" t="s">
        <v>3500</v>
      </c>
      <c r="G1285" s="82" t="s">
        <v>1649</v>
      </c>
      <c r="H1285" s="82" t="s">
        <v>1663</v>
      </c>
      <c r="I1285" s="78" t="s">
        <v>1397</v>
      </c>
      <c r="J1285" s="78"/>
      <c r="K1285" s="78" t="s">
        <v>3345</v>
      </c>
      <c r="L1285" s="78" t="s">
        <v>3324</v>
      </c>
      <c r="M1285" s="78" t="s">
        <v>2540</v>
      </c>
      <c r="N1285" s="78"/>
      <c r="O1285" s="78"/>
      <c r="P1285" s="82" t="s">
        <v>36</v>
      </c>
    </row>
    <row r="1286" customHeight="1" spans="1:16">
      <c r="A1286" s="77" t="s">
        <v>1952</v>
      </c>
      <c r="B1286" s="82" t="s">
        <v>2125</v>
      </c>
      <c r="C1286" s="82" t="s">
        <v>2841</v>
      </c>
      <c r="D1286" s="78" t="s">
        <v>1955</v>
      </c>
      <c r="E1286" s="82" t="s">
        <v>2293</v>
      </c>
      <c r="F1286" s="82" t="s">
        <v>3465</v>
      </c>
      <c r="G1286" s="82" t="s">
        <v>1652</v>
      </c>
      <c r="H1286" s="82" t="s">
        <v>1663</v>
      </c>
      <c r="I1286" s="78" t="s">
        <v>1397</v>
      </c>
      <c r="J1286" s="78" t="s">
        <v>694</v>
      </c>
      <c r="K1286" s="82">
        <v>60.15</v>
      </c>
      <c r="L1286" s="82">
        <v>22</v>
      </c>
      <c r="M1286" s="82">
        <v>4.7</v>
      </c>
      <c r="N1286" s="82"/>
      <c r="O1286" s="82"/>
      <c r="P1286" s="82" t="s">
        <v>36</v>
      </c>
    </row>
    <row r="1287" customHeight="1" spans="1:16">
      <c r="A1287" s="77" t="s">
        <v>1952</v>
      </c>
      <c r="B1287" s="82" t="s">
        <v>3389</v>
      </c>
      <c r="C1287" s="82" t="s">
        <v>2313</v>
      </c>
      <c r="D1287" s="82" t="s">
        <v>1955</v>
      </c>
      <c r="E1287" s="82" t="s">
        <v>1988</v>
      </c>
      <c r="F1287" s="82" t="s">
        <v>3541</v>
      </c>
      <c r="G1287" s="82" t="s">
        <v>1643</v>
      </c>
      <c r="H1287" s="82" t="s">
        <v>1663</v>
      </c>
      <c r="I1287" s="78" t="s">
        <v>1397</v>
      </c>
      <c r="J1287" s="82" t="s">
        <v>1483</v>
      </c>
      <c r="K1287" s="82" t="s">
        <v>2007</v>
      </c>
      <c r="L1287" s="82" t="s">
        <v>3542</v>
      </c>
      <c r="M1287" s="82" t="s">
        <v>1972</v>
      </c>
      <c r="N1287" s="82"/>
      <c r="O1287" s="82"/>
      <c r="P1287" s="82" t="s">
        <v>36</v>
      </c>
    </row>
    <row r="1288" customHeight="1" spans="1:16">
      <c r="A1288" s="77" t="s">
        <v>1952</v>
      </c>
      <c r="B1288" s="78" t="s">
        <v>3543</v>
      </c>
      <c r="C1288" s="78" t="s">
        <v>3544</v>
      </c>
      <c r="D1288" s="78" t="s">
        <v>1955</v>
      </c>
      <c r="E1288" s="78" t="s">
        <v>2246</v>
      </c>
      <c r="F1288" s="78" t="s">
        <v>3531</v>
      </c>
      <c r="G1288" s="78" t="s">
        <v>1613</v>
      </c>
      <c r="H1288" s="82" t="s">
        <v>1664</v>
      </c>
      <c r="I1288" s="78" t="s">
        <v>1397</v>
      </c>
      <c r="J1288" s="78" t="s">
        <v>1142</v>
      </c>
      <c r="K1288" s="78" t="s">
        <v>3532</v>
      </c>
      <c r="L1288" s="78" t="s">
        <v>3533</v>
      </c>
      <c r="M1288" s="82" t="s">
        <v>3067</v>
      </c>
      <c r="N1288" s="82"/>
      <c r="O1288" s="82"/>
      <c r="P1288" s="82" t="s">
        <v>36</v>
      </c>
    </row>
    <row r="1289" customHeight="1" spans="1:16">
      <c r="A1289" s="77" t="s">
        <v>1952</v>
      </c>
      <c r="B1289" s="82" t="s">
        <v>3405</v>
      </c>
      <c r="C1289" s="82" t="s">
        <v>2493</v>
      </c>
      <c r="D1289" s="78" t="s">
        <v>1955</v>
      </c>
      <c r="E1289" s="78" t="s">
        <v>3292</v>
      </c>
      <c r="F1289" s="78" t="s">
        <v>3293</v>
      </c>
      <c r="G1289" s="78" t="s">
        <v>1601</v>
      </c>
      <c r="H1289" s="82" t="s">
        <v>1664</v>
      </c>
      <c r="I1289" s="78" t="s">
        <v>1397</v>
      </c>
      <c r="J1289" s="78" t="s">
        <v>694</v>
      </c>
      <c r="K1289" s="78" t="s">
        <v>3294</v>
      </c>
      <c r="L1289" s="96"/>
      <c r="M1289" s="78" t="s">
        <v>3295</v>
      </c>
      <c r="N1289" s="82"/>
      <c r="O1289" s="82"/>
      <c r="P1289" s="82" t="s">
        <v>36</v>
      </c>
    </row>
    <row r="1290" customHeight="1" spans="1:16">
      <c r="A1290" s="77" t="s">
        <v>1952</v>
      </c>
      <c r="B1290" s="82" t="s">
        <v>2051</v>
      </c>
      <c r="C1290" s="82" t="s">
        <v>2572</v>
      </c>
      <c r="D1290" s="78" t="s">
        <v>1955</v>
      </c>
      <c r="E1290" s="82" t="s">
        <v>2199</v>
      </c>
      <c r="F1290" s="82" t="s">
        <v>3469</v>
      </c>
      <c r="G1290" s="82" t="s">
        <v>1607</v>
      </c>
      <c r="H1290" s="82" t="s">
        <v>1664</v>
      </c>
      <c r="I1290" s="78" t="s">
        <v>1397</v>
      </c>
      <c r="J1290" s="78" t="s">
        <v>694</v>
      </c>
      <c r="K1290" s="82" t="s">
        <v>3470</v>
      </c>
      <c r="L1290" s="82" t="s">
        <v>3471</v>
      </c>
      <c r="M1290" s="82" t="s">
        <v>2557</v>
      </c>
      <c r="N1290" s="82"/>
      <c r="O1290" s="82"/>
      <c r="P1290" s="82" t="s">
        <v>36</v>
      </c>
    </row>
    <row r="1291" customHeight="1" spans="1:16">
      <c r="A1291" s="77" t="s">
        <v>1952</v>
      </c>
      <c r="B1291" s="82" t="s">
        <v>2051</v>
      </c>
      <c r="C1291" s="82" t="s">
        <v>3247</v>
      </c>
      <c r="D1291" s="78" t="s">
        <v>1955</v>
      </c>
      <c r="E1291" s="82" t="s">
        <v>1976</v>
      </c>
      <c r="F1291" s="82" t="s">
        <v>3545</v>
      </c>
      <c r="G1291" s="82" t="s">
        <v>1659</v>
      </c>
      <c r="H1291" s="82" t="s">
        <v>1664</v>
      </c>
      <c r="I1291" s="78" t="s">
        <v>1397</v>
      </c>
      <c r="J1291" s="78" t="s">
        <v>694</v>
      </c>
      <c r="K1291" s="82" t="s">
        <v>3546</v>
      </c>
      <c r="L1291" s="82" t="s">
        <v>2008</v>
      </c>
      <c r="M1291" s="82" t="s">
        <v>1992</v>
      </c>
      <c r="N1291" s="82"/>
      <c r="O1291" s="82"/>
      <c r="P1291" s="82" t="s">
        <v>36</v>
      </c>
    </row>
    <row r="1292" customHeight="1" spans="1:16">
      <c r="A1292" s="77" t="s">
        <v>1952</v>
      </c>
      <c r="B1292" s="82" t="s">
        <v>2017</v>
      </c>
      <c r="C1292" s="78" t="s">
        <v>2018</v>
      </c>
      <c r="D1292" s="78" t="s">
        <v>1955</v>
      </c>
      <c r="E1292" s="82" t="s">
        <v>3373</v>
      </c>
      <c r="F1292" s="82" t="s">
        <v>3374</v>
      </c>
      <c r="G1292" s="82" t="s">
        <v>1606</v>
      </c>
      <c r="H1292" s="82" t="s">
        <v>1664</v>
      </c>
      <c r="I1292" s="78" t="s">
        <v>1397</v>
      </c>
      <c r="J1292" s="78" t="s">
        <v>2100</v>
      </c>
      <c r="K1292" s="82" t="s">
        <v>2063</v>
      </c>
      <c r="L1292" s="82" t="s">
        <v>3375</v>
      </c>
      <c r="M1292" s="82" t="s">
        <v>2707</v>
      </c>
      <c r="N1292" s="82"/>
      <c r="O1292" s="82"/>
      <c r="P1292" s="82" t="s">
        <v>36</v>
      </c>
    </row>
    <row r="1293" customHeight="1" spans="1:16">
      <c r="A1293" s="77" t="s">
        <v>1952</v>
      </c>
      <c r="B1293" s="82" t="s">
        <v>2146</v>
      </c>
      <c r="C1293" s="82" t="s">
        <v>3433</v>
      </c>
      <c r="D1293" s="78" t="s">
        <v>1955</v>
      </c>
      <c r="E1293" s="82" t="s">
        <v>2445</v>
      </c>
      <c r="F1293" s="82" t="s">
        <v>3495</v>
      </c>
      <c r="G1293" s="82" t="s">
        <v>1647</v>
      </c>
      <c r="H1293" s="82" t="s">
        <v>1664</v>
      </c>
      <c r="I1293" s="78" t="s">
        <v>1397</v>
      </c>
      <c r="J1293" s="78" t="s">
        <v>1483</v>
      </c>
      <c r="K1293" s="82" t="s">
        <v>3496</v>
      </c>
      <c r="L1293" s="82" t="s">
        <v>3497</v>
      </c>
      <c r="M1293" s="82" t="s">
        <v>3498</v>
      </c>
      <c r="N1293" s="82"/>
      <c r="O1293" s="82"/>
      <c r="P1293" s="82" t="s">
        <v>36</v>
      </c>
    </row>
    <row r="1294" customHeight="1" spans="1:16">
      <c r="A1294" s="77" t="s">
        <v>1952</v>
      </c>
      <c r="B1294" s="82" t="s">
        <v>3046</v>
      </c>
      <c r="C1294" s="82" t="s">
        <v>3047</v>
      </c>
      <c r="D1294" s="78" t="s">
        <v>1955</v>
      </c>
      <c r="E1294" s="82" t="s">
        <v>2223</v>
      </c>
      <c r="F1294" s="82" t="s">
        <v>3547</v>
      </c>
      <c r="G1294" s="78" t="s">
        <v>1664</v>
      </c>
      <c r="H1294" s="82" t="s">
        <v>1664</v>
      </c>
      <c r="I1294" s="78" t="s">
        <v>1397</v>
      </c>
      <c r="J1294" s="78" t="s">
        <v>694</v>
      </c>
      <c r="K1294" s="82" t="s">
        <v>2410</v>
      </c>
      <c r="L1294" s="82" t="s">
        <v>2015</v>
      </c>
      <c r="M1294" s="82" t="s">
        <v>2174</v>
      </c>
      <c r="N1294" s="82"/>
      <c r="O1294" s="82"/>
      <c r="P1294" s="82" t="s">
        <v>36</v>
      </c>
    </row>
    <row r="1295" customHeight="1" spans="1:16">
      <c r="A1295" s="77" t="s">
        <v>1952</v>
      </c>
      <c r="B1295" s="82" t="s">
        <v>2146</v>
      </c>
      <c r="C1295" s="82" t="s">
        <v>3092</v>
      </c>
      <c r="D1295" s="78" t="s">
        <v>1955</v>
      </c>
      <c r="E1295" s="78" t="s">
        <v>2223</v>
      </c>
      <c r="F1295" s="78" t="s">
        <v>3548</v>
      </c>
      <c r="G1295" s="78" t="s">
        <v>1663</v>
      </c>
      <c r="H1295" s="82" t="s">
        <v>1664</v>
      </c>
      <c r="I1295" s="78" t="s">
        <v>1397</v>
      </c>
      <c r="J1295" s="78" t="s">
        <v>694</v>
      </c>
      <c r="K1295" s="78" t="s">
        <v>3549</v>
      </c>
      <c r="L1295" s="78" t="s">
        <v>2228</v>
      </c>
      <c r="M1295" s="78" t="s">
        <v>2002</v>
      </c>
      <c r="N1295" s="87"/>
      <c r="O1295" s="82"/>
      <c r="P1295" s="82" t="s">
        <v>36</v>
      </c>
    </row>
    <row r="1296" customHeight="1" spans="1:16">
      <c r="A1296" s="77" t="s">
        <v>1952</v>
      </c>
      <c r="B1296" s="82" t="s">
        <v>2085</v>
      </c>
      <c r="C1296" s="82" t="s">
        <v>3051</v>
      </c>
      <c r="D1296" s="78" t="s">
        <v>1955</v>
      </c>
      <c r="E1296" s="82" t="s">
        <v>2293</v>
      </c>
      <c r="F1296" s="82" t="s">
        <v>3550</v>
      </c>
      <c r="G1296" s="78" t="s">
        <v>1659</v>
      </c>
      <c r="H1296" s="82" t="s">
        <v>1664</v>
      </c>
      <c r="I1296" s="78" t="s">
        <v>1397</v>
      </c>
      <c r="J1296" s="78" t="s">
        <v>694</v>
      </c>
      <c r="K1296" s="82">
        <v>60.86</v>
      </c>
      <c r="L1296" s="82">
        <v>19</v>
      </c>
      <c r="M1296" s="82">
        <v>4.9</v>
      </c>
      <c r="N1296" s="82"/>
      <c r="O1296" s="82"/>
      <c r="P1296" s="82" t="s">
        <v>36</v>
      </c>
    </row>
    <row r="1297" customHeight="1" spans="1:16">
      <c r="A1297" s="77" t="s">
        <v>1952</v>
      </c>
      <c r="B1297" s="82" t="s">
        <v>2721</v>
      </c>
      <c r="C1297" s="82" t="s">
        <v>3047</v>
      </c>
      <c r="D1297" s="78" t="s">
        <v>1955</v>
      </c>
      <c r="E1297" s="78" t="s">
        <v>2223</v>
      </c>
      <c r="F1297" s="78" t="s">
        <v>3548</v>
      </c>
      <c r="G1297" s="78" t="s">
        <v>1663</v>
      </c>
      <c r="H1297" s="82" t="s">
        <v>1664</v>
      </c>
      <c r="I1297" s="78" t="s">
        <v>1397</v>
      </c>
      <c r="J1297" s="78" t="s">
        <v>694</v>
      </c>
      <c r="K1297" s="78" t="s">
        <v>3549</v>
      </c>
      <c r="L1297" s="78" t="s">
        <v>2228</v>
      </c>
      <c r="M1297" s="78" t="s">
        <v>2002</v>
      </c>
      <c r="N1297" s="87"/>
      <c r="O1297" s="82"/>
      <c r="P1297" s="82" t="s">
        <v>36</v>
      </c>
    </row>
    <row r="1298" customHeight="1" spans="1:16">
      <c r="A1298" s="77" t="s">
        <v>1952</v>
      </c>
      <c r="B1298" s="82" t="s">
        <v>2721</v>
      </c>
      <c r="C1298" s="82" t="s">
        <v>3433</v>
      </c>
      <c r="D1298" s="78" t="s">
        <v>1955</v>
      </c>
      <c r="E1298" s="82" t="s">
        <v>2445</v>
      </c>
      <c r="F1298" s="82" t="s">
        <v>3495</v>
      </c>
      <c r="G1298" s="82" t="s">
        <v>1647</v>
      </c>
      <c r="H1298" s="82" t="s">
        <v>1664</v>
      </c>
      <c r="I1298" s="78" t="s">
        <v>1397</v>
      </c>
      <c r="J1298" s="78" t="s">
        <v>1483</v>
      </c>
      <c r="K1298" s="82" t="s">
        <v>3496</v>
      </c>
      <c r="L1298" s="82" t="s">
        <v>3497</v>
      </c>
      <c r="M1298" s="82" t="s">
        <v>3498</v>
      </c>
      <c r="N1298" s="82"/>
      <c r="O1298" s="82"/>
      <c r="P1298" s="82" t="s">
        <v>36</v>
      </c>
    </row>
    <row r="1299" customHeight="1" spans="1:16">
      <c r="A1299" s="77" t="s">
        <v>1952</v>
      </c>
      <c r="B1299" s="82" t="s">
        <v>2193</v>
      </c>
      <c r="C1299" s="82" t="s">
        <v>2060</v>
      </c>
      <c r="D1299" s="78" t="s">
        <v>1955</v>
      </c>
      <c r="E1299" s="82" t="s">
        <v>1983</v>
      </c>
      <c r="F1299" s="82" t="s">
        <v>3551</v>
      </c>
      <c r="G1299" s="78" t="s">
        <v>1673</v>
      </c>
      <c r="H1299" s="82" t="s">
        <v>1673</v>
      </c>
      <c r="I1299" s="78" t="s">
        <v>1397</v>
      </c>
      <c r="J1299" s="78" t="s">
        <v>694</v>
      </c>
      <c r="K1299" s="82" t="s">
        <v>3552</v>
      </c>
      <c r="L1299" s="82" t="s">
        <v>2058</v>
      </c>
      <c r="M1299" s="82" t="s">
        <v>1967</v>
      </c>
      <c r="N1299" s="82"/>
      <c r="O1299" s="82"/>
      <c r="P1299" s="82" t="s">
        <v>36</v>
      </c>
    </row>
    <row r="1300" customHeight="1" spans="1:16">
      <c r="A1300" s="77" t="s">
        <v>1952</v>
      </c>
      <c r="B1300" s="82" t="s">
        <v>2193</v>
      </c>
      <c r="C1300" s="82" t="s">
        <v>2194</v>
      </c>
      <c r="D1300" s="78" t="s">
        <v>1955</v>
      </c>
      <c r="E1300" s="82" t="s">
        <v>2137</v>
      </c>
      <c r="F1300" s="78" t="s">
        <v>3553</v>
      </c>
      <c r="G1300" s="78" t="s">
        <v>1664</v>
      </c>
      <c r="H1300" s="82" t="s">
        <v>1673</v>
      </c>
      <c r="I1300" s="78" t="s">
        <v>1397</v>
      </c>
      <c r="J1300" s="78" t="s">
        <v>694</v>
      </c>
      <c r="K1300" s="78" t="s">
        <v>3554</v>
      </c>
      <c r="L1300" s="78" t="s">
        <v>1966</v>
      </c>
      <c r="M1300" s="78" t="s">
        <v>1987</v>
      </c>
      <c r="N1300" s="82"/>
      <c r="O1300" s="82"/>
      <c r="P1300" s="82" t="s">
        <v>36</v>
      </c>
    </row>
    <row r="1301" customHeight="1" spans="1:16">
      <c r="A1301" s="77" t="s">
        <v>1952</v>
      </c>
      <c r="B1301" s="82" t="s">
        <v>2193</v>
      </c>
      <c r="C1301" s="82" t="s">
        <v>2194</v>
      </c>
      <c r="D1301" s="78" t="s">
        <v>1955</v>
      </c>
      <c r="E1301" s="82" t="s">
        <v>1968</v>
      </c>
      <c r="F1301" s="82" t="s">
        <v>3555</v>
      </c>
      <c r="G1301" s="82" t="s">
        <v>1657</v>
      </c>
      <c r="H1301" s="82" t="s">
        <v>1673</v>
      </c>
      <c r="I1301" s="78" t="s">
        <v>1397</v>
      </c>
      <c r="J1301" s="78" t="s">
        <v>694</v>
      </c>
      <c r="K1301" s="82" t="s">
        <v>3556</v>
      </c>
      <c r="L1301" s="82" t="s">
        <v>2107</v>
      </c>
      <c r="M1301" s="82" t="s">
        <v>2183</v>
      </c>
      <c r="N1301" s="82"/>
      <c r="O1301" s="82"/>
      <c r="P1301" s="82" t="s">
        <v>36</v>
      </c>
    </row>
    <row r="1302" customHeight="1" spans="1:16">
      <c r="A1302" s="77" t="s">
        <v>1952</v>
      </c>
      <c r="B1302" s="82" t="s">
        <v>3017</v>
      </c>
      <c r="C1302" s="82" t="s">
        <v>2060</v>
      </c>
      <c r="D1302" s="78" t="s">
        <v>1955</v>
      </c>
      <c r="E1302" s="82" t="s">
        <v>1983</v>
      </c>
      <c r="F1302" s="82" t="s">
        <v>3551</v>
      </c>
      <c r="G1302" s="78" t="s">
        <v>1673</v>
      </c>
      <c r="H1302" s="82" t="s">
        <v>1673</v>
      </c>
      <c r="I1302" s="78" t="s">
        <v>1397</v>
      </c>
      <c r="J1302" s="78" t="s">
        <v>694</v>
      </c>
      <c r="K1302" s="82" t="s">
        <v>3552</v>
      </c>
      <c r="L1302" s="82" t="s">
        <v>2058</v>
      </c>
      <c r="M1302" s="82" t="s">
        <v>1967</v>
      </c>
      <c r="N1302" s="82"/>
      <c r="O1302" s="82"/>
      <c r="P1302" s="82" t="s">
        <v>36</v>
      </c>
    </row>
    <row r="1303" customHeight="1" spans="1:16">
      <c r="A1303" s="77" t="s">
        <v>1952</v>
      </c>
      <c r="B1303" s="82" t="s">
        <v>3017</v>
      </c>
      <c r="C1303" s="82" t="s">
        <v>2167</v>
      </c>
      <c r="D1303" s="78" t="s">
        <v>1955</v>
      </c>
      <c r="E1303" s="82" t="s">
        <v>2218</v>
      </c>
      <c r="F1303" s="82" t="s">
        <v>3539</v>
      </c>
      <c r="G1303" s="82" t="s">
        <v>1663</v>
      </c>
      <c r="H1303" s="82" t="s">
        <v>1673</v>
      </c>
      <c r="I1303" s="78" t="s">
        <v>1397</v>
      </c>
      <c r="J1303" s="78" t="s">
        <v>694</v>
      </c>
      <c r="K1303" s="82" t="s">
        <v>3540</v>
      </c>
      <c r="L1303" s="82" t="s">
        <v>2476</v>
      </c>
      <c r="M1303" s="82" t="s">
        <v>2165</v>
      </c>
      <c r="N1303" s="82"/>
      <c r="O1303" s="82"/>
      <c r="P1303" s="82" t="s">
        <v>36</v>
      </c>
    </row>
    <row r="1304" customHeight="1" spans="1:16">
      <c r="A1304" s="77" t="s">
        <v>1952</v>
      </c>
      <c r="B1304" s="78" t="s">
        <v>3017</v>
      </c>
      <c r="C1304" s="78" t="s">
        <v>2152</v>
      </c>
      <c r="D1304" s="78" t="s">
        <v>1955</v>
      </c>
      <c r="E1304" s="78" t="s">
        <v>2288</v>
      </c>
      <c r="F1304" s="78" t="s">
        <v>3184</v>
      </c>
      <c r="G1304" s="78" t="s">
        <v>1673</v>
      </c>
      <c r="H1304" s="82" t="s">
        <v>1673</v>
      </c>
      <c r="I1304" s="78" t="s">
        <v>1397</v>
      </c>
      <c r="J1304" s="78" t="s">
        <v>694</v>
      </c>
      <c r="K1304" s="78" t="s">
        <v>3185</v>
      </c>
      <c r="L1304" s="78" t="s">
        <v>2298</v>
      </c>
      <c r="M1304" s="78" t="s">
        <v>2081</v>
      </c>
      <c r="N1304" s="78"/>
      <c r="O1304" s="78"/>
      <c r="P1304" s="79" t="s">
        <v>36</v>
      </c>
    </row>
    <row r="1305" customHeight="1" spans="1:16">
      <c r="A1305" s="77" t="s">
        <v>1952</v>
      </c>
      <c r="B1305" s="82" t="s">
        <v>1973</v>
      </c>
      <c r="C1305" s="78" t="s">
        <v>1982</v>
      </c>
      <c r="D1305" s="78" t="s">
        <v>1975</v>
      </c>
      <c r="E1305" s="82" t="s">
        <v>2263</v>
      </c>
      <c r="F1305" s="82" t="s">
        <v>3515</v>
      </c>
      <c r="G1305" s="82" t="s">
        <v>1653</v>
      </c>
      <c r="H1305" s="82" t="s">
        <v>1673</v>
      </c>
      <c r="I1305" s="78" t="s">
        <v>1397</v>
      </c>
      <c r="J1305" s="78" t="s">
        <v>694</v>
      </c>
      <c r="K1305" s="82" t="s">
        <v>3516</v>
      </c>
      <c r="L1305" s="82" t="s">
        <v>2228</v>
      </c>
      <c r="M1305" s="82" t="s">
        <v>2016</v>
      </c>
      <c r="N1305" s="82"/>
      <c r="O1305" s="82"/>
      <c r="P1305" s="82" t="s">
        <v>36</v>
      </c>
    </row>
    <row r="1306" customHeight="1" spans="1:16">
      <c r="A1306" s="77" t="s">
        <v>1952</v>
      </c>
      <c r="B1306" s="82" t="s">
        <v>1973</v>
      </c>
      <c r="C1306" s="82" t="s">
        <v>1374</v>
      </c>
      <c r="D1306" s="78" t="s">
        <v>1955</v>
      </c>
      <c r="E1306" s="82" t="s">
        <v>1993</v>
      </c>
      <c r="F1306" s="82" t="s">
        <v>3480</v>
      </c>
      <c r="G1306" s="78" t="s">
        <v>1653</v>
      </c>
      <c r="H1306" s="82" t="s">
        <v>1673</v>
      </c>
      <c r="I1306" s="78" t="s">
        <v>1397</v>
      </c>
      <c r="J1306" s="78" t="s">
        <v>1980</v>
      </c>
      <c r="K1306" s="82" t="s">
        <v>3482</v>
      </c>
      <c r="L1306" s="82" t="s">
        <v>1980</v>
      </c>
      <c r="M1306" s="82" t="s">
        <v>3483</v>
      </c>
      <c r="N1306" s="82"/>
      <c r="O1306" s="82" t="s">
        <v>3484</v>
      </c>
      <c r="P1306" s="82" t="s">
        <v>36</v>
      </c>
    </row>
    <row r="1307" customHeight="1" spans="1:16">
      <c r="A1307" s="77" t="s">
        <v>1952</v>
      </c>
      <c r="B1307" s="82" t="s">
        <v>2946</v>
      </c>
      <c r="C1307" s="82" t="s">
        <v>2167</v>
      </c>
      <c r="D1307" s="78" t="s">
        <v>1955</v>
      </c>
      <c r="E1307" s="82" t="s">
        <v>2137</v>
      </c>
      <c r="F1307" s="82" t="s">
        <v>3553</v>
      </c>
      <c r="G1307" s="78" t="s">
        <v>1664</v>
      </c>
      <c r="H1307" s="82" t="s">
        <v>1670</v>
      </c>
      <c r="I1307" s="78" t="s">
        <v>1397</v>
      </c>
      <c r="J1307" s="78" t="s">
        <v>1483</v>
      </c>
      <c r="K1307" s="82" t="s">
        <v>3554</v>
      </c>
      <c r="L1307" s="82" t="s">
        <v>2944</v>
      </c>
      <c r="M1307" s="82" t="s">
        <v>1987</v>
      </c>
      <c r="N1307" s="82"/>
      <c r="O1307" s="82"/>
      <c r="P1307" s="82" t="s">
        <v>36</v>
      </c>
    </row>
    <row r="1308" customHeight="1" spans="1:16">
      <c r="A1308" s="77" t="s">
        <v>1952</v>
      </c>
      <c r="B1308" s="82" t="s">
        <v>2946</v>
      </c>
      <c r="C1308" s="82" t="s">
        <v>2060</v>
      </c>
      <c r="D1308" s="78" t="s">
        <v>1955</v>
      </c>
      <c r="E1308" s="82" t="s">
        <v>2223</v>
      </c>
      <c r="F1308" s="82" t="s">
        <v>3547</v>
      </c>
      <c r="G1308" s="78" t="s">
        <v>1664</v>
      </c>
      <c r="H1308" s="82" t="s">
        <v>1670</v>
      </c>
      <c r="I1308" s="78" t="s">
        <v>1397</v>
      </c>
      <c r="J1308" s="78" t="s">
        <v>694</v>
      </c>
      <c r="K1308" s="82" t="s">
        <v>2410</v>
      </c>
      <c r="L1308" s="82" t="s">
        <v>2015</v>
      </c>
      <c r="M1308" s="82" t="s">
        <v>2174</v>
      </c>
      <c r="N1308" s="82"/>
      <c r="O1308" s="82"/>
      <c r="P1308" s="82" t="s">
        <v>36</v>
      </c>
    </row>
    <row r="1309" customHeight="1" spans="1:16">
      <c r="A1309" s="77" t="s">
        <v>1952</v>
      </c>
      <c r="B1309" s="82" t="s">
        <v>2017</v>
      </c>
      <c r="C1309" s="82" t="s">
        <v>2018</v>
      </c>
      <c r="D1309" s="78" t="s">
        <v>1955</v>
      </c>
      <c r="E1309" s="82" t="s">
        <v>3373</v>
      </c>
      <c r="F1309" s="82" t="s">
        <v>3374</v>
      </c>
      <c r="G1309" s="82" t="s">
        <v>1606</v>
      </c>
      <c r="H1309" s="82" t="s">
        <v>1670</v>
      </c>
      <c r="I1309" s="78" t="s">
        <v>1397</v>
      </c>
      <c r="J1309" s="78" t="s">
        <v>2100</v>
      </c>
      <c r="K1309" s="82" t="s">
        <v>2063</v>
      </c>
      <c r="L1309" s="82" t="s">
        <v>3375</v>
      </c>
      <c r="M1309" s="82" t="s">
        <v>2707</v>
      </c>
      <c r="N1309" s="82"/>
      <c r="O1309" s="82"/>
      <c r="P1309" s="82" t="s">
        <v>36</v>
      </c>
    </row>
    <row r="1310" customHeight="1" spans="1:16">
      <c r="A1310" s="77" t="s">
        <v>1952</v>
      </c>
      <c r="B1310" s="82" t="s">
        <v>2017</v>
      </c>
      <c r="C1310" s="82" t="s">
        <v>2018</v>
      </c>
      <c r="D1310" s="78" t="s">
        <v>1955</v>
      </c>
      <c r="E1310" s="82" t="s">
        <v>3373</v>
      </c>
      <c r="F1310" s="82" t="s">
        <v>3557</v>
      </c>
      <c r="G1310" s="82" t="s">
        <v>1614</v>
      </c>
      <c r="H1310" s="82" t="s">
        <v>1670</v>
      </c>
      <c r="I1310" s="78" t="s">
        <v>1397</v>
      </c>
      <c r="J1310" s="78" t="s">
        <v>375</v>
      </c>
      <c r="K1310" s="82" t="s">
        <v>3558</v>
      </c>
      <c r="L1310" s="82" t="s">
        <v>1980</v>
      </c>
      <c r="M1310" s="82" t="s">
        <v>3559</v>
      </c>
      <c r="N1310" s="82"/>
      <c r="O1310" s="82"/>
      <c r="P1310" s="82" t="s">
        <v>36</v>
      </c>
    </row>
    <row r="1311" customHeight="1" spans="1:16">
      <c r="A1311" s="77" t="s">
        <v>1952</v>
      </c>
      <c r="B1311" s="82" t="s">
        <v>2267</v>
      </c>
      <c r="C1311" s="82" t="s">
        <v>3490</v>
      </c>
      <c r="D1311" s="78" t="s">
        <v>1955</v>
      </c>
      <c r="E1311" s="82" t="s">
        <v>2384</v>
      </c>
      <c r="F1311" s="82" t="s">
        <v>3491</v>
      </c>
      <c r="G1311" s="82" t="s">
        <v>1653</v>
      </c>
      <c r="H1311" s="82" t="s">
        <v>1670</v>
      </c>
      <c r="I1311" s="78" t="s">
        <v>1397</v>
      </c>
      <c r="J1311" s="78" t="s">
        <v>694</v>
      </c>
      <c r="K1311" s="82" t="s">
        <v>3492</v>
      </c>
      <c r="L1311" s="82" t="s">
        <v>3493</v>
      </c>
      <c r="M1311" s="82" t="s">
        <v>2249</v>
      </c>
      <c r="N1311" s="82"/>
      <c r="O1311" s="82"/>
      <c r="P1311" s="82" t="s">
        <v>36</v>
      </c>
    </row>
    <row r="1312" customHeight="1" spans="1:16">
      <c r="A1312" s="77" t="s">
        <v>1952</v>
      </c>
      <c r="B1312" s="82" t="s">
        <v>2267</v>
      </c>
      <c r="C1312" s="82" t="s">
        <v>3490</v>
      </c>
      <c r="D1312" s="78" t="s">
        <v>1955</v>
      </c>
      <c r="E1312" s="78" t="s">
        <v>2218</v>
      </c>
      <c r="F1312" s="82" t="s">
        <v>3560</v>
      </c>
      <c r="G1312" s="82" t="s">
        <v>1659</v>
      </c>
      <c r="H1312" s="82" t="s">
        <v>1670</v>
      </c>
      <c r="I1312" s="78" t="s">
        <v>1397</v>
      </c>
      <c r="J1312" s="78" t="s">
        <v>694</v>
      </c>
      <c r="K1312" s="82" t="s">
        <v>3503</v>
      </c>
      <c r="L1312" s="82" t="s">
        <v>3561</v>
      </c>
      <c r="M1312" s="82" t="s">
        <v>1987</v>
      </c>
      <c r="N1312" s="82"/>
      <c r="O1312" s="82"/>
      <c r="P1312" s="82" t="s">
        <v>36</v>
      </c>
    </row>
    <row r="1313" customHeight="1" spans="1:16">
      <c r="A1313" s="77" t="s">
        <v>1952</v>
      </c>
      <c r="B1313" s="82" t="s">
        <v>2403</v>
      </c>
      <c r="C1313" s="82" t="s">
        <v>2167</v>
      </c>
      <c r="D1313" s="78" t="s">
        <v>1955</v>
      </c>
      <c r="E1313" s="82" t="s">
        <v>2218</v>
      </c>
      <c r="F1313" s="82" t="s">
        <v>3539</v>
      </c>
      <c r="G1313" s="82" t="s">
        <v>1663</v>
      </c>
      <c r="H1313" s="82" t="s">
        <v>1670</v>
      </c>
      <c r="I1313" s="78" t="s">
        <v>1397</v>
      </c>
      <c r="J1313" s="78" t="s">
        <v>694</v>
      </c>
      <c r="K1313" s="82" t="s">
        <v>3540</v>
      </c>
      <c r="L1313" s="82" t="s">
        <v>2476</v>
      </c>
      <c r="M1313" s="82" t="s">
        <v>2165</v>
      </c>
      <c r="N1313" s="86"/>
      <c r="O1313" s="78"/>
      <c r="P1313" s="82" t="s">
        <v>36</v>
      </c>
    </row>
    <row r="1314" customHeight="1" spans="1:16">
      <c r="A1314" s="77" t="s">
        <v>1952</v>
      </c>
      <c r="B1314" s="82" t="s">
        <v>2403</v>
      </c>
      <c r="C1314" s="82" t="s">
        <v>2093</v>
      </c>
      <c r="D1314" s="78" t="s">
        <v>1955</v>
      </c>
      <c r="E1314" s="82" t="s">
        <v>3523</v>
      </c>
      <c r="F1314" s="82" t="s">
        <v>3478</v>
      </c>
      <c r="G1314" s="82" t="s">
        <v>1649</v>
      </c>
      <c r="H1314" s="82" t="s">
        <v>1670</v>
      </c>
      <c r="I1314" s="78" t="s">
        <v>1397</v>
      </c>
      <c r="J1314" s="78" t="s">
        <v>694</v>
      </c>
      <c r="K1314" s="82" t="s">
        <v>3479</v>
      </c>
      <c r="L1314" s="82" t="s">
        <v>2022</v>
      </c>
      <c r="M1314" s="82" t="s">
        <v>2097</v>
      </c>
      <c r="N1314" s="78"/>
      <c r="O1314" s="78"/>
      <c r="P1314" s="82" t="s">
        <v>36</v>
      </c>
    </row>
    <row r="1315" customHeight="1" spans="1:16">
      <c r="A1315" s="77" t="s">
        <v>1952</v>
      </c>
      <c r="B1315" s="82" t="s">
        <v>2403</v>
      </c>
      <c r="C1315" s="82" t="s">
        <v>2493</v>
      </c>
      <c r="D1315" s="78" t="s">
        <v>1955</v>
      </c>
      <c r="E1315" s="78" t="s">
        <v>3292</v>
      </c>
      <c r="F1315" s="78" t="s">
        <v>3293</v>
      </c>
      <c r="G1315" s="78" t="s">
        <v>1601</v>
      </c>
      <c r="H1315" s="82" t="s">
        <v>1670</v>
      </c>
      <c r="I1315" s="78" t="s">
        <v>1397</v>
      </c>
      <c r="J1315" s="78" t="s">
        <v>694</v>
      </c>
      <c r="K1315" s="78" t="s">
        <v>3294</v>
      </c>
      <c r="L1315" s="96"/>
      <c r="M1315" s="78" t="s">
        <v>3295</v>
      </c>
      <c r="N1315" s="78"/>
      <c r="O1315" s="78"/>
      <c r="P1315" s="82" t="s">
        <v>36</v>
      </c>
    </row>
    <row r="1316" customHeight="1" spans="1:16">
      <c r="A1316" s="77" t="s">
        <v>1952</v>
      </c>
      <c r="B1316" s="82" t="s">
        <v>2257</v>
      </c>
      <c r="C1316" s="82" t="s">
        <v>3322</v>
      </c>
      <c r="D1316" s="78" t="s">
        <v>1975</v>
      </c>
      <c r="E1316" s="78" t="s">
        <v>2663</v>
      </c>
      <c r="F1316" s="78" t="s">
        <v>3500</v>
      </c>
      <c r="G1316" s="82" t="s">
        <v>1649</v>
      </c>
      <c r="H1316" s="82" t="s">
        <v>1670</v>
      </c>
      <c r="I1316" s="78" t="s">
        <v>1397</v>
      </c>
      <c r="J1316" s="78"/>
      <c r="K1316" s="78" t="s">
        <v>3345</v>
      </c>
      <c r="L1316" s="78" t="s">
        <v>3324</v>
      </c>
      <c r="M1316" s="78" t="s">
        <v>2540</v>
      </c>
      <c r="N1316" s="82"/>
      <c r="O1316" s="82"/>
      <c r="P1316" s="82" t="s">
        <v>36</v>
      </c>
    </row>
    <row r="1317" customHeight="1" spans="1:16">
      <c r="A1317" s="77" t="s">
        <v>1952</v>
      </c>
      <c r="B1317" s="82" t="s">
        <v>2166</v>
      </c>
      <c r="C1317" s="82" t="s">
        <v>2313</v>
      </c>
      <c r="D1317" s="82" t="s">
        <v>1955</v>
      </c>
      <c r="E1317" s="82" t="s">
        <v>1988</v>
      </c>
      <c r="F1317" s="82" t="s">
        <v>3541</v>
      </c>
      <c r="G1317" s="82" t="s">
        <v>1643</v>
      </c>
      <c r="H1317" s="82" t="s">
        <v>3562</v>
      </c>
      <c r="I1317" s="78" t="s">
        <v>1397</v>
      </c>
      <c r="J1317" s="82" t="s">
        <v>1483</v>
      </c>
      <c r="K1317" s="82" t="s">
        <v>2007</v>
      </c>
      <c r="L1317" s="82" t="s">
        <v>3542</v>
      </c>
      <c r="M1317" s="82" t="s">
        <v>1972</v>
      </c>
      <c r="N1317" s="82"/>
      <c r="O1317" s="82"/>
      <c r="P1317" s="82" t="s">
        <v>36</v>
      </c>
    </row>
    <row r="1318" customHeight="1" spans="1:16">
      <c r="A1318" s="77" t="s">
        <v>1952</v>
      </c>
      <c r="B1318" s="78" t="s">
        <v>2291</v>
      </c>
      <c r="C1318" s="82" t="s">
        <v>3275</v>
      </c>
      <c r="D1318" s="78" t="s">
        <v>1955</v>
      </c>
      <c r="E1318" s="82" t="s">
        <v>1968</v>
      </c>
      <c r="F1318" s="82" t="s">
        <v>3563</v>
      </c>
      <c r="G1318" s="78" t="s">
        <v>1662</v>
      </c>
      <c r="H1318" s="82" t="s">
        <v>3562</v>
      </c>
      <c r="I1318" s="78" t="s">
        <v>1397</v>
      </c>
      <c r="J1318" s="82" t="s">
        <v>2201</v>
      </c>
      <c r="K1318" s="82" t="s">
        <v>3564</v>
      </c>
      <c r="L1318" s="82" t="s">
        <v>1966</v>
      </c>
      <c r="M1318" s="82" t="s">
        <v>2279</v>
      </c>
      <c r="N1318" s="82"/>
      <c r="O1318" s="82"/>
      <c r="P1318" s="82" t="s">
        <v>36</v>
      </c>
    </row>
    <row r="1319" customHeight="1" spans="1:16">
      <c r="A1319" s="77" t="s">
        <v>1952</v>
      </c>
      <c r="B1319" s="78" t="s">
        <v>2291</v>
      </c>
      <c r="C1319" s="78" t="s">
        <v>2060</v>
      </c>
      <c r="D1319" s="82" t="s">
        <v>1955</v>
      </c>
      <c r="E1319" s="82" t="s">
        <v>2344</v>
      </c>
      <c r="F1319" s="82" t="s">
        <v>3565</v>
      </c>
      <c r="G1319" s="82" t="s">
        <v>1664</v>
      </c>
      <c r="H1319" s="82" t="s">
        <v>3562</v>
      </c>
      <c r="I1319" s="78" t="s">
        <v>1397</v>
      </c>
      <c r="J1319" s="78" t="s">
        <v>694</v>
      </c>
      <c r="K1319" s="82" t="s">
        <v>3566</v>
      </c>
      <c r="L1319" s="82" t="s">
        <v>2228</v>
      </c>
      <c r="M1319" s="82" t="s">
        <v>2059</v>
      </c>
      <c r="N1319" s="82"/>
      <c r="O1319" s="82"/>
      <c r="P1319" s="82" t="s">
        <v>36</v>
      </c>
    </row>
    <row r="1320" customHeight="1" spans="1:16">
      <c r="A1320" s="77" t="s">
        <v>1952</v>
      </c>
      <c r="B1320" s="78" t="s">
        <v>2291</v>
      </c>
      <c r="C1320" s="82" t="s">
        <v>2093</v>
      </c>
      <c r="D1320" s="78" t="s">
        <v>1955</v>
      </c>
      <c r="E1320" s="82" t="s">
        <v>2834</v>
      </c>
      <c r="F1320" s="78" t="s">
        <v>3567</v>
      </c>
      <c r="G1320" s="78" t="s">
        <v>1653</v>
      </c>
      <c r="H1320" s="82" t="s">
        <v>3562</v>
      </c>
      <c r="I1320" s="78" t="s">
        <v>1397</v>
      </c>
      <c r="J1320" s="78" t="s">
        <v>694</v>
      </c>
      <c r="K1320" s="78" t="s">
        <v>2440</v>
      </c>
      <c r="L1320" s="78" t="s">
        <v>2100</v>
      </c>
      <c r="M1320" s="78" t="s">
        <v>3568</v>
      </c>
      <c r="N1320" s="82"/>
      <c r="O1320" s="82"/>
      <c r="P1320" s="82" t="s">
        <v>36</v>
      </c>
    </row>
    <row r="1321" customHeight="1" spans="1:16">
      <c r="A1321" s="77" t="s">
        <v>1952</v>
      </c>
      <c r="B1321" s="78" t="s">
        <v>2291</v>
      </c>
      <c r="C1321" s="78" t="s">
        <v>2060</v>
      </c>
      <c r="D1321" s="78" t="s">
        <v>1955</v>
      </c>
      <c r="E1321" s="78" t="s">
        <v>2223</v>
      </c>
      <c r="F1321" s="78" t="s">
        <v>3548</v>
      </c>
      <c r="G1321" s="78" t="s">
        <v>1663</v>
      </c>
      <c r="H1321" s="82" t="s">
        <v>3562</v>
      </c>
      <c r="I1321" s="78" t="s">
        <v>1397</v>
      </c>
      <c r="J1321" s="78" t="s">
        <v>694</v>
      </c>
      <c r="K1321" s="78" t="s">
        <v>3549</v>
      </c>
      <c r="L1321" s="78" t="s">
        <v>2228</v>
      </c>
      <c r="M1321" s="78" t="s">
        <v>2002</v>
      </c>
      <c r="N1321" s="87"/>
      <c r="O1321" s="82"/>
      <c r="P1321" s="82" t="s">
        <v>36</v>
      </c>
    </row>
    <row r="1322" customHeight="1" spans="1:16">
      <c r="A1322" s="77" t="s">
        <v>1952</v>
      </c>
      <c r="B1322" s="78" t="s">
        <v>2803</v>
      </c>
      <c r="C1322" s="78" t="s">
        <v>1314</v>
      </c>
      <c r="D1322" s="78" t="s">
        <v>1955</v>
      </c>
      <c r="E1322" s="82" t="s">
        <v>2160</v>
      </c>
      <c r="F1322" s="82" t="s">
        <v>3444</v>
      </c>
      <c r="G1322" s="82" t="s">
        <v>1636</v>
      </c>
      <c r="H1322" s="82" t="s">
        <v>1666</v>
      </c>
      <c r="I1322" s="78" t="s">
        <v>1397</v>
      </c>
      <c r="J1322" s="78" t="s">
        <v>964</v>
      </c>
      <c r="K1322" s="82" t="s">
        <v>3445</v>
      </c>
      <c r="L1322" s="82" t="s">
        <v>3446</v>
      </c>
      <c r="M1322" s="82" t="s">
        <v>2068</v>
      </c>
      <c r="N1322" s="82"/>
      <c r="O1322" s="82"/>
      <c r="P1322" s="82" t="s">
        <v>36</v>
      </c>
    </row>
    <row r="1323" customHeight="1" spans="1:16">
      <c r="A1323" s="77" t="s">
        <v>1952</v>
      </c>
      <c r="B1323" s="78" t="s">
        <v>2803</v>
      </c>
      <c r="C1323" s="78" t="s">
        <v>1314</v>
      </c>
      <c r="D1323" s="78" t="s">
        <v>1955</v>
      </c>
      <c r="E1323" s="82" t="s">
        <v>2046</v>
      </c>
      <c r="F1323" s="82" t="s">
        <v>3569</v>
      </c>
      <c r="G1323" s="82" t="s">
        <v>1649</v>
      </c>
      <c r="H1323" s="82" t="s">
        <v>1666</v>
      </c>
      <c r="I1323" s="78" t="s">
        <v>1397</v>
      </c>
      <c r="J1323" s="78" t="s">
        <v>694</v>
      </c>
      <c r="K1323" s="82" t="s">
        <v>3570</v>
      </c>
      <c r="L1323" s="82" t="s">
        <v>3571</v>
      </c>
      <c r="M1323" s="82" t="s">
        <v>2068</v>
      </c>
      <c r="N1323" s="82"/>
      <c r="O1323" s="82"/>
      <c r="P1323" s="82" t="s">
        <v>36</v>
      </c>
    </row>
    <row r="1324" customHeight="1" spans="1:16">
      <c r="A1324" s="77" t="s">
        <v>1952</v>
      </c>
      <c r="B1324" s="78" t="s">
        <v>2076</v>
      </c>
      <c r="C1324" s="95" t="s">
        <v>2077</v>
      </c>
      <c r="D1324" s="78" t="s">
        <v>1955</v>
      </c>
      <c r="E1324" s="78" t="s">
        <v>2237</v>
      </c>
      <c r="F1324" s="78" t="s">
        <v>3029</v>
      </c>
      <c r="G1324" s="82" t="s">
        <v>1561</v>
      </c>
      <c r="H1324" s="82" t="s">
        <v>1666</v>
      </c>
      <c r="I1324" s="78" t="s">
        <v>1397</v>
      </c>
      <c r="J1324" s="78" t="s">
        <v>694</v>
      </c>
      <c r="K1324" s="78">
        <v>60.45</v>
      </c>
      <c r="L1324" s="78">
        <v>17</v>
      </c>
      <c r="M1324" s="78">
        <v>4.3</v>
      </c>
      <c r="N1324" s="82"/>
      <c r="O1324" s="82"/>
      <c r="P1324" s="82" t="s">
        <v>36</v>
      </c>
    </row>
    <row r="1325" customHeight="1" spans="1:16">
      <c r="A1325" s="77" t="s">
        <v>1952</v>
      </c>
      <c r="B1325" s="78" t="s">
        <v>2076</v>
      </c>
      <c r="C1325" s="95" t="s">
        <v>2077</v>
      </c>
      <c r="D1325" s="78" t="s">
        <v>1955</v>
      </c>
      <c r="E1325" s="82" t="s">
        <v>1983</v>
      </c>
      <c r="F1325" s="82" t="s">
        <v>3572</v>
      </c>
      <c r="G1325" s="82" t="s">
        <v>1638</v>
      </c>
      <c r="H1325" s="82" t="s">
        <v>1666</v>
      </c>
      <c r="I1325" s="78" t="s">
        <v>1397</v>
      </c>
      <c r="J1325" s="78" t="s">
        <v>694</v>
      </c>
      <c r="K1325" s="82" t="s">
        <v>2169</v>
      </c>
      <c r="L1325" s="82" t="s">
        <v>2008</v>
      </c>
      <c r="M1325" s="82" t="s">
        <v>1992</v>
      </c>
      <c r="N1325" s="82"/>
      <c r="O1325" s="82"/>
      <c r="P1325" s="82" t="s">
        <v>36</v>
      </c>
    </row>
    <row r="1326" customHeight="1" spans="1:16">
      <c r="A1326" s="77" t="s">
        <v>1952</v>
      </c>
      <c r="B1326" s="82" t="s">
        <v>1953</v>
      </c>
      <c r="C1326" s="78" t="s">
        <v>1954</v>
      </c>
      <c r="D1326" s="78" t="s">
        <v>1955</v>
      </c>
      <c r="E1326" s="82" t="s">
        <v>1976</v>
      </c>
      <c r="F1326" s="82" t="s">
        <v>3512</v>
      </c>
      <c r="G1326" s="78" t="s">
        <v>1647</v>
      </c>
      <c r="H1326" s="82" t="s">
        <v>1666</v>
      </c>
      <c r="I1326" s="78" t="s">
        <v>1397</v>
      </c>
      <c r="J1326" s="82" t="s">
        <v>694</v>
      </c>
      <c r="K1326" s="82" t="s">
        <v>3513</v>
      </c>
      <c r="L1326" s="82" t="s">
        <v>1971</v>
      </c>
      <c r="M1326" s="82" t="s">
        <v>1962</v>
      </c>
      <c r="N1326" s="82"/>
      <c r="O1326" s="82"/>
      <c r="P1326" s="82" t="s">
        <v>36</v>
      </c>
    </row>
    <row r="1327" customHeight="1" spans="1:16">
      <c r="A1327" s="77" t="s">
        <v>1952</v>
      </c>
      <c r="B1327" s="82" t="s">
        <v>1953</v>
      </c>
      <c r="C1327" s="78" t="s">
        <v>1954</v>
      </c>
      <c r="D1327" s="78" t="s">
        <v>1955</v>
      </c>
      <c r="E1327" s="82" t="s">
        <v>1976</v>
      </c>
      <c r="F1327" s="82" t="s">
        <v>3573</v>
      </c>
      <c r="G1327" s="82" t="s">
        <v>1647</v>
      </c>
      <c r="H1327" s="82" t="s">
        <v>1666</v>
      </c>
      <c r="I1327" s="78" t="s">
        <v>1397</v>
      </c>
      <c r="J1327" s="82" t="s">
        <v>694</v>
      </c>
      <c r="K1327" s="82" t="s">
        <v>3574</v>
      </c>
      <c r="L1327" s="82" t="s">
        <v>2427</v>
      </c>
      <c r="M1327" s="82" t="s">
        <v>1967</v>
      </c>
      <c r="N1327" s="82"/>
      <c r="O1327" s="82"/>
      <c r="P1327" s="82" t="s">
        <v>36</v>
      </c>
    </row>
    <row r="1328" customHeight="1" spans="1:16">
      <c r="A1328" s="77" t="s">
        <v>1952</v>
      </c>
      <c r="B1328" s="78" t="s">
        <v>2803</v>
      </c>
      <c r="C1328" s="78" t="s">
        <v>1311</v>
      </c>
      <c r="D1328" s="78" t="s">
        <v>1955</v>
      </c>
      <c r="E1328" s="82" t="s">
        <v>2011</v>
      </c>
      <c r="F1328" s="82" t="s">
        <v>3451</v>
      </c>
      <c r="G1328" s="78" t="s">
        <v>1638</v>
      </c>
      <c r="H1328" s="82" t="s">
        <v>1666</v>
      </c>
      <c r="I1328" s="78" t="s">
        <v>1397</v>
      </c>
      <c r="J1328" s="78" t="s">
        <v>694</v>
      </c>
      <c r="K1328" s="82" t="s">
        <v>3452</v>
      </c>
      <c r="L1328" s="82" t="s">
        <v>3453</v>
      </c>
      <c r="M1328" s="82" t="s">
        <v>2713</v>
      </c>
      <c r="N1328" s="82"/>
      <c r="O1328" s="82"/>
      <c r="P1328" s="82" t="s">
        <v>36</v>
      </c>
    </row>
    <row r="1329" customHeight="1" spans="1:16">
      <c r="A1329" s="77" t="s">
        <v>1952</v>
      </c>
      <c r="B1329" s="82" t="s">
        <v>2085</v>
      </c>
      <c r="C1329" s="82" t="s">
        <v>2086</v>
      </c>
      <c r="D1329" s="78" t="s">
        <v>1955</v>
      </c>
      <c r="E1329" s="82" t="s">
        <v>2199</v>
      </c>
      <c r="F1329" s="82" t="s">
        <v>3469</v>
      </c>
      <c r="G1329" s="82" t="s">
        <v>1607</v>
      </c>
      <c r="H1329" s="82" t="s">
        <v>1666</v>
      </c>
      <c r="I1329" s="78" t="s">
        <v>1397</v>
      </c>
      <c r="J1329" s="78" t="s">
        <v>694</v>
      </c>
      <c r="K1329" s="82" t="s">
        <v>3470</v>
      </c>
      <c r="L1329" s="82" t="s">
        <v>3471</v>
      </c>
      <c r="M1329" s="82" t="s">
        <v>2557</v>
      </c>
      <c r="N1329" s="82"/>
      <c r="O1329" s="82"/>
      <c r="P1329" s="82" t="s">
        <v>36</v>
      </c>
    </row>
    <row r="1330" customHeight="1" spans="1:16">
      <c r="A1330" s="77" t="s">
        <v>1952</v>
      </c>
      <c r="B1330" s="82" t="s">
        <v>2342</v>
      </c>
      <c r="C1330" s="82" t="s">
        <v>2343</v>
      </c>
      <c r="D1330" s="78" t="s">
        <v>1955</v>
      </c>
      <c r="E1330" s="82" t="s">
        <v>1998</v>
      </c>
      <c r="F1330" s="82" t="s">
        <v>3528</v>
      </c>
      <c r="G1330" s="82" t="s">
        <v>1657</v>
      </c>
      <c r="H1330" s="82" t="s">
        <v>1666</v>
      </c>
      <c r="I1330" s="78" t="s">
        <v>1397</v>
      </c>
      <c r="J1330" s="78" t="s">
        <v>694</v>
      </c>
      <c r="K1330" s="82" t="s">
        <v>3529</v>
      </c>
      <c r="L1330" s="82" t="s">
        <v>1986</v>
      </c>
      <c r="M1330" s="82" t="s">
        <v>2165</v>
      </c>
      <c r="N1330" s="82"/>
      <c r="O1330" s="82"/>
      <c r="P1330" s="82" t="s">
        <v>36</v>
      </c>
    </row>
    <row r="1331" customHeight="1" spans="1:16">
      <c r="A1331" s="77" t="s">
        <v>1952</v>
      </c>
      <c r="B1331" s="82" t="s">
        <v>2350</v>
      </c>
      <c r="C1331" s="78" t="s">
        <v>2273</v>
      </c>
      <c r="D1331" s="78" t="s">
        <v>1955</v>
      </c>
      <c r="E1331" s="82" t="s">
        <v>2160</v>
      </c>
      <c r="F1331" s="82" t="s">
        <v>3391</v>
      </c>
      <c r="G1331" s="78" t="s">
        <v>1611</v>
      </c>
      <c r="H1331" s="82" t="s">
        <v>1666</v>
      </c>
      <c r="I1331" s="78" t="s">
        <v>1397</v>
      </c>
      <c r="J1331" s="78" t="s">
        <v>2276</v>
      </c>
      <c r="K1331" s="82" t="s">
        <v>3392</v>
      </c>
      <c r="L1331" s="82" t="s">
        <v>3393</v>
      </c>
      <c r="M1331" s="82" t="s">
        <v>2279</v>
      </c>
      <c r="N1331" s="82"/>
      <c r="O1331" s="82"/>
      <c r="P1331" s="82" t="s">
        <v>36</v>
      </c>
    </row>
    <row r="1332" customHeight="1" spans="1:16">
      <c r="A1332" s="77" t="s">
        <v>1952</v>
      </c>
      <c r="B1332" s="82" t="s">
        <v>2085</v>
      </c>
      <c r="C1332" s="82" t="s">
        <v>2086</v>
      </c>
      <c r="D1332" s="78" t="s">
        <v>1955</v>
      </c>
      <c r="E1332" s="82" t="s">
        <v>2199</v>
      </c>
      <c r="F1332" s="82" t="s">
        <v>3469</v>
      </c>
      <c r="G1332" s="82" t="s">
        <v>1607</v>
      </c>
      <c r="H1332" s="82" t="s">
        <v>1666</v>
      </c>
      <c r="I1332" s="78" t="s">
        <v>1397</v>
      </c>
      <c r="J1332" s="78" t="s">
        <v>694</v>
      </c>
      <c r="K1332" s="82" t="s">
        <v>3470</v>
      </c>
      <c r="L1332" s="82" t="s">
        <v>3471</v>
      </c>
      <c r="M1332" s="82" t="s">
        <v>2557</v>
      </c>
      <c r="N1332" s="82"/>
      <c r="O1332" s="82"/>
      <c r="P1332" s="82" t="s">
        <v>36</v>
      </c>
    </row>
    <row r="1333" customHeight="1" spans="1:16">
      <c r="A1333" s="77" t="s">
        <v>1952</v>
      </c>
      <c r="B1333" s="82" t="s">
        <v>2350</v>
      </c>
      <c r="C1333" s="82" t="s">
        <v>3575</v>
      </c>
      <c r="D1333" s="78" t="s">
        <v>1955</v>
      </c>
      <c r="E1333" s="78" t="s">
        <v>2218</v>
      </c>
      <c r="F1333" s="82" t="s">
        <v>3560</v>
      </c>
      <c r="G1333" s="82" t="s">
        <v>1659</v>
      </c>
      <c r="H1333" s="82" t="s">
        <v>1666</v>
      </c>
      <c r="I1333" s="78" t="s">
        <v>1397</v>
      </c>
      <c r="J1333" s="78" t="s">
        <v>694</v>
      </c>
      <c r="K1333" s="82" t="s">
        <v>3503</v>
      </c>
      <c r="L1333" s="82" t="s">
        <v>3561</v>
      </c>
      <c r="M1333" s="82" t="s">
        <v>1987</v>
      </c>
      <c r="N1333" s="82"/>
      <c r="O1333" s="82"/>
      <c r="P1333" s="82" t="s">
        <v>36</v>
      </c>
    </row>
    <row r="1334" customHeight="1" spans="1:16">
      <c r="A1334" s="77" t="s">
        <v>1952</v>
      </c>
      <c r="B1334" s="82" t="s">
        <v>2403</v>
      </c>
      <c r="C1334" s="82" t="s">
        <v>2167</v>
      </c>
      <c r="D1334" s="78" t="s">
        <v>1955</v>
      </c>
      <c r="E1334" s="82" t="s">
        <v>2218</v>
      </c>
      <c r="F1334" s="82" t="s">
        <v>3576</v>
      </c>
      <c r="G1334" s="78" t="s">
        <v>1666</v>
      </c>
      <c r="H1334" s="82" t="s">
        <v>1666</v>
      </c>
      <c r="I1334" s="78" t="s">
        <v>1397</v>
      </c>
      <c r="J1334" s="78" t="s">
        <v>694</v>
      </c>
      <c r="K1334" s="82" t="s">
        <v>3577</v>
      </c>
      <c r="L1334" s="82" t="s">
        <v>2457</v>
      </c>
      <c r="M1334" s="82" t="s">
        <v>1967</v>
      </c>
      <c r="N1334" s="82"/>
      <c r="O1334" s="82"/>
      <c r="P1334" s="82" t="s">
        <v>36</v>
      </c>
    </row>
    <row r="1335" customHeight="1" spans="1:16">
      <c r="A1335" s="77" t="s">
        <v>1952</v>
      </c>
      <c r="B1335" s="82" t="s">
        <v>2738</v>
      </c>
      <c r="C1335" s="78" t="s">
        <v>2541</v>
      </c>
      <c r="D1335" s="78" t="s">
        <v>1955</v>
      </c>
      <c r="E1335" s="78" t="s">
        <v>2542</v>
      </c>
      <c r="F1335" s="78" t="s">
        <v>3111</v>
      </c>
      <c r="G1335" s="78" t="s">
        <v>1524</v>
      </c>
      <c r="H1335" s="82" t="s">
        <v>1666</v>
      </c>
      <c r="I1335" s="78" t="s">
        <v>1397</v>
      </c>
      <c r="J1335" s="78" t="s">
        <v>694</v>
      </c>
      <c r="K1335" s="78" t="s">
        <v>3112</v>
      </c>
      <c r="L1335" s="78" t="s">
        <v>3113</v>
      </c>
      <c r="M1335" s="78" t="s">
        <v>3114</v>
      </c>
      <c r="N1335" s="82"/>
      <c r="O1335" s="82"/>
      <c r="P1335" s="82" t="s">
        <v>36</v>
      </c>
    </row>
    <row r="1336" ht="22.2" customHeight="1" spans="1:16">
      <c r="A1336" s="77" t="s">
        <v>1952</v>
      </c>
      <c r="B1336" s="78" t="s">
        <v>2037</v>
      </c>
      <c r="C1336" s="82" t="s">
        <v>2038</v>
      </c>
      <c r="D1336" s="78" t="s">
        <v>1955</v>
      </c>
      <c r="E1336" s="82" t="s">
        <v>2039</v>
      </c>
      <c r="F1336" s="82" t="s">
        <v>2040</v>
      </c>
      <c r="G1336" s="82" t="s">
        <v>1666</v>
      </c>
      <c r="H1336" s="82" t="s">
        <v>1666</v>
      </c>
      <c r="I1336" s="78" t="s">
        <v>1397</v>
      </c>
      <c r="J1336" s="78" t="s">
        <v>694</v>
      </c>
      <c r="K1336" s="82" t="s">
        <v>2042</v>
      </c>
      <c r="L1336" s="82" t="s">
        <v>2043</v>
      </c>
      <c r="M1336" s="82" t="s">
        <v>2044</v>
      </c>
      <c r="N1336" s="78"/>
      <c r="O1336" s="78"/>
      <c r="P1336" s="79" t="s">
        <v>36</v>
      </c>
    </row>
    <row r="1337" customHeight="1" spans="1:16">
      <c r="A1337" s="77" t="s">
        <v>1952</v>
      </c>
      <c r="B1337" s="78" t="s">
        <v>2198</v>
      </c>
      <c r="C1337" s="78" t="s">
        <v>1371</v>
      </c>
      <c r="D1337" s="78" t="s">
        <v>1955</v>
      </c>
      <c r="E1337" s="78" t="s">
        <v>2199</v>
      </c>
      <c r="F1337" s="78" t="s">
        <v>2956</v>
      </c>
      <c r="G1337" s="78" t="s">
        <v>1547</v>
      </c>
      <c r="H1337" s="82" t="s">
        <v>1668</v>
      </c>
      <c r="I1337" s="78" t="s">
        <v>1397</v>
      </c>
      <c r="J1337" s="78" t="s">
        <v>1483</v>
      </c>
      <c r="K1337" s="78" t="s">
        <v>2957</v>
      </c>
      <c r="L1337" s="78" t="s">
        <v>2958</v>
      </c>
      <c r="M1337" s="78" t="s">
        <v>2197</v>
      </c>
      <c r="N1337" s="78" t="s">
        <v>1548</v>
      </c>
      <c r="O1337" s="78"/>
      <c r="P1337" s="79" t="s">
        <v>36</v>
      </c>
    </row>
    <row r="1338" customHeight="1" spans="1:16">
      <c r="A1338" s="77" t="s">
        <v>1952</v>
      </c>
      <c r="B1338" s="78" t="s">
        <v>2198</v>
      </c>
      <c r="C1338" s="78" t="s">
        <v>1371</v>
      </c>
      <c r="D1338" s="78" t="s">
        <v>1955</v>
      </c>
      <c r="E1338" s="82" t="s">
        <v>2199</v>
      </c>
      <c r="F1338" s="82" t="s">
        <v>3578</v>
      </c>
      <c r="G1338" s="82" t="s">
        <v>1666</v>
      </c>
      <c r="H1338" s="82" t="s">
        <v>1668</v>
      </c>
      <c r="I1338" s="78" t="s">
        <v>1397</v>
      </c>
      <c r="J1338" s="78" t="s">
        <v>1483</v>
      </c>
      <c r="K1338" s="82" t="s">
        <v>3579</v>
      </c>
      <c r="L1338" s="82" t="s">
        <v>3580</v>
      </c>
      <c r="M1338" s="82" t="s">
        <v>2208</v>
      </c>
      <c r="N1338" s="82"/>
      <c r="O1338" s="82"/>
      <c r="P1338" s="82" t="s">
        <v>36</v>
      </c>
    </row>
    <row r="1339" customHeight="1" spans="1:16">
      <c r="A1339" s="77" t="s">
        <v>1952</v>
      </c>
      <c r="B1339" s="78" t="s">
        <v>2350</v>
      </c>
      <c r="C1339" s="78" t="s">
        <v>3147</v>
      </c>
      <c r="D1339" s="78" t="s">
        <v>1955</v>
      </c>
      <c r="E1339" s="78" t="s">
        <v>2246</v>
      </c>
      <c r="F1339" s="82" t="s">
        <v>3534</v>
      </c>
      <c r="G1339" s="78" t="s">
        <v>1657</v>
      </c>
      <c r="H1339" s="82" t="s">
        <v>1668</v>
      </c>
      <c r="I1339" s="78" t="s">
        <v>1397</v>
      </c>
      <c r="J1339" s="78" t="s">
        <v>694</v>
      </c>
      <c r="K1339" s="82" t="s">
        <v>3535</v>
      </c>
      <c r="L1339" s="82" t="s">
        <v>3536</v>
      </c>
      <c r="M1339" s="82" t="s">
        <v>2075</v>
      </c>
      <c r="N1339" s="82"/>
      <c r="O1339" s="82"/>
      <c r="P1339" s="82" t="s">
        <v>36</v>
      </c>
    </row>
    <row r="1340" customHeight="1" spans="1:16">
      <c r="A1340" s="77" t="s">
        <v>1952</v>
      </c>
      <c r="B1340" s="82" t="s">
        <v>2443</v>
      </c>
      <c r="C1340" s="82" t="s">
        <v>3157</v>
      </c>
      <c r="D1340" s="78" t="s">
        <v>1955</v>
      </c>
      <c r="E1340" s="78" t="s">
        <v>2246</v>
      </c>
      <c r="F1340" s="78" t="s">
        <v>3531</v>
      </c>
      <c r="G1340" s="78" t="s">
        <v>1613</v>
      </c>
      <c r="H1340" s="82" t="s">
        <v>1668</v>
      </c>
      <c r="I1340" s="78" t="s">
        <v>1397</v>
      </c>
      <c r="J1340" s="78" t="s">
        <v>1142</v>
      </c>
      <c r="K1340" s="78" t="s">
        <v>3532</v>
      </c>
      <c r="L1340" s="78" t="s">
        <v>3533</v>
      </c>
      <c r="M1340" s="82" t="s">
        <v>3067</v>
      </c>
      <c r="N1340" s="82"/>
      <c r="O1340" s="82"/>
      <c r="P1340" s="82" t="s">
        <v>36</v>
      </c>
    </row>
    <row r="1341" customHeight="1" spans="1:16">
      <c r="A1341" s="77" t="s">
        <v>1952</v>
      </c>
      <c r="B1341" s="82" t="s">
        <v>2443</v>
      </c>
      <c r="C1341" s="82" t="s">
        <v>3490</v>
      </c>
      <c r="D1341" s="78" t="s">
        <v>1955</v>
      </c>
      <c r="E1341" s="78" t="s">
        <v>2218</v>
      </c>
      <c r="F1341" s="82" t="s">
        <v>3560</v>
      </c>
      <c r="G1341" s="82" t="s">
        <v>1659</v>
      </c>
      <c r="H1341" s="82" t="s">
        <v>1668</v>
      </c>
      <c r="I1341" s="78" t="s">
        <v>1397</v>
      </c>
      <c r="J1341" s="78" t="s">
        <v>694</v>
      </c>
      <c r="K1341" s="82" t="s">
        <v>3503</v>
      </c>
      <c r="L1341" s="82" t="s">
        <v>3561</v>
      </c>
      <c r="M1341" s="82" t="s">
        <v>1987</v>
      </c>
      <c r="N1341" s="82"/>
      <c r="O1341" s="82"/>
      <c r="P1341" s="82" t="s">
        <v>36</v>
      </c>
    </row>
    <row r="1342" customHeight="1" spans="1:16">
      <c r="A1342" s="77" t="s">
        <v>1952</v>
      </c>
      <c r="B1342" s="78" t="s">
        <v>2599</v>
      </c>
      <c r="C1342" s="78" t="s">
        <v>2600</v>
      </c>
      <c r="D1342" s="78" t="s">
        <v>1955</v>
      </c>
      <c r="E1342" s="82" t="s">
        <v>2160</v>
      </c>
      <c r="F1342" s="82" t="s">
        <v>3429</v>
      </c>
      <c r="G1342" s="82" t="s">
        <v>1636</v>
      </c>
      <c r="H1342" s="82" t="s">
        <v>1668</v>
      </c>
      <c r="I1342" s="78" t="s">
        <v>1397</v>
      </c>
      <c r="J1342" s="78" t="s">
        <v>694</v>
      </c>
      <c r="K1342" s="82" t="s">
        <v>3430</v>
      </c>
      <c r="L1342" s="82" t="s">
        <v>2130</v>
      </c>
      <c r="M1342" s="82" t="s">
        <v>2301</v>
      </c>
      <c r="N1342" s="82"/>
      <c r="O1342" s="82"/>
      <c r="P1342" s="82" t="s">
        <v>36</v>
      </c>
    </row>
    <row r="1343" customHeight="1" spans="1:16">
      <c r="A1343" s="77" t="s">
        <v>1952</v>
      </c>
      <c r="B1343" s="78" t="s">
        <v>2738</v>
      </c>
      <c r="C1343" s="78" t="s">
        <v>2045</v>
      </c>
      <c r="D1343" s="78" t="s">
        <v>1955</v>
      </c>
      <c r="E1343" s="82" t="s">
        <v>2246</v>
      </c>
      <c r="F1343" s="78" t="s">
        <v>3418</v>
      </c>
      <c r="G1343" s="82" t="s">
        <v>1605</v>
      </c>
      <c r="H1343" s="82" t="s">
        <v>1668</v>
      </c>
      <c r="I1343" s="78" t="s">
        <v>1397</v>
      </c>
      <c r="J1343" s="78" t="s">
        <v>694</v>
      </c>
      <c r="K1343" s="78" t="s">
        <v>3419</v>
      </c>
      <c r="L1343" s="78" t="s">
        <v>3420</v>
      </c>
      <c r="M1343" s="78" t="s">
        <v>3421</v>
      </c>
      <c r="N1343" s="82"/>
      <c r="O1343" s="82"/>
      <c r="P1343" s="82" t="s">
        <v>36</v>
      </c>
    </row>
    <row r="1344" customHeight="1" spans="1:16">
      <c r="A1344" s="77" t="s">
        <v>1952</v>
      </c>
      <c r="B1344" s="82" t="s">
        <v>2184</v>
      </c>
      <c r="C1344" s="82" t="s">
        <v>2185</v>
      </c>
      <c r="D1344" s="78" t="s">
        <v>1955</v>
      </c>
      <c r="E1344" s="82" t="s">
        <v>2137</v>
      </c>
      <c r="F1344" s="82" t="s">
        <v>3450</v>
      </c>
      <c r="G1344" s="78" t="s">
        <v>1638</v>
      </c>
      <c r="H1344" s="82" t="s">
        <v>1668</v>
      </c>
      <c r="I1344" s="78" t="s">
        <v>1397</v>
      </c>
      <c r="J1344" s="78" t="s">
        <v>694</v>
      </c>
      <c r="K1344" s="82" t="s">
        <v>1970</v>
      </c>
      <c r="L1344" s="82" t="s">
        <v>2164</v>
      </c>
      <c r="M1344" s="82" t="s">
        <v>2540</v>
      </c>
      <c r="N1344" s="82"/>
      <c r="O1344" s="82"/>
      <c r="P1344" s="82" t="s">
        <v>36</v>
      </c>
    </row>
    <row r="1345" customHeight="1" spans="1:16">
      <c r="A1345" s="77" t="s">
        <v>1952</v>
      </c>
      <c r="B1345" s="78" t="s">
        <v>2738</v>
      </c>
      <c r="C1345" s="78" t="s">
        <v>2045</v>
      </c>
      <c r="D1345" s="78" t="s">
        <v>1955</v>
      </c>
      <c r="E1345" s="82" t="s">
        <v>2246</v>
      </c>
      <c r="F1345" s="82" t="s">
        <v>3581</v>
      </c>
      <c r="G1345" s="78" t="s">
        <v>1668</v>
      </c>
      <c r="H1345" s="82" t="s">
        <v>1668</v>
      </c>
      <c r="I1345" s="78" t="s">
        <v>1397</v>
      </c>
      <c r="J1345" s="78" t="s">
        <v>694</v>
      </c>
      <c r="K1345" s="82" t="s">
        <v>2740</v>
      </c>
      <c r="L1345" s="82" t="s">
        <v>3582</v>
      </c>
      <c r="M1345" s="82" t="s">
        <v>2812</v>
      </c>
      <c r="N1345" s="82"/>
      <c r="O1345" s="82"/>
      <c r="P1345" s="82" t="s">
        <v>36</v>
      </c>
    </row>
    <row r="1346" customHeight="1" spans="1:16">
      <c r="A1346" s="77" t="s">
        <v>1952</v>
      </c>
      <c r="B1346" s="78" t="s">
        <v>2076</v>
      </c>
      <c r="C1346" s="95" t="s">
        <v>2077</v>
      </c>
      <c r="D1346" s="78" t="s">
        <v>1955</v>
      </c>
      <c r="E1346" s="82" t="s">
        <v>1983</v>
      </c>
      <c r="F1346" s="82" t="s">
        <v>3572</v>
      </c>
      <c r="G1346" s="82" t="s">
        <v>1638</v>
      </c>
      <c r="H1346" s="82" t="s">
        <v>1669</v>
      </c>
      <c r="I1346" s="78" t="s">
        <v>1397</v>
      </c>
      <c r="J1346" s="78" t="s">
        <v>694</v>
      </c>
      <c r="K1346" s="82" t="s">
        <v>2169</v>
      </c>
      <c r="L1346" s="82" t="s">
        <v>2008</v>
      </c>
      <c r="M1346" s="82" t="s">
        <v>1992</v>
      </c>
      <c r="N1346" s="82"/>
      <c r="O1346" s="82"/>
      <c r="P1346" s="82" t="s">
        <v>36</v>
      </c>
    </row>
    <row r="1347" customHeight="1" spans="1:16">
      <c r="A1347" s="77" t="s">
        <v>1952</v>
      </c>
      <c r="B1347" s="82" t="s">
        <v>2403</v>
      </c>
      <c r="C1347" s="82" t="s">
        <v>2167</v>
      </c>
      <c r="D1347" s="78" t="s">
        <v>1955</v>
      </c>
      <c r="E1347" s="82" t="s">
        <v>2218</v>
      </c>
      <c r="F1347" s="82" t="s">
        <v>3576</v>
      </c>
      <c r="G1347" s="78" t="s">
        <v>1666</v>
      </c>
      <c r="H1347" s="82" t="s">
        <v>1669</v>
      </c>
      <c r="I1347" s="78" t="s">
        <v>1397</v>
      </c>
      <c r="J1347" s="78" t="s">
        <v>694</v>
      </c>
      <c r="K1347" s="82" t="s">
        <v>3577</v>
      </c>
      <c r="L1347" s="82" t="s">
        <v>2457</v>
      </c>
      <c r="M1347" s="82" t="s">
        <v>1967</v>
      </c>
      <c r="N1347" s="82"/>
      <c r="O1347" s="82"/>
      <c r="P1347" s="82" t="s">
        <v>36</v>
      </c>
    </row>
    <row r="1348" customHeight="1" spans="1:16">
      <c r="A1348" s="77" t="s">
        <v>1952</v>
      </c>
      <c r="B1348" s="82" t="s">
        <v>3161</v>
      </c>
      <c r="C1348" s="82" t="s">
        <v>3494</v>
      </c>
      <c r="D1348" s="78" t="s">
        <v>1955</v>
      </c>
      <c r="E1348" s="78" t="s">
        <v>2218</v>
      </c>
      <c r="F1348" s="82" t="s">
        <v>3560</v>
      </c>
      <c r="G1348" s="82" t="s">
        <v>1659</v>
      </c>
      <c r="H1348" s="82" t="s">
        <v>1669</v>
      </c>
      <c r="I1348" s="78" t="s">
        <v>1397</v>
      </c>
      <c r="J1348" s="78" t="s">
        <v>694</v>
      </c>
      <c r="K1348" s="82" t="s">
        <v>3503</v>
      </c>
      <c r="L1348" s="82" t="s">
        <v>3561</v>
      </c>
      <c r="M1348" s="82" t="s">
        <v>1987</v>
      </c>
      <c r="N1348" s="82"/>
      <c r="O1348" s="82"/>
      <c r="P1348" s="82" t="s">
        <v>36</v>
      </c>
    </row>
    <row r="1349" customHeight="1" spans="1:16">
      <c r="A1349" s="77" t="s">
        <v>1952</v>
      </c>
      <c r="B1349" s="82" t="s">
        <v>3161</v>
      </c>
      <c r="C1349" s="82" t="s">
        <v>3494</v>
      </c>
      <c r="D1349" s="78" t="s">
        <v>1955</v>
      </c>
      <c r="E1349" s="82" t="s">
        <v>2218</v>
      </c>
      <c r="F1349" s="82" t="s">
        <v>3583</v>
      </c>
      <c r="G1349" s="82" t="s">
        <v>1669</v>
      </c>
      <c r="H1349" s="82" t="s">
        <v>1669</v>
      </c>
      <c r="I1349" s="78" t="s">
        <v>1397</v>
      </c>
      <c r="J1349" s="78" t="s">
        <v>694</v>
      </c>
      <c r="K1349" s="82" t="s">
        <v>2909</v>
      </c>
      <c r="L1349" s="82" t="s">
        <v>3584</v>
      </c>
      <c r="M1349" s="82" t="s">
        <v>2360</v>
      </c>
      <c r="N1349" s="82"/>
      <c r="O1349" s="82"/>
      <c r="P1349" s="82"/>
    </row>
    <row r="1350" customHeight="1" spans="1:16">
      <c r="A1350" s="77" t="s">
        <v>1952</v>
      </c>
      <c r="B1350" s="82" t="s">
        <v>1953</v>
      </c>
      <c r="C1350" s="78" t="s">
        <v>1954</v>
      </c>
      <c r="D1350" s="78" t="s">
        <v>1955</v>
      </c>
      <c r="E1350" s="82" t="s">
        <v>1976</v>
      </c>
      <c r="F1350" s="82" t="s">
        <v>3573</v>
      </c>
      <c r="G1350" s="82" t="s">
        <v>1647</v>
      </c>
      <c r="H1350" s="82" t="s">
        <v>1669</v>
      </c>
      <c r="I1350" s="78" t="s">
        <v>1397</v>
      </c>
      <c r="J1350" s="78" t="s">
        <v>694</v>
      </c>
      <c r="K1350" s="82" t="s">
        <v>3574</v>
      </c>
      <c r="L1350" s="82" t="s">
        <v>2427</v>
      </c>
      <c r="M1350" s="82" t="s">
        <v>1967</v>
      </c>
      <c r="N1350" s="82"/>
      <c r="O1350" s="82"/>
      <c r="P1350" s="82" t="s">
        <v>36</v>
      </c>
    </row>
    <row r="1351" customHeight="1" spans="1:16">
      <c r="A1351" s="77" t="s">
        <v>1952</v>
      </c>
      <c r="B1351" s="82" t="s">
        <v>1953</v>
      </c>
      <c r="C1351" s="78" t="s">
        <v>1954</v>
      </c>
      <c r="D1351" s="78" t="s">
        <v>1955</v>
      </c>
      <c r="E1351" s="82" t="s">
        <v>1976</v>
      </c>
      <c r="F1351" s="82" t="s">
        <v>3585</v>
      </c>
      <c r="G1351" s="82" t="s">
        <v>1647</v>
      </c>
      <c r="H1351" s="82" t="s">
        <v>1669</v>
      </c>
      <c r="I1351" s="78" t="s">
        <v>1397</v>
      </c>
      <c r="J1351" s="78" t="s">
        <v>694</v>
      </c>
      <c r="K1351" s="82" t="s">
        <v>3586</v>
      </c>
      <c r="L1351" s="82" t="s">
        <v>2107</v>
      </c>
      <c r="M1351" s="82" t="s">
        <v>1962</v>
      </c>
      <c r="N1351" s="82"/>
      <c r="O1351" s="82"/>
      <c r="P1351" s="82"/>
    </row>
    <row r="1352" customHeight="1" spans="1:16">
      <c r="A1352" s="77" t="s">
        <v>1952</v>
      </c>
      <c r="B1352" s="82" t="s">
        <v>3587</v>
      </c>
      <c r="C1352" s="82" t="s">
        <v>2493</v>
      </c>
      <c r="D1352" s="78" t="s">
        <v>1955</v>
      </c>
      <c r="E1352" s="78" t="s">
        <v>3292</v>
      </c>
      <c r="F1352" s="78" t="s">
        <v>3293</v>
      </c>
      <c r="G1352" s="78" t="s">
        <v>1601</v>
      </c>
      <c r="H1352" s="82" t="s">
        <v>1669</v>
      </c>
      <c r="I1352" s="78" t="s">
        <v>1397</v>
      </c>
      <c r="J1352" s="78" t="s">
        <v>694</v>
      </c>
      <c r="K1352" s="78" t="s">
        <v>3294</v>
      </c>
      <c r="L1352" s="96"/>
      <c r="M1352" s="78" t="s">
        <v>3295</v>
      </c>
      <c r="N1352" s="78"/>
      <c r="O1352" s="78"/>
      <c r="P1352" s="82" t="s">
        <v>36</v>
      </c>
    </row>
    <row r="1353" customHeight="1" spans="1:16">
      <c r="A1353" s="77" t="s">
        <v>1952</v>
      </c>
      <c r="B1353" s="82" t="s">
        <v>2403</v>
      </c>
      <c r="C1353" s="82" t="s">
        <v>2167</v>
      </c>
      <c r="D1353" s="78" t="s">
        <v>1955</v>
      </c>
      <c r="E1353" s="82" t="s">
        <v>2218</v>
      </c>
      <c r="F1353" s="82" t="s">
        <v>3588</v>
      </c>
      <c r="G1353" s="78" t="s">
        <v>1668</v>
      </c>
      <c r="H1353" s="82" t="s">
        <v>1669</v>
      </c>
      <c r="I1353" s="78" t="s">
        <v>1397</v>
      </c>
      <c r="J1353" s="78" t="s">
        <v>694</v>
      </c>
      <c r="K1353" s="82" t="s">
        <v>3589</v>
      </c>
      <c r="L1353" s="82" t="s">
        <v>3024</v>
      </c>
      <c r="M1353" s="82" t="s">
        <v>2002</v>
      </c>
      <c r="N1353" s="82"/>
      <c r="O1353" s="82"/>
      <c r="P1353" s="82" t="s">
        <v>36</v>
      </c>
    </row>
    <row r="1354" customHeight="1" spans="1:16">
      <c r="A1354" s="77" t="s">
        <v>1952</v>
      </c>
      <c r="B1354" s="82" t="s">
        <v>2302</v>
      </c>
      <c r="C1354" s="82" t="s">
        <v>2262</v>
      </c>
      <c r="D1354" s="78" t="s">
        <v>1955</v>
      </c>
      <c r="E1354" s="82" t="s">
        <v>2218</v>
      </c>
      <c r="F1354" s="82" t="s">
        <v>3576</v>
      </c>
      <c r="G1354" s="78" t="s">
        <v>1666</v>
      </c>
      <c r="H1354" s="82" t="s">
        <v>1669</v>
      </c>
      <c r="I1354" s="78" t="s">
        <v>1397</v>
      </c>
      <c r="J1354" s="78" t="s">
        <v>694</v>
      </c>
      <c r="K1354" s="82" t="s">
        <v>3577</v>
      </c>
      <c r="L1354" s="82" t="s">
        <v>2457</v>
      </c>
      <c r="M1354" s="82" t="s">
        <v>1967</v>
      </c>
      <c r="N1354" s="82"/>
      <c r="O1354" s="82"/>
      <c r="P1354" s="82" t="s">
        <v>36</v>
      </c>
    </row>
    <row r="1355" customHeight="1" spans="1:16">
      <c r="A1355" s="77" t="s">
        <v>1952</v>
      </c>
      <c r="B1355" s="82" t="s">
        <v>2017</v>
      </c>
      <c r="C1355" s="82" t="s">
        <v>2018</v>
      </c>
      <c r="D1355" s="78" t="s">
        <v>1955</v>
      </c>
      <c r="E1355" s="82" t="s">
        <v>3373</v>
      </c>
      <c r="F1355" s="82" t="s">
        <v>3557</v>
      </c>
      <c r="G1355" s="82" t="s">
        <v>1614</v>
      </c>
      <c r="H1355" s="82" t="s">
        <v>1669</v>
      </c>
      <c r="I1355" s="78" t="s">
        <v>1397</v>
      </c>
      <c r="J1355" s="78" t="s">
        <v>375</v>
      </c>
      <c r="K1355" s="82" t="s">
        <v>3558</v>
      </c>
      <c r="L1355" s="82" t="s">
        <v>1980</v>
      </c>
      <c r="M1355" s="82" t="s">
        <v>3559</v>
      </c>
      <c r="N1355" s="82"/>
      <c r="O1355" s="82"/>
      <c r="P1355" s="82" t="s">
        <v>36</v>
      </c>
    </row>
    <row r="1356" customHeight="1" spans="1:16">
      <c r="A1356" s="77" t="s">
        <v>1952</v>
      </c>
      <c r="B1356" s="82" t="s">
        <v>3590</v>
      </c>
      <c r="C1356" s="82" t="s">
        <v>3591</v>
      </c>
      <c r="D1356" s="78" t="s">
        <v>2729</v>
      </c>
      <c r="E1356" s="82" t="s">
        <v>1993</v>
      </c>
      <c r="F1356" s="82" t="s">
        <v>3480</v>
      </c>
      <c r="G1356" s="82" t="s">
        <v>1653</v>
      </c>
      <c r="H1356" s="82" t="s">
        <v>1669</v>
      </c>
      <c r="I1356" s="78" t="s">
        <v>1397</v>
      </c>
      <c r="J1356" s="78" t="s">
        <v>694</v>
      </c>
      <c r="K1356" s="82" t="s">
        <v>3482</v>
      </c>
      <c r="L1356" s="82" t="s">
        <v>1980</v>
      </c>
      <c r="M1356" s="82" t="s">
        <v>3483</v>
      </c>
      <c r="N1356" s="82"/>
      <c r="O1356" s="82" t="s">
        <v>3484</v>
      </c>
      <c r="P1356" s="82" t="s">
        <v>36</v>
      </c>
    </row>
    <row r="1357" customHeight="1" spans="1:16">
      <c r="A1357" s="77" t="s">
        <v>1952</v>
      </c>
      <c r="B1357" s="82" t="s">
        <v>2085</v>
      </c>
      <c r="C1357" s="82" t="s">
        <v>3051</v>
      </c>
      <c r="D1357" s="78" t="s">
        <v>1955</v>
      </c>
      <c r="E1357" s="82" t="s">
        <v>2344</v>
      </c>
      <c r="F1357" s="82" t="s">
        <v>3592</v>
      </c>
      <c r="G1357" s="82" t="s">
        <v>1666</v>
      </c>
      <c r="H1357" s="82" t="s">
        <v>1669</v>
      </c>
      <c r="I1357" s="78" t="s">
        <v>1397</v>
      </c>
      <c r="J1357" s="78" t="s">
        <v>694</v>
      </c>
      <c r="K1357" s="82" t="s">
        <v>3593</v>
      </c>
      <c r="L1357" s="82" t="s">
        <v>2015</v>
      </c>
      <c r="M1357" s="82" t="s">
        <v>2059</v>
      </c>
      <c r="N1357" s="82"/>
      <c r="O1357" s="82"/>
      <c r="P1357" s="82"/>
    </row>
    <row r="1358" customHeight="1" spans="1:16">
      <c r="A1358" s="77" t="s">
        <v>1952</v>
      </c>
      <c r="B1358" s="82" t="s">
        <v>3046</v>
      </c>
      <c r="C1358" s="82" t="s">
        <v>3047</v>
      </c>
      <c r="D1358" s="78" t="s">
        <v>1955</v>
      </c>
      <c r="E1358" s="82" t="s">
        <v>1983</v>
      </c>
      <c r="F1358" s="82" t="s">
        <v>3551</v>
      </c>
      <c r="G1358" s="78" t="s">
        <v>1673</v>
      </c>
      <c r="H1358" s="82" t="s">
        <v>1672</v>
      </c>
      <c r="I1358" s="78" t="s">
        <v>1397</v>
      </c>
      <c r="J1358" s="78" t="s">
        <v>694</v>
      </c>
      <c r="K1358" s="82" t="s">
        <v>3552</v>
      </c>
      <c r="L1358" s="82" t="s">
        <v>2058</v>
      </c>
      <c r="M1358" s="82" t="s">
        <v>1967</v>
      </c>
      <c r="N1358" s="82"/>
      <c r="O1358" s="82"/>
      <c r="P1358" s="82" t="s">
        <v>36</v>
      </c>
    </row>
    <row r="1359" ht="22.2" customHeight="1" spans="1:16">
      <c r="A1359" s="77" t="s">
        <v>1952</v>
      </c>
      <c r="B1359" s="82" t="s">
        <v>3046</v>
      </c>
      <c r="C1359" s="82" t="s">
        <v>3047</v>
      </c>
      <c r="D1359" s="78" t="s">
        <v>1955</v>
      </c>
      <c r="E1359" s="82" t="s">
        <v>2223</v>
      </c>
      <c r="F1359" s="82" t="s">
        <v>3547</v>
      </c>
      <c r="G1359" s="78" t="s">
        <v>1664</v>
      </c>
      <c r="H1359" s="82" t="s">
        <v>1672</v>
      </c>
      <c r="I1359" s="78" t="s">
        <v>1397</v>
      </c>
      <c r="J1359" s="78" t="s">
        <v>694</v>
      </c>
      <c r="K1359" s="82" t="s">
        <v>2410</v>
      </c>
      <c r="L1359" s="82" t="s">
        <v>2015</v>
      </c>
      <c r="M1359" s="82" t="s">
        <v>2174</v>
      </c>
      <c r="N1359" s="82"/>
      <c r="O1359" s="82"/>
      <c r="P1359" s="82" t="s">
        <v>36</v>
      </c>
    </row>
    <row r="1360" customHeight="1" spans="1:16">
      <c r="A1360" s="77" t="s">
        <v>1952</v>
      </c>
      <c r="B1360" s="78" t="s">
        <v>2803</v>
      </c>
      <c r="C1360" s="78" t="s">
        <v>1314</v>
      </c>
      <c r="D1360" s="78" t="s">
        <v>1955</v>
      </c>
      <c r="E1360" s="82" t="s">
        <v>2046</v>
      </c>
      <c r="F1360" s="82" t="s">
        <v>3569</v>
      </c>
      <c r="G1360" s="82" t="s">
        <v>1649</v>
      </c>
      <c r="H1360" s="82" t="s">
        <v>1672</v>
      </c>
      <c r="I1360" s="78" t="s">
        <v>1397</v>
      </c>
      <c r="J1360" s="78" t="s">
        <v>694</v>
      </c>
      <c r="K1360" s="82" t="s">
        <v>3570</v>
      </c>
      <c r="L1360" s="82" t="s">
        <v>3571</v>
      </c>
      <c r="M1360" s="82" t="s">
        <v>2068</v>
      </c>
      <c r="N1360" s="82"/>
      <c r="O1360" s="82"/>
      <c r="P1360" s="82" t="s">
        <v>36</v>
      </c>
    </row>
    <row r="1361" customHeight="1" spans="1:16">
      <c r="A1361" s="77" t="s">
        <v>1952</v>
      </c>
      <c r="B1361" s="82" t="s">
        <v>1973</v>
      </c>
      <c r="C1361" s="78" t="s">
        <v>1982</v>
      </c>
      <c r="D1361" s="78" t="s">
        <v>1975</v>
      </c>
      <c r="E1361" s="82" t="s">
        <v>2263</v>
      </c>
      <c r="F1361" s="82" t="s">
        <v>3515</v>
      </c>
      <c r="G1361" s="82" t="s">
        <v>1653</v>
      </c>
      <c r="H1361" s="82" t="s">
        <v>1672</v>
      </c>
      <c r="I1361" s="78" t="s">
        <v>1397</v>
      </c>
      <c r="J1361" s="78" t="s">
        <v>694</v>
      </c>
      <c r="K1361" s="82" t="s">
        <v>3516</v>
      </c>
      <c r="L1361" s="82" t="s">
        <v>2228</v>
      </c>
      <c r="M1361" s="82" t="s">
        <v>2016</v>
      </c>
      <c r="N1361" s="82"/>
      <c r="O1361" s="82"/>
      <c r="P1361" s="82" t="s">
        <v>36</v>
      </c>
    </row>
    <row r="1362" customHeight="1" spans="1:16">
      <c r="A1362" s="77" t="s">
        <v>1952</v>
      </c>
      <c r="B1362" s="82" t="s">
        <v>1973</v>
      </c>
      <c r="C1362" s="78" t="s">
        <v>1974</v>
      </c>
      <c r="D1362" s="78" t="s">
        <v>1975</v>
      </c>
      <c r="E1362" s="82" t="s">
        <v>2344</v>
      </c>
      <c r="F1362" s="82" t="s">
        <v>3565</v>
      </c>
      <c r="G1362" s="82" t="s">
        <v>1664</v>
      </c>
      <c r="H1362" s="82" t="s">
        <v>1672</v>
      </c>
      <c r="I1362" s="78" t="s">
        <v>1397</v>
      </c>
      <c r="J1362" s="78" t="s">
        <v>694</v>
      </c>
      <c r="K1362" s="82" t="s">
        <v>3566</v>
      </c>
      <c r="L1362" s="82" t="s">
        <v>2228</v>
      </c>
      <c r="M1362" s="82" t="s">
        <v>2059</v>
      </c>
      <c r="N1362" s="82"/>
      <c r="O1362" s="82"/>
      <c r="P1362" s="82" t="s">
        <v>36</v>
      </c>
    </row>
    <row r="1363" customHeight="1" spans="1:16">
      <c r="A1363" s="77" t="s">
        <v>1952</v>
      </c>
      <c r="B1363" s="82" t="s">
        <v>1973</v>
      </c>
      <c r="C1363" s="78" t="s">
        <v>1974</v>
      </c>
      <c r="D1363" s="78" t="s">
        <v>1975</v>
      </c>
      <c r="E1363" s="82" t="s">
        <v>1988</v>
      </c>
      <c r="F1363" s="82" t="s">
        <v>3594</v>
      </c>
      <c r="G1363" s="78" t="s">
        <v>1666</v>
      </c>
      <c r="H1363" s="82" t="s">
        <v>1672</v>
      </c>
      <c r="I1363" s="78" t="s">
        <v>1397</v>
      </c>
      <c r="J1363" s="78" t="s">
        <v>694</v>
      </c>
      <c r="K1363" s="82" t="s">
        <v>2023</v>
      </c>
      <c r="L1363" s="82" t="s">
        <v>2228</v>
      </c>
      <c r="M1363" s="82" t="s">
        <v>2174</v>
      </c>
      <c r="N1363" s="82"/>
      <c r="O1363" s="82"/>
      <c r="P1363" s="82"/>
    </row>
    <row r="1364" customHeight="1" spans="1:16">
      <c r="A1364" s="77" t="s">
        <v>1952</v>
      </c>
      <c r="B1364" s="82" t="s">
        <v>1973</v>
      </c>
      <c r="C1364" s="78" t="s">
        <v>1982</v>
      </c>
      <c r="D1364" s="78" t="s">
        <v>1975</v>
      </c>
      <c r="E1364" s="82" t="s">
        <v>2263</v>
      </c>
      <c r="F1364" s="82" t="s">
        <v>3595</v>
      </c>
      <c r="G1364" s="82" t="s">
        <v>1663</v>
      </c>
      <c r="H1364" s="82" t="s">
        <v>1672</v>
      </c>
      <c r="I1364" s="78" t="s">
        <v>1397</v>
      </c>
      <c r="J1364" s="78" t="s">
        <v>694</v>
      </c>
      <c r="K1364" s="82" t="s">
        <v>3461</v>
      </c>
      <c r="L1364" s="82" t="s">
        <v>1986</v>
      </c>
      <c r="M1364" s="82" t="s">
        <v>1981</v>
      </c>
      <c r="N1364" s="82"/>
      <c r="O1364" s="82"/>
      <c r="P1364" s="82"/>
    </row>
    <row r="1365" customHeight="1" spans="1:16">
      <c r="A1365" s="77" t="s">
        <v>1952</v>
      </c>
      <c r="B1365" s="82" t="s">
        <v>1973</v>
      </c>
      <c r="C1365" s="82" t="s">
        <v>1374</v>
      </c>
      <c r="D1365" s="78" t="s">
        <v>1955</v>
      </c>
      <c r="E1365" s="82" t="s">
        <v>2677</v>
      </c>
      <c r="F1365" s="82" t="s">
        <v>3596</v>
      </c>
      <c r="G1365" s="82" t="s">
        <v>1672</v>
      </c>
      <c r="H1365" s="82" t="s">
        <v>1672</v>
      </c>
      <c r="I1365" s="78" t="s">
        <v>1397</v>
      </c>
      <c r="J1365" s="78" t="s">
        <v>1446</v>
      </c>
      <c r="K1365" s="82" t="s">
        <v>3597</v>
      </c>
      <c r="L1365" s="82" t="s">
        <v>3375</v>
      </c>
      <c r="M1365" s="82" t="s">
        <v>3598</v>
      </c>
      <c r="N1365" s="82"/>
      <c r="O1365" s="82"/>
      <c r="P1365" s="82"/>
    </row>
    <row r="1366" customHeight="1" spans="1:16">
      <c r="A1366" s="77" t="s">
        <v>1952</v>
      </c>
      <c r="B1366" s="82" t="s">
        <v>2085</v>
      </c>
      <c r="C1366" s="82" t="s">
        <v>2086</v>
      </c>
      <c r="D1366" s="78" t="s">
        <v>1955</v>
      </c>
      <c r="E1366" s="82" t="s">
        <v>2199</v>
      </c>
      <c r="F1366" s="82" t="s">
        <v>3469</v>
      </c>
      <c r="G1366" s="82" t="s">
        <v>1607</v>
      </c>
      <c r="H1366" s="82" t="s">
        <v>1672</v>
      </c>
      <c r="I1366" s="78" t="s">
        <v>1397</v>
      </c>
      <c r="J1366" s="78" t="s">
        <v>694</v>
      </c>
      <c r="K1366" s="82" t="s">
        <v>3470</v>
      </c>
      <c r="L1366" s="82" t="s">
        <v>3471</v>
      </c>
      <c r="M1366" s="82" t="s">
        <v>2557</v>
      </c>
      <c r="N1366" s="82"/>
      <c r="O1366" s="82"/>
      <c r="P1366" s="82" t="s">
        <v>36</v>
      </c>
    </row>
    <row r="1367" customHeight="1" spans="1:16">
      <c r="A1367" s="77" t="s">
        <v>1952</v>
      </c>
      <c r="B1367" s="82" t="s">
        <v>2166</v>
      </c>
      <c r="C1367" s="82" t="s">
        <v>2313</v>
      </c>
      <c r="D1367" s="78" t="s">
        <v>1955</v>
      </c>
      <c r="E1367" s="82" t="s">
        <v>2082</v>
      </c>
      <c r="F1367" s="82" t="s">
        <v>3599</v>
      </c>
      <c r="G1367" s="82" t="s">
        <v>1668</v>
      </c>
      <c r="H1367" s="82" t="s">
        <v>3600</v>
      </c>
      <c r="I1367" s="78" t="s">
        <v>1397</v>
      </c>
      <c r="J1367" s="78" t="s">
        <v>1483</v>
      </c>
      <c r="K1367" s="82" t="s">
        <v>3174</v>
      </c>
      <c r="L1367" s="82" t="s">
        <v>3265</v>
      </c>
      <c r="M1367" s="82" t="s">
        <v>2158</v>
      </c>
      <c r="N1367" s="82"/>
      <c r="O1367" s="82"/>
      <c r="P1367" s="82" t="s">
        <v>36</v>
      </c>
    </row>
    <row r="1368" customHeight="1" spans="1:16">
      <c r="A1368" s="77" t="s">
        <v>1952</v>
      </c>
      <c r="B1368" s="78" t="s">
        <v>2803</v>
      </c>
      <c r="C1368" s="78" t="s">
        <v>1311</v>
      </c>
      <c r="D1368" s="78" t="s">
        <v>1955</v>
      </c>
      <c r="E1368" s="82" t="s">
        <v>2011</v>
      </c>
      <c r="F1368" s="82" t="s">
        <v>3451</v>
      </c>
      <c r="G1368" s="78" t="s">
        <v>1638</v>
      </c>
      <c r="H1368" s="82" t="s">
        <v>3600</v>
      </c>
      <c r="I1368" s="78" t="s">
        <v>1397</v>
      </c>
      <c r="J1368" s="78" t="s">
        <v>694</v>
      </c>
      <c r="K1368" s="82" t="s">
        <v>3452</v>
      </c>
      <c r="L1368" s="82" t="s">
        <v>3453</v>
      </c>
      <c r="M1368" s="82" t="s">
        <v>2713</v>
      </c>
      <c r="N1368" s="82"/>
      <c r="O1368" s="82"/>
      <c r="P1368" s="82" t="s">
        <v>36</v>
      </c>
    </row>
    <row r="1369" customHeight="1" spans="1:16">
      <c r="A1369" s="77" t="s">
        <v>1952</v>
      </c>
      <c r="B1369" s="82" t="s">
        <v>2662</v>
      </c>
      <c r="C1369" s="82" t="s">
        <v>2093</v>
      </c>
      <c r="D1369" s="78" t="s">
        <v>1955</v>
      </c>
      <c r="E1369" s="82" t="s">
        <v>3523</v>
      </c>
      <c r="F1369" s="82" t="s">
        <v>3478</v>
      </c>
      <c r="G1369" s="82" t="s">
        <v>1649</v>
      </c>
      <c r="H1369" s="82" t="s">
        <v>3600</v>
      </c>
      <c r="I1369" s="78" t="s">
        <v>1397</v>
      </c>
      <c r="J1369" s="78" t="s">
        <v>694</v>
      </c>
      <c r="K1369" s="82" t="s">
        <v>3479</v>
      </c>
      <c r="L1369" s="82" t="s">
        <v>2022</v>
      </c>
      <c r="M1369" s="82" t="s">
        <v>2097</v>
      </c>
      <c r="N1369" s="78"/>
      <c r="O1369" s="78"/>
      <c r="P1369" s="82" t="s">
        <v>36</v>
      </c>
    </row>
    <row r="1370" customHeight="1" spans="1:16">
      <c r="A1370" s="77" t="s">
        <v>1952</v>
      </c>
      <c r="B1370" s="82" t="s">
        <v>2662</v>
      </c>
      <c r="C1370" s="82" t="s">
        <v>2093</v>
      </c>
      <c r="D1370" s="78" t="s">
        <v>1955</v>
      </c>
      <c r="E1370" s="82" t="s">
        <v>2834</v>
      </c>
      <c r="F1370" s="78" t="s">
        <v>3567</v>
      </c>
      <c r="G1370" s="78" t="s">
        <v>1653</v>
      </c>
      <c r="H1370" s="82" t="s">
        <v>3600</v>
      </c>
      <c r="I1370" s="78" t="s">
        <v>1397</v>
      </c>
      <c r="J1370" s="78" t="s">
        <v>694</v>
      </c>
      <c r="K1370" s="78" t="s">
        <v>2440</v>
      </c>
      <c r="L1370" s="78" t="s">
        <v>2100</v>
      </c>
      <c r="M1370" s="78" t="s">
        <v>3568</v>
      </c>
      <c r="N1370" s="82"/>
      <c r="O1370" s="82"/>
      <c r="P1370" s="82" t="s">
        <v>36</v>
      </c>
    </row>
    <row r="1371" customHeight="1" spans="1:16">
      <c r="A1371" s="77" t="s">
        <v>1952</v>
      </c>
      <c r="B1371" s="82" t="s">
        <v>2662</v>
      </c>
      <c r="C1371" s="82" t="s">
        <v>1286</v>
      </c>
      <c r="D1371" s="78" t="s">
        <v>1955</v>
      </c>
      <c r="E1371" s="82" t="s">
        <v>3524</v>
      </c>
      <c r="F1371" s="82" t="s">
        <v>3601</v>
      </c>
      <c r="G1371" s="78" t="s">
        <v>1664</v>
      </c>
      <c r="H1371" s="82" t="s">
        <v>3600</v>
      </c>
      <c r="I1371" s="78" t="s">
        <v>1397</v>
      </c>
      <c r="J1371" s="78" t="s">
        <v>1483</v>
      </c>
      <c r="K1371" s="82" t="s">
        <v>3602</v>
      </c>
      <c r="L1371" s="82" t="s">
        <v>3070</v>
      </c>
      <c r="M1371" s="82" t="s">
        <v>3603</v>
      </c>
      <c r="N1371" s="82"/>
      <c r="O1371" s="82"/>
      <c r="P1371" s="82" t="s">
        <v>36</v>
      </c>
    </row>
    <row r="1372" customHeight="1" spans="1:16">
      <c r="A1372" s="77" t="s">
        <v>1952</v>
      </c>
      <c r="B1372" s="82" t="s">
        <v>3604</v>
      </c>
      <c r="C1372" s="82" t="s">
        <v>3605</v>
      </c>
      <c r="D1372" s="78" t="s">
        <v>3606</v>
      </c>
      <c r="E1372" s="78" t="s">
        <v>2082</v>
      </c>
      <c r="F1372" s="78" t="s">
        <v>3607</v>
      </c>
      <c r="G1372" s="78" t="s">
        <v>1672</v>
      </c>
      <c r="H1372" s="82" t="s">
        <v>3600</v>
      </c>
      <c r="I1372" s="78" t="s">
        <v>1397</v>
      </c>
      <c r="J1372" s="78" t="s">
        <v>1483</v>
      </c>
      <c r="K1372" s="78" t="s">
        <v>3608</v>
      </c>
      <c r="L1372" s="78" t="s">
        <v>2427</v>
      </c>
      <c r="M1372" s="78" t="s">
        <v>1987</v>
      </c>
      <c r="N1372" s="82"/>
      <c r="O1372" s="82"/>
      <c r="P1372" s="82" t="s">
        <v>36</v>
      </c>
    </row>
    <row r="1373" customHeight="1" spans="1:16">
      <c r="A1373" s="77" t="s">
        <v>1952</v>
      </c>
      <c r="B1373" s="82" t="s">
        <v>3389</v>
      </c>
      <c r="C1373" s="82" t="s">
        <v>2313</v>
      </c>
      <c r="D1373" s="82" t="s">
        <v>1955</v>
      </c>
      <c r="E1373" s="82" t="s">
        <v>1988</v>
      </c>
      <c r="F1373" s="82" t="s">
        <v>3541</v>
      </c>
      <c r="G1373" s="82" t="s">
        <v>1643</v>
      </c>
      <c r="H1373" s="82" t="s">
        <v>3609</v>
      </c>
      <c r="I1373" s="78" t="s">
        <v>1397</v>
      </c>
      <c r="J1373" s="82" t="s">
        <v>1483</v>
      </c>
      <c r="K1373" s="82" t="s">
        <v>2007</v>
      </c>
      <c r="L1373" s="82" t="s">
        <v>3542</v>
      </c>
      <c r="M1373" s="82" t="s">
        <v>1972</v>
      </c>
      <c r="N1373" s="82"/>
      <c r="O1373" s="82"/>
      <c r="P1373" s="82" t="s">
        <v>36</v>
      </c>
    </row>
    <row r="1374" customHeight="1" spans="1:16">
      <c r="A1374" s="77" t="s">
        <v>1952</v>
      </c>
      <c r="B1374" s="82" t="s">
        <v>2946</v>
      </c>
      <c r="C1374" s="82" t="s">
        <v>2060</v>
      </c>
      <c r="D1374" s="78" t="s">
        <v>1955</v>
      </c>
      <c r="E1374" s="82" t="s">
        <v>1983</v>
      </c>
      <c r="F1374" s="82" t="s">
        <v>3551</v>
      </c>
      <c r="G1374" s="78" t="s">
        <v>1673</v>
      </c>
      <c r="H1374" s="82" t="s">
        <v>3609</v>
      </c>
      <c r="I1374" s="78" t="s">
        <v>1397</v>
      </c>
      <c r="J1374" s="78" t="s">
        <v>694</v>
      </c>
      <c r="K1374" s="82" t="s">
        <v>3552</v>
      </c>
      <c r="L1374" s="82" t="s">
        <v>2058</v>
      </c>
      <c r="M1374" s="82" t="s">
        <v>1967</v>
      </c>
      <c r="N1374" s="82"/>
      <c r="O1374" s="82"/>
      <c r="P1374" s="82" t="s">
        <v>36</v>
      </c>
    </row>
    <row r="1375" customHeight="1" spans="1:16">
      <c r="A1375" s="77" t="s">
        <v>1952</v>
      </c>
      <c r="B1375" s="82" t="s">
        <v>2946</v>
      </c>
      <c r="C1375" s="78" t="s">
        <v>2060</v>
      </c>
      <c r="D1375" s="78" t="s">
        <v>1975</v>
      </c>
      <c r="E1375" s="82" t="s">
        <v>1988</v>
      </c>
      <c r="F1375" s="82" t="s">
        <v>3594</v>
      </c>
      <c r="G1375" s="78" t="s">
        <v>1666</v>
      </c>
      <c r="H1375" s="82" t="s">
        <v>3609</v>
      </c>
      <c r="I1375" s="78" t="s">
        <v>1397</v>
      </c>
      <c r="J1375" s="78" t="s">
        <v>694</v>
      </c>
      <c r="K1375" s="82" t="s">
        <v>2023</v>
      </c>
      <c r="L1375" s="82" t="s">
        <v>2228</v>
      </c>
      <c r="M1375" s="82" t="s">
        <v>2174</v>
      </c>
      <c r="N1375" s="82"/>
      <c r="O1375" s="82"/>
      <c r="P1375" s="82" t="s">
        <v>36</v>
      </c>
    </row>
    <row r="1376" customHeight="1" spans="1:16">
      <c r="A1376" s="77" t="s">
        <v>1952</v>
      </c>
      <c r="B1376" s="82" t="s">
        <v>2946</v>
      </c>
      <c r="C1376" s="82" t="s">
        <v>2052</v>
      </c>
      <c r="D1376" s="78" t="s">
        <v>1955</v>
      </c>
      <c r="E1376" s="82" t="s">
        <v>1976</v>
      </c>
      <c r="F1376" s="82" t="s">
        <v>3545</v>
      </c>
      <c r="G1376" s="82" t="s">
        <v>1659</v>
      </c>
      <c r="H1376" s="82" t="s">
        <v>3609</v>
      </c>
      <c r="I1376" s="78" t="s">
        <v>1397</v>
      </c>
      <c r="J1376" s="78" t="s">
        <v>694</v>
      </c>
      <c r="K1376" s="82" t="s">
        <v>3546</v>
      </c>
      <c r="L1376" s="82" t="s">
        <v>2008</v>
      </c>
      <c r="M1376" s="82" t="s">
        <v>1992</v>
      </c>
      <c r="N1376" s="82"/>
      <c r="O1376" s="82"/>
      <c r="P1376" s="82" t="s">
        <v>36</v>
      </c>
    </row>
    <row r="1377" customHeight="1" spans="1:16">
      <c r="A1377" s="77" t="s">
        <v>1952</v>
      </c>
      <c r="B1377" s="82" t="s">
        <v>2051</v>
      </c>
      <c r="C1377" s="82" t="s">
        <v>2052</v>
      </c>
      <c r="D1377" s="78" t="s">
        <v>1955</v>
      </c>
      <c r="E1377" s="82" t="s">
        <v>1976</v>
      </c>
      <c r="F1377" s="82" t="s">
        <v>3545</v>
      </c>
      <c r="G1377" s="82" t="s">
        <v>1659</v>
      </c>
      <c r="H1377" s="82" t="s">
        <v>3609</v>
      </c>
      <c r="I1377" s="78" t="s">
        <v>1397</v>
      </c>
      <c r="J1377" s="78" t="s">
        <v>694</v>
      </c>
      <c r="K1377" s="82" t="s">
        <v>3546</v>
      </c>
      <c r="L1377" s="82" t="s">
        <v>2008</v>
      </c>
      <c r="M1377" s="82" t="s">
        <v>1992</v>
      </c>
      <c r="N1377" s="82"/>
      <c r="O1377" s="82"/>
      <c r="P1377" s="82" t="s">
        <v>36</v>
      </c>
    </row>
    <row r="1378" customHeight="1" spans="1:16">
      <c r="A1378" s="77" t="s">
        <v>1952</v>
      </c>
      <c r="B1378" s="82" t="s">
        <v>2051</v>
      </c>
      <c r="C1378" s="82" t="s">
        <v>2060</v>
      </c>
      <c r="D1378" s="78" t="s">
        <v>1955</v>
      </c>
      <c r="E1378" s="82" t="s">
        <v>2344</v>
      </c>
      <c r="F1378" s="82" t="s">
        <v>3565</v>
      </c>
      <c r="G1378" s="82" t="s">
        <v>1664</v>
      </c>
      <c r="H1378" s="82" t="s">
        <v>3609</v>
      </c>
      <c r="I1378" s="78" t="s">
        <v>1397</v>
      </c>
      <c r="J1378" s="78" t="s">
        <v>694</v>
      </c>
      <c r="K1378" s="82" t="s">
        <v>3566</v>
      </c>
      <c r="L1378" s="82" t="s">
        <v>2228</v>
      </c>
      <c r="M1378" s="82" t="s">
        <v>2059</v>
      </c>
      <c r="N1378" s="82"/>
      <c r="O1378" s="82"/>
      <c r="P1378" s="82" t="s">
        <v>36</v>
      </c>
    </row>
    <row r="1379" customHeight="1" spans="1:16">
      <c r="A1379" s="83" t="s">
        <v>1952</v>
      </c>
      <c r="B1379" s="84" t="s">
        <v>2051</v>
      </c>
      <c r="C1379" s="84" t="s">
        <v>2060</v>
      </c>
      <c r="D1379" s="83" t="s">
        <v>1955</v>
      </c>
      <c r="E1379" s="84" t="s">
        <v>1983</v>
      </c>
      <c r="F1379" s="84" t="s">
        <v>3551</v>
      </c>
      <c r="G1379" s="83" t="s">
        <v>1673</v>
      </c>
      <c r="H1379" s="84" t="s">
        <v>3609</v>
      </c>
      <c r="I1379" s="83" t="s">
        <v>1397</v>
      </c>
      <c r="J1379" s="83" t="s">
        <v>694</v>
      </c>
      <c r="K1379" s="84" t="s">
        <v>3552</v>
      </c>
      <c r="L1379" s="84" t="s">
        <v>2058</v>
      </c>
      <c r="M1379" s="84" t="s">
        <v>1967</v>
      </c>
      <c r="N1379" s="84"/>
      <c r="O1379" s="84"/>
      <c r="P1379" s="84" t="s">
        <v>36</v>
      </c>
    </row>
    <row r="1380" customHeight="1" spans="1:16">
      <c r="A1380" s="77" t="s">
        <v>1952</v>
      </c>
      <c r="B1380" s="82" t="s">
        <v>2342</v>
      </c>
      <c r="C1380" s="82" t="s">
        <v>3610</v>
      </c>
      <c r="D1380" s="78" t="s">
        <v>1955</v>
      </c>
      <c r="E1380" s="82" t="s">
        <v>2236</v>
      </c>
      <c r="F1380" s="82" t="s">
        <v>3611</v>
      </c>
      <c r="G1380" s="78" t="s">
        <v>1659</v>
      </c>
      <c r="H1380" s="82" t="s">
        <v>3612</v>
      </c>
      <c r="I1380" s="78" t="s">
        <v>1397</v>
      </c>
      <c r="J1380" s="78" t="s">
        <v>1483</v>
      </c>
      <c r="K1380" s="82" t="s">
        <v>3613</v>
      </c>
      <c r="L1380" s="82" t="s">
        <v>2015</v>
      </c>
      <c r="M1380" s="82" t="s">
        <v>2059</v>
      </c>
      <c r="N1380" s="82"/>
      <c r="O1380" s="82"/>
      <c r="P1380" s="82" t="s">
        <v>36</v>
      </c>
    </row>
    <row r="1381" customHeight="1" spans="1:16">
      <c r="A1381" s="77" t="s">
        <v>1952</v>
      </c>
      <c r="B1381" s="82" t="s">
        <v>2406</v>
      </c>
      <c r="C1381" s="82" t="s">
        <v>3322</v>
      </c>
      <c r="D1381" s="78" t="s">
        <v>1955</v>
      </c>
      <c r="E1381" s="78" t="s">
        <v>2663</v>
      </c>
      <c r="F1381" s="78" t="s">
        <v>3500</v>
      </c>
      <c r="G1381" s="82" t="s">
        <v>1649</v>
      </c>
      <c r="H1381" s="82" t="s">
        <v>3612</v>
      </c>
      <c r="I1381" s="78" t="s">
        <v>1397</v>
      </c>
      <c r="J1381" s="78"/>
      <c r="K1381" s="78" t="s">
        <v>3345</v>
      </c>
      <c r="L1381" s="78" t="s">
        <v>3324</v>
      </c>
      <c r="M1381" s="78" t="s">
        <v>2540</v>
      </c>
      <c r="N1381" s="82"/>
      <c r="O1381" s="82"/>
      <c r="P1381" s="82" t="s">
        <v>36</v>
      </c>
    </row>
    <row r="1382" customHeight="1" spans="1:16">
      <c r="A1382" s="77" t="s">
        <v>1952</v>
      </c>
      <c r="B1382" s="82" t="s">
        <v>2342</v>
      </c>
      <c r="C1382" s="82" t="s">
        <v>3610</v>
      </c>
      <c r="D1382" s="78" t="s">
        <v>1955</v>
      </c>
      <c r="E1382" s="82" t="s">
        <v>2236</v>
      </c>
      <c r="F1382" s="82" t="s">
        <v>3611</v>
      </c>
      <c r="G1382" s="78" t="s">
        <v>1659</v>
      </c>
      <c r="H1382" s="82" t="s">
        <v>3612</v>
      </c>
      <c r="I1382" s="78" t="s">
        <v>1397</v>
      </c>
      <c r="J1382" s="78" t="s">
        <v>1483</v>
      </c>
      <c r="K1382" s="82" t="s">
        <v>3613</v>
      </c>
      <c r="L1382" s="82" t="s">
        <v>2015</v>
      </c>
      <c r="M1382" s="82" t="s">
        <v>2059</v>
      </c>
      <c r="N1382" s="82"/>
      <c r="O1382" s="82"/>
      <c r="P1382" s="82" t="s">
        <v>36</v>
      </c>
    </row>
    <row r="1383" customHeight="1" spans="1:16">
      <c r="A1383" s="77" t="s">
        <v>1952</v>
      </c>
      <c r="B1383" s="82" t="s">
        <v>2406</v>
      </c>
      <c r="C1383" s="82" t="s">
        <v>3322</v>
      </c>
      <c r="D1383" s="78" t="s">
        <v>1955</v>
      </c>
      <c r="E1383" s="82" t="s">
        <v>2542</v>
      </c>
      <c r="F1383" s="82" t="s">
        <v>3614</v>
      </c>
      <c r="G1383" s="78" t="s">
        <v>1672</v>
      </c>
      <c r="H1383" s="82" t="s">
        <v>3612</v>
      </c>
      <c r="I1383" s="78" t="s">
        <v>1397</v>
      </c>
      <c r="J1383" s="82"/>
      <c r="K1383" s="82" t="s">
        <v>3615</v>
      </c>
      <c r="L1383" s="78" t="s">
        <v>2221</v>
      </c>
      <c r="M1383" s="82" t="s">
        <v>2279</v>
      </c>
      <c r="N1383" s="82"/>
      <c r="O1383" s="82"/>
      <c r="P1383" s="82" t="s">
        <v>36</v>
      </c>
    </row>
    <row r="1384" customHeight="1" spans="1:16">
      <c r="A1384" s="77" t="s">
        <v>1952</v>
      </c>
      <c r="B1384" s="82" t="s">
        <v>2366</v>
      </c>
      <c r="C1384" s="82" t="s">
        <v>2077</v>
      </c>
      <c r="D1384" s="78" t="s">
        <v>1955</v>
      </c>
      <c r="E1384" s="82" t="s">
        <v>1983</v>
      </c>
      <c r="F1384" s="82" t="s">
        <v>3572</v>
      </c>
      <c r="G1384" s="82" t="s">
        <v>1638</v>
      </c>
      <c r="H1384" s="82" t="s">
        <v>3616</v>
      </c>
      <c r="I1384" s="78" t="s">
        <v>1397</v>
      </c>
      <c r="J1384" s="78" t="s">
        <v>694</v>
      </c>
      <c r="K1384" s="82" t="s">
        <v>2169</v>
      </c>
      <c r="L1384" s="82" t="s">
        <v>2008</v>
      </c>
      <c r="M1384" s="82" t="s">
        <v>1992</v>
      </c>
      <c r="N1384" s="82"/>
      <c r="O1384" s="82"/>
      <c r="P1384" s="82" t="s">
        <v>36</v>
      </c>
    </row>
    <row r="1385" customHeight="1" spans="1:16">
      <c r="A1385" s="77" t="s">
        <v>1952</v>
      </c>
      <c r="B1385" s="82" t="s">
        <v>2257</v>
      </c>
      <c r="C1385" s="82" t="s">
        <v>3047</v>
      </c>
      <c r="D1385" s="78" t="s">
        <v>1955</v>
      </c>
      <c r="E1385" s="82" t="s">
        <v>1988</v>
      </c>
      <c r="F1385" s="82" t="s">
        <v>3594</v>
      </c>
      <c r="G1385" s="78" t="s">
        <v>1666</v>
      </c>
      <c r="H1385" s="82" t="s">
        <v>3616</v>
      </c>
      <c r="I1385" s="78" t="s">
        <v>1397</v>
      </c>
      <c r="J1385" s="78" t="s">
        <v>694</v>
      </c>
      <c r="K1385" s="82" t="s">
        <v>2023</v>
      </c>
      <c r="L1385" s="82" t="s">
        <v>2228</v>
      </c>
      <c r="M1385" s="82" t="s">
        <v>2174</v>
      </c>
      <c r="N1385" s="82"/>
      <c r="O1385" s="82"/>
      <c r="P1385" s="82" t="s">
        <v>36</v>
      </c>
    </row>
    <row r="1386" customHeight="1" spans="1:16">
      <c r="A1386" s="77" t="s">
        <v>1952</v>
      </c>
      <c r="B1386" s="82" t="s">
        <v>2257</v>
      </c>
      <c r="C1386" s="82" t="s">
        <v>2167</v>
      </c>
      <c r="D1386" s="78" t="s">
        <v>1955</v>
      </c>
      <c r="E1386" s="82" t="s">
        <v>2218</v>
      </c>
      <c r="F1386" s="82" t="s">
        <v>3588</v>
      </c>
      <c r="G1386" s="78" t="s">
        <v>1668</v>
      </c>
      <c r="H1386" s="82" t="s">
        <v>3616</v>
      </c>
      <c r="I1386" s="78" t="s">
        <v>1397</v>
      </c>
      <c r="J1386" s="78" t="s">
        <v>694</v>
      </c>
      <c r="K1386" s="82" t="s">
        <v>3589</v>
      </c>
      <c r="L1386" s="82" t="s">
        <v>3024</v>
      </c>
      <c r="M1386" s="82" t="s">
        <v>2002</v>
      </c>
      <c r="N1386" s="82"/>
      <c r="O1386" s="82"/>
      <c r="P1386" s="82" t="s">
        <v>36</v>
      </c>
    </row>
    <row r="1387" customHeight="1" spans="1:16">
      <c r="A1387" s="77" t="s">
        <v>1952</v>
      </c>
      <c r="B1387" s="82" t="s">
        <v>2257</v>
      </c>
      <c r="C1387" s="82" t="s">
        <v>3322</v>
      </c>
      <c r="D1387" s="78" t="s">
        <v>1955</v>
      </c>
      <c r="E1387" s="78" t="s">
        <v>2663</v>
      </c>
      <c r="F1387" s="78" t="s">
        <v>3500</v>
      </c>
      <c r="G1387" s="82" t="s">
        <v>1649</v>
      </c>
      <c r="H1387" s="82" t="s">
        <v>3616</v>
      </c>
      <c r="I1387" s="78" t="s">
        <v>1397</v>
      </c>
      <c r="J1387" s="78"/>
      <c r="K1387" s="78" t="s">
        <v>3345</v>
      </c>
      <c r="L1387" s="78" t="s">
        <v>3324</v>
      </c>
      <c r="M1387" s="78" t="s">
        <v>2540</v>
      </c>
      <c r="N1387" s="82"/>
      <c r="O1387" s="82"/>
      <c r="P1387" s="82" t="s">
        <v>36</v>
      </c>
    </row>
    <row r="1388" customHeight="1" spans="1:16">
      <c r="A1388" s="77" t="s">
        <v>1952</v>
      </c>
      <c r="B1388" s="82" t="s">
        <v>2257</v>
      </c>
      <c r="C1388" s="82" t="s">
        <v>3322</v>
      </c>
      <c r="D1388" s="78" t="s">
        <v>1955</v>
      </c>
      <c r="E1388" s="82" t="s">
        <v>2542</v>
      </c>
      <c r="F1388" s="82" t="s">
        <v>3614</v>
      </c>
      <c r="G1388" s="78" t="s">
        <v>1672</v>
      </c>
      <c r="H1388" s="82" t="s">
        <v>3616</v>
      </c>
      <c r="I1388" s="78" t="s">
        <v>1397</v>
      </c>
      <c r="J1388" s="82"/>
      <c r="K1388" s="82" t="s">
        <v>3615</v>
      </c>
      <c r="L1388" s="78" t="s">
        <v>2221</v>
      </c>
      <c r="M1388" s="82" t="s">
        <v>2279</v>
      </c>
      <c r="N1388" s="82"/>
      <c r="O1388" s="82"/>
      <c r="P1388" s="82" t="s">
        <v>36</v>
      </c>
    </row>
    <row r="1389" customHeight="1" spans="1:16">
      <c r="A1389" s="77" t="s">
        <v>1952</v>
      </c>
      <c r="B1389" s="82" t="s">
        <v>2166</v>
      </c>
      <c r="C1389" s="82" t="s">
        <v>2313</v>
      </c>
      <c r="D1389" s="78" t="s">
        <v>1955</v>
      </c>
      <c r="E1389" s="82" t="s">
        <v>1988</v>
      </c>
      <c r="F1389" s="82" t="s">
        <v>3541</v>
      </c>
      <c r="G1389" s="82" t="s">
        <v>1643</v>
      </c>
      <c r="H1389" s="82" t="s">
        <v>3617</v>
      </c>
      <c r="I1389" s="78" t="s">
        <v>1397</v>
      </c>
      <c r="J1389" s="82" t="s">
        <v>1483</v>
      </c>
      <c r="K1389" s="82" t="s">
        <v>2007</v>
      </c>
      <c r="L1389" s="82" t="s">
        <v>3542</v>
      </c>
      <c r="M1389" s="82" t="s">
        <v>1972</v>
      </c>
      <c r="N1389" s="82"/>
      <c r="O1389" s="82"/>
      <c r="P1389" s="82" t="s">
        <v>36</v>
      </c>
    </row>
    <row r="1390" customHeight="1" spans="1:16">
      <c r="A1390" s="77" t="s">
        <v>1952</v>
      </c>
      <c r="B1390" s="82" t="s">
        <v>2166</v>
      </c>
      <c r="C1390" s="82" t="s">
        <v>2313</v>
      </c>
      <c r="D1390" s="78" t="s">
        <v>1955</v>
      </c>
      <c r="E1390" s="82" t="s">
        <v>2082</v>
      </c>
      <c r="F1390" s="82" t="s">
        <v>3599</v>
      </c>
      <c r="G1390" s="82" t="s">
        <v>1666</v>
      </c>
      <c r="H1390" s="82" t="s">
        <v>3617</v>
      </c>
      <c r="I1390" s="78" t="s">
        <v>1397</v>
      </c>
      <c r="J1390" s="82" t="s">
        <v>1483</v>
      </c>
      <c r="K1390" s="82" t="s">
        <v>3174</v>
      </c>
      <c r="L1390" s="82" t="s">
        <v>3265</v>
      </c>
      <c r="M1390" s="82" t="s">
        <v>2158</v>
      </c>
      <c r="N1390" s="82"/>
      <c r="O1390" s="82"/>
      <c r="P1390" s="82" t="s">
        <v>36</v>
      </c>
    </row>
    <row r="1391" customHeight="1" spans="1:16">
      <c r="A1391" s="77" t="s">
        <v>1952</v>
      </c>
      <c r="B1391" s="82" t="s">
        <v>2291</v>
      </c>
      <c r="C1391" s="82" t="s">
        <v>3275</v>
      </c>
      <c r="D1391" s="78" t="s">
        <v>1955</v>
      </c>
      <c r="E1391" s="82" t="s">
        <v>1968</v>
      </c>
      <c r="F1391" s="82" t="s">
        <v>3563</v>
      </c>
      <c r="G1391" s="78" t="s">
        <v>1662</v>
      </c>
      <c r="H1391" s="82" t="s">
        <v>3617</v>
      </c>
      <c r="I1391" s="78" t="s">
        <v>1397</v>
      </c>
      <c r="J1391" s="82" t="s">
        <v>2201</v>
      </c>
      <c r="K1391" s="82" t="s">
        <v>3564</v>
      </c>
      <c r="L1391" s="82" t="s">
        <v>1966</v>
      </c>
      <c r="M1391" s="82" t="s">
        <v>2279</v>
      </c>
      <c r="N1391" s="82"/>
      <c r="O1391" s="82"/>
      <c r="P1391" s="82" t="s">
        <v>36</v>
      </c>
    </row>
    <row r="1392" customHeight="1" spans="1:16">
      <c r="A1392" s="77" t="s">
        <v>1952</v>
      </c>
      <c r="B1392" s="82" t="s">
        <v>2291</v>
      </c>
      <c r="C1392" s="82" t="s">
        <v>3275</v>
      </c>
      <c r="D1392" s="78" t="s">
        <v>1955</v>
      </c>
      <c r="E1392" s="78" t="s">
        <v>1976</v>
      </c>
      <c r="F1392" s="78" t="s">
        <v>3276</v>
      </c>
      <c r="G1392" s="78" t="s">
        <v>1614</v>
      </c>
      <c r="H1392" s="82" t="s">
        <v>3617</v>
      </c>
      <c r="I1392" s="78" t="s">
        <v>1397</v>
      </c>
      <c r="J1392" s="78" t="s">
        <v>2276</v>
      </c>
      <c r="K1392" s="78" t="s">
        <v>2435</v>
      </c>
      <c r="L1392" s="78" t="s">
        <v>2113</v>
      </c>
      <c r="M1392" s="78" t="s">
        <v>2354</v>
      </c>
      <c r="N1392" s="82"/>
      <c r="O1392" s="82"/>
      <c r="P1392" s="82" t="s">
        <v>36</v>
      </c>
    </row>
    <row r="1393" customHeight="1" spans="1:16">
      <c r="A1393" s="77" t="s">
        <v>1952</v>
      </c>
      <c r="B1393" s="82" t="s">
        <v>2361</v>
      </c>
      <c r="C1393" s="82" t="s">
        <v>1974</v>
      </c>
      <c r="D1393" s="78" t="s">
        <v>1975</v>
      </c>
      <c r="E1393" s="82" t="s">
        <v>2223</v>
      </c>
      <c r="F1393" s="82" t="s">
        <v>3618</v>
      </c>
      <c r="G1393" s="82" t="s">
        <v>1672</v>
      </c>
      <c r="H1393" s="82" t="s">
        <v>3617</v>
      </c>
      <c r="I1393" s="78" t="s">
        <v>1397</v>
      </c>
      <c r="J1393" s="82" t="s">
        <v>694</v>
      </c>
      <c r="K1393" s="82" t="s">
        <v>3619</v>
      </c>
      <c r="L1393" s="82" t="s">
        <v>1986</v>
      </c>
      <c r="M1393" s="82" t="s">
        <v>1987</v>
      </c>
      <c r="N1393" s="82"/>
      <c r="O1393" s="82"/>
      <c r="P1393" s="82" t="s">
        <v>36</v>
      </c>
    </row>
    <row r="1394" customHeight="1" spans="1:16">
      <c r="A1394" s="77" t="s">
        <v>1952</v>
      </c>
      <c r="B1394" s="82" t="s">
        <v>2361</v>
      </c>
      <c r="C1394" s="82" t="s">
        <v>1974</v>
      </c>
      <c r="D1394" s="78" t="s">
        <v>1975</v>
      </c>
      <c r="E1394" s="78" t="s">
        <v>2223</v>
      </c>
      <c r="F1394" s="78" t="s">
        <v>3548</v>
      </c>
      <c r="G1394" s="78" t="s">
        <v>1663</v>
      </c>
      <c r="H1394" s="82" t="s">
        <v>3617</v>
      </c>
      <c r="I1394" s="78" t="s">
        <v>1397</v>
      </c>
      <c r="J1394" s="78" t="s">
        <v>694</v>
      </c>
      <c r="K1394" s="78" t="s">
        <v>3549</v>
      </c>
      <c r="L1394" s="78" t="s">
        <v>2228</v>
      </c>
      <c r="M1394" s="78" t="s">
        <v>2002</v>
      </c>
      <c r="N1394" s="82"/>
      <c r="O1394" s="82"/>
      <c r="P1394" s="82" t="s">
        <v>36</v>
      </c>
    </row>
    <row r="1395" customHeight="1" spans="1:16">
      <c r="A1395" s="77" t="s">
        <v>1952</v>
      </c>
      <c r="B1395" s="82" t="s">
        <v>2361</v>
      </c>
      <c r="C1395" s="82" t="s">
        <v>2010</v>
      </c>
      <c r="D1395" s="78" t="s">
        <v>1975</v>
      </c>
      <c r="E1395" s="82" t="s">
        <v>1998</v>
      </c>
      <c r="F1395" s="82" t="s">
        <v>3528</v>
      </c>
      <c r="G1395" s="82" t="s">
        <v>1657</v>
      </c>
      <c r="H1395" s="82" t="s">
        <v>3617</v>
      </c>
      <c r="I1395" s="78" t="s">
        <v>1397</v>
      </c>
      <c r="J1395" s="78" t="s">
        <v>2201</v>
      </c>
      <c r="K1395" s="82" t="s">
        <v>3529</v>
      </c>
      <c r="L1395" s="82" t="s">
        <v>1986</v>
      </c>
      <c r="M1395" s="82" t="s">
        <v>2165</v>
      </c>
      <c r="N1395" s="82"/>
      <c r="O1395" s="82"/>
      <c r="P1395" s="82" t="s">
        <v>36</v>
      </c>
    </row>
    <row r="1396" customHeight="1" spans="1:16">
      <c r="A1396" s="77" t="s">
        <v>1952</v>
      </c>
      <c r="B1396" s="82" t="s">
        <v>2361</v>
      </c>
      <c r="C1396" s="82" t="s">
        <v>2010</v>
      </c>
      <c r="D1396" s="78" t="s">
        <v>1955</v>
      </c>
      <c r="E1396" s="82" t="s">
        <v>2223</v>
      </c>
      <c r="F1396" s="82" t="s">
        <v>3620</v>
      </c>
      <c r="G1396" s="82" t="s">
        <v>1672</v>
      </c>
      <c r="H1396" s="82" t="s">
        <v>3617</v>
      </c>
      <c r="I1396" s="78" t="s">
        <v>1397</v>
      </c>
      <c r="J1396" s="82" t="s">
        <v>1483</v>
      </c>
      <c r="K1396" s="82" t="s">
        <v>3621</v>
      </c>
      <c r="L1396" s="82" t="s">
        <v>2228</v>
      </c>
      <c r="M1396" s="82" t="s">
        <v>1972</v>
      </c>
      <c r="N1396" s="82"/>
      <c r="O1396" s="82"/>
      <c r="P1396" s="82" t="s">
        <v>36</v>
      </c>
    </row>
    <row r="1397" customHeight="1" spans="1:16">
      <c r="A1397" s="77" t="s">
        <v>1952</v>
      </c>
      <c r="B1397" s="82" t="s">
        <v>1973</v>
      </c>
      <c r="C1397" s="82" t="s">
        <v>1974</v>
      </c>
      <c r="D1397" s="78" t="s">
        <v>1955</v>
      </c>
      <c r="E1397" s="82" t="s">
        <v>1988</v>
      </c>
      <c r="F1397" s="82" t="s">
        <v>3594</v>
      </c>
      <c r="G1397" s="78" t="s">
        <v>1666</v>
      </c>
      <c r="H1397" s="82" t="s">
        <v>3622</v>
      </c>
      <c r="I1397" s="78" t="s">
        <v>1397</v>
      </c>
      <c r="J1397" s="78" t="s">
        <v>694</v>
      </c>
      <c r="K1397" s="82" t="s">
        <v>2023</v>
      </c>
      <c r="L1397" s="82" t="s">
        <v>2228</v>
      </c>
      <c r="M1397" s="82" t="s">
        <v>2174</v>
      </c>
      <c r="N1397" s="82"/>
      <c r="O1397" s="82"/>
      <c r="P1397" s="82" t="s">
        <v>36</v>
      </c>
    </row>
    <row r="1398" customHeight="1" spans="1:16">
      <c r="A1398" s="77" t="s">
        <v>1952</v>
      </c>
      <c r="B1398" s="82" t="s">
        <v>1973</v>
      </c>
      <c r="C1398" s="82" t="s">
        <v>1974</v>
      </c>
      <c r="D1398" s="78" t="s">
        <v>1955</v>
      </c>
      <c r="E1398" s="82" t="s">
        <v>1983</v>
      </c>
      <c r="F1398" s="82" t="s">
        <v>3623</v>
      </c>
      <c r="G1398" s="78" t="s">
        <v>1668</v>
      </c>
      <c r="H1398" s="82" t="s">
        <v>3622</v>
      </c>
      <c r="I1398" s="78" t="s">
        <v>1397</v>
      </c>
      <c r="J1398" s="82" t="s">
        <v>694</v>
      </c>
      <c r="K1398" s="82" t="s">
        <v>2495</v>
      </c>
      <c r="L1398" s="82" t="s">
        <v>1986</v>
      </c>
      <c r="M1398" s="82" t="s">
        <v>1962</v>
      </c>
      <c r="N1398" s="82"/>
      <c r="O1398" s="82"/>
      <c r="P1398" s="82" t="s">
        <v>36</v>
      </c>
    </row>
    <row r="1399" customHeight="1" spans="1:16">
      <c r="A1399" s="77" t="s">
        <v>1952</v>
      </c>
      <c r="B1399" s="82" t="s">
        <v>1973</v>
      </c>
      <c r="C1399" s="82" t="s">
        <v>1982</v>
      </c>
      <c r="D1399" s="78" t="s">
        <v>1955</v>
      </c>
      <c r="E1399" s="82" t="s">
        <v>2559</v>
      </c>
      <c r="F1399" s="78" t="s">
        <v>3624</v>
      </c>
      <c r="G1399" s="78" t="s">
        <v>1624</v>
      </c>
      <c r="H1399" s="82" t="s">
        <v>3622</v>
      </c>
      <c r="I1399" s="78" t="s">
        <v>1397</v>
      </c>
      <c r="J1399" s="82" t="s">
        <v>694</v>
      </c>
      <c r="K1399" s="78" t="s">
        <v>3625</v>
      </c>
      <c r="L1399" s="78" t="s">
        <v>2058</v>
      </c>
      <c r="M1399" s="96" t="s">
        <v>2183</v>
      </c>
      <c r="N1399" s="82"/>
      <c r="O1399" s="82"/>
      <c r="P1399" s="82" t="s">
        <v>36</v>
      </c>
    </row>
    <row r="1400" customHeight="1" spans="1:16">
      <c r="A1400" s="77" t="s">
        <v>1952</v>
      </c>
      <c r="B1400" s="82" t="s">
        <v>2350</v>
      </c>
      <c r="C1400" s="82" t="s">
        <v>2273</v>
      </c>
      <c r="D1400" s="78" t="s">
        <v>1955</v>
      </c>
      <c r="E1400" s="82" t="s">
        <v>2160</v>
      </c>
      <c r="F1400" s="82" t="s">
        <v>3626</v>
      </c>
      <c r="G1400" s="78" t="s">
        <v>1614</v>
      </c>
      <c r="H1400" s="82" t="s">
        <v>3622</v>
      </c>
      <c r="I1400" s="78" t="s">
        <v>1397</v>
      </c>
      <c r="J1400" s="82" t="s">
        <v>694</v>
      </c>
      <c r="K1400" s="82" t="s">
        <v>3403</v>
      </c>
      <c r="L1400" s="82" t="s">
        <v>3627</v>
      </c>
      <c r="M1400" s="82" t="s">
        <v>2197</v>
      </c>
      <c r="N1400" s="82"/>
      <c r="O1400" s="82"/>
      <c r="P1400" s="82" t="s">
        <v>36</v>
      </c>
    </row>
    <row r="1401" customHeight="1" spans="1:16">
      <c r="A1401" s="77" t="s">
        <v>1952</v>
      </c>
      <c r="B1401" s="82" t="s">
        <v>2350</v>
      </c>
      <c r="C1401" s="82" t="s">
        <v>3147</v>
      </c>
      <c r="D1401" s="78" t="s">
        <v>1955</v>
      </c>
      <c r="E1401" s="78" t="s">
        <v>2246</v>
      </c>
      <c r="F1401" s="82" t="s">
        <v>3534</v>
      </c>
      <c r="G1401" s="78" t="s">
        <v>1657</v>
      </c>
      <c r="H1401" s="82" t="s">
        <v>3622</v>
      </c>
      <c r="I1401" s="78" t="s">
        <v>1397</v>
      </c>
      <c r="J1401" s="78" t="s">
        <v>694</v>
      </c>
      <c r="K1401" s="82" t="s">
        <v>3535</v>
      </c>
      <c r="L1401" s="82" t="s">
        <v>3536</v>
      </c>
      <c r="M1401" s="82" t="s">
        <v>2075</v>
      </c>
      <c r="N1401" s="82"/>
      <c r="O1401" s="82"/>
      <c r="P1401" s="82" t="s">
        <v>36</v>
      </c>
    </row>
    <row r="1402" customHeight="1" spans="1:16">
      <c r="A1402" s="77" t="s">
        <v>1952</v>
      </c>
      <c r="B1402" s="82" t="s">
        <v>2350</v>
      </c>
      <c r="C1402" s="82" t="s">
        <v>3575</v>
      </c>
      <c r="D1402" s="78" t="s">
        <v>1955</v>
      </c>
      <c r="E1402" s="82" t="s">
        <v>2218</v>
      </c>
      <c r="F1402" s="82" t="s">
        <v>3583</v>
      </c>
      <c r="G1402" s="82" t="s">
        <v>1669</v>
      </c>
      <c r="H1402" s="82" t="s">
        <v>3622</v>
      </c>
      <c r="I1402" s="78" t="s">
        <v>1397</v>
      </c>
      <c r="J1402" s="78" t="s">
        <v>694</v>
      </c>
      <c r="K1402" s="82" t="s">
        <v>2909</v>
      </c>
      <c r="L1402" s="82" t="s">
        <v>3584</v>
      </c>
      <c r="M1402" s="82" t="s">
        <v>2360</v>
      </c>
      <c r="N1402" s="82"/>
      <c r="O1402" s="82"/>
      <c r="P1402" s="82" t="s">
        <v>36</v>
      </c>
    </row>
    <row r="1403" customHeight="1" spans="1:16">
      <c r="A1403" s="77" t="s">
        <v>1952</v>
      </c>
      <c r="B1403" s="82" t="s">
        <v>2421</v>
      </c>
      <c r="C1403" s="82" t="s">
        <v>2830</v>
      </c>
      <c r="D1403" s="78" t="s">
        <v>1955</v>
      </c>
      <c r="E1403" s="82" t="s">
        <v>2087</v>
      </c>
      <c r="F1403" s="82" t="s">
        <v>3344</v>
      </c>
      <c r="G1403" s="82" t="s">
        <v>1627</v>
      </c>
      <c r="H1403" s="82" t="s">
        <v>1680</v>
      </c>
      <c r="I1403" s="78" t="s">
        <v>1397</v>
      </c>
      <c r="J1403" s="78" t="s">
        <v>1142</v>
      </c>
      <c r="K1403" s="82" t="s">
        <v>3345</v>
      </c>
      <c r="L1403" s="82" t="s">
        <v>2944</v>
      </c>
      <c r="M1403" s="82" t="s">
        <v>1992</v>
      </c>
      <c r="N1403" s="82"/>
      <c r="O1403" s="82"/>
      <c r="P1403" s="82" t="s">
        <v>36</v>
      </c>
    </row>
    <row r="1404" customHeight="1" spans="1:16">
      <c r="A1404" s="77" t="s">
        <v>1952</v>
      </c>
      <c r="B1404" s="82" t="s">
        <v>2421</v>
      </c>
      <c r="C1404" s="82" t="s">
        <v>2093</v>
      </c>
      <c r="D1404" s="78" t="s">
        <v>1955</v>
      </c>
      <c r="E1404" s="82" t="s">
        <v>2834</v>
      </c>
      <c r="F1404" s="82" t="s">
        <v>3567</v>
      </c>
      <c r="G1404" s="82" t="s">
        <v>1653</v>
      </c>
      <c r="H1404" s="82" t="s">
        <v>1680</v>
      </c>
      <c r="I1404" s="78" t="s">
        <v>1397</v>
      </c>
      <c r="J1404" s="82" t="s">
        <v>1483</v>
      </c>
      <c r="K1404" s="82" t="s">
        <v>3628</v>
      </c>
      <c r="L1404" s="82" t="s">
        <v>2100</v>
      </c>
      <c r="M1404" s="82" t="s">
        <v>3365</v>
      </c>
      <c r="N1404" s="82"/>
      <c r="O1404" s="82"/>
      <c r="P1404" s="82" t="s">
        <v>36</v>
      </c>
    </row>
    <row r="1405" customHeight="1" spans="1:16">
      <c r="A1405" s="77" t="s">
        <v>1952</v>
      </c>
      <c r="B1405" s="82" t="s">
        <v>2728</v>
      </c>
      <c r="C1405" s="82" t="s">
        <v>2493</v>
      </c>
      <c r="D1405" s="78" t="s">
        <v>1955</v>
      </c>
      <c r="E1405" s="78" t="s">
        <v>3292</v>
      </c>
      <c r="F1405" s="78" t="s">
        <v>3293</v>
      </c>
      <c r="G1405" s="78" t="s">
        <v>1601</v>
      </c>
      <c r="H1405" s="82" t="s">
        <v>1680</v>
      </c>
      <c r="I1405" s="78" t="s">
        <v>1397</v>
      </c>
      <c r="J1405" s="78" t="s">
        <v>694</v>
      </c>
      <c r="K1405" s="78" t="s">
        <v>3294</v>
      </c>
      <c r="L1405" s="96"/>
      <c r="M1405" s="78" t="s">
        <v>3295</v>
      </c>
      <c r="N1405" s="82"/>
      <c r="O1405" s="82"/>
      <c r="P1405" s="82" t="s">
        <v>36</v>
      </c>
    </row>
    <row r="1406" customHeight="1" spans="1:16">
      <c r="A1406" s="77" t="s">
        <v>1952</v>
      </c>
      <c r="B1406" s="82" t="s">
        <v>2728</v>
      </c>
      <c r="C1406" s="82" t="s">
        <v>3097</v>
      </c>
      <c r="D1406" s="78" t="s">
        <v>1955</v>
      </c>
      <c r="E1406" s="82" t="s">
        <v>3098</v>
      </c>
      <c r="F1406" s="82" t="s">
        <v>3099</v>
      </c>
      <c r="G1406" s="82" t="s">
        <v>3100</v>
      </c>
      <c r="H1406" s="82" t="s">
        <v>1680</v>
      </c>
      <c r="I1406" s="78" t="s">
        <v>1397</v>
      </c>
      <c r="J1406" s="78" t="s">
        <v>694</v>
      </c>
      <c r="K1406" s="82" t="s">
        <v>3101</v>
      </c>
      <c r="L1406" s="82" t="s">
        <v>2331</v>
      </c>
      <c r="M1406" s="82" t="s">
        <v>3102</v>
      </c>
      <c r="N1406" s="82"/>
      <c r="O1406" s="82"/>
      <c r="P1406" s="82" t="s">
        <v>36</v>
      </c>
    </row>
    <row r="1407" customHeight="1" spans="1:16">
      <c r="A1407" s="77" t="s">
        <v>1952</v>
      </c>
      <c r="B1407" s="82" t="s">
        <v>3046</v>
      </c>
      <c r="C1407" s="82" t="s">
        <v>3047</v>
      </c>
      <c r="D1407" s="78" t="s">
        <v>1955</v>
      </c>
      <c r="E1407" s="82" t="s">
        <v>1983</v>
      </c>
      <c r="F1407" s="82" t="s">
        <v>3629</v>
      </c>
      <c r="G1407" s="82" t="s">
        <v>1680</v>
      </c>
      <c r="H1407" s="82" t="s">
        <v>1680</v>
      </c>
      <c r="I1407" s="78" t="s">
        <v>1397</v>
      </c>
      <c r="J1407" s="82" t="s">
        <v>694</v>
      </c>
      <c r="K1407" s="82" t="s">
        <v>3630</v>
      </c>
      <c r="L1407" s="82" t="s">
        <v>1986</v>
      </c>
      <c r="M1407" s="82" t="s">
        <v>2183</v>
      </c>
      <c r="N1407" s="82"/>
      <c r="O1407" s="82"/>
      <c r="P1407" s="82" t="s">
        <v>36</v>
      </c>
    </row>
    <row r="1408" customHeight="1" spans="1:16">
      <c r="A1408" s="77" t="s">
        <v>1952</v>
      </c>
      <c r="B1408" s="82" t="s">
        <v>2348</v>
      </c>
      <c r="C1408" s="82" t="s">
        <v>2167</v>
      </c>
      <c r="D1408" s="78" t="s">
        <v>1955</v>
      </c>
      <c r="E1408" s="82" t="s">
        <v>2218</v>
      </c>
      <c r="F1408" s="82" t="s">
        <v>3588</v>
      </c>
      <c r="G1408" s="78" t="s">
        <v>1668</v>
      </c>
      <c r="H1408" s="82" t="s">
        <v>1680</v>
      </c>
      <c r="I1408" s="78" t="s">
        <v>1397</v>
      </c>
      <c r="J1408" s="78" t="s">
        <v>1483</v>
      </c>
      <c r="K1408" s="82" t="s">
        <v>3589</v>
      </c>
      <c r="L1408" s="82" t="s">
        <v>3024</v>
      </c>
      <c r="M1408" s="82" t="s">
        <v>2002</v>
      </c>
      <c r="N1408" s="82"/>
      <c r="O1408" s="82"/>
      <c r="P1408" s="82" t="s">
        <v>36</v>
      </c>
    </row>
    <row r="1409" customHeight="1" spans="1:16">
      <c r="A1409" s="77" t="s">
        <v>1952</v>
      </c>
      <c r="B1409" s="82" t="s">
        <v>2348</v>
      </c>
      <c r="C1409" s="82" t="s">
        <v>2167</v>
      </c>
      <c r="D1409" s="78" t="s">
        <v>1955</v>
      </c>
      <c r="E1409" s="82" t="s">
        <v>2087</v>
      </c>
      <c r="F1409" s="82" t="s">
        <v>3631</v>
      </c>
      <c r="G1409" s="78" t="s">
        <v>1669</v>
      </c>
      <c r="H1409" s="82" t="s">
        <v>1680</v>
      </c>
      <c r="I1409" s="78" t="s">
        <v>1397</v>
      </c>
      <c r="J1409" s="82" t="s">
        <v>1483</v>
      </c>
      <c r="K1409" s="82" t="s">
        <v>3632</v>
      </c>
      <c r="L1409" s="82" t="s">
        <v>3633</v>
      </c>
      <c r="M1409" s="82" t="s">
        <v>2165</v>
      </c>
      <c r="N1409" s="82"/>
      <c r="O1409" s="82"/>
      <c r="P1409" s="82" t="s">
        <v>36</v>
      </c>
    </row>
    <row r="1410" customHeight="1" spans="1:16">
      <c r="A1410" s="77" t="s">
        <v>1952</v>
      </c>
      <c r="B1410" s="82" t="s">
        <v>2348</v>
      </c>
      <c r="C1410" s="82" t="s">
        <v>2093</v>
      </c>
      <c r="D1410" s="78" t="s">
        <v>1955</v>
      </c>
      <c r="E1410" s="82" t="s">
        <v>2834</v>
      </c>
      <c r="F1410" s="82" t="s">
        <v>3567</v>
      </c>
      <c r="G1410" s="82" t="s">
        <v>1653</v>
      </c>
      <c r="H1410" s="82" t="s">
        <v>1680</v>
      </c>
      <c r="I1410" s="78" t="s">
        <v>1397</v>
      </c>
      <c r="J1410" s="82" t="s">
        <v>1483</v>
      </c>
      <c r="K1410" s="82" t="s">
        <v>3628</v>
      </c>
      <c r="L1410" s="82" t="s">
        <v>2100</v>
      </c>
      <c r="M1410" s="82" t="s">
        <v>3365</v>
      </c>
      <c r="N1410" s="82"/>
      <c r="O1410" s="82"/>
      <c r="P1410" s="82" t="s">
        <v>36</v>
      </c>
    </row>
    <row r="1411" customHeight="1" spans="1:16">
      <c r="A1411" s="77" t="s">
        <v>1952</v>
      </c>
      <c r="B1411" s="82" t="s">
        <v>2125</v>
      </c>
      <c r="C1411" s="82" t="s">
        <v>2841</v>
      </c>
      <c r="D1411" s="78" t="s">
        <v>1955</v>
      </c>
      <c r="E1411" s="82" t="s">
        <v>2285</v>
      </c>
      <c r="F1411" s="82" t="s">
        <v>3634</v>
      </c>
      <c r="G1411" s="82" t="s">
        <v>1662</v>
      </c>
      <c r="H1411" s="82" t="s">
        <v>1680</v>
      </c>
      <c r="I1411" s="78" t="s">
        <v>1397</v>
      </c>
      <c r="J1411" s="82" t="s">
        <v>1483</v>
      </c>
      <c r="K1411" s="82" t="s">
        <v>2955</v>
      </c>
      <c r="L1411" s="82" t="s">
        <v>1986</v>
      </c>
      <c r="M1411" s="82" t="s">
        <v>1981</v>
      </c>
      <c r="N1411" s="82"/>
      <c r="O1411" s="82"/>
      <c r="P1411" s="82" t="s">
        <v>36</v>
      </c>
    </row>
    <row r="1412" ht="22.2" customHeight="1" spans="1:16">
      <c r="A1412" s="77" t="s">
        <v>1952</v>
      </c>
      <c r="B1412" s="82" t="s">
        <v>2085</v>
      </c>
      <c r="C1412" s="82" t="s">
        <v>3051</v>
      </c>
      <c r="D1412" s="78" t="s">
        <v>1955</v>
      </c>
      <c r="E1412" s="82" t="s">
        <v>2344</v>
      </c>
      <c r="F1412" s="82" t="s">
        <v>3592</v>
      </c>
      <c r="G1412" s="82" t="s">
        <v>1666</v>
      </c>
      <c r="H1412" s="82" t="s">
        <v>1680</v>
      </c>
      <c r="I1412" s="78" t="s">
        <v>1397</v>
      </c>
      <c r="J1412" s="78" t="s">
        <v>694</v>
      </c>
      <c r="K1412" s="82" t="s">
        <v>3593</v>
      </c>
      <c r="L1412" s="82" t="s">
        <v>2015</v>
      </c>
      <c r="M1412" s="82" t="s">
        <v>2059</v>
      </c>
      <c r="N1412" s="82"/>
      <c r="O1412" s="82"/>
      <c r="P1412" s="82" t="s">
        <v>36</v>
      </c>
    </row>
    <row r="1413" customHeight="1" spans="1:16">
      <c r="A1413" s="77" t="s">
        <v>1952</v>
      </c>
      <c r="B1413" s="82" t="s">
        <v>2085</v>
      </c>
      <c r="C1413" s="82" t="s">
        <v>3051</v>
      </c>
      <c r="D1413" s="78" t="s">
        <v>1955</v>
      </c>
      <c r="E1413" s="82" t="s">
        <v>2223</v>
      </c>
      <c r="F1413" s="82" t="s">
        <v>3618</v>
      </c>
      <c r="G1413" s="82" t="s">
        <v>1672</v>
      </c>
      <c r="H1413" s="82" t="s">
        <v>1680</v>
      </c>
      <c r="I1413" s="78" t="s">
        <v>1397</v>
      </c>
      <c r="J1413" s="82" t="s">
        <v>694</v>
      </c>
      <c r="K1413" s="82" t="s">
        <v>3619</v>
      </c>
      <c r="L1413" s="82" t="s">
        <v>1986</v>
      </c>
      <c r="M1413" s="82" t="s">
        <v>1987</v>
      </c>
      <c r="N1413" s="82"/>
      <c r="O1413" s="82"/>
      <c r="P1413" s="82" t="s">
        <v>36</v>
      </c>
    </row>
    <row r="1414" customHeight="1" spans="1:16">
      <c r="A1414" s="77" t="s">
        <v>1952</v>
      </c>
      <c r="B1414" s="82" t="s">
        <v>3021</v>
      </c>
      <c r="C1414" s="82" t="s">
        <v>2167</v>
      </c>
      <c r="D1414" s="78" t="s">
        <v>1955</v>
      </c>
      <c r="E1414" s="82" t="s">
        <v>2087</v>
      </c>
      <c r="F1414" s="82" t="s">
        <v>3631</v>
      </c>
      <c r="G1414" s="78" t="s">
        <v>1669</v>
      </c>
      <c r="H1414" s="82" t="s">
        <v>1680</v>
      </c>
      <c r="I1414" s="78" t="s">
        <v>1397</v>
      </c>
      <c r="J1414" s="82" t="s">
        <v>1483</v>
      </c>
      <c r="K1414" s="82" t="s">
        <v>3632</v>
      </c>
      <c r="L1414" s="82" t="s">
        <v>3633</v>
      </c>
      <c r="M1414" s="82" t="s">
        <v>2165</v>
      </c>
      <c r="N1414" s="82"/>
      <c r="O1414" s="82"/>
      <c r="P1414" s="82" t="s">
        <v>36</v>
      </c>
    </row>
    <row r="1415" customHeight="1" spans="1:16">
      <c r="A1415" s="77" t="s">
        <v>1952</v>
      </c>
      <c r="B1415" s="82" t="s">
        <v>2302</v>
      </c>
      <c r="C1415" s="82" t="s">
        <v>2262</v>
      </c>
      <c r="D1415" s="78" t="s">
        <v>1955</v>
      </c>
      <c r="E1415" s="82" t="s">
        <v>2087</v>
      </c>
      <c r="F1415" s="82" t="s">
        <v>3631</v>
      </c>
      <c r="G1415" s="78" t="s">
        <v>1669</v>
      </c>
      <c r="H1415" s="82" t="s">
        <v>1680</v>
      </c>
      <c r="I1415" s="78" t="s">
        <v>1397</v>
      </c>
      <c r="J1415" s="82" t="s">
        <v>1483</v>
      </c>
      <c r="K1415" s="82" t="s">
        <v>3632</v>
      </c>
      <c r="L1415" s="82" t="s">
        <v>3633</v>
      </c>
      <c r="M1415" s="82" t="s">
        <v>2165</v>
      </c>
      <c r="N1415" s="82"/>
      <c r="O1415" s="82"/>
      <c r="P1415" s="82" t="s">
        <v>36</v>
      </c>
    </row>
    <row r="1416" customHeight="1" spans="1:16">
      <c r="A1416" s="77" t="s">
        <v>1952</v>
      </c>
      <c r="B1416" s="82" t="s">
        <v>2302</v>
      </c>
      <c r="C1416" s="82" t="s">
        <v>2093</v>
      </c>
      <c r="D1416" s="78" t="s">
        <v>1955</v>
      </c>
      <c r="E1416" s="82" t="s">
        <v>2834</v>
      </c>
      <c r="F1416" s="82" t="s">
        <v>3567</v>
      </c>
      <c r="G1416" s="82" t="s">
        <v>1653</v>
      </c>
      <c r="H1416" s="82" t="s">
        <v>1680</v>
      </c>
      <c r="I1416" s="78" t="s">
        <v>1397</v>
      </c>
      <c r="J1416" s="82" t="s">
        <v>1483</v>
      </c>
      <c r="K1416" s="82" t="s">
        <v>3628</v>
      </c>
      <c r="L1416" s="82" t="s">
        <v>2100</v>
      </c>
      <c r="M1416" s="82" t="s">
        <v>3365</v>
      </c>
      <c r="N1416" s="82"/>
      <c r="O1416" s="82"/>
      <c r="P1416" s="82" t="s">
        <v>36</v>
      </c>
    </row>
    <row r="1417" customHeight="1" spans="1:16">
      <c r="A1417" s="77" t="s">
        <v>1952</v>
      </c>
      <c r="B1417" s="82" t="s">
        <v>2302</v>
      </c>
      <c r="C1417" s="82" t="s">
        <v>2792</v>
      </c>
      <c r="D1417" s="78" t="s">
        <v>1955</v>
      </c>
      <c r="E1417" s="78" t="s">
        <v>3292</v>
      </c>
      <c r="F1417" s="78" t="s">
        <v>3293</v>
      </c>
      <c r="G1417" s="78" t="s">
        <v>1601</v>
      </c>
      <c r="H1417" s="82" t="s">
        <v>1680</v>
      </c>
      <c r="I1417" s="78" t="s">
        <v>1397</v>
      </c>
      <c r="J1417" s="78" t="s">
        <v>694</v>
      </c>
      <c r="K1417" s="78" t="s">
        <v>3294</v>
      </c>
      <c r="L1417" s="96"/>
      <c r="M1417" s="78" t="s">
        <v>3295</v>
      </c>
      <c r="N1417" s="82"/>
      <c r="O1417" s="82"/>
      <c r="P1417" s="82" t="s">
        <v>36</v>
      </c>
    </row>
    <row r="1418" customHeight="1" spans="1:16">
      <c r="A1418" s="77" t="s">
        <v>1952</v>
      </c>
      <c r="B1418" s="82" t="s">
        <v>3021</v>
      </c>
      <c r="C1418" s="82" t="s">
        <v>2167</v>
      </c>
      <c r="D1418" s="78" t="s">
        <v>1955</v>
      </c>
      <c r="E1418" s="82" t="s">
        <v>2218</v>
      </c>
      <c r="F1418" s="82" t="s">
        <v>3635</v>
      </c>
      <c r="G1418" s="82" t="s">
        <v>1676</v>
      </c>
      <c r="H1418" s="82" t="s">
        <v>1676</v>
      </c>
      <c r="I1418" s="78" t="s">
        <v>1397</v>
      </c>
      <c r="J1418" s="82" t="s">
        <v>1483</v>
      </c>
      <c r="K1418" s="82" t="s">
        <v>2732</v>
      </c>
      <c r="L1418" s="82" t="s">
        <v>3636</v>
      </c>
      <c r="M1418" s="82" t="s">
        <v>1962</v>
      </c>
      <c r="N1418" s="82"/>
      <c r="O1418" s="82"/>
      <c r="P1418" s="82" t="s">
        <v>36</v>
      </c>
    </row>
    <row r="1419" customHeight="1" spans="1:16">
      <c r="A1419" s="77" t="s">
        <v>1952</v>
      </c>
      <c r="B1419" s="82" t="s">
        <v>3135</v>
      </c>
      <c r="C1419" s="82" t="s">
        <v>2245</v>
      </c>
      <c r="D1419" s="78" t="s">
        <v>1955</v>
      </c>
      <c r="E1419" s="82" t="s">
        <v>2160</v>
      </c>
      <c r="F1419" s="82" t="s">
        <v>3429</v>
      </c>
      <c r="G1419" s="82" t="s">
        <v>1636</v>
      </c>
      <c r="H1419" s="82" t="s">
        <v>1676</v>
      </c>
      <c r="I1419" s="78" t="s">
        <v>1397</v>
      </c>
      <c r="J1419" s="78" t="s">
        <v>694</v>
      </c>
      <c r="K1419" s="82" t="s">
        <v>3430</v>
      </c>
      <c r="L1419" s="82" t="s">
        <v>2130</v>
      </c>
      <c r="M1419" s="82" t="s">
        <v>2301</v>
      </c>
      <c r="N1419" s="82"/>
      <c r="O1419" s="82"/>
      <c r="P1419" s="82" t="s">
        <v>36</v>
      </c>
    </row>
    <row r="1420" customHeight="1" spans="1:16">
      <c r="A1420" s="77" t="s">
        <v>1952</v>
      </c>
      <c r="B1420" s="82" t="s">
        <v>3135</v>
      </c>
      <c r="C1420" s="82" t="s">
        <v>2245</v>
      </c>
      <c r="D1420" s="78" t="s">
        <v>1955</v>
      </c>
      <c r="E1420" s="82" t="s">
        <v>2046</v>
      </c>
      <c r="F1420" s="82" t="s">
        <v>3637</v>
      </c>
      <c r="G1420" s="82" t="s">
        <v>1676</v>
      </c>
      <c r="H1420" s="82" t="s">
        <v>1676</v>
      </c>
      <c r="I1420" s="78" t="s">
        <v>1397</v>
      </c>
      <c r="J1420" s="82" t="s">
        <v>1483</v>
      </c>
      <c r="K1420" s="82" t="s">
        <v>3638</v>
      </c>
      <c r="L1420" s="82" t="s">
        <v>1971</v>
      </c>
      <c r="M1420" s="82" t="s">
        <v>2197</v>
      </c>
      <c r="N1420" s="82"/>
      <c r="O1420" s="82"/>
      <c r="P1420" s="82" t="s">
        <v>36</v>
      </c>
    </row>
    <row r="1421" customHeight="1" spans="1:16">
      <c r="A1421" s="77" t="s">
        <v>1952</v>
      </c>
      <c r="B1421" s="82" t="s">
        <v>2406</v>
      </c>
      <c r="C1421" s="82" t="s">
        <v>3275</v>
      </c>
      <c r="D1421" s="78" t="s">
        <v>1955</v>
      </c>
      <c r="E1421" s="82" t="s">
        <v>1968</v>
      </c>
      <c r="F1421" s="82" t="s">
        <v>3563</v>
      </c>
      <c r="G1421" s="78" t="s">
        <v>1662</v>
      </c>
      <c r="H1421" s="82" t="s">
        <v>1676</v>
      </c>
      <c r="I1421" s="78" t="s">
        <v>1397</v>
      </c>
      <c r="J1421" s="82" t="s">
        <v>2201</v>
      </c>
      <c r="K1421" s="82" t="s">
        <v>3564</v>
      </c>
      <c r="L1421" s="82" t="s">
        <v>1966</v>
      </c>
      <c r="M1421" s="82" t="s">
        <v>2279</v>
      </c>
      <c r="N1421" s="82"/>
      <c r="O1421" s="82"/>
      <c r="P1421" s="82" t="s">
        <v>36</v>
      </c>
    </row>
    <row r="1422" customHeight="1" spans="1:16">
      <c r="A1422" s="77" t="s">
        <v>1952</v>
      </c>
      <c r="B1422" s="82" t="s">
        <v>2443</v>
      </c>
      <c r="C1422" s="82" t="s">
        <v>3157</v>
      </c>
      <c r="D1422" s="78" t="s">
        <v>1955</v>
      </c>
      <c r="E1422" s="78" t="s">
        <v>2246</v>
      </c>
      <c r="F1422" s="78" t="s">
        <v>3531</v>
      </c>
      <c r="G1422" s="78" t="s">
        <v>1613</v>
      </c>
      <c r="H1422" s="82" t="s">
        <v>1676</v>
      </c>
      <c r="I1422" s="78" t="s">
        <v>1397</v>
      </c>
      <c r="J1422" s="78" t="s">
        <v>1142</v>
      </c>
      <c r="K1422" s="78" t="s">
        <v>3532</v>
      </c>
      <c r="L1422" s="78" t="s">
        <v>3533</v>
      </c>
      <c r="M1422" s="82" t="s">
        <v>3067</v>
      </c>
      <c r="N1422" s="82"/>
      <c r="O1422" s="82"/>
      <c r="P1422" s="82" t="s">
        <v>36</v>
      </c>
    </row>
    <row r="1423" customHeight="1" spans="1:16">
      <c r="A1423" s="77" t="s">
        <v>1952</v>
      </c>
      <c r="B1423" s="82" t="s">
        <v>2443</v>
      </c>
      <c r="C1423" s="82" t="s">
        <v>3639</v>
      </c>
      <c r="D1423" s="78" t="s">
        <v>1955</v>
      </c>
      <c r="E1423" s="82" t="s">
        <v>1976</v>
      </c>
      <c r="F1423" s="82" t="s">
        <v>3640</v>
      </c>
      <c r="G1423" s="78" t="s">
        <v>1680</v>
      </c>
      <c r="H1423" s="82" t="s">
        <v>1676</v>
      </c>
      <c r="I1423" s="78" t="s">
        <v>1397</v>
      </c>
      <c r="J1423" s="82" t="s">
        <v>694</v>
      </c>
      <c r="K1423" s="82" t="s">
        <v>3556</v>
      </c>
      <c r="L1423" s="82" t="s">
        <v>3641</v>
      </c>
      <c r="M1423" s="82" t="s">
        <v>1987</v>
      </c>
      <c r="N1423" s="82"/>
      <c r="O1423" s="82"/>
      <c r="P1423" s="82" t="s">
        <v>36</v>
      </c>
    </row>
    <row r="1424" customHeight="1" spans="1:16">
      <c r="A1424" s="77" t="s">
        <v>1952</v>
      </c>
      <c r="B1424" s="82" t="s">
        <v>2017</v>
      </c>
      <c r="C1424" s="82" t="s">
        <v>2018</v>
      </c>
      <c r="D1424" s="78" t="s">
        <v>1955</v>
      </c>
      <c r="E1424" s="82" t="s">
        <v>3373</v>
      </c>
      <c r="F1424" s="82" t="s">
        <v>3557</v>
      </c>
      <c r="G1424" s="82" t="s">
        <v>1614</v>
      </c>
      <c r="H1424" s="82" t="s">
        <v>1676</v>
      </c>
      <c r="I1424" s="78" t="s">
        <v>1397</v>
      </c>
      <c r="J1424" s="78" t="s">
        <v>375</v>
      </c>
      <c r="K1424" s="82" t="s">
        <v>3558</v>
      </c>
      <c r="L1424" s="82" t="s">
        <v>1980</v>
      </c>
      <c r="M1424" s="82" t="s">
        <v>3559</v>
      </c>
      <c r="N1424" s="82"/>
      <c r="O1424" s="82"/>
      <c r="P1424" s="82" t="s">
        <v>36</v>
      </c>
    </row>
    <row r="1425" customHeight="1" spans="1:16">
      <c r="A1425" s="77" t="s">
        <v>1952</v>
      </c>
      <c r="B1425" s="82" t="s">
        <v>2606</v>
      </c>
      <c r="C1425" s="82" t="s">
        <v>2725</v>
      </c>
      <c r="D1425" s="78" t="s">
        <v>1955</v>
      </c>
      <c r="E1425" s="82" t="s">
        <v>1976</v>
      </c>
      <c r="F1425" s="82" t="s">
        <v>3642</v>
      </c>
      <c r="G1425" s="82" t="s">
        <v>1676</v>
      </c>
      <c r="H1425" s="82" t="s">
        <v>1678</v>
      </c>
      <c r="I1425" s="78" t="s">
        <v>1397</v>
      </c>
      <c r="J1425" s="82" t="s">
        <v>1483</v>
      </c>
      <c r="K1425" s="82" t="s">
        <v>3643</v>
      </c>
      <c r="L1425" s="82" t="s">
        <v>1966</v>
      </c>
      <c r="M1425" s="82" t="s">
        <v>2307</v>
      </c>
      <c r="N1425" s="82"/>
      <c r="O1425" s="82"/>
      <c r="P1425" s="82" t="s">
        <v>36</v>
      </c>
    </row>
    <row r="1426" customHeight="1" spans="1:16">
      <c r="A1426" s="77" t="s">
        <v>1952</v>
      </c>
      <c r="B1426" s="82" t="s">
        <v>2166</v>
      </c>
      <c r="C1426" s="82" t="s">
        <v>2313</v>
      </c>
      <c r="D1426" s="78" t="s">
        <v>1955</v>
      </c>
      <c r="E1426" s="82" t="s">
        <v>2082</v>
      </c>
      <c r="F1426" s="82" t="s">
        <v>3599</v>
      </c>
      <c r="G1426" s="82" t="s">
        <v>1666</v>
      </c>
      <c r="H1426" s="82" t="s">
        <v>1678</v>
      </c>
      <c r="I1426" s="78" t="s">
        <v>1397</v>
      </c>
      <c r="J1426" s="82" t="s">
        <v>1483</v>
      </c>
      <c r="K1426" s="82" t="s">
        <v>3174</v>
      </c>
      <c r="L1426" s="82" t="s">
        <v>3265</v>
      </c>
      <c r="M1426" s="82" t="s">
        <v>2158</v>
      </c>
      <c r="N1426" s="82"/>
      <c r="O1426" s="82"/>
      <c r="P1426" s="82" t="s">
        <v>36</v>
      </c>
    </row>
    <row r="1427" customHeight="1" spans="1:16">
      <c r="A1427" s="77" t="s">
        <v>1952</v>
      </c>
      <c r="B1427" s="82" t="s">
        <v>2184</v>
      </c>
      <c r="C1427" s="82" t="s">
        <v>2185</v>
      </c>
      <c r="D1427" s="78" t="s">
        <v>1955</v>
      </c>
      <c r="E1427" s="82" t="s">
        <v>1976</v>
      </c>
      <c r="F1427" s="82" t="s">
        <v>3642</v>
      </c>
      <c r="G1427" s="82" t="s">
        <v>1676</v>
      </c>
      <c r="H1427" s="82" t="s">
        <v>1678</v>
      </c>
      <c r="I1427" s="78" t="s">
        <v>1397</v>
      </c>
      <c r="J1427" s="82" t="s">
        <v>1483</v>
      </c>
      <c r="K1427" s="82" t="s">
        <v>3643</v>
      </c>
      <c r="L1427" s="82" t="s">
        <v>3644</v>
      </c>
      <c r="M1427" s="82" t="s">
        <v>2307</v>
      </c>
      <c r="N1427" s="82" t="s">
        <v>3645</v>
      </c>
      <c r="O1427" s="82"/>
      <c r="P1427" s="82" t="s">
        <v>36</v>
      </c>
    </row>
    <row r="1428" ht="22.2" customHeight="1" spans="1:16">
      <c r="A1428" s="77" t="s">
        <v>1952</v>
      </c>
      <c r="B1428" s="82" t="s">
        <v>2257</v>
      </c>
      <c r="C1428" s="82" t="s">
        <v>2167</v>
      </c>
      <c r="D1428" s="78" t="s">
        <v>1955</v>
      </c>
      <c r="E1428" s="82" t="s">
        <v>2218</v>
      </c>
      <c r="F1428" s="82" t="s">
        <v>3646</v>
      </c>
      <c r="G1428" s="82" t="s">
        <v>1678</v>
      </c>
      <c r="H1428" s="82" t="s">
        <v>1679</v>
      </c>
      <c r="I1428" s="78" t="s">
        <v>1397</v>
      </c>
      <c r="J1428" s="82" t="s">
        <v>1483</v>
      </c>
      <c r="K1428" s="82" t="s">
        <v>3647</v>
      </c>
      <c r="L1428" s="82" t="s">
        <v>3259</v>
      </c>
      <c r="M1428" s="82" t="s">
        <v>1962</v>
      </c>
      <c r="N1428" s="82"/>
      <c r="O1428" s="82"/>
      <c r="P1428" s="82" t="s">
        <v>36</v>
      </c>
    </row>
    <row r="1429" customHeight="1" spans="1:16">
      <c r="A1429" s="77" t="s">
        <v>1952</v>
      </c>
      <c r="B1429" s="82" t="s">
        <v>2291</v>
      </c>
      <c r="C1429" s="82" t="s">
        <v>3275</v>
      </c>
      <c r="D1429" s="78" t="s">
        <v>1955</v>
      </c>
      <c r="E1429" s="82" t="s">
        <v>1968</v>
      </c>
      <c r="F1429" s="82" t="s">
        <v>3563</v>
      </c>
      <c r="G1429" s="78" t="s">
        <v>1662</v>
      </c>
      <c r="H1429" s="82" t="s">
        <v>1679</v>
      </c>
      <c r="I1429" s="78" t="s">
        <v>1397</v>
      </c>
      <c r="J1429" s="82" t="s">
        <v>2201</v>
      </c>
      <c r="K1429" s="82" t="s">
        <v>3564</v>
      </c>
      <c r="L1429" s="82" t="s">
        <v>1966</v>
      </c>
      <c r="M1429" s="82" t="s">
        <v>2279</v>
      </c>
      <c r="N1429" s="82"/>
      <c r="O1429" s="82"/>
      <c r="P1429" s="82" t="s">
        <v>36</v>
      </c>
    </row>
    <row r="1430" customHeight="1" spans="1:16">
      <c r="A1430" s="77" t="s">
        <v>1952</v>
      </c>
      <c r="B1430" s="82" t="s">
        <v>2291</v>
      </c>
      <c r="C1430" s="82" t="s">
        <v>3275</v>
      </c>
      <c r="D1430" s="78" t="s">
        <v>1955</v>
      </c>
      <c r="E1430" s="82" t="s">
        <v>1988</v>
      </c>
      <c r="F1430" s="82" t="s">
        <v>3648</v>
      </c>
      <c r="G1430" s="82" t="s">
        <v>1628</v>
      </c>
      <c r="H1430" s="82" t="s">
        <v>1679</v>
      </c>
      <c r="I1430" s="78" t="s">
        <v>1397</v>
      </c>
      <c r="J1430" s="82" t="s">
        <v>694</v>
      </c>
      <c r="K1430" s="82" t="s">
        <v>2035</v>
      </c>
      <c r="L1430" s="82" t="s">
        <v>2240</v>
      </c>
      <c r="M1430" s="82" t="s">
        <v>2354</v>
      </c>
      <c r="N1430" s="82"/>
      <c r="O1430" s="82"/>
      <c r="P1430" s="82" t="s">
        <v>36</v>
      </c>
    </row>
    <row r="1431" customHeight="1" spans="1:16">
      <c r="A1431" s="77" t="s">
        <v>1952</v>
      </c>
      <c r="B1431" s="82" t="s">
        <v>3032</v>
      </c>
      <c r="C1431" s="82" t="s">
        <v>2025</v>
      </c>
      <c r="D1431" s="78" t="s">
        <v>1955</v>
      </c>
      <c r="E1431" s="82" t="s">
        <v>2199</v>
      </c>
      <c r="F1431" s="82" t="s">
        <v>3475</v>
      </c>
      <c r="G1431" s="82" t="s">
        <v>1649</v>
      </c>
      <c r="H1431" s="82" t="s">
        <v>1679</v>
      </c>
      <c r="I1431" s="78" t="s">
        <v>1397</v>
      </c>
      <c r="J1431" s="78" t="s">
        <v>694</v>
      </c>
      <c r="K1431" s="82" t="s">
        <v>3476</v>
      </c>
      <c r="L1431" s="82" t="s">
        <v>3477</v>
      </c>
      <c r="M1431" s="82" t="s">
        <v>1987</v>
      </c>
      <c r="N1431" s="82"/>
      <c r="O1431" s="82"/>
      <c r="P1431" s="82" t="s">
        <v>36</v>
      </c>
    </row>
    <row r="1432" customHeight="1" spans="1:16">
      <c r="A1432" s="77" t="s">
        <v>1952</v>
      </c>
      <c r="B1432" s="82" t="s">
        <v>3032</v>
      </c>
      <c r="C1432" s="82" t="s">
        <v>1974</v>
      </c>
      <c r="D1432" s="78" t="s">
        <v>1955</v>
      </c>
      <c r="E1432" s="78" t="s">
        <v>1983</v>
      </c>
      <c r="F1432" s="78" t="s">
        <v>3033</v>
      </c>
      <c r="G1432" s="82" t="s">
        <v>1559</v>
      </c>
      <c r="H1432" s="82" t="s">
        <v>1679</v>
      </c>
      <c r="I1432" s="78" t="s">
        <v>1397</v>
      </c>
      <c r="J1432" s="78" t="s">
        <v>694</v>
      </c>
      <c r="K1432" s="78" t="s">
        <v>2823</v>
      </c>
      <c r="L1432" s="82" t="s">
        <v>2228</v>
      </c>
      <c r="M1432" s="82" t="s">
        <v>2540</v>
      </c>
      <c r="N1432" s="82"/>
      <c r="O1432" s="82"/>
      <c r="P1432" s="82" t="s">
        <v>36</v>
      </c>
    </row>
    <row r="1433" customHeight="1" spans="1:16">
      <c r="A1433" s="77" t="s">
        <v>1952</v>
      </c>
      <c r="B1433" s="82" t="s">
        <v>2193</v>
      </c>
      <c r="C1433" s="82" t="s">
        <v>2194</v>
      </c>
      <c r="D1433" s="78" t="s">
        <v>1955</v>
      </c>
      <c r="E1433" s="82" t="s">
        <v>2082</v>
      </c>
      <c r="F1433" s="82" t="s">
        <v>3649</v>
      </c>
      <c r="G1433" s="82" t="s">
        <v>1682</v>
      </c>
      <c r="H1433" s="82" t="s">
        <v>1682</v>
      </c>
      <c r="I1433" s="78" t="s">
        <v>1397</v>
      </c>
      <c r="J1433" s="82" t="s">
        <v>1483</v>
      </c>
      <c r="K1433" s="82" t="s">
        <v>3650</v>
      </c>
      <c r="L1433" s="82" t="s">
        <v>1966</v>
      </c>
      <c r="M1433" s="82" t="s">
        <v>2158</v>
      </c>
      <c r="N1433" s="82"/>
      <c r="O1433" s="82"/>
      <c r="P1433" s="82" t="s">
        <v>36</v>
      </c>
    </row>
    <row r="1434" customHeight="1" spans="1:16">
      <c r="A1434" s="77" t="s">
        <v>1952</v>
      </c>
      <c r="B1434" s="82" t="s">
        <v>2193</v>
      </c>
      <c r="C1434" s="82" t="s">
        <v>2060</v>
      </c>
      <c r="D1434" s="78" t="s">
        <v>1955</v>
      </c>
      <c r="E1434" s="78" t="s">
        <v>2236</v>
      </c>
      <c r="F1434" s="78" t="s">
        <v>3651</v>
      </c>
      <c r="G1434" s="82" t="s">
        <v>1682</v>
      </c>
      <c r="H1434" s="82" t="s">
        <v>1682</v>
      </c>
      <c r="I1434" s="78" t="s">
        <v>1397</v>
      </c>
      <c r="J1434" s="78" t="s">
        <v>694</v>
      </c>
      <c r="K1434" s="78" t="s">
        <v>1990</v>
      </c>
      <c r="L1434" s="78" t="s">
        <v>2228</v>
      </c>
      <c r="M1434" s="78" t="s">
        <v>2108</v>
      </c>
      <c r="N1434" s="82"/>
      <c r="O1434" s="82"/>
      <c r="P1434" s="82" t="s">
        <v>36</v>
      </c>
    </row>
    <row r="1435" customHeight="1" spans="1:16">
      <c r="A1435" s="77" t="s">
        <v>1952</v>
      </c>
      <c r="B1435" s="82" t="s">
        <v>2193</v>
      </c>
      <c r="C1435" s="82" t="s">
        <v>2505</v>
      </c>
      <c r="D1435" s="78" t="s">
        <v>1955</v>
      </c>
      <c r="E1435" s="78" t="s">
        <v>2960</v>
      </c>
      <c r="F1435" s="78" t="s">
        <v>2961</v>
      </c>
      <c r="G1435" s="78" t="s">
        <v>1487</v>
      </c>
      <c r="H1435" s="82" t="s">
        <v>1682</v>
      </c>
      <c r="I1435" s="78" t="s">
        <v>1397</v>
      </c>
      <c r="J1435" s="78" t="s">
        <v>694</v>
      </c>
      <c r="K1435" s="78" t="s">
        <v>2962</v>
      </c>
      <c r="L1435" s="78" t="s">
        <v>2963</v>
      </c>
      <c r="M1435" s="78" t="s">
        <v>2964</v>
      </c>
      <c r="N1435" s="82"/>
      <c r="O1435" s="82"/>
      <c r="P1435" s="82" t="s">
        <v>36</v>
      </c>
    </row>
    <row r="1436" customHeight="1" spans="1:16">
      <c r="A1436" s="77" t="s">
        <v>1952</v>
      </c>
      <c r="B1436" s="82" t="s">
        <v>2350</v>
      </c>
      <c r="C1436" s="82" t="s">
        <v>2273</v>
      </c>
      <c r="D1436" s="78" t="s">
        <v>1955</v>
      </c>
      <c r="E1436" s="82" t="s">
        <v>2160</v>
      </c>
      <c r="F1436" s="82" t="s">
        <v>3626</v>
      </c>
      <c r="G1436" s="78" t="s">
        <v>1614</v>
      </c>
      <c r="H1436" s="82" t="s">
        <v>1682</v>
      </c>
      <c r="I1436" s="78" t="s">
        <v>1397</v>
      </c>
      <c r="J1436" s="82" t="s">
        <v>694</v>
      </c>
      <c r="K1436" s="82" t="s">
        <v>3403</v>
      </c>
      <c r="L1436" s="82" t="s">
        <v>3627</v>
      </c>
      <c r="M1436" s="82" t="s">
        <v>2197</v>
      </c>
      <c r="N1436" s="82"/>
      <c r="O1436" s="82"/>
      <c r="P1436" s="82" t="s">
        <v>36</v>
      </c>
    </row>
    <row r="1437" customHeight="1" spans="1:16">
      <c r="A1437" s="77" t="s">
        <v>1952</v>
      </c>
      <c r="B1437" s="82" t="s">
        <v>2350</v>
      </c>
      <c r="C1437" s="82" t="s">
        <v>3147</v>
      </c>
      <c r="D1437" s="78" t="s">
        <v>1955</v>
      </c>
      <c r="E1437" s="78" t="s">
        <v>2087</v>
      </c>
      <c r="F1437" s="78" t="s">
        <v>3652</v>
      </c>
      <c r="G1437" s="78" t="s">
        <v>1670</v>
      </c>
      <c r="H1437" s="82" t="s">
        <v>1682</v>
      </c>
      <c r="I1437" s="78" t="s">
        <v>1397</v>
      </c>
      <c r="J1437" s="78" t="s">
        <v>1483</v>
      </c>
      <c r="K1437" s="78" t="s">
        <v>3653</v>
      </c>
      <c r="L1437" s="78" t="s">
        <v>2519</v>
      </c>
      <c r="M1437" s="78" t="s">
        <v>2647</v>
      </c>
      <c r="N1437" s="82"/>
      <c r="O1437" s="82"/>
      <c r="P1437" s="82" t="s">
        <v>36</v>
      </c>
    </row>
    <row r="1438" customHeight="1" spans="1:16">
      <c r="A1438" s="77" t="s">
        <v>1952</v>
      </c>
      <c r="B1438" s="82" t="s">
        <v>2350</v>
      </c>
      <c r="C1438" s="82" t="s">
        <v>3575</v>
      </c>
      <c r="D1438" s="78" t="s">
        <v>1955</v>
      </c>
      <c r="E1438" s="82" t="s">
        <v>2218</v>
      </c>
      <c r="F1438" s="82" t="s">
        <v>3583</v>
      </c>
      <c r="G1438" s="82" t="s">
        <v>1669</v>
      </c>
      <c r="H1438" s="82" t="s">
        <v>1682</v>
      </c>
      <c r="I1438" s="78" t="s">
        <v>1397</v>
      </c>
      <c r="J1438" s="78" t="s">
        <v>694</v>
      </c>
      <c r="K1438" s="82" t="s">
        <v>2909</v>
      </c>
      <c r="L1438" s="82" t="s">
        <v>3584</v>
      </c>
      <c r="M1438" s="82" t="s">
        <v>2360</v>
      </c>
      <c r="N1438" s="87"/>
      <c r="O1438" s="82"/>
      <c r="P1438" s="82" t="s">
        <v>36</v>
      </c>
    </row>
    <row r="1439" customHeight="1" spans="1:16">
      <c r="A1439" s="77" t="s">
        <v>1952</v>
      </c>
      <c r="B1439" s="82" t="s">
        <v>2406</v>
      </c>
      <c r="C1439" s="82" t="s">
        <v>3275</v>
      </c>
      <c r="D1439" s="78" t="s">
        <v>1955</v>
      </c>
      <c r="E1439" s="82" t="s">
        <v>1988</v>
      </c>
      <c r="F1439" s="82" t="s">
        <v>3648</v>
      </c>
      <c r="G1439" s="82" t="s">
        <v>1628</v>
      </c>
      <c r="H1439" s="82" t="s">
        <v>1684</v>
      </c>
      <c r="I1439" s="78" t="s">
        <v>1397</v>
      </c>
      <c r="J1439" s="82" t="s">
        <v>694</v>
      </c>
      <c r="K1439" s="82" t="s">
        <v>2035</v>
      </c>
      <c r="L1439" s="82" t="s">
        <v>2240</v>
      </c>
      <c r="M1439" s="82" t="s">
        <v>2354</v>
      </c>
      <c r="N1439" s="82"/>
      <c r="O1439" s="82"/>
      <c r="P1439" s="82" t="s">
        <v>36</v>
      </c>
    </row>
    <row r="1440" customHeight="1" spans="1:16">
      <c r="A1440" s="77" t="s">
        <v>1952</v>
      </c>
      <c r="B1440" s="82" t="s">
        <v>2421</v>
      </c>
      <c r="C1440" s="82" t="s">
        <v>2093</v>
      </c>
      <c r="D1440" s="78" t="s">
        <v>1955</v>
      </c>
      <c r="E1440" s="82" t="s">
        <v>3523</v>
      </c>
      <c r="F1440" s="82" t="s">
        <v>3654</v>
      </c>
      <c r="G1440" s="82" t="s">
        <v>1684</v>
      </c>
      <c r="H1440" s="82" t="s">
        <v>1684</v>
      </c>
      <c r="I1440" s="78" t="s">
        <v>1397</v>
      </c>
      <c r="J1440" s="82" t="s">
        <v>694</v>
      </c>
      <c r="K1440" s="82" t="s">
        <v>3655</v>
      </c>
      <c r="L1440" s="82" t="s">
        <v>2331</v>
      </c>
      <c r="M1440" s="82" t="s">
        <v>3656</v>
      </c>
      <c r="N1440" s="82"/>
      <c r="O1440" s="82"/>
      <c r="P1440" s="82" t="s">
        <v>36</v>
      </c>
    </row>
    <row r="1441" customHeight="1" spans="1:16">
      <c r="A1441" s="77" t="s">
        <v>1952</v>
      </c>
      <c r="B1441" s="82" t="s">
        <v>1973</v>
      </c>
      <c r="C1441" s="82" t="s">
        <v>1974</v>
      </c>
      <c r="D1441" s="78" t="s">
        <v>1975</v>
      </c>
      <c r="E1441" s="78" t="s">
        <v>2223</v>
      </c>
      <c r="F1441" s="78" t="s">
        <v>3548</v>
      </c>
      <c r="G1441" s="78" t="s">
        <v>1663</v>
      </c>
      <c r="H1441" s="82" t="s">
        <v>1684</v>
      </c>
      <c r="I1441" s="78" t="s">
        <v>1397</v>
      </c>
      <c r="J1441" s="78" t="s">
        <v>694</v>
      </c>
      <c r="K1441" s="78" t="s">
        <v>3549</v>
      </c>
      <c r="L1441" s="78" t="s">
        <v>2228</v>
      </c>
      <c r="M1441" s="78" t="s">
        <v>2002</v>
      </c>
      <c r="N1441" s="82"/>
      <c r="O1441" s="82"/>
      <c r="P1441" s="82" t="s">
        <v>36</v>
      </c>
    </row>
    <row r="1442" customHeight="1" spans="1:16">
      <c r="A1442" s="77" t="s">
        <v>1952</v>
      </c>
      <c r="B1442" s="82" t="s">
        <v>1973</v>
      </c>
      <c r="C1442" s="82" t="s">
        <v>1974</v>
      </c>
      <c r="D1442" s="78" t="s">
        <v>1975</v>
      </c>
      <c r="E1442" s="82" t="s">
        <v>1983</v>
      </c>
      <c r="F1442" s="82" t="s">
        <v>3657</v>
      </c>
      <c r="G1442" s="82" t="s">
        <v>1676</v>
      </c>
      <c r="H1442" s="82" t="s">
        <v>1684</v>
      </c>
      <c r="I1442" s="78" t="s">
        <v>1397</v>
      </c>
      <c r="J1442" s="82" t="s">
        <v>694</v>
      </c>
      <c r="K1442" s="82" t="s">
        <v>3156</v>
      </c>
      <c r="L1442" s="82" t="s">
        <v>1986</v>
      </c>
      <c r="M1442" s="82" t="s">
        <v>2064</v>
      </c>
      <c r="N1442" s="82"/>
      <c r="O1442" s="82"/>
      <c r="P1442" s="82" t="s">
        <v>36</v>
      </c>
    </row>
    <row r="1443" customHeight="1" spans="1:16">
      <c r="A1443" s="77" t="s">
        <v>1952</v>
      </c>
      <c r="B1443" s="82" t="s">
        <v>1973</v>
      </c>
      <c r="C1443" s="82" t="s">
        <v>1982</v>
      </c>
      <c r="D1443" s="78" t="s">
        <v>1975</v>
      </c>
      <c r="E1443" s="82" t="s">
        <v>2559</v>
      </c>
      <c r="F1443" s="78" t="s">
        <v>3624</v>
      </c>
      <c r="G1443" s="78" t="s">
        <v>1624</v>
      </c>
      <c r="H1443" s="82" t="s">
        <v>1684</v>
      </c>
      <c r="I1443" s="78" t="s">
        <v>1397</v>
      </c>
      <c r="J1443" s="82" t="s">
        <v>694</v>
      </c>
      <c r="K1443" s="78" t="s">
        <v>3625</v>
      </c>
      <c r="L1443" s="78" t="s">
        <v>2058</v>
      </c>
      <c r="M1443" s="96" t="s">
        <v>2183</v>
      </c>
      <c r="N1443" s="82"/>
      <c r="O1443" s="82"/>
      <c r="P1443" s="82" t="s">
        <v>36</v>
      </c>
    </row>
    <row r="1444" customHeight="1" spans="1:16">
      <c r="A1444" s="77" t="s">
        <v>1952</v>
      </c>
      <c r="B1444" s="82" t="s">
        <v>1973</v>
      </c>
      <c r="C1444" s="82" t="s">
        <v>1374</v>
      </c>
      <c r="D1444" s="78" t="s">
        <v>1955</v>
      </c>
      <c r="E1444" s="82" t="s">
        <v>2677</v>
      </c>
      <c r="F1444" s="82" t="s">
        <v>3596</v>
      </c>
      <c r="G1444" s="82" t="s">
        <v>1672</v>
      </c>
      <c r="H1444" s="82" t="s">
        <v>1684</v>
      </c>
      <c r="I1444" s="78" t="s">
        <v>1397</v>
      </c>
      <c r="J1444" s="78" t="s">
        <v>1446</v>
      </c>
      <c r="K1444" s="82" t="s">
        <v>3658</v>
      </c>
      <c r="L1444" s="82" t="s">
        <v>3375</v>
      </c>
      <c r="M1444" s="82" t="s">
        <v>3598</v>
      </c>
      <c r="N1444" s="82"/>
      <c r="O1444" s="82"/>
      <c r="P1444" s="82" t="s">
        <v>36</v>
      </c>
    </row>
    <row r="1445" customHeight="1" spans="1:16">
      <c r="A1445" s="77" t="s">
        <v>1952</v>
      </c>
      <c r="B1445" s="82" t="s">
        <v>2342</v>
      </c>
      <c r="C1445" s="82" t="s">
        <v>2343</v>
      </c>
      <c r="D1445" s="78" t="s">
        <v>1955</v>
      </c>
      <c r="E1445" s="82" t="s">
        <v>2223</v>
      </c>
      <c r="F1445" s="82" t="s">
        <v>3620</v>
      </c>
      <c r="G1445" s="82" t="s">
        <v>1672</v>
      </c>
      <c r="H1445" s="82" t="s">
        <v>1684</v>
      </c>
      <c r="I1445" s="78" t="s">
        <v>1397</v>
      </c>
      <c r="J1445" s="82" t="s">
        <v>1483</v>
      </c>
      <c r="K1445" s="82" t="s">
        <v>3621</v>
      </c>
      <c r="L1445" s="82" t="s">
        <v>2228</v>
      </c>
      <c r="M1445" s="82" t="s">
        <v>1972</v>
      </c>
      <c r="N1445" s="82"/>
      <c r="O1445" s="82"/>
      <c r="P1445" s="82" t="s">
        <v>36</v>
      </c>
    </row>
    <row r="1446" customHeight="1" spans="1:16">
      <c r="A1446" s="77" t="s">
        <v>1952</v>
      </c>
      <c r="B1446" s="82" t="s">
        <v>2342</v>
      </c>
      <c r="C1446" s="82" t="s">
        <v>2343</v>
      </c>
      <c r="D1446" s="78" t="s">
        <v>1955</v>
      </c>
      <c r="E1446" s="82" t="s">
        <v>2223</v>
      </c>
      <c r="F1446" s="82" t="s">
        <v>3659</v>
      </c>
      <c r="G1446" s="82" t="s">
        <v>1676</v>
      </c>
      <c r="H1446" s="82" t="s">
        <v>1684</v>
      </c>
      <c r="I1446" s="78" t="s">
        <v>1397</v>
      </c>
      <c r="J1446" s="82" t="s">
        <v>1483</v>
      </c>
      <c r="K1446" s="82" t="s">
        <v>3660</v>
      </c>
      <c r="L1446" s="82" t="s">
        <v>1986</v>
      </c>
      <c r="M1446" s="82" t="s">
        <v>1987</v>
      </c>
      <c r="N1446" s="82"/>
      <c r="O1446" s="82"/>
      <c r="P1446" s="82" t="s">
        <v>36</v>
      </c>
    </row>
    <row r="1447" customHeight="1" spans="1:16">
      <c r="A1447" s="77" t="s">
        <v>1952</v>
      </c>
      <c r="B1447" s="82" t="s">
        <v>2803</v>
      </c>
      <c r="C1447" s="82" t="s">
        <v>1314</v>
      </c>
      <c r="D1447" s="78" t="s">
        <v>1955</v>
      </c>
      <c r="E1447" s="82" t="s">
        <v>2246</v>
      </c>
      <c r="F1447" s="82" t="s">
        <v>3661</v>
      </c>
      <c r="G1447" s="82" t="s">
        <v>1684</v>
      </c>
      <c r="H1447" s="82" t="s">
        <v>1684</v>
      </c>
      <c r="I1447" s="78" t="s">
        <v>1397</v>
      </c>
      <c r="J1447" s="82" t="s">
        <v>2276</v>
      </c>
      <c r="K1447" s="82" t="s">
        <v>2531</v>
      </c>
      <c r="L1447" s="82" t="s">
        <v>3662</v>
      </c>
      <c r="M1447" s="82" t="s">
        <v>2068</v>
      </c>
      <c r="N1447" s="82"/>
      <c r="O1447" s="82"/>
      <c r="P1447" s="82" t="s">
        <v>36</v>
      </c>
    </row>
    <row r="1448" customHeight="1" spans="1:16">
      <c r="A1448" s="77" t="s">
        <v>1952</v>
      </c>
      <c r="B1448" s="82" t="s">
        <v>2721</v>
      </c>
      <c r="C1448" s="82" t="s">
        <v>3047</v>
      </c>
      <c r="D1448" s="78" t="s">
        <v>1955</v>
      </c>
      <c r="E1448" s="82" t="s">
        <v>1988</v>
      </c>
      <c r="F1448" s="82" t="s">
        <v>3594</v>
      </c>
      <c r="G1448" s="78" t="s">
        <v>1666</v>
      </c>
      <c r="H1448" s="82" t="s">
        <v>1684</v>
      </c>
      <c r="I1448" s="78" t="s">
        <v>1397</v>
      </c>
      <c r="J1448" s="78" t="s">
        <v>694</v>
      </c>
      <c r="K1448" s="82" t="s">
        <v>2023</v>
      </c>
      <c r="L1448" s="82" t="s">
        <v>2228</v>
      </c>
      <c r="M1448" s="82" t="s">
        <v>1967</v>
      </c>
      <c r="N1448" s="82"/>
      <c r="O1448" s="82"/>
      <c r="P1448" s="82" t="s">
        <v>36</v>
      </c>
    </row>
    <row r="1449" customHeight="1" spans="1:16">
      <c r="A1449" s="77" t="s">
        <v>1952</v>
      </c>
      <c r="B1449" s="82" t="s">
        <v>2721</v>
      </c>
      <c r="C1449" s="82" t="s">
        <v>3047</v>
      </c>
      <c r="D1449" s="78" t="s">
        <v>1955</v>
      </c>
      <c r="E1449" s="82" t="s">
        <v>1983</v>
      </c>
      <c r="F1449" s="82" t="s">
        <v>3629</v>
      </c>
      <c r="G1449" s="82" t="s">
        <v>1680</v>
      </c>
      <c r="H1449" s="82" t="s">
        <v>1684</v>
      </c>
      <c r="I1449" s="78" t="s">
        <v>1397</v>
      </c>
      <c r="J1449" s="82" t="s">
        <v>694</v>
      </c>
      <c r="K1449" s="82" t="s">
        <v>3630</v>
      </c>
      <c r="L1449" s="82" t="s">
        <v>1986</v>
      </c>
      <c r="M1449" s="82" t="s">
        <v>2183</v>
      </c>
      <c r="N1449" s="82"/>
      <c r="O1449" s="82"/>
      <c r="P1449" s="82" t="s">
        <v>36</v>
      </c>
    </row>
    <row r="1450" ht="22.2" customHeight="1" spans="1:16">
      <c r="A1450" s="77" t="s">
        <v>1952</v>
      </c>
      <c r="B1450" s="82" t="s">
        <v>2166</v>
      </c>
      <c r="C1450" s="82" t="s">
        <v>2313</v>
      </c>
      <c r="D1450" s="78" t="s">
        <v>1955</v>
      </c>
      <c r="E1450" s="82" t="s">
        <v>2082</v>
      </c>
      <c r="F1450" s="82" t="s">
        <v>3599</v>
      </c>
      <c r="G1450" s="82" t="s">
        <v>1666</v>
      </c>
      <c r="H1450" s="82" t="s">
        <v>3663</v>
      </c>
      <c r="I1450" s="78" t="s">
        <v>1397</v>
      </c>
      <c r="J1450" s="82" t="s">
        <v>1483</v>
      </c>
      <c r="K1450" s="82" t="s">
        <v>3174</v>
      </c>
      <c r="L1450" s="82" t="s">
        <v>3265</v>
      </c>
      <c r="M1450" s="82" t="s">
        <v>2158</v>
      </c>
      <c r="N1450" s="82"/>
      <c r="O1450" s="82"/>
      <c r="P1450" s="82" t="s">
        <v>36</v>
      </c>
    </row>
    <row r="1451" customHeight="1" spans="1:16">
      <c r="A1451" s="77" t="s">
        <v>1952</v>
      </c>
      <c r="B1451" s="82" t="s">
        <v>3017</v>
      </c>
      <c r="C1451" s="82" t="s">
        <v>3275</v>
      </c>
      <c r="D1451" s="78" t="s">
        <v>1955</v>
      </c>
      <c r="E1451" s="82" t="s">
        <v>1988</v>
      </c>
      <c r="F1451" s="82" t="s">
        <v>3648</v>
      </c>
      <c r="G1451" s="82" t="s">
        <v>1628</v>
      </c>
      <c r="H1451" s="82" t="s">
        <v>3663</v>
      </c>
      <c r="I1451" s="78" t="s">
        <v>1397</v>
      </c>
      <c r="J1451" s="82" t="s">
        <v>694</v>
      </c>
      <c r="K1451" s="82" t="s">
        <v>2035</v>
      </c>
      <c r="L1451" s="82" t="s">
        <v>2240</v>
      </c>
      <c r="M1451" s="82" t="s">
        <v>2354</v>
      </c>
      <c r="N1451" s="82"/>
      <c r="O1451" s="82"/>
      <c r="P1451" s="82" t="s">
        <v>36</v>
      </c>
    </row>
    <row r="1452" customHeight="1" spans="1:16">
      <c r="A1452" s="77" t="s">
        <v>1952</v>
      </c>
      <c r="B1452" s="82" t="s">
        <v>2937</v>
      </c>
      <c r="C1452" s="82" t="s">
        <v>2093</v>
      </c>
      <c r="D1452" s="78" t="s">
        <v>1955</v>
      </c>
      <c r="E1452" s="82" t="s">
        <v>3523</v>
      </c>
      <c r="F1452" s="82" t="s">
        <v>3654</v>
      </c>
      <c r="G1452" s="82" t="s">
        <v>1684</v>
      </c>
      <c r="H1452" s="82" t="s">
        <v>3664</v>
      </c>
      <c r="I1452" s="78" t="s">
        <v>1397</v>
      </c>
      <c r="J1452" s="82" t="s">
        <v>1483</v>
      </c>
      <c r="K1452" s="82" t="s">
        <v>3655</v>
      </c>
      <c r="L1452" s="82" t="s">
        <v>2331</v>
      </c>
      <c r="M1452" s="82" t="s">
        <v>3665</v>
      </c>
      <c r="N1452" s="82"/>
      <c r="O1452" s="82"/>
      <c r="P1452" s="82" t="s">
        <v>36</v>
      </c>
    </row>
    <row r="1453" customHeight="1" spans="1:16">
      <c r="A1453" s="77" t="s">
        <v>1952</v>
      </c>
      <c r="B1453" s="78" t="s">
        <v>1953</v>
      </c>
      <c r="C1453" s="78" t="s">
        <v>1954</v>
      </c>
      <c r="D1453" s="78" t="s">
        <v>1955</v>
      </c>
      <c r="E1453" s="82" t="s">
        <v>2082</v>
      </c>
      <c r="F1453" s="82" t="s">
        <v>3514</v>
      </c>
      <c r="G1453" s="82" t="s">
        <v>1662</v>
      </c>
      <c r="H1453" s="82" t="s">
        <v>3664</v>
      </c>
      <c r="I1453" s="78" t="s">
        <v>1397</v>
      </c>
      <c r="J1453" s="82" t="s">
        <v>1483</v>
      </c>
      <c r="K1453" s="82" t="s">
        <v>2697</v>
      </c>
      <c r="L1453" s="82" t="s">
        <v>1971</v>
      </c>
      <c r="M1453" s="82" t="s">
        <v>2158</v>
      </c>
      <c r="N1453" s="82"/>
      <c r="O1453" s="82"/>
      <c r="P1453" s="82" t="s">
        <v>36</v>
      </c>
    </row>
    <row r="1454" customHeight="1" spans="1:16">
      <c r="A1454" s="77" t="s">
        <v>1952</v>
      </c>
      <c r="B1454" s="82" t="s">
        <v>1953</v>
      </c>
      <c r="C1454" s="78" t="s">
        <v>1954</v>
      </c>
      <c r="D1454" s="78" t="s">
        <v>1955</v>
      </c>
      <c r="E1454" s="82" t="s">
        <v>2082</v>
      </c>
      <c r="F1454" s="82" t="s">
        <v>3585</v>
      </c>
      <c r="G1454" s="82" t="s">
        <v>1647</v>
      </c>
      <c r="H1454" s="82" t="s">
        <v>3664</v>
      </c>
      <c r="I1454" s="78" t="s">
        <v>1397</v>
      </c>
      <c r="J1454" s="82" t="s">
        <v>1483</v>
      </c>
      <c r="K1454" s="82" t="s">
        <v>3586</v>
      </c>
      <c r="L1454" s="82" t="s">
        <v>2107</v>
      </c>
      <c r="M1454" s="82" t="s">
        <v>1962</v>
      </c>
      <c r="N1454" s="82"/>
      <c r="O1454" s="82"/>
      <c r="P1454" s="82"/>
    </row>
    <row r="1455" customHeight="1" spans="1:16">
      <c r="A1455" s="77" t="s">
        <v>1952</v>
      </c>
      <c r="B1455" s="82" t="s">
        <v>1953</v>
      </c>
      <c r="C1455" s="78" t="s">
        <v>1954</v>
      </c>
      <c r="D1455" s="78" t="s">
        <v>1955</v>
      </c>
      <c r="E1455" s="82" t="s">
        <v>1976</v>
      </c>
      <c r="F1455" s="82" t="s">
        <v>3666</v>
      </c>
      <c r="G1455" s="78" t="s">
        <v>3667</v>
      </c>
      <c r="H1455" s="82" t="s">
        <v>3664</v>
      </c>
      <c r="I1455" s="78" t="s">
        <v>1397</v>
      </c>
      <c r="J1455" s="82" t="s">
        <v>1483</v>
      </c>
      <c r="K1455" s="82" t="s">
        <v>3668</v>
      </c>
      <c r="L1455" s="82" t="s">
        <v>2107</v>
      </c>
      <c r="M1455" s="82" t="s">
        <v>2158</v>
      </c>
      <c r="N1455" s="82"/>
      <c r="O1455" s="82"/>
      <c r="P1455" s="82" t="s">
        <v>36</v>
      </c>
    </row>
    <row r="1456" customHeight="1" spans="1:16">
      <c r="A1456" s="77" t="s">
        <v>1952</v>
      </c>
      <c r="B1456" s="82" t="s">
        <v>3046</v>
      </c>
      <c r="C1456" s="82" t="s">
        <v>3047</v>
      </c>
      <c r="D1456" s="78" t="s">
        <v>1955</v>
      </c>
      <c r="E1456" s="82" t="s">
        <v>2223</v>
      </c>
      <c r="F1456" s="82" t="s">
        <v>3669</v>
      </c>
      <c r="G1456" s="82" t="s">
        <v>1682</v>
      </c>
      <c r="H1456" s="82" t="s">
        <v>3664</v>
      </c>
      <c r="I1456" s="78" t="s">
        <v>1397</v>
      </c>
      <c r="J1456" s="82" t="s">
        <v>694</v>
      </c>
      <c r="K1456" s="82" t="s">
        <v>2632</v>
      </c>
      <c r="L1456" s="82" t="s">
        <v>2008</v>
      </c>
      <c r="M1456" s="82" t="s">
        <v>2183</v>
      </c>
      <c r="N1456" s="82"/>
      <c r="O1456" s="82"/>
      <c r="P1456" s="82" t="s">
        <v>36</v>
      </c>
    </row>
    <row r="1457" customHeight="1" spans="1:16">
      <c r="A1457" s="77" t="s">
        <v>1952</v>
      </c>
      <c r="B1457" s="82" t="s">
        <v>3046</v>
      </c>
      <c r="C1457" s="82" t="s">
        <v>3047</v>
      </c>
      <c r="D1457" s="78" t="s">
        <v>1955</v>
      </c>
      <c r="E1457" s="82" t="s">
        <v>1988</v>
      </c>
      <c r="F1457" s="82" t="s">
        <v>3670</v>
      </c>
      <c r="G1457" s="78" t="s">
        <v>1678</v>
      </c>
      <c r="H1457" s="82" t="s">
        <v>3664</v>
      </c>
      <c r="I1457" s="78" t="s">
        <v>1397</v>
      </c>
      <c r="J1457" s="82" t="s">
        <v>694</v>
      </c>
      <c r="K1457" s="82" t="s">
        <v>3671</v>
      </c>
      <c r="L1457" s="82" t="s">
        <v>2015</v>
      </c>
      <c r="M1457" s="82" t="s">
        <v>2059</v>
      </c>
      <c r="N1457" s="82"/>
      <c r="O1457" s="82"/>
      <c r="P1457" s="82" t="s">
        <v>36</v>
      </c>
    </row>
    <row r="1458" customHeight="1" spans="1:16">
      <c r="A1458" s="77" t="s">
        <v>1952</v>
      </c>
      <c r="B1458" s="82" t="s">
        <v>3021</v>
      </c>
      <c r="C1458" s="78" t="s">
        <v>2093</v>
      </c>
      <c r="D1458" s="78" t="s">
        <v>2729</v>
      </c>
      <c r="E1458" s="78" t="s">
        <v>1993</v>
      </c>
      <c r="F1458" s="78" t="s">
        <v>3141</v>
      </c>
      <c r="G1458" s="82" t="s">
        <v>1592</v>
      </c>
      <c r="H1458" s="82" t="s">
        <v>3664</v>
      </c>
      <c r="I1458" s="78" t="s">
        <v>1397</v>
      </c>
      <c r="J1458" s="78" t="s">
        <v>694</v>
      </c>
      <c r="K1458" s="78" t="s">
        <v>3142</v>
      </c>
      <c r="L1458" s="78" t="s">
        <v>2022</v>
      </c>
      <c r="M1458" s="78" t="s">
        <v>3143</v>
      </c>
      <c r="N1458" s="78"/>
      <c r="O1458" s="78"/>
      <c r="P1458" s="79" t="s">
        <v>36</v>
      </c>
    </row>
    <row r="1459" customHeight="1" spans="1:16">
      <c r="A1459" s="77" t="s">
        <v>1952</v>
      </c>
      <c r="B1459" s="82" t="s">
        <v>2125</v>
      </c>
      <c r="C1459" s="78" t="s">
        <v>2250</v>
      </c>
      <c r="D1459" s="78" t="s">
        <v>1955</v>
      </c>
      <c r="E1459" s="82" t="s">
        <v>1963</v>
      </c>
      <c r="F1459" s="78" t="s">
        <v>3509</v>
      </c>
      <c r="G1459" s="78" t="s">
        <v>1649</v>
      </c>
      <c r="H1459" s="82" t="s">
        <v>3664</v>
      </c>
      <c r="I1459" s="78" t="s">
        <v>1397</v>
      </c>
      <c r="J1459" s="78" t="s">
        <v>694</v>
      </c>
      <c r="K1459" s="78" t="s">
        <v>3510</v>
      </c>
      <c r="L1459" s="78" t="s">
        <v>2944</v>
      </c>
      <c r="M1459" s="78" t="s">
        <v>2158</v>
      </c>
      <c r="N1459" s="82"/>
      <c r="O1459" s="82"/>
      <c r="P1459" s="82" t="s">
        <v>36</v>
      </c>
    </row>
    <row r="1460" customHeight="1" spans="1:16">
      <c r="A1460" s="77" t="s">
        <v>1952</v>
      </c>
      <c r="B1460" s="78" t="s">
        <v>2738</v>
      </c>
      <c r="C1460" s="78" t="s">
        <v>2045</v>
      </c>
      <c r="D1460" s="78" t="s">
        <v>1955</v>
      </c>
      <c r="E1460" s="82" t="s">
        <v>2246</v>
      </c>
      <c r="F1460" s="78" t="s">
        <v>3418</v>
      </c>
      <c r="G1460" s="82" t="s">
        <v>1605</v>
      </c>
      <c r="H1460" s="82" t="s">
        <v>3664</v>
      </c>
      <c r="I1460" s="78" t="s">
        <v>1397</v>
      </c>
      <c r="J1460" s="78" t="s">
        <v>694</v>
      </c>
      <c r="K1460" s="78" t="s">
        <v>3419</v>
      </c>
      <c r="L1460" s="78" t="s">
        <v>3420</v>
      </c>
      <c r="M1460" s="78" t="s">
        <v>3421</v>
      </c>
      <c r="N1460" s="82"/>
      <c r="O1460" s="82"/>
      <c r="P1460" s="82" t="s">
        <v>36</v>
      </c>
    </row>
    <row r="1461" customHeight="1" spans="1:16">
      <c r="A1461" s="77" t="s">
        <v>1952</v>
      </c>
      <c r="B1461" s="78" t="s">
        <v>2738</v>
      </c>
      <c r="C1461" s="78" t="s">
        <v>2045</v>
      </c>
      <c r="D1461" s="78" t="s">
        <v>1955</v>
      </c>
      <c r="E1461" s="82" t="s">
        <v>2246</v>
      </c>
      <c r="F1461" s="82" t="s">
        <v>3581</v>
      </c>
      <c r="G1461" s="78" t="s">
        <v>1668</v>
      </c>
      <c r="H1461" s="82" t="s">
        <v>3664</v>
      </c>
      <c r="I1461" s="78" t="s">
        <v>1397</v>
      </c>
      <c r="J1461" s="78" t="s">
        <v>694</v>
      </c>
      <c r="K1461" s="82" t="s">
        <v>2740</v>
      </c>
      <c r="L1461" s="82" t="s">
        <v>3582</v>
      </c>
      <c r="M1461" s="82" t="s">
        <v>2812</v>
      </c>
      <c r="N1461" s="82"/>
      <c r="O1461" s="82"/>
      <c r="P1461" s="82" t="s">
        <v>36</v>
      </c>
    </row>
    <row r="1462" customHeight="1" spans="1:16">
      <c r="A1462" s="77" t="s">
        <v>1952</v>
      </c>
      <c r="B1462" s="82" t="s">
        <v>2803</v>
      </c>
      <c r="C1462" s="82" t="s">
        <v>1314</v>
      </c>
      <c r="D1462" s="78" t="s">
        <v>1955</v>
      </c>
      <c r="E1462" s="82" t="s">
        <v>2246</v>
      </c>
      <c r="F1462" s="82" t="s">
        <v>3661</v>
      </c>
      <c r="G1462" s="82" t="s">
        <v>1684</v>
      </c>
      <c r="H1462" s="82" t="s">
        <v>1687</v>
      </c>
      <c r="I1462" s="78" t="s">
        <v>1397</v>
      </c>
      <c r="J1462" s="82" t="s">
        <v>2276</v>
      </c>
      <c r="K1462" s="82" t="s">
        <v>2531</v>
      </c>
      <c r="L1462" s="82" t="s">
        <v>3662</v>
      </c>
      <c r="M1462" s="82" t="s">
        <v>2068</v>
      </c>
      <c r="N1462" s="82"/>
      <c r="O1462" s="82"/>
      <c r="P1462" s="82" t="s">
        <v>36</v>
      </c>
    </row>
    <row r="1463" customHeight="1" spans="1:16">
      <c r="A1463" s="77" t="s">
        <v>1952</v>
      </c>
      <c r="B1463" s="82" t="s">
        <v>2803</v>
      </c>
      <c r="C1463" s="82" t="s">
        <v>1308</v>
      </c>
      <c r="D1463" s="78" t="s">
        <v>1955</v>
      </c>
      <c r="E1463" s="78" t="s">
        <v>2087</v>
      </c>
      <c r="F1463" s="78" t="s">
        <v>3320</v>
      </c>
      <c r="G1463" s="78" t="s">
        <v>1626</v>
      </c>
      <c r="H1463" s="82" t="s">
        <v>1687</v>
      </c>
      <c r="I1463" s="78" t="s">
        <v>1397</v>
      </c>
      <c r="J1463" s="78" t="s">
        <v>1483</v>
      </c>
      <c r="K1463" s="78" t="s">
        <v>2118</v>
      </c>
      <c r="L1463" s="78" t="s">
        <v>3321</v>
      </c>
      <c r="M1463" s="78" t="s">
        <v>2064</v>
      </c>
      <c r="N1463" s="82"/>
      <c r="O1463" s="82"/>
      <c r="P1463" s="82" t="s">
        <v>36</v>
      </c>
    </row>
    <row r="1464" customHeight="1" spans="1:16">
      <c r="A1464" s="77" t="s">
        <v>1952</v>
      </c>
      <c r="B1464" s="82" t="s">
        <v>2125</v>
      </c>
      <c r="C1464" s="82" t="s">
        <v>2250</v>
      </c>
      <c r="D1464" s="78" t="s">
        <v>1955</v>
      </c>
      <c r="E1464" s="82" t="s">
        <v>1963</v>
      </c>
      <c r="F1464" s="78" t="s">
        <v>3509</v>
      </c>
      <c r="G1464" s="78" t="s">
        <v>1649</v>
      </c>
      <c r="H1464" s="82" t="s">
        <v>1687</v>
      </c>
      <c r="I1464" s="78" t="s">
        <v>1397</v>
      </c>
      <c r="J1464" s="78" t="s">
        <v>694</v>
      </c>
      <c r="K1464" s="78" t="s">
        <v>3510</v>
      </c>
      <c r="L1464" s="78" t="s">
        <v>2944</v>
      </c>
      <c r="M1464" s="78" t="s">
        <v>2158</v>
      </c>
      <c r="N1464" s="82"/>
      <c r="O1464" s="82"/>
      <c r="P1464" s="82" t="s">
        <v>36</v>
      </c>
    </row>
    <row r="1465" customHeight="1" spans="1:16">
      <c r="A1465" s="77" t="s">
        <v>1952</v>
      </c>
      <c r="B1465" s="82" t="s">
        <v>3059</v>
      </c>
      <c r="C1465" s="82" t="s">
        <v>2093</v>
      </c>
      <c r="D1465" s="78" t="s">
        <v>1955</v>
      </c>
      <c r="E1465" s="82" t="s">
        <v>3523</v>
      </c>
      <c r="F1465" s="82" t="s">
        <v>3654</v>
      </c>
      <c r="G1465" s="82" t="s">
        <v>1684</v>
      </c>
      <c r="H1465" s="82" t="s">
        <v>1687</v>
      </c>
      <c r="I1465" s="78" t="s">
        <v>1397</v>
      </c>
      <c r="J1465" s="82" t="s">
        <v>694</v>
      </c>
      <c r="K1465" s="82" t="s">
        <v>3655</v>
      </c>
      <c r="L1465" s="82" t="s">
        <v>2331</v>
      </c>
      <c r="M1465" s="82" t="s">
        <v>3656</v>
      </c>
      <c r="N1465" s="82"/>
      <c r="O1465" s="82"/>
      <c r="P1465" s="82" t="s">
        <v>36</v>
      </c>
    </row>
    <row r="1466" customHeight="1" spans="1:16">
      <c r="A1466" s="77" t="s">
        <v>1952</v>
      </c>
      <c r="B1466" s="82" t="s">
        <v>2589</v>
      </c>
      <c r="C1466" s="82" t="s">
        <v>2060</v>
      </c>
      <c r="D1466" s="78" t="s">
        <v>1955</v>
      </c>
      <c r="E1466" s="82" t="s">
        <v>1983</v>
      </c>
      <c r="F1466" s="82" t="s">
        <v>3629</v>
      </c>
      <c r="G1466" s="82" t="s">
        <v>1680</v>
      </c>
      <c r="H1466" s="82" t="s">
        <v>1687</v>
      </c>
      <c r="I1466" s="78" t="s">
        <v>1397</v>
      </c>
      <c r="J1466" s="82" t="s">
        <v>694</v>
      </c>
      <c r="K1466" s="82" t="s">
        <v>3630</v>
      </c>
      <c r="L1466" s="82" t="s">
        <v>1986</v>
      </c>
      <c r="M1466" s="82" t="s">
        <v>2183</v>
      </c>
      <c r="N1466" s="82"/>
      <c r="O1466" s="82"/>
      <c r="P1466" s="82" t="s">
        <v>36</v>
      </c>
    </row>
    <row r="1467" customHeight="1" spans="1:16">
      <c r="A1467" s="77" t="s">
        <v>1952</v>
      </c>
      <c r="B1467" s="82" t="s">
        <v>2589</v>
      </c>
      <c r="C1467" s="82" t="s">
        <v>2060</v>
      </c>
      <c r="D1467" s="78" t="s">
        <v>1955</v>
      </c>
      <c r="E1467" s="78" t="s">
        <v>2236</v>
      </c>
      <c r="F1467" s="78" t="s">
        <v>3651</v>
      </c>
      <c r="G1467" s="82" t="s">
        <v>1682</v>
      </c>
      <c r="H1467" s="82" t="s">
        <v>1687</v>
      </c>
      <c r="I1467" s="78" t="s">
        <v>1397</v>
      </c>
      <c r="J1467" s="78" t="s">
        <v>694</v>
      </c>
      <c r="K1467" s="78" t="s">
        <v>1990</v>
      </c>
      <c r="L1467" s="78" t="s">
        <v>2228</v>
      </c>
      <c r="M1467" s="78" t="s">
        <v>2108</v>
      </c>
      <c r="N1467" s="82"/>
      <c r="O1467" s="82"/>
      <c r="P1467" s="82" t="s">
        <v>36</v>
      </c>
    </row>
    <row r="1468" customHeight="1" spans="1:16">
      <c r="A1468" s="77" t="s">
        <v>1952</v>
      </c>
      <c r="B1468" s="82" t="s">
        <v>2589</v>
      </c>
      <c r="C1468" s="82" t="s">
        <v>2167</v>
      </c>
      <c r="D1468" s="78" t="s">
        <v>1955</v>
      </c>
      <c r="E1468" s="82" t="s">
        <v>2218</v>
      </c>
      <c r="F1468" s="82" t="s">
        <v>3588</v>
      </c>
      <c r="G1468" s="78" t="s">
        <v>1668</v>
      </c>
      <c r="H1468" s="82" t="s">
        <v>1687</v>
      </c>
      <c r="I1468" s="78" t="s">
        <v>1397</v>
      </c>
      <c r="J1468" s="78" t="s">
        <v>1483</v>
      </c>
      <c r="K1468" s="82" t="s">
        <v>3589</v>
      </c>
      <c r="L1468" s="82" t="s">
        <v>3024</v>
      </c>
      <c r="M1468" s="82" t="s">
        <v>2002</v>
      </c>
      <c r="N1468" s="82"/>
      <c r="O1468" s="82"/>
      <c r="P1468" s="82" t="s">
        <v>36</v>
      </c>
    </row>
    <row r="1469" customHeight="1" spans="1:16">
      <c r="A1469" s="77" t="s">
        <v>1952</v>
      </c>
      <c r="B1469" s="82" t="s">
        <v>2166</v>
      </c>
      <c r="C1469" s="78" t="s">
        <v>2262</v>
      </c>
      <c r="D1469" s="78" t="s">
        <v>1955</v>
      </c>
      <c r="E1469" s="82" t="s">
        <v>2384</v>
      </c>
      <c r="F1469" s="82" t="s">
        <v>3459</v>
      </c>
      <c r="G1469" s="82" t="s">
        <v>1636</v>
      </c>
      <c r="H1469" s="82" t="s">
        <v>1687</v>
      </c>
      <c r="I1469" s="78" t="s">
        <v>1397</v>
      </c>
      <c r="J1469" s="78" t="s">
        <v>1142</v>
      </c>
      <c r="K1469" s="82" t="s">
        <v>3460</v>
      </c>
      <c r="L1469" s="82" t="s">
        <v>2266</v>
      </c>
      <c r="M1469" s="82" t="s">
        <v>1987</v>
      </c>
      <c r="N1469" s="82"/>
      <c r="O1469" s="82"/>
      <c r="P1469" s="82" t="s">
        <v>36</v>
      </c>
    </row>
    <row r="1470" customHeight="1" spans="1:16">
      <c r="A1470" s="77" t="s">
        <v>1952</v>
      </c>
      <c r="B1470" s="82" t="s">
        <v>2302</v>
      </c>
      <c r="C1470" s="82" t="s">
        <v>2167</v>
      </c>
      <c r="D1470" s="78" t="s">
        <v>1955</v>
      </c>
      <c r="E1470" s="82" t="s">
        <v>2218</v>
      </c>
      <c r="F1470" s="82" t="s">
        <v>3635</v>
      </c>
      <c r="G1470" s="82" t="s">
        <v>1676</v>
      </c>
      <c r="H1470" s="82" t="s">
        <v>1687</v>
      </c>
      <c r="I1470" s="78" t="s">
        <v>1397</v>
      </c>
      <c r="J1470" s="82" t="s">
        <v>1483</v>
      </c>
      <c r="K1470" s="82" t="s">
        <v>2732</v>
      </c>
      <c r="L1470" s="82" t="s">
        <v>3636</v>
      </c>
      <c r="M1470" s="82" t="s">
        <v>1962</v>
      </c>
      <c r="N1470" s="82"/>
      <c r="O1470" s="82"/>
      <c r="P1470" s="82" t="s">
        <v>36</v>
      </c>
    </row>
    <row r="1471" customHeight="1" spans="1:16">
      <c r="A1471" s="77" t="s">
        <v>1952</v>
      </c>
      <c r="B1471" s="82" t="s">
        <v>2302</v>
      </c>
      <c r="C1471" s="82" t="s">
        <v>2454</v>
      </c>
      <c r="D1471" s="78" t="s">
        <v>1955</v>
      </c>
      <c r="E1471" s="82" t="s">
        <v>3523</v>
      </c>
      <c r="F1471" s="82" t="s">
        <v>3654</v>
      </c>
      <c r="G1471" s="82" t="s">
        <v>1684</v>
      </c>
      <c r="H1471" s="82" t="s">
        <v>1687</v>
      </c>
      <c r="I1471" s="78" t="s">
        <v>1397</v>
      </c>
      <c r="J1471" s="82" t="s">
        <v>694</v>
      </c>
      <c r="K1471" s="82" t="s">
        <v>3655</v>
      </c>
      <c r="L1471" s="82" t="s">
        <v>2331</v>
      </c>
      <c r="M1471" s="82" t="s">
        <v>3656</v>
      </c>
      <c r="N1471" s="82"/>
      <c r="O1471" s="82"/>
      <c r="P1471" s="82" t="s">
        <v>36</v>
      </c>
    </row>
    <row r="1472" customHeight="1" spans="1:16">
      <c r="A1472" s="77" t="s">
        <v>1952</v>
      </c>
      <c r="B1472" s="82" t="s">
        <v>2350</v>
      </c>
      <c r="C1472" s="82" t="s">
        <v>3147</v>
      </c>
      <c r="D1472" s="78" t="s">
        <v>1955</v>
      </c>
      <c r="E1472" s="78" t="s">
        <v>2246</v>
      </c>
      <c r="F1472" s="82" t="s">
        <v>3534</v>
      </c>
      <c r="G1472" s="78" t="s">
        <v>1657</v>
      </c>
      <c r="H1472" s="82" t="s">
        <v>1687</v>
      </c>
      <c r="I1472" s="78" t="s">
        <v>1397</v>
      </c>
      <c r="J1472" s="78" t="s">
        <v>694</v>
      </c>
      <c r="K1472" s="82" t="s">
        <v>3535</v>
      </c>
      <c r="L1472" s="82" t="s">
        <v>3536</v>
      </c>
      <c r="M1472" s="82" t="s">
        <v>2075</v>
      </c>
      <c r="N1472" s="82"/>
      <c r="O1472" s="82"/>
      <c r="P1472" s="82" t="s">
        <v>36</v>
      </c>
    </row>
    <row r="1473" customHeight="1" spans="1:16">
      <c r="A1473" s="77" t="s">
        <v>1952</v>
      </c>
      <c r="B1473" s="82" t="s">
        <v>2350</v>
      </c>
      <c r="C1473" s="82" t="s">
        <v>3147</v>
      </c>
      <c r="D1473" s="78" t="s">
        <v>1955</v>
      </c>
      <c r="E1473" s="78" t="s">
        <v>2087</v>
      </c>
      <c r="F1473" s="78" t="s">
        <v>3652</v>
      </c>
      <c r="G1473" s="78" t="s">
        <v>1670</v>
      </c>
      <c r="H1473" s="82" t="s">
        <v>1687</v>
      </c>
      <c r="I1473" s="78" t="s">
        <v>1397</v>
      </c>
      <c r="J1473" s="78" t="s">
        <v>1483</v>
      </c>
      <c r="K1473" s="78" t="s">
        <v>3653</v>
      </c>
      <c r="L1473" s="78" t="s">
        <v>2519</v>
      </c>
      <c r="M1473" s="78" t="s">
        <v>2647</v>
      </c>
      <c r="N1473" s="82"/>
      <c r="O1473" s="82"/>
      <c r="P1473" s="82" t="s">
        <v>36</v>
      </c>
    </row>
    <row r="1474" customHeight="1" spans="1:16">
      <c r="A1474" s="77" t="s">
        <v>1952</v>
      </c>
      <c r="B1474" s="82" t="s">
        <v>2350</v>
      </c>
      <c r="C1474" s="82" t="s">
        <v>3575</v>
      </c>
      <c r="D1474" s="78" t="s">
        <v>1955</v>
      </c>
      <c r="E1474" s="82" t="s">
        <v>2246</v>
      </c>
      <c r="F1474" s="78" t="s">
        <v>3672</v>
      </c>
      <c r="G1474" s="78" t="s">
        <v>1680</v>
      </c>
      <c r="H1474" s="82" t="s">
        <v>1687</v>
      </c>
      <c r="I1474" s="78" t="s">
        <v>1397</v>
      </c>
      <c r="J1474" s="82" t="s">
        <v>694</v>
      </c>
      <c r="K1474" s="82" t="s">
        <v>2740</v>
      </c>
      <c r="L1474" s="82" t="s">
        <v>3673</v>
      </c>
      <c r="M1474" s="82" t="s">
        <v>3674</v>
      </c>
      <c r="N1474" s="82"/>
      <c r="O1474" s="82"/>
      <c r="P1474" s="82" t="s">
        <v>36</v>
      </c>
    </row>
    <row r="1475" customHeight="1" spans="1:16">
      <c r="A1475" s="77" t="s">
        <v>1952</v>
      </c>
      <c r="B1475" s="82" t="s">
        <v>2350</v>
      </c>
      <c r="C1475" s="82" t="s">
        <v>3575</v>
      </c>
      <c r="D1475" s="78" t="s">
        <v>1955</v>
      </c>
      <c r="E1475" s="82" t="s">
        <v>2218</v>
      </c>
      <c r="F1475" s="82" t="s">
        <v>3583</v>
      </c>
      <c r="G1475" s="82" t="s">
        <v>1669</v>
      </c>
      <c r="H1475" s="82" t="s">
        <v>1687</v>
      </c>
      <c r="I1475" s="78" t="s">
        <v>1397</v>
      </c>
      <c r="J1475" s="78" t="s">
        <v>694</v>
      </c>
      <c r="K1475" s="82" t="s">
        <v>2909</v>
      </c>
      <c r="L1475" s="82" t="s">
        <v>3584</v>
      </c>
      <c r="M1475" s="82" t="s">
        <v>2360</v>
      </c>
      <c r="N1475" s="82"/>
      <c r="O1475" s="82"/>
      <c r="P1475" s="82" t="s">
        <v>36</v>
      </c>
    </row>
    <row r="1476" customHeight="1" spans="1:16">
      <c r="A1476" s="77" t="s">
        <v>1952</v>
      </c>
      <c r="B1476" s="82" t="s">
        <v>2350</v>
      </c>
      <c r="C1476" s="82" t="s">
        <v>2273</v>
      </c>
      <c r="D1476" s="78" t="s">
        <v>1955</v>
      </c>
      <c r="E1476" s="82" t="s">
        <v>2046</v>
      </c>
      <c r="F1476" s="82" t="s">
        <v>3675</v>
      </c>
      <c r="G1476" s="82" t="s">
        <v>1679</v>
      </c>
      <c r="H1476" s="82" t="s">
        <v>1687</v>
      </c>
      <c r="I1476" s="78" t="s">
        <v>1397</v>
      </c>
      <c r="J1476" s="82" t="s">
        <v>694</v>
      </c>
      <c r="K1476" s="82" t="s">
        <v>3676</v>
      </c>
      <c r="L1476" s="82" t="s">
        <v>3677</v>
      </c>
      <c r="M1476" s="82" t="s">
        <v>2354</v>
      </c>
      <c r="N1476" s="82"/>
      <c r="O1476" s="82"/>
      <c r="P1476" s="82" t="s">
        <v>36</v>
      </c>
    </row>
    <row r="1477" customHeight="1" spans="1:16">
      <c r="A1477" s="77" t="s">
        <v>1952</v>
      </c>
      <c r="B1477" s="82" t="s">
        <v>3161</v>
      </c>
      <c r="C1477" s="82" t="s">
        <v>3494</v>
      </c>
      <c r="D1477" s="78" t="s">
        <v>1955</v>
      </c>
      <c r="E1477" s="82" t="s">
        <v>2246</v>
      </c>
      <c r="F1477" s="82" t="s">
        <v>3678</v>
      </c>
      <c r="G1477" s="78" t="s">
        <v>1676</v>
      </c>
      <c r="H1477" s="82" t="s">
        <v>3679</v>
      </c>
      <c r="I1477" s="78" t="s">
        <v>1397</v>
      </c>
      <c r="J1477" s="82" t="s">
        <v>694</v>
      </c>
      <c r="K1477" s="82" t="s">
        <v>2740</v>
      </c>
      <c r="L1477" s="82" t="s">
        <v>3680</v>
      </c>
      <c r="M1477" s="82" t="s">
        <v>2208</v>
      </c>
      <c r="N1477" s="82"/>
      <c r="O1477" s="82"/>
      <c r="P1477" s="82" t="s">
        <v>36</v>
      </c>
    </row>
    <row r="1478" ht="22.2" customHeight="1" spans="1:16">
      <c r="A1478" s="77" t="s">
        <v>1952</v>
      </c>
      <c r="B1478" s="82" t="s">
        <v>3161</v>
      </c>
      <c r="C1478" s="82" t="s">
        <v>2383</v>
      </c>
      <c r="D1478" s="78" t="s">
        <v>1955</v>
      </c>
      <c r="E1478" s="82" t="s">
        <v>2384</v>
      </c>
      <c r="F1478" s="82" t="s">
        <v>3681</v>
      </c>
      <c r="G1478" s="82" t="s">
        <v>1672</v>
      </c>
      <c r="H1478" s="82" t="s">
        <v>3679</v>
      </c>
      <c r="I1478" s="78" t="s">
        <v>1397</v>
      </c>
      <c r="J1478" s="82" t="s">
        <v>1483</v>
      </c>
      <c r="K1478" s="82" t="s">
        <v>2924</v>
      </c>
      <c r="L1478" s="82" t="s">
        <v>3682</v>
      </c>
      <c r="M1478" s="82" t="s">
        <v>2158</v>
      </c>
      <c r="N1478" s="82"/>
      <c r="O1478" s="82"/>
      <c r="P1478" s="82" t="s">
        <v>36</v>
      </c>
    </row>
    <row r="1479" customHeight="1" spans="1:16">
      <c r="A1479" s="77" t="s">
        <v>1952</v>
      </c>
      <c r="B1479" s="82" t="s">
        <v>3017</v>
      </c>
      <c r="C1479" s="82" t="s">
        <v>2152</v>
      </c>
      <c r="D1479" s="78" t="s">
        <v>1955</v>
      </c>
      <c r="E1479" s="78" t="s">
        <v>2288</v>
      </c>
      <c r="F1479" s="78" t="s">
        <v>3184</v>
      </c>
      <c r="G1479" s="78" t="s">
        <v>1673</v>
      </c>
      <c r="H1479" s="82" t="s">
        <v>3679</v>
      </c>
      <c r="I1479" s="78" t="s">
        <v>1397</v>
      </c>
      <c r="J1479" s="78" t="s">
        <v>694</v>
      </c>
      <c r="K1479" s="78" t="s">
        <v>3185</v>
      </c>
      <c r="L1479" s="78" t="s">
        <v>2298</v>
      </c>
      <c r="M1479" s="78" t="s">
        <v>2081</v>
      </c>
      <c r="N1479" s="82"/>
      <c r="O1479" s="82"/>
      <c r="P1479" s="82" t="s">
        <v>36</v>
      </c>
    </row>
    <row r="1480" customHeight="1" spans="1:16">
      <c r="A1480" s="77" t="s">
        <v>1952</v>
      </c>
      <c r="B1480" s="82" t="s">
        <v>2037</v>
      </c>
      <c r="C1480" s="82" t="s">
        <v>2038</v>
      </c>
      <c r="D1480" s="78" t="s">
        <v>1955</v>
      </c>
      <c r="E1480" s="82" t="s">
        <v>2039</v>
      </c>
      <c r="F1480" s="82" t="s">
        <v>2040</v>
      </c>
      <c r="G1480" s="82" t="s">
        <v>1666</v>
      </c>
      <c r="H1480" s="82" t="s">
        <v>3679</v>
      </c>
      <c r="I1480" s="78" t="s">
        <v>1397</v>
      </c>
      <c r="J1480" s="78" t="s">
        <v>694</v>
      </c>
      <c r="K1480" s="82" t="s">
        <v>2042</v>
      </c>
      <c r="L1480" s="82" t="s">
        <v>2043</v>
      </c>
      <c r="M1480" s="82" t="s">
        <v>2044</v>
      </c>
      <c r="N1480" s="82"/>
      <c r="O1480" s="82"/>
      <c r="P1480" s="82" t="s">
        <v>36</v>
      </c>
    </row>
    <row r="1481" customHeight="1" spans="1:16">
      <c r="A1481" s="77" t="s">
        <v>1952</v>
      </c>
      <c r="B1481" s="82" t="s">
        <v>2037</v>
      </c>
      <c r="C1481" s="82" t="s">
        <v>2541</v>
      </c>
      <c r="D1481" s="78" t="s">
        <v>1955</v>
      </c>
      <c r="E1481" s="78" t="s">
        <v>2542</v>
      </c>
      <c r="F1481" s="78" t="s">
        <v>3111</v>
      </c>
      <c r="G1481" s="78" t="s">
        <v>1524</v>
      </c>
      <c r="H1481" s="82" t="s">
        <v>3679</v>
      </c>
      <c r="I1481" s="78" t="s">
        <v>1397</v>
      </c>
      <c r="J1481" s="78" t="s">
        <v>694</v>
      </c>
      <c r="K1481" s="78" t="s">
        <v>3112</v>
      </c>
      <c r="L1481" s="78" t="s">
        <v>3113</v>
      </c>
      <c r="M1481" s="78" t="s">
        <v>3114</v>
      </c>
      <c r="N1481" s="82"/>
      <c r="O1481" s="82"/>
      <c r="P1481" s="82" t="s">
        <v>36</v>
      </c>
    </row>
    <row r="1482" customHeight="1" spans="1:16">
      <c r="A1482" s="77" t="s">
        <v>1952</v>
      </c>
      <c r="B1482" s="82" t="s">
        <v>2037</v>
      </c>
      <c r="C1482" s="82" t="s">
        <v>2541</v>
      </c>
      <c r="D1482" s="78" t="s">
        <v>1955</v>
      </c>
      <c r="E1482" s="82" t="s">
        <v>2854</v>
      </c>
      <c r="F1482" s="82" t="s">
        <v>3518</v>
      </c>
      <c r="G1482" s="82" t="s">
        <v>1662</v>
      </c>
      <c r="H1482" s="82" t="s">
        <v>3679</v>
      </c>
      <c r="I1482" s="78" t="s">
        <v>1397</v>
      </c>
      <c r="J1482" s="78" t="s">
        <v>694</v>
      </c>
      <c r="K1482" s="82" t="s">
        <v>2122</v>
      </c>
      <c r="L1482" s="82" t="s">
        <v>3519</v>
      </c>
      <c r="M1482" s="82" t="s">
        <v>3520</v>
      </c>
      <c r="N1482" s="82"/>
      <c r="O1482" s="82"/>
      <c r="P1482" s="82" t="s">
        <v>36</v>
      </c>
    </row>
    <row r="1483" customHeight="1" spans="1:16">
      <c r="A1483" s="77" t="s">
        <v>1952</v>
      </c>
      <c r="B1483" s="82" t="s">
        <v>2051</v>
      </c>
      <c r="C1483" s="82" t="s">
        <v>3247</v>
      </c>
      <c r="D1483" s="78" t="s">
        <v>1955</v>
      </c>
      <c r="E1483" s="82" t="s">
        <v>1976</v>
      </c>
      <c r="F1483" s="82" t="s">
        <v>3545</v>
      </c>
      <c r="G1483" s="82" t="s">
        <v>1659</v>
      </c>
      <c r="H1483" s="82" t="s">
        <v>3679</v>
      </c>
      <c r="I1483" s="78" t="s">
        <v>1397</v>
      </c>
      <c r="J1483" s="78" t="s">
        <v>694</v>
      </c>
      <c r="K1483" s="82" t="s">
        <v>3546</v>
      </c>
      <c r="L1483" s="82" t="s">
        <v>2008</v>
      </c>
      <c r="M1483" s="82" t="s">
        <v>1992</v>
      </c>
      <c r="N1483" s="82"/>
      <c r="O1483" s="82"/>
      <c r="P1483" s="82" t="s">
        <v>36</v>
      </c>
    </row>
    <row r="1484" customHeight="1" spans="1:16">
      <c r="A1484" s="77" t="s">
        <v>1952</v>
      </c>
      <c r="B1484" s="82" t="s">
        <v>2051</v>
      </c>
      <c r="C1484" s="82" t="s">
        <v>2060</v>
      </c>
      <c r="D1484" s="78" t="s">
        <v>1955</v>
      </c>
      <c r="E1484" s="82" t="s">
        <v>1983</v>
      </c>
      <c r="F1484" s="82" t="s">
        <v>3623</v>
      </c>
      <c r="G1484" s="78" t="s">
        <v>1668</v>
      </c>
      <c r="H1484" s="82" t="s">
        <v>3679</v>
      </c>
      <c r="I1484" s="78" t="s">
        <v>1397</v>
      </c>
      <c r="J1484" s="82" t="s">
        <v>694</v>
      </c>
      <c r="K1484" s="82" t="s">
        <v>2495</v>
      </c>
      <c r="L1484" s="82" t="s">
        <v>1986</v>
      </c>
      <c r="M1484" s="82" t="s">
        <v>1962</v>
      </c>
      <c r="N1484" s="82"/>
      <c r="O1484" s="82"/>
      <c r="P1484" s="82" t="s">
        <v>36</v>
      </c>
    </row>
    <row r="1485" customHeight="1" spans="1:16">
      <c r="A1485" s="77" t="s">
        <v>1952</v>
      </c>
      <c r="B1485" s="82" t="s">
        <v>2051</v>
      </c>
      <c r="C1485" s="82" t="s">
        <v>2060</v>
      </c>
      <c r="D1485" s="78" t="s">
        <v>1955</v>
      </c>
      <c r="E1485" s="78" t="s">
        <v>2236</v>
      </c>
      <c r="F1485" s="78" t="s">
        <v>3651</v>
      </c>
      <c r="G1485" s="82" t="s">
        <v>1682</v>
      </c>
      <c r="H1485" s="82" t="s">
        <v>3679</v>
      </c>
      <c r="I1485" s="78" t="s">
        <v>1397</v>
      </c>
      <c r="J1485" s="78" t="s">
        <v>694</v>
      </c>
      <c r="K1485" s="78" t="s">
        <v>1990</v>
      </c>
      <c r="L1485" s="78" t="s">
        <v>2228</v>
      </c>
      <c r="M1485" s="78" t="s">
        <v>2108</v>
      </c>
      <c r="N1485" s="82"/>
      <c r="O1485" s="82"/>
      <c r="P1485" s="82" t="s">
        <v>36</v>
      </c>
    </row>
    <row r="1486" customHeight="1" spans="1:16">
      <c r="A1486" s="77" t="s">
        <v>1952</v>
      </c>
      <c r="B1486" s="82" t="s">
        <v>1953</v>
      </c>
      <c r="C1486" s="82" t="s">
        <v>1954</v>
      </c>
      <c r="D1486" s="78" t="s">
        <v>1955</v>
      </c>
      <c r="E1486" s="82" t="s">
        <v>2137</v>
      </c>
      <c r="F1486" s="82" t="s">
        <v>3683</v>
      </c>
      <c r="G1486" s="82" t="s">
        <v>1668</v>
      </c>
      <c r="H1486" s="82" t="s">
        <v>3679</v>
      </c>
      <c r="I1486" s="78" t="s">
        <v>1397</v>
      </c>
      <c r="J1486" s="82" t="s">
        <v>1483</v>
      </c>
      <c r="K1486" s="82" t="s">
        <v>3684</v>
      </c>
      <c r="L1486" s="82" t="s">
        <v>1961</v>
      </c>
      <c r="M1486" s="82" t="s">
        <v>1972</v>
      </c>
      <c r="N1486" s="82"/>
      <c r="O1486" s="82"/>
      <c r="P1486" s="82" t="s">
        <v>36</v>
      </c>
    </row>
    <row r="1487" customHeight="1" spans="1:16">
      <c r="A1487" s="77" t="s">
        <v>1952</v>
      </c>
      <c r="B1487" s="82" t="s">
        <v>1953</v>
      </c>
      <c r="C1487" s="82" t="s">
        <v>1954</v>
      </c>
      <c r="D1487" s="78" t="s">
        <v>1955</v>
      </c>
      <c r="E1487" s="82" t="s">
        <v>1976</v>
      </c>
      <c r="F1487" s="82" t="s">
        <v>3685</v>
      </c>
      <c r="G1487" s="82" t="s">
        <v>1668</v>
      </c>
      <c r="H1487" s="82" t="s">
        <v>3679</v>
      </c>
      <c r="I1487" s="78" t="s">
        <v>1397</v>
      </c>
      <c r="J1487" s="82" t="s">
        <v>1483</v>
      </c>
      <c r="K1487" s="82" t="s">
        <v>2941</v>
      </c>
      <c r="L1487" s="82" t="s">
        <v>1966</v>
      </c>
      <c r="M1487" s="82" t="s">
        <v>1987</v>
      </c>
      <c r="N1487" s="82"/>
      <c r="O1487" s="82"/>
      <c r="P1487" s="82" t="s">
        <v>36</v>
      </c>
    </row>
    <row r="1488" customHeight="1" spans="1:16">
      <c r="A1488" s="77" t="s">
        <v>1952</v>
      </c>
      <c r="B1488" s="82" t="s">
        <v>2257</v>
      </c>
      <c r="C1488" s="82" t="s">
        <v>2167</v>
      </c>
      <c r="D1488" s="78" t="s">
        <v>1955</v>
      </c>
      <c r="E1488" s="82" t="s">
        <v>2218</v>
      </c>
      <c r="F1488" s="82" t="s">
        <v>3646</v>
      </c>
      <c r="G1488" s="82" t="s">
        <v>1678</v>
      </c>
      <c r="H1488" s="82" t="s">
        <v>3679</v>
      </c>
      <c r="I1488" s="78" t="s">
        <v>1397</v>
      </c>
      <c r="J1488" s="82" t="s">
        <v>1483</v>
      </c>
      <c r="K1488" s="82" t="s">
        <v>3647</v>
      </c>
      <c r="L1488" s="82" t="s">
        <v>3259</v>
      </c>
      <c r="M1488" s="82" t="s">
        <v>1962</v>
      </c>
      <c r="N1488" s="82"/>
      <c r="O1488" s="82"/>
      <c r="P1488" s="82" t="s">
        <v>36</v>
      </c>
    </row>
    <row r="1489" customHeight="1" spans="1:16">
      <c r="A1489" s="77" t="s">
        <v>1952</v>
      </c>
      <c r="B1489" s="82" t="s">
        <v>2257</v>
      </c>
      <c r="C1489" s="82" t="s">
        <v>2167</v>
      </c>
      <c r="D1489" s="78" t="s">
        <v>1955</v>
      </c>
      <c r="E1489" s="78" t="s">
        <v>2246</v>
      </c>
      <c r="F1489" s="78" t="s">
        <v>3686</v>
      </c>
      <c r="G1489" s="78" t="s">
        <v>1679</v>
      </c>
      <c r="H1489" s="82" t="s">
        <v>3679</v>
      </c>
      <c r="I1489" s="78" t="s">
        <v>1397</v>
      </c>
      <c r="J1489" s="82" t="s">
        <v>1483</v>
      </c>
      <c r="K1489" s="78" t="s">
        <v>3687</v>
      </c>
      <c r="L1489" s="78" t="s">
        <v>3688</v>
      </c>
      <c r="M1489" s="78" t="s">
        <v>2307</v>
      </c>
      <c r="N1489" s="82"/>
      <c r="O1489" s="82"/>
      <c r="P1489" s="82" t="s">
        <v>36</v>
      </c>
    </row>
    <row r="1490" customHeight="1" spans="1:16">
      <c r="A1490" s="77" t="s">
        <v>1952</v>
      </c>
      <c r="B1490" s="82" t="s">
        <v>3689</v>
      </c>
      <c r="C1490" s="82" t="s">
        <v>2493</v>
      </c>
      <c r="D1490" s="78" t="s">
        <v>2729</v>
      </c>
      <c r="E1490" s="82" t="s">
        <v>3690</v>
      </c>
      <c r="F1490" s="82" t="s">
        <v>3691</v>
      </c>
      <c r="G1490" s="78" t="s">
        <v>1678</v>
      </c>
      <c r="H1490" s="82" t="s">
        <v>3679</v>
      </c>
      <c r="I1490" s="78" t="s">
        <v>1397</v>
      </c>
      <c r="J1490" s="82" t="s">
        <v>1483</v>
      </c>
      <c r="K1490" s="82" t="s">
        <v>3692</v>
      </c>
      <c r="L1490" s="82"/>
      <c r="M1490" s="82" t="s">
        <v>1997</v>
      </c>
      <c r="N1490" s="82"/>
      <c r="O1490" s="82"/>
      <c r="P1490" s="82" t="s">
        <v>36</v>
      </c>
    </row>
    <row r="1491" customHeight="1" spans="1:16">
      <c r="A1491" s="77" t="s">
        <v>1952</v>
      </c>
      <c r="B1491" s="82" t="s">
        <v>1973</v>
      </c>
      <c r="C1491" s="82" t="s">
        <v>1974</v>
      </c>
      <c r="D1491" s="78" t="s">
        <v>1955</v>
      </c>
      <c r="E1491" s="82" t="s">
        <v>1983</v>
      </c>
      <c r="F1491" s="82" t="s">
        <v>3657</v>
      </c>
      <c r="G1491" s="82" t="s">
        <v>1676</v>
      </c>
      <c r="H1491" s="82" t="s">
        <v>3693</v>
      </c>
      <c r="I1491" s="78" t="s">
        <v>1397</v>
      </c>
      <c r="J1491" s="82" t="s">
        <v>694</v>
      </c>
      <c r="K1491" s="82" t="s">
        <v>3156</v>
      </c>
      <c r="L1491" s="82" t="s">
        <v>1986</v>
      </c>
      <c r="M1491" s="82" t="s">
        <v>2064</v>
      </c>
      <c r="N1491" s="82"/>
      <c r="O1491" s="82"/>
      <c r="P1491" s="82" t="s">
        <v>36</v>
      </c>
    </row>
    <row r="1492" customHeight="1" spans="1:16">
      <c r="A1492" s="77" t="s">
        <v>1952</v>
      </c>
      <c r="B1492" s="82" t="s">
        <v>1973</v>
      </c>
      <c r="C1492" s="82" t="s">
        <v>1982</v>
      </c>
      <c r="D1492" s="78" t="s">
        <v>1955</v>
      </c>
      <c r="E1492" s="82" t="s">
        <v>2559</v>
      </c>
      <c r="F1492" s="82" t="s">
        <v>3694</v>
      </c>
      <c r="G1492" s="78" t="s">
        <v>1625</v>
      </c>
      <c r="H1492" s="82" t="s">
        <v>3693</v>
      </c>
      <c r="I1492" s="78" t="s">
        <v>1397</v>
      </c>
      <c r="J1492" s="82" t="s">
        <v>694</v>
      </c>
      <c r="K1492" s="82" t="s">
        <v>3695</v>
      </c>
      <c r="L1492" s="82" t="s">
        <v>2228</v>
      </c>
      <c r="M1492" s="82" t="s">
        <v>2064</v>
      </c>
      <c r="N1492" s="82"/>
      <c r="O1492" s="82"/>
      <c r="P1492" s="82" t="s">
        <v>36</v>
      </c>
    </row>
    <row r="1493" customHeight="1" spans="1:16">
      <c r="A1493" s="77" t="s">
        <v>1952</v>
      </c>
      <c r="B1493" s="82" t="s">
        <v>1973</v>
      </c>
      <c r="C1493" s="82" t="s">
        <v>1374</v>
      </c>
      <c r="D1493" s="78" t="s">
        <v>1955</v>
      </c>
      <c r="E1493" s="82" t="s">
        <v>2677</v>
      </c>
      <c r="F1493" s="82" t="s">
        <v>3596</v>
      </c>
      <c r="G1493" s="82" t="s">
        <v>1672</v>
      </c>
      <c r="H1493" s="82" t="s">
        <v>3693</v>
      </c>
      <c r="I1493" s="78" t="s">
        <v>1397</v>
      </c>
      <c r="J1493" s="78" t="s">
        <v>1446</v>
      </c>
      <c r="K1493" s="82" t="s">
        <v>3658</v>
      </c>
      <c r="L1493" s="82" t="s">
        <v>3375</v>
      </c>
      <c r="M1493" s="82" t="s">
        <v>3598</v>
      </c>
      <c r="N1493" s="82"/>
      <c r="O1493" s="82"/>
      <c r="P1493" s="82" t="s">
        <v>36</v>
      </c>
    </row>
    <row r="1494" customHeight="1" spans="1:16">
      <c r="A1494" s="77" t="s">
        <v>1952</v>
      </c>
      <c r="B1494" s="82" t="s">
        <v>2421</v>
      </c>
      <c r="C1494" s="82" t="s">
        <v>2244</v>
      </c>
      <c r="D1494" s="78" t="s">
        <v>1955</v>
      </c>
      <c r="E1494" s="82" t="s">
        <v>2082</v>
      </c>
      <c r="F1494" s="82" t="s">
        <v>3585</v>
      </c>
      <c r="G1494" s="82" t="s">
        <v>1647</v>
      </c>
      <c r="H1494" s="82" t="s">
        <v>3693</v>
      </c>
      <c r="I1494" s="78" t="s">
        <v>1397</v>
      </c>
      <c r="J1494" s="82" t="s">
        <v>1483</v>
      </c>
      <c r="K1494" s="82" t="s">
        <v>3586</v>
      </c>
      <c r="L1494" s="82" t="s">
        <v>2107</v>
      </c>
      <c r="M1494" s="82" t="s">
        <v>1962</v>
      </c>
      <c r="N1494" s="82"/>
      <c r="O1494" s="82"/>
      <c r="P1494" s="82" t="s">
        <v>36</v>
      </c>
    </row>
    <row r="1495" customHeight="1" spans="1:16">
      <c r="A1495" s="77" t="s">
        <v>1952</v>
      </c>
      <c r="B1495" s="82" t="s">
        <v>2421</v>
      </c>
      <c r="C1495" s="82" t="s">
        <v>2244</v>
      </c>
      <c r="D1495" s="78" t="s">
        <v>1955</v>
      </c>
      <c r="E1495" s="82" t="s">
        <v>2082</v>
      </c>
      <c r="F1495" s="82" t="s">
        <v>3514</v>
      </c>
      <c r="G1495" s="82" t="s">
        <v>1662</v>
      </c>
      <c r="H1495" s="82" t="s">
        <v>3693</v>
      </c>
      <c r="I1495" s="78" t="s">
        <v>1397</v>
      </c>
      <c r="J1495" s="82" t="s">
        <v>1483</v>
      </c>
      <c r="K1495" s="82" t="s">
        <v>2697</v>
      </c>
      <c r="L1495" s="82" t="s">
        <v>1971</v>
      </c>
      <c r="M1495" s="82" t="s">
        <v>2158</v>
      </c>
      <c r="N1495" s="82"/>
      <c r="O1495" s="82"/>
      <c r="P1495" s="82" t="s">
        <v>36</v>
      </c>
    </row>
    <row r="1496" customHeight="1" spans="1:16">
      <c r="A1496" s="77" t="s">
        <v>1952</v>
      </c>
      <c r="B1496" s="82" t="s">
        <v>2421</v>
      </c>
      <c r="C1496" s="82" t="s">
        <v>2060</v>
      </c>
      <c r="D1496" s="78" t="s">
        <v>1955</v>
      </c>
      <c r="E1496" s="82" t="s">
        <v>1983</v>
      </c>
      <c r="F1496" s="82" t="s">
        <v>3623</v>
      </c>
      <c r="G1496" s="78" t="s">
        <v>1668</v>
      </c>
      <c r="H1496" s="82" t="s">
        <v>3693</v>
      </c>
      <c r="I1496" s="78" t="s">
        <v>1397</v>
      </c>
      <c r="J1496" s="82" t="s">
        <v>694</v>
      </c>
      <c r="K1496" s="82" t="s">
        <v>2495</v>
      </c>
      <c r="L1496" s="82" t="s">
        <v>1986</v>
      </c>
      <c r="M1496" s="82" t="s">
        <v>1962</v>
      </c>
      <c r="N1496" s="82"/>
      <c r="O1496" s="82"/>
      <c r="P1496" s="82" t="s">
        <v>36</v>
      </c>
    </row>
    <row r="1497" customHeight="1" spans="1:16">
      <c r="A1497" s="77" t="s">
        <v>1952</v>
      </c>
      <c r="B1497" s="82" t="s">
        <v>2291</v>
      </c>
      <c r="C1497" s="82" t="s">
        <v>2292</v>
      </c>
      <c r="D1497" s="78" t="s">
        <v>1955</v>
      </c>
      <c r="E1497" s="78" t="s">
        <v>2223</v>
      </c>
      <c r="F1497" s="78" t="s">
        <v>3352</v>
      </c>
      <c r="G1497" s="78" t="s">
        <v>1608</v>
      </c>
      <c r="H1497" s="82" t="s">
        <v>3693</v>
      </c>
      <c r="I1497" s="78" t="s">
        <v>1397</v>
      </c>
      <c r="J1497" s="78" t="s">
        <v>694</v>
      </c>
      <c r="K1497" s="78" t="s">
        <v>3353</v>
      </c>
      <c r="L1497" s="78" t="s">
        <v>2232</v>
      </c>
      <c r="M1497" s="78" t="s">
        <v>2059</v>
      </c>
      <c r="N1497" s="82"/>
      <c r="O1497" s="82"/>
      <c r="P1497" s="82" t="s">
        <v>36</v>
      </c>
    </row>
    <row r="1498" customHeight="1" spans="1:16">
      <c r="A1498" s="77" t="s">
        <v>1952</v>
      </c>
      <c r="B1498" s="82" t="s">
        <v>2361</v>
      </c>
      <c r="C1498" s="82" t="s">
        <v>2502</v>
      </c>
      <c r="D1498" s="78" t="s">
        <v>1955</v>
      </c>
      <c r="E1498" s="82" t="s">
        <v>1988</v>
      </c>
      <c r="F1498" s="82" t="s">
        <v>3351</v>
      </c>
      <c r="G1498" s="82" t="s">
        <v>1630</v>
      </c>
      <c r="H1498" s="82" t="s">
        <v>3696</v>
      </c>
      <c r="I1498" s="78" t="s">
        <v>1397</v>
      </c>
      <c r="J1498" s="78" t="s">
        <v>694</v>
      </c>
      <c r="K1498" s="82" t="s">
        <v>2504</v>
      </c>
      <c r="L1498" s="82" t="s">
        <v>1986</v>
      </c>
      <c r="M1498" s="82" t="s">
        <v>1967</v>
      </c>
      <c r="N1498" s="82"/>
      <c r="O1498" s="82"/>
      <c r="P1498" s="82" t="s">
        <v>36</v>
      </c>
    </row>
    <row r="1499" customHeight="1" spans="1:16">
      <c r="A1499" s="77" t="s">
        <v>1952</v>
      </c>
      <c r="B1499" s="82" t="s">
        <v>2361</v>
      </c>
      <c r="C1499" s="82" t="s">
        <v>2010</v>
      </c>
      <c r="D1499" s="78" t="s">
        <v>1955</v>
      </c>
      <c r="E1499" s="82" t="s">
        <v>2223</v>
      </c>
      <c r="F1499" s="82" t="s">
        <v>3659</v>
      </c>
      <c r="G1499" s="82" t="s">
        <v>1676</v>
      </c>
      <c r="H1499" s="82" t="s">
        <v>3696</v>
      </c>
      <c r="I1499" s="78" t="s">
        <v>1397</v>
      </c>
      <c r="J1499" s="82" t="s">
        <v>1483</v>
      </c>
      <c r="K1499" s="82" t="s">
        <v>3660</v>
      </c>
      <c r="L1499" s="82" t="s">
        <v>1986</v>
      </c>
      <c r="M1499" s="82" t="s">
        <v>1987</v>
      </c>
      <c r="N1499" s="82"/>
      <c r="O1499" s="82"/>
      <c r="P1499" s="82" t="s">
        <v>36</v>
      </c>
    </row>
    <row r="1500" customHeight="1" spans="1:16">
      <c r="A1500" s="77" t="s">
        <v>1952</v>
      </c>
      <c r="B1500" s="82" t="s">
        <v>2361</v>
      </c>
      <c r="C1500" s="82" t="s">
        <v>1974</v>
      </c>
      <c r="D1500" s="78" t="s">
        <v>1955</v>
      </c>
      <c r="E1500" s="82" t="s">
        <v>2223</v>
      </c>
      <c r="F1500" s="82" t="s">
        <v>3669</v>
      </c>
      <c r="G1500" s="82" t="s">
        <v>1682</v>
      </c>
      <c r="H1500" s="82" t="s">
        <v>3696</v>
      </c>
      <c r="I1500" s="78" t="s">
        <v>1397</v>
      </c>
      <c r="J1500" s="82" t="s">
        <v>694</v>
      </c>
      <c r="K1500" s="82" t="s">
        <v>2632</v>
      </c>
      <c r="L1500" s="82" t="s">
        <v>2008</v>
      </c>
      <c r="M1500" s="82" t="s">
        <v>2183</v>
      </c>
      <c r="N1500" s="82"/>
      <c r="O1500" s="82"/>
      <c r="P1500" s="82" t="s">
        <v>36</v>
      </c>
    </row>
    <row r="1501" customHeight="1" spans="1:16">
      <c r="A1501" s="77" t="s">
        <v>1952</v>
      </c>
      <c r="B1501" s="82" t="s">
        <v>2361</v>
      </c>
      <c r="C1501" s="82" t="s">
        <v>1974</v>
      </c>
      <c r="D1501" s="78" t="s">
        <v>1955</v>
      </c>
      <c r="E1501" s="82" t="s">
        <v>1988</v>
      </c>
      <c r="F1501" s="82" t="s">
        <v>3670</v>
      </c>
      <c r="G1501" s="78" t="s">
        <v>1678</v>
      </c>
      <c r="H1501" s="82" t="s">
        <v>3696</v>
      </c>
      <c r="I1501" s="78" t="s">
        <v>1397</v>
      </c>
      <c r="J1501" s="82" t="s">
        <v>694</v>
      </c>
      <c r="K1501" s="82" t="s">
        <v>3671</v>
      </c>
      <c r="L1501" s="82" t="s">
        <v>2015</v>
      </c>
      <c r="M1501" s="82" t="s">
        <v>2059</v>
      </c>
      <c r="N1501" s="82"/>
      <c r="O1501" s="82"/>
      <c r="P1501" s="82" t="s">
        <v>36</v>
      </c>
    </row>
    <row r="1502" customHeight="1" spans="1:16">
      <c r="A1502" s="77" t="s">
        <v>1952</v>
      </c>
      <c r="B1502" s="78" t="s">
        <v>2085</v>
      </c>
      <c r="C1502" s="78" t="s">
        <v>2086</v>
      </c>
      <c r="D1502" s="78" t="s">
        <v>1955</v>
      </c>
      <c r="E1502" s="78" t="s">
        <v>2384</v>
      </c>
      <c r="F1502" s="78" t="s">
        <v>3271</v>
      </c>
      <c r="G1502" s="78" t="s">
        <v>1561</v>
      </c>
      <c r="H1502" s="82" t="s">
        <v>3696</v>
      </c>
      <c r="I1502" s="78" t="s">
        <v>1397</v>
      </c>
      <c r="J1502" s="78" t="s">
        <v>1483</v>
      </c>
      <c r="K1502" s="78" t="s">
        <v>3272</v>
      </c>
      <c r="L1502" s="78" t="s">
        <v>2178</v>
      </c>
      <c r="M1502" s="78" t="s">
        <v>2208</v>
      </c>
      <c r="N1502" s="78"/>
      <c r="O1502" s="78"/>
      <c r="P1502" s="79" t="s">
        <v>36</v>
      </c>
    </row>
    <row r="1503" customHeight="1" spans="1:16">
      <c r="A1503" s="77" t="s">
        <v>1952</v>
      </c>
      <c r="B1503" s="78" t="s">
        <v>2085</v>
      </c>
      <c r="C1503" s="78" t="s">
        <v>2086</v>
      </c>
      <c r="D1503" s="78" t="s">
        <v>1955</v>
      </c>
      <c r="E1503" s="82" t="s">
        <v>2199</v>
      </c>
      <c r="F1503" s="82" t="s">
        <v>3697</v>
      </c>
      <c r="G1503" s="78" t="s">
        <v>1657</v>
      </c>
      <c r="H1503" s="82" t="s">
        <v>3696</v>
      </c>
      <c r="I1503" s="78" t="s">
        <v>1397</v>
      </c>
      <c r="J1503" s="82" t="s">
        <v>1483</v>
      </c>
      <c r="K1503" s="82" t="s">
        <v>3698</v>
      </c>
      <c r="L1503" s="82" t="s">
        <v>3699</v>
      </c>
      <c r="M1503" s="82" t="s">
        <v>2989</v>
      </c>
      <c r="N1503" s="82"/>
      <c r="O1503" s="82"/>
      <c r="P1503" s="82" t="s">
        <v>36</v>
      </c>
    </row>
    <row r="1504" customHeight="1" spans="1:16">
      <c r="A1504" s="77" t="s">
        <v>1952</v>
      </c>
      <c r="B1504" s="78" t="s">
        <v>2085</v>
      </c>
      <c r="C1504" s="82" t="s">
        <v>3051</v>
      </c>
      <c r="D1504" s="78" t="s">
        <v>1955</v>
      </c>
      <c r="E1504" s="82" t="s">
        <v>2223</v>
      </c>
      <c r="F1504" s="82" t="s">
        <v>3669</v>
      </c>
      <c r="G1504" s="82" t="s">
        <v>1682</v>
      </c>
      <c r="H1504" s="82" t="s">
        <v>3696</v>
      </c>
      <c r="I1504" s="78" t="s">
        <v>1397</v>
      </c>
      <c r="J1504" s="82" t="s">
        <v>694</v>
      </c>
      <c r="K1504" s="82" t="s">
        <v>2632</v>
      </c>
      <c r="L1504" s="82" t="s">
        <v>2008</v>
      </c>
      <c r="M1504" s="82" t="s">
        <v>2183</v>
      </c>
      <c r="N1504" s="82"/>
      <c r="O1504" s="82"/>
      <c r="P1504" s="82" t="s">
        <v>36</v>
      </c>
    </row>
    <row r="1505" customHeight="1" spans="1:16">
      <c r="A1505" s="77" t="s">
        <v>1952</v>
      </c>
      <c r="B1505" s="82" t="s">
        <v>2342</v>
      </c>
      <c r="C1505" s="82" t="s">
        <v>2343</v>
      </c>
      <c r="D1505" s="78" t="s">
        <v>1955</v>
      </c>
      <c r="E1505" s="82" t="s">
        <v>2223</v>
      </c>
      <c r="F1505" s="82" t="s">
        <v>3659</v>
      </c>
      <c r="G1505" s="82" t="s">
        <v>1676</v>
      </c>
      <c r="H1505" s="82" t="s">
        <v>3696</v>
      </c>
      <c r="I1505" s="78" t="s">
        <v>1397</v>
      </c>
      <c r="J1505" s="82" t="s">
        <v>1483</v>
      </c>
      <c r="K1505" s="82" t="s">
        <v>3660</v>
      </c>
      <c r="L1505" s="82" t="s">
        <v>1986</v>
      </c>
      <c r="M1505" s="82" t="s">
        <v>1987</v>
      </c>
      <c r="N1505" s="82"/>
      <c r="O1505" s="82"/>
      <c r="P1505" s="82" t="s">
        <v>36</v>
      </c>
    </row>
    <row r="1506" customHeight="1" spans="1:16">
      <c r="A1506" s="77" t="s">
        <v>1952</v>
      </c>
      <c r="B1506" s="82" t="s">
        <v>2342</v>
      </c>
      <c r="C1506" s="82" t="s">
        <v>2343</v>
      </c>
      <c r="D1506" s="78" t="s">
        <v>1955</v>
      </c>
      <c r="E1506" s="82" t="s">
        <v>2775</v>
      </c>
      <c r="F1506" s="82" t="s">
        <v>3700</v>
      </c>
      <c r="G1506" s="82" t="s">
        <v>1682</v>
      </c>
      <c r="H1506" s="82" t="s">
        <v>3696</v>
      </c>
      <c r="I1506" s="78" t="s">
        <v>1397</v>
      </c>
      <c r="J1506" s="82" t="s">
        <v>1483</v>
      </c>
      <c r="K1506" s="82" t="s">
        <v>3701</v>
      </c>
      <c r="L1506" s="82" t="s">
        <v>1980</v>
      </c>
      <c r="M1506" s="82" t="s">
        <v>2307</v>
      </c>
      <c r="N1506" s="82"/>
      <c r="O1506" s="82"/>
      <c r="P1506" s="82" t="s">
        <v>36</v>
      </c>
    </row>
    <row r="1507" customHeight="1" spans="1:16">
      <c r="A1507" s="77" t="s">
        <v>1952</v>
      </c>
      <c r="B1507" s="82" t="s">
        <v>2166</v>
      </c>
      <c r="C1507" s="82" t="s">
        <v>2313</v>
      </c>
      <c r="D1507" s="78" t="s">
        <v>1955</v>
      </c>
      <c r="E1507" s="82" t="s">
        <v>2082</v>
      </c>
      <c r="F1507" s="82" t="s">
        <v>3702</v>
      </c>
      <c r="G1507" s="78" t="s">
        <v>1690</v>
      </c>
      <c r="H1507" s="82" t="s">
        <v>1690</v>
      </c>
      <c r="I1507" s="78" t="s">
        <v>1397</v>
      </c>
      <c r="J1507" s="82" t="s">
        <v>2201</v>
      </c>
      <c r="K1507" s="82" t="s">
        <v>2907</v>
      </c>
      <c r="L1507" s="82" t="s">
        <v>3265</v>
      </c>
      <c r="M1507" s="82" t="s">
        <v>2170</v>
      </c>
      <c r="N1507" s="82"/>
      <c r="O1507" s="82"/>
      <c r="P1507" s="82" t="s">
        <v>36</v>
      </c>
    </row>
    <row r="1508" customHeight="1" spans="1:16">
      <c r="A1508" s="77" t="s">
        <v>1952</v>
      </c>
      <c r="B1508" s="82" t="s">
        <v>2076</v>
      </c>
      <c r="C1508" s="82" t="s">
        <v>2077</v>
      </c>
      <c r="D1508" s="78" t="s">
        <v>1955</v>
      </c>
      <c r="E1508" s="82" t="s">
        <v>2775</v>
      </c>
      <c r="F1508" s="82" t="s">
        <v>3703</v>
      </c>
      <c r="G1508" s="78" t="s">
        <v>1690</v>
      </c>
      <c r="H1508" s="82" t="s">
        <v>1690</v>
      </c>
      <c r="I1508" s="78" t="s">
        <v>1397</v>
      </c>
      <c r="J1508" s="82" t="s">
        <v>1483</v>
      </c>
      <c r="K1508" s="82" t="s">
        <v>3232</v>
      </c>
      <c r="L1508" s="82" t="s">
        <v>1980</v>
      </c>
      <c r="M1508" s="82" t="s">
        <v>2241</v>
      </c>
      <c r="N1508" s="82"/>
      <c r="O1508" s="82"/>
      <c r="P1508" s="82" t="s">
        <v>36</v>
      </c>
    </row>
    <row r="1509" customHeight="1" spans="1:16">
      <c r="A1509" s="77" t="s">
        <v>1952</v>
      </c>
      <c r="B1509" s="82" t="s">
        <v>2076</v>
      </c>
      <c r="C1509" s="82" t="s">
        <v>2235</v>
      </c>
      <c r="D1509" s="78" t="s">
        <v>1955</v>
      </c>
      <c r="E1509" s="82" t="s">
        <v>1968</v>
      </c>
      <c r="F1509" s="82" t="s">
        <v>2033</v>
      </c>
      <c r="G1509" s="78" t="s">
        <v>2034</v>
      </c>
      <c r="H1509" s="82" t="s">
        <v>1690</v>
      </c>
      <c r="I1509" s="78" t="s">
        <v>1397</v>
      </c>
      <c r="J1509" s="78" t="s">
        <v>694</v>
      </c>
      <c r="K1509" s="82" t="s">
        <v>2035</v>
      </c>
      <c r="L1509" s="82" t="s">
        <v>2015</v>
      </c>
      <c r="M1509" s="82" t="s">
        <v>2036</v>
      </c>
      <c r="N1509" s="82"/>
      <c r="O1509" s="82"/>
      <c r="P1509" s="82" t="s">
        <v>36</v>
      </c>
    </row>
    <row r="1510" customHeight="1" spans="1:16">
      <c r="A1510" s="77" t="s">
        <v>1952</v>
      </c>
      <c r="B1510" s="82" t="s">
        <v>2076</v>
      </c>
      <c r="C1510" s="82" t="s">
        <v>2235</v>
      </c>
      <c r="D1510" s="78" t="s">
        <v>1955</v>
      </c>
      <c r="E1510" s="78" t="s">
        <v>2082</v>
      </c>
      <c r="F1510" s="78" t="s">
        <v>3203</v>
      </c>
      <c r="G1510" s="78" t="s">
        <v>1559</v>
      </c>
      <c r="H1510" s="82" t="s">
        <v>1690</v>
      </c>
      <c r="I1510" s="78" t="s">
        <v>1397</v>
      </c>
      <c r="J1510" s="78" t="s">
        <v>694</v>
      </c>
      <c r="K1510" s="78" t="s">
        <v>3204</v>
      </c>
      <c r="L1510" s="78" t="s">
        <v>1986</v>
      </c>
      <c r="M1510" s="78" t="s">
        <v>2068</v>
      </c>
      <c r="N1510" s="82"/>
      <c r="O1510" s="82"/>
      <c r="P1510" s="82" t="s">
        <v>36</v>
      </c>
    </row>
    <row r="1511" customHeight="1" spans="1:16">
      <c r="A1511" s="77" t="s">
        <v>1952</v>
      </c>
      <c r="B1511" s="82" t="s">
        <v>2193</v>
      </c>
      <c r="C1511" s="82" t="s">
        <v>2194</v>
      </c>
      <c r="D1511" s="78" t="s">
        <v>1955</v>
      </c>
      <c r="E1511" s="82" t="s">
        <v>2137</v>
      </c>
      <c r="F1511" s="78" t="s">
        <v>3553</v>
      </c>
      <c r="G1511" s="78" t="s">
        <v>1664</v>
      </c>
      <c r="H1511" s="82" t="s">
        <v>1690</v>
      </c>
      <c r="I1511" s="78" t="s">
        <v>1397</v>
      </c>
      <c r="J1511" s="78" t="s">
        <v>694</v>
      </c>
      <c r="K1511" s="78" t="s">
        <v>3554</v>
      </c>
      <c r="L1511" s="78" t="s">
        <v>1966</v>
      </c>
      <c r="M1511" s="78" t="s">
        <v>1987</v>
      </c>
      <c r="N1511" s="82"/>
      <c r="O1511" s="82"/>
      <c r="P1511" s="82" t="s">
        <v>36</v>
      </c>
    </row>
    <row r="1512" customHeight="1" spans="1:16">
      <c r="A1512" s="77" t="s">
        <v>1952</v>
      </c>
      <c r="B1512" s="82" t="s">
        <v>2193</v>
      </c>
      <c r="C1512" s="82" t="s">
        <v>2194</v>
      </c>
      <c r="D1512" s="78" t="s">
        <v>1955</v>
      </c>
      <c r="E1512" s="82" t="s">
        <v>2082</v>
      </c>
      <c r="F1512" s="82" t="s">
        <v>3649</v>
      </c>
      <c r="G1512" s="82" t="s">
        <v>1682</v>
      </c>
      <c r="H1512" s="82" t="s">
        <v>1690</v>
      </c>
      <c r="I1512" s="78" t="s">
        <v>1397</v>
      </c>
      <c r="J1512" s="82" t="s">
        <v>1483</v>
      </c>
      <c r="K1512" s="82" t="s">
        <v>3650</v>
      </c>
      <c r="L1512" s="82" t="s">
        <v>1966</v>
      </c>
      <c r="M1512" s="82" t="s">
        <v>2158</v>
      </c>
      <c r="N1512" s="82"/>
      <c r="O1512" s="82"/>
      <c r="P1512" s="82" t="s">
        <v>36</v>
      </c>
    </row>
    <row r="1513" customHeight="1" spans="1:16">
      <c r="A1513" s="77" t="s">
        <v>1952</v>
      </c>
      <c r="B1513" s="82" t="s">
        <v>2193</v>
      </c>
      <c r="C1513" s="82" t="s">
        <v>2194</v>
      </c>
      <c r="D1513" s="78" t="s">
        <v>1955</v>
      </c>
      <c r="E1513" s="82" t="s">
        <v>1968</v>
      </c>
      <c r="F1513" s="82" t="s">
        <v>3704</v>
      </c>
      <c r="G1513" s="82" t="s">
        <v>1682</v>
      </c>
      <c r="H1513" s="82" t="s">
        <v>1690</v>
      </c>
      <c r="I1513" s="78" t="s">
        <v>1397</v>
      </c>
      <c r="J1513" s="82" t="s">
        <v>1483</v>
      </c>
      <c r="K1513" s="82" t="s">
        <v>3428</v>
      </c>
      <c r="L1513" s="82" t="s">
        <v>2107</v>
      </c>
      <c r="M1513" s="82" t="s">
        <v>2307</v>
      </c>
      <c r="N1513" s="82"/>
      <c r="O1513" s="82"/>
      <c r="P1513" s="82" t="s">
        <v>36</v>
      </c>
    </row>
    <row r="1514" customHeight="1" spans="1:16">
      <c r="A1514" s="77" t="s">
        <v>1952</v>
      </c>
      <c r="B1514" s="82" t="s">
        <v>2193</v>
      </c>
      <c r="C1514" s="82" t="s">
        <v>2060</v>
      </c>
      <c r="D1514" s="78" t="s">
        <v>1955</v>
      </c>
      <c r="E1514" s="82" t="s">
        <v>1988</v>
      </c>
      <c r="F1514" s="82" t="s">
        <v>3705</v>
      </c>
      <c r="G1514" s="82" t="s">
        <v>1690</v>
      </c>
      <c r="H1514" s="82" t="s">
        <v>1690</v>
      </c>
      <c r="I1514" s="78" t="s">
        <v>1397</v>
      </c>
      <c r="J1514" s="82" t="s">
        <v>694</v>
      </c>
      <c r="K1514" s="82" t="s">
        <v>2080</v>
      </c>
      <c r="L1514" s="82" t="s">
        <v>1986</v>
      </c>
      <c r="M1514" s="82" t="s">
        <v>2170</v>
      </c>
      <c r="N1514" s="82"/>
      <c r="O1514" s="82"/>
      <c r="P1514" s="82" t="s">
        <v>36</v>
      </c>
    </row>
    <row r="1515" customHeight="1" spans="1:16">
      <c r="A1515" s="77" t="s">
        <v>1952</v>
      </c>
      <c r="B1515" s="82" t="s">
        <v>2406</v>
      </c>
      <c r="C1515" s="82" t="s">
        <v>3322</v>
      </c>
      <c r="D1515" s="78" t="s">
        <v>1955</v>
      </c>
      <c r="E1515" s="82" t="s">
        <v>2542</v>
      </c>
      <c r="F1515" s="82" t="s">
        <v>3614</v>
      </c>
      <c r="G1515" s="78" t="s">
        <v>1672</v>
      </c>
      <c r="H1515" s="82" t="s">
        <v>1690</v>
      </c>
      <c r="I1515" s="78" t="s">
        <v>1397</v>
      </c>
      <c r="J1515" s="82"/>
      <c r="K1515" s="82" t="s">
        <v>3615</v>
      </c>
      <c r="L1515" s="78" t="s">
        <v>2221</v>
      </c>
      <c r="M1515" s="82" t="s">
        <v>2279</v>
      </c>
      <c r="N1515" s="82"/>
      <c r="O1515" s="82"/>
      <c r="P1515" s="82" t="s">
        <v>36</v>
      </c>
    </row>
    <row r="1516" customHeight="1" spans="1:16">
      <c r="A1516" s="77" t="s">
        <v>1952</v>
      </c>
      <c r="B1516" s="82" t="s">
        <v>2406</v>
      </c>
      <c r="C1516" s="82" t="s">
        <v>3322</v>
      </c>
      <c r="D1516" s="78" t="s">
        <v>1955</v>
      </c>
      <c r="E1516" s="82" t="s">
        <v>2854</v>
      </c>
      <c r="F1516" s="78" t="s">
        <v>3706</v>
      </c>
      <c r="G1516" s="78" t="s">
        <v>1680</v>
      </c>
      <c r="H1516" s="82" t="s">
        <v>1690</v>
      </c>
      <c r="I1516" s="78" t="s">
        <v>1397</v>
      </c>
      <c r="J1516" s="82"/>
      <c r="K1516" s="78" t="s">
        <v>3707</v>
      </c>
      <c r="L1516" s="78" t="s">
        <v>3699</v>
      </c>
      <c r="M1516" s="78" t="s">
        <v>2301</v>
      </c>
      <c r="N1516" s="82"/>
      <c r="O1516" s="82"/>
      <c r="P1516" s="82" t="s">
        <v>36</v>
      </c>
    </row>
    <row r="1517" customHeight="1" spans="1:16">
      <c r="A1517" s="77" t="s">
        <v>1952</v>
      </c>
      <c r="B1517" s="82" t="s">
        <v>3708</v>
      </c>
      <c r="C1517" s="82" t="s">
        <v>3490</v>
      </c>
      <c r="D1517" s="78" t="s">
        <v>1955</v>
      </c>
      <c r="E1517" s="82" t="s">
        <v>2246</v>
      </c>
      <c r="F1517" s="78" t="s">
        <v>3672</v>
      </c>
      <c r="G1517" s="78" t="s">
        <v>1680</v>
      </c>
      <c r="H1517" s="82" t="s">
        <v>1690</v>
      </c>
      <c r="I1517" s="78" t="s">
        <v>1397</v>
      </c>
      <c r="J1517" s="82" t="s">
        <v>694</v>
      </c>
      <c r="K1517" s="82" t="s">
        <v>2740</v>
      </c>
      <c r="L1517" s="82" t="s">
        <v>3673</v>
      </c>
      <c r="M1517" s="82" t="s">
        <v>3674</v>
      </c>
      <c r="N1517" s="82"/>
      <c r="O1517" s="82"/>
      <c r="P1517" s="82" t="s">
        <v>36</v>
      </c>
    </row>
    <row r="1518" customHeight="1" spans="1:16">
      <c r="A1518" s="77" t="s">
        <v>1952</v>
      </c>
      <c r="B1518" s="82" t="s">
        <v>2125</v>
      </c>
      <c r="C1518" s="82" t="s">
        <v>2250</v>
      </c>
      <c r="D1518" s="78" t="s">
        <v>1955</v>
      </c>
      <c r="E1518" s="82" t="s">
        <v>1963</v>
      </c>
      <c r="F1518" s="78" t="s">
        <v>3509</v>
      </c>
      <c r="G1518" s="78" t="s">
        <v>1649</v>
      </c>
      <c r="H1518" s="82" t="s">
        <v>1690</v>
      </c>
      <c r="I1518" s="78" t="s">
        <v>1397</v>
      </c>
      <c r="J1518" s="78" t="s">
        <v>694</v>
      </c>
      <c r="K1518" s="78" t="s">
        <v>3510</v>
      </c>
      <c r="L1518" s="78" t="s">
        <v>2944</v>
      </c>
      <c r="M1518" s="78" t="s">
        <v>2158</v>
      </c>
      <c r="N1518" s="82"/>
      <c r="O1518" s="82"/>
      <c r="P1518" s="82" t="s">
        <v>36</v>
      </c>
    </row>
    <row r="1519" customHeight="1" spans="1:16">
      <c r="A1519" s="77" t="s">
        <v>1952</v>
      </c>
      <c r="B1519" s="82" t="s">
        <v>2190</v>
      </c>
      <c r="C1519" s="78" t="s">
        <v>2032</v>
      </c>
      <c r="D1519" s="78" t="s">
        <v>1955</v>
      </c>
      <c r="E1519" s="82" t="s">
        <v>1976</v>
      </c>
      <c r="F1519" s="82" t="s">
        <v>3666</v>
      </c>
      <c r="G1519" s="78" t="s">
        <v>1663</v>
      </c>
      <c r="H1519" s="82" t="s">
        <v>1693</v>
      </c>
      <c r="I1519" s="78" t="s">
        <v>1397</v>
      </c>
      <c r="J1519" s="82" t="s">
        <v>1483</v>
      </c>
      <c r="K1519" s="82" t="s">
        <v>3668</v>
      </c>
      <c r="L1519" s="82" t="s">
        <v>2107</v>
      </c>
      <c r="M1519" s="82" t="s">
        <v>2158</v>
      </c>
      <c r="N1519" s="82"/>
      <c r="O1519" s="82"/>
      <c r="P1519" s="82" t="s">
        <v>36</v>
      </c>
    </row>
    <row r="1520" customHeight="1" spans="1:16">
      <c r="A1520" s="77" t="s">
        <v>1952</v>
      </c>
      <c r="B1520" s="82" t="s">
        <v>2350</v>
      </c>
      <c r="C1520" s="78" t="s">
        <v>2273</v>
      </c>
      <c r="D1520" s="78" t="s">
        <v>1955</v>
      </c>
      <c r="E1520" s="82" t="s">
        <v>2046</v>
      </c>
      <c r="F1520" s="82" t="s">
        <v>3675</v>
      </c>
      <c r="G1520" s="82" t="s">
        <v>1679</v>
      </c>
      <c r="H1520" s="82" t="s">
        <v>1693</v>
      </c>
      <c r="I1520" s="78" t="s">
        <v>1397</v>
      </c>
      <c r="J1520" s="82" t="s">
        <v>694</v>
      </c>
      <c r="K1520" s="82" t="s">
        <v>3676</v>
      </c>
      <c r="L1520" s="82" t="s">
        <v>3677</v>
      </c>
      <c r="M1520" s="82" t="s">
        <v>2354</v>
      </c>
      <c r="N1520" s="82"/>
      <c r="O1520" s="82"/>
      <c r="P1520" s="82" t="s">
        <v>36</v>
      </c>
    </row>
    <row r="1521" customHeight="1" spans="1:16">
      <c r="A1521" s="77" t="s">
        <v>1952</v>
      </c>
      <c r="B1521" s="82" t="s">
        <v>2350</v>
      </c>
      <c r="C1521" s="78" t="s">
        <v>3147</v>
      </c>
      <c r="D1521" s="78" t="s">
        <v>1955</v>
      </c>
      <c r="E1521" s="78" t="s">
        <v>2087</v>
      </c>
      <c r="F1521" s="78" t="s">
        <v>3652</v>
      </c>
      <c r="G1521" s="78" t="s">
        <v>1670</v>
      </c>
      <c r="H1521" s="82" t="s">
        <v>1693</v>
      </c>
      <c r="I1521" s="78" t="s">
        <v>1397</v>
      </c>
      <c r="J1521" s="78" t="s">
        <v>1483</v>
      </c>
      <c r="K1521" s="78" t="s">
        <v>3653</v>
      </c>
      <c r="L1521" s="78" t="s">
        <v>2519</v>
      </c>
      <c r="M1521" s="78" t="s">
        <v>2647</v>
      </c>
      <c r="N1521" s="82"/>
      <c r="O1521" s="82"/>
      <c r="P1521" s="82" t="s">
        <v>36</v>
      </c>
    </row>
    <row r="1522" customHeight="1" spans="1:16">
      <c r="A1522" s="77" t="s">
        <v>1952</v>
      </c>
      <c r="B1522" s="82" t="s">
        <v>2350</v>
      </c>
      <c r="C1522" s="78" t="s">
        <v>3575</v>
      </c>
      <c r="D1522" s="78" t="s">
        <v>1975</v>
      </c>
      <c r="E1522" s="82" t="s">
        <v>2246</v>
      </c>
      <c r="F1522" s="78" t="s">
        <v>3672</v>
      </c>
      <c r="G1522" s="78" t="s">
        <v>1680</v>
      </c>
      <c r="H1522" s="82" t="s">
        <v>1693</v>
      </c>
      <c r="I1522" s="78" t="s">
        <v>1397</v>
      </c>
      <c r="J1522" s="82" t="s">
        <v>694</v>
      </c>
      <c r="K1522" s="82" t="s">
        <v>2740</v>
      </c>
      <c r="L1522" s="82" t="s">
        <v>3673</v>
      </c>
      <c r="M1522" s="82" t="s">
        <v>3674</v>
      </c>
      <c r="N1522" s="82"/>
      <c r="O1522" s="82"/>
      <c r="P1522" s="82" t="s">
        <v>36</v>
      </c>
    </row>
    <row r="1523" customHeight="1" spans="1:16">
      <c r="A1523" s="77" t="s">
        <v>1952</v>
      </c>
      <c r="B1523" s="82" t="s">
        <v>2184</v>
      </c>
      <c r="C1523" s="82" t="s">
        <v>2185</v>
      </c>
      <c r="D1523" s="78" t="s">
        <v>1955</v>
      </c>
      <c r="E1523" s="78" t="s">
        <v>2082</v>
      </c>
      <c r="F1523" s="78" t="s">
        <v>3607</v>
      </c>
      <c r="G1523" s="78" t="s">
        <v>1672</v>
      </c>
      <c r="H1523" s="82" t="s">
        <v>1693</v>
      </c>
      <c r="I1523" s="78" t="s">
        <v>1397</v>
      </c>
      <c r="J1523" s="78" t="s">
        <v>1483</v>
      </c>
      <c r="K1523" s="78" t="s">
        <v>3608</v>
      </c>
      <c r="L1523" s="78"/>
      <c r="M1523" s="78" t="s">
        <v>1987</v>
      </c>
      <c r="N1523" s="82" t="s">
        <v>3709</v>
      </c>
      <c r="O1523" s="82"/>
      <c r="P1523" s="82" t="s">
        <v>36</v>
      </c>
    </row>
    <row r="1524" customHeight="1" spans="1:16">
      <c r="A1524" s="77" t="s">
        <v>1952</v>
      </c>
      <c r="B1524" s="82" t="s">
        <v>2302</v>
      </c>
      <c r="C1524" s="78" t="s">
        <v>2303</v>
      </c>
      <c r="D1524" s="78" t="s">
        <v>1955</v>
      </c>
      <c r="E1524" s="82" t="s">
        <v>2218</v>
      </c>
      <c r="F1524" s="82" t="s">
        <v>3635</v>
      </c>
      <c r="G1524" s="82" t="s">
        <v>1676</v>
      </c>
      <c r="H1524" s="82" t="s">
        <v>1688</v>
      </c>
      <c r="I1524" s="78" t="s">
        <v>1397</v>
      </c>
      <c r="J1524" s="82" t="s">
        <v>1483</v>
      </c>
      <c r="K1524" s="82" t="s">
        <v>2732</v>
      </c>
      <c r="L1524" s="82" t="s">
        <v>3636</v>
      </c>
      <c r="M1524" s="82" t="s">
        <v>1962</v>
      </c>
      <c r="N1524" s="82"/>
      <c r="O1524" s="82"/>
      <c r="P1524" s="82" t="s">
        <v>36</v>
      </c>
    </row>
    <row r="1525" customHeight="1" spans="1:16">
      <c r="A1525" s="77" t="s">
        <v>1952</v>
      </c>
      <c r="B1525" s="82" t="s">
        <v>2302</v>
      </c>
      <c r="C1525" s="78" t="s">
        <v>2303</v>
      </c>
      <c r="D1525" s="78" t="s">
        <v>1955</v>
      </c>
      <c r="E1525" s="82" t="s">
        <v>2218</v>
      </c>
      <c r="F1525" s="82" t="s">
        <v>3646</v>
      </c>
      <c r="G1525" s="82" t="s">
        <v>1678</v>
      </c>
      <c r="H1525" s="82" t="s">
        <v>1688</v>
      </c>
      <c r="I1525" s="78" t="s">
        <v>1397</v>
      </c>
      <c r="J1525" s="82" t="s">
        <v>1483</v>
      </c>
      <c r="K1525" s="82" t="s">
        <v>3647</v>
      </c>
      <c r="L1525" s="82" t="s">
        <v>3259</v>
      </c>
      <c r="M1525" s="82" t="s">
        <v>1962</v>
      </c>
      <c r="N1525" s="82"/>
      <c r="O1525" s="82"/>
      <c r="P1525" s="82" t="s">
        <v>36</v>
      </c>
    </row>
    <row r="1526" customHeight="1" spans="1:16">
      <c r="A1526" s="77" t="s">
        <v>1952</v>
      </c>
      <c r="B1526" s="82" t="s">
        <v>2421</v>
      </c>
      <c r="C1526" s="78" t="s">
        <v>2167</v>
      </c>
      <c r="D1526" s="78" t="s">
        <v>1955</v>
      </c>
      <c r="E1526" s="82" t="s">
        <v>2218</v>
      </c>
      <c r="F1526" s="82" t="s">
        <v>3576</v>
      </c>
      <c r="G1526" s="78" t="s">
        <v>1666</v>
      </c>
      <c r="H1526" s="82" t="s">
        <v>1688</v>
      </c>
      <c r="I1526" s="78" t="s">
        <v>1397</v>
      </c>
      <c r="J1526" s="78" t="s">
        <v>694</v>
      </c>
      <c r="K1526" s="82" t="s">
        <v>3577</v>
      </c>
      <c r="L1526" s="82" t="s">
        <v>2457</v>
      </c>
      <c r="M1526" s="82" t="s">
        <v>1967</v>
      </c>
      <c r="N1526" s="82"/>
      <c r="O1526" s="82"/>
      <c r="P1526" s="82" t="s">
        <v>36</v>
      </c>
    </row>
    <row r="1527" customHeight="1" spans="1:16">
      <c r="A1527" s="77" t="s">
        <v>1952</v>
      </c>
      <c r="B1527" s="82" t="s">
        <v>2421</v>
      </c>
      <c r="C1527" s="78" t="s">
        <v>2167</v>
      </c>
      <c r="D1527" s="78" t="s">
        <v>1955</v>
      </c>
      <c r="E1527" s="82" t="s">
        <v>2218</v>
      </c>
      <c r="F1527" s="82" t="s">
        <v>3588</v>
      </c>
      <c r="G1527" s="78" t="s">
        <v>1668</v>
      </c>
      <c r="H1527" s="82" t="s">
        <v>1688</v>
      </c>
      <c r="I1527" s="78" t="s">
        <v>1397</v>
      </c>
      <c r="J1527" s="78" t="s">
        <v>1483</v>
      </c>
      <c r="K1527" s="82" t="s">
        <v>3589</v>
      </c>
      <c r="L1527" s="82" t="s">
        <v>3024</v>
      </c>
      <c r="M1527" s="82" t="s">
        <v>2002</v>
      </c>
      <c r="N1527" s="82"/>
      <c r="O1527" s="82"/>
      <c r="P1527" s="82" t="s">
        <v>36</v>
      </c>
    </row>
    <row r="1528" customHeight="1" spans="1:16">
      <c r="A1528" s="77" t="s">
        <v>1952</v>
      </c>
      <c r="B1528" s="82" t="s">
        <v>2421</v>
      </c>
      <c r="C1528" s="78" t="s">
        <v>2167</v>
      </c>
      <c r="D1528" s="78" t="s">
        <v>1955</v>
      </c>
      <c r="E1528" s="82" t="s">
        <v>2218</v>
      </c>
      <c r="F1528" s="82" t="s">
        <v>3646</v>
      </c>
      <c r="G1528" s="82" t="s">
        <v>1678</v>
      </c>
      <c r="H1528" s="82" t="s">
        <v>1688</v>
      </c>
      <c r="I1528" s="78" t="s">
        <v>1397</v>
      </c>
      <c r="J1528" s="82" t="s">
        <v>1483</v>
      </c>
      <c r="K1528" s="82" t="s">
        <v>3647</v>
      </c>
      <c r="L1528" s="82" t="s">
        <v>3259</v>
      </c>
      <c r="M1528" s="82" t="s">
        <v>1962</v>
      </c>
      <c r="N1528" s="82"/>
      <c r="O1528" s="82"/>
      <c r="P1528" s="82" t="s">
        <v>36</v>
      </c>
    </row>
    <row r="1529" customHeight="1" spans="1:16">
      <c r="A1529" s="77" t="s">
        <v>1952</v>
      </c>
      <c r="B1529" s="82" t="s">
        <v>2421</v>
      </c>
      <c r="C1529" s="78" t="s">
        <v>2830</v>
      </c>
      <c r="D1529" s="78" t="s">
        <v>1955</v>
      </c>
      <c r="E1529" s="82" t="s">
        <v>2087</v>
      </c>
      <c r="F1529" s="82" t="s">
        <v>3344</v>
      </c>
      <c r="G1529" s="82" t="s">
        <v>1627</v>
      </c>
      <c r="H1529" s="82" t="s">
        <v>1688</v>
      </c>
      <c r="I1529" s="78" t="s">
        <v>1397</v>
      </c>
      <c r="J1529" s="78" t="s">
        <v>1142</v>
      </c>
      <c r="K1529" s="82" t="s">
        <v>3345</v>
      </c>
      <c r="L1529" s="82" t="s">
        <v>2944</v>
      </c>
      <c r="M1529" s="82" t="s">
        <v>1992</v>
      </c>
      <c r="N1529" s="82"/>
      <c r="O1529" s="82"/>
      <c r="P1529" s="82" t="s">
        <v>36</v>
      </c>
    </row>
    <row r="1530" customHeight="1" spans="1:16">
      <c r="A1530" s="77" t="s">
        <v>1952</v>
      </c>
      <c r="B1530" s="82" t="s">
        <v>2421</v>
      </c>
      <c r="C1530" s="78" t="s">
        <v>2830</v>
      </c>
      <c r="D1530" s="78" t="s">
        <v>1955</v>
      </c>
      <c r="E1530" s="82" t="s">
        <v>2384</v>
      </c>
      <c r="F1530" s="82" t="s">
        <v>3464</v>
      </c>
      <c r="G1530" s="82" t="s">
        <v>1637</v>
      </c>
      <c r="H1530" s="82" t="s">
        <v>1688</v>
      </c>
      <c r="I1530" s="78" t="s">
        <v>1397</v>
      </c>
      <c r="J1530" s="78" t="s">
        <v>694</v>
      </c>
      <c r="K1530" s="82" t="s">
        <v>3460</v>
      </c>
      <c r="L1530" s="82" t="s">
        <v>2298</v>
      </c>
      <c r="M1530" s="82" t="s">
        <v>2059</v>
      </c>
      <c r="N1530" s="82"/>
      <c r="O1530" s="82"/>
      <c r="P1530" s="82" t="s">
        <v>36</v>
      </c>
    </row>
    <row r="1531" customHeight="1" spans="1:16">
      <c r="A1531" s="77" t="s">
        <v>1952</v>
      </c>
      <c r="B1531" s="82" t="s">
        <v>2024</v>
      </c>
      <c r="C1531" s="78" t="s">
        <v>2025</v>
      </c>
      <c r="D1531" s="78" t="s">
        <v>1955</v>
      </c>
      <c r="E1531" s="82" t="s">
        <v>2199</v>
      </c>
      <c r="F1531" s="82" t="s">
        <v>3475</v>
      </c>
      <c r="G1531" s="82" t="s">
        <v>1649</v>
      </c>
      <c r="H1531" s="82" t="s">
        <v>1688</v>
      </c>
      <c r="I1531" s="78" t="s">
        <v>1397</v>
      </c>
      <c r="J1531" s="78" t="s">
        <v>694</v>
      </c>
      <c r="K1531" s="82" t="s">
        <v>3476</v>
      </c>
      <c r="L1531" s="82" t="s">
        <v>3477</v>
      </c>
      <c r="M1531" s="82" t="s">
        <v>1987</v>
      </c>
      <c r="N1531" s="82"/>
      <c r="O1531" s="82"/>
      <c r="P1531" s="82" t="s">
        <v>36</v>
      </c>
    </row>
    <row r="1532" customHeight="1" spans="1:16">
      <c r="A1532" s="77" t="s">
        <v>1952</v>
      </c>
      <c r="B1532" s="82" t="s">
        <v>3046</v>
      </c>
      <c r="C1532" s="78" t="s">
        <v>3047</v>
      </c>
      <c r="D1532" s="78" t="s">
        <v>1955</v>
      </c>
      <c r="E1532" s="78" t="s">
        <v>1988</v>
      </c>
      <c r="F1532" s="78" t="s">
        <v>3710</v>
      </c>
      <c r="G1532" s="78" t="s">
        <v>1693</v>
      </c>
      <c r="H1532" s="82" t="s">
        <v>1688</v>
      </c>
      <c r="I1532" s="78" t="s">
        <v>1397</v>
      </c>
      <c r="J1532" s="78" t="s">
        <v>694</v>
      </c>
      <c r="K1532" s="78" t="s">
        <v>3426</v>
      </c>
      <c r="L1532" s="78" t="s">
        <v>1980</v>
      </c>
      <c r="M1532" s="78" t="s">
        <v>2068</v>
      </c>
      <c r="N1532" s="82"/>
      <c r="O1532" s="82"/>
      <c r="P1532" s="82" t="s">
        <v>36</v>
      </c>
    </row>
    <row r="1533" customHeight="1" spans="1:16">
      <c r="A1533" s="77" t="s">
        <v>1952</v>
      </c>
      <c r="B1533" s="82" t="s">
        <v>2125</v>
      </c>
      <c r="C1533" s="82" t="s">
        <v>2841</v>
      </c>
      <c r="D1533" s="78" t="s">
        <v>1955</v>
      </c>
      <c r="E1533" s="82" t="s">
        <v>2285</v>
      </c>
      <c r="F1533" s="82" t="s">
        <v>3634</v>
      </c>
      <c r="G1533" s="82" t="s">
        <v>1662</v>
      </c>
      <c r="H1533" s="82" t="s">
        <v>1688</v>
      </c>
      <c r="I1533" s="78" t="s">
        <v>1397</v>
      </c>
      <c r="J1533" s="82" t="s">
        <v>1483</v>
      </c>
      <c r="K1533" s="82" t="s">
        <v>2955</v>
      </c>
      <c r="L1533" s="82" t="s">
        <v>1986</v>
      </c>
      <c r="M1533" s="82" t="s">
        <v>1981</v>
      </c>
      <c r="N1533" s="82"/>
      <c r="O1533" s="82"/>
      <c r="P1533" s="82" t="s">
        <v>36</v>
      </c>
    </row>
    <row r="1534" customHeight="1" spans="1:16">
      <c r="A1534" s="77" t="s">
        <v>1952</v>
      </c>
      <c r="B1534" s="82" t="s">
        <v>2125</v>
      </c>
      <c r="C1534" s="82" t="s">
        <v>2841</v>
      </c>
      <c r="D1534" s="78" t="s">
        <v>1955</v>
      </c>
      <c r="E1534" s="82" t="s">
        <v>2293</v>
      </c>
      <c r="F1534" s="82" t="s">
        <v>3711</v>
      </c>
      <c r="G1534" s="78" t="s">
        <v>1678</v>
      </c>
      <c r="H1534" s="82" t="s">
        <v>1688</v>
      </c>
      <c r="I1534" s="78" t="s">
        <v>1397</v>
      </c>
      <c r="J1534" s="82" t="s">
        <v>1483</v>
      </c>
      <c r="K1534" s="82" t="s">
        <v>3090</v>
      </c>
      <c r="L1534" s="82" t="s">
        <v>1980</v>
      </c>
      <c r="M1534" s="82" t="s">
        <v>2241</v>
      </c>
      <c r="N1534" s="82"/>
      <c r="O1534" s="82"/>
      <c r="P1534" s="82" t="s">
        <v>36</v>
      </c>
    </row>
    <row r="1535" customHeight="1" spans="1:16">
      <c r="A1535" s="77" t="s">
        <v>1952</v>
      </c>
      <c r="B1535" s="82" t="s">
        <v>3712</v>
      </c>
      <c r="C1535" s="82" t="s">
        <v>3051</v>
      </c>
      <c r="D1535" s="78" t="s">
        <v>1955</v>
      </c>
      <c r="E1535" s="82" t="s">
        <v>1983</v>
      </c>
      <c r="F1535" s="82" t="s">
        <v>3623</v>
      </c>
      <c r="G1535" s="78" t="s">
        <v>1668</v>
      </c>
      <c r="H1535" s="82" t="s">
        <v>1688</v>
      </c>
      <c r="I1535" s="78" t="s">
        <v>1397</v>
      </c>
      <c r="J1535" s="82" t="s">
        <v>694</v>
      </c>
      <c r="K1535" s="82" t="s">
        <v>2495</v>
      </c>
      <c r="L1535" s="82" t="s">
        <v>1986</v>
      </c>
      <c r="M1535" s="82" t="s">
        <v>1962</v>
      </c>
      <c r="N1535" s="82"/>
      <c r="O1535" s="82"/>
      <c r="P1535" s="82" t="s">
        <v>36</v>
      </c>
    </row>
    <row r="1536" ht="22.2" customHeight="1" spans="1:16">
      <c r="A1536" s="77" t="s">
        <v>1952</v>
      </c>
      <c r="B1536" s="82" t="s">
        <v>3712</v>
      </c>
      <c r="C1536" s="82" t="s">
        <v>3051</v>
      </c>
      <c r="D1536" s="78" t="s">
        <v>1955</v>
      </c>
      <c r="E1536" s="82" t="s">
        <v>1983</v>
      </c>
      <c r="F1536" s="82" t="s">
        <v>3713</v>
      </c>
      <c r="G1536" s="82" t="s">
        <v>1688</v>
      </c>
      <c r="H1536" s="82" t="s">
        <v>1688</v>
      </c>
      <c r="I1536" s="78" t="s">
        <v>1397</v>
      </c>
      <c r="J1536" s="82" t="s">
        <v>694</v>
      </c>
      <c r="K1536" s="82" t="s">
        <v>3714</v>
      </c>
      <c r="L1536" s="82" t="s">
        <v>1980</v>
      </c>
      <c r="M1536" s="82" t="s">
        <v>2174</v>
      </c>
      <c r="N1536" s="82"/>
      <c r="O1536" s="82"/>
      <c r="P1536" s="82" t="s">
        <v>36</v>
      </c>
    </row>
    <row r="1537" customHeight="1" spans="1:16">
      <c r="A1537" s="77" t="s">
        <v>1952</v>
      </c>
      <c r="B1537" s="82" t="s">
        <v>2291</v>
      </c>
      <c r="C1537" s="82" t="s">
        <v>3275</v>
      </c>
      <c r="D1537" s="78" t="s">
        <v>1955</v>
      </c>
      <c r="E1537" s="78" t="s">
        <v>1976</v>
      </c>
      <c r="F1537" s="78" t="s">
        <v>3276</v>
      </c>
      <c r="G1537" s="78" t="s">
        <v>1614</v>
      </c>
      <c r="H1537" s="82" t="s">
        <v>1692</v>
      </c>
      <c r="I1537" s="78" t="s">
        <v>1397</v>
      </c>
      <c r="J1537" s="78" t="s">
        <v>2276</v>
      </c>
      <c r="K1537" s="78" t="s">
        <v>2435</v>
      </c>
      <c r="L1537" s="78" t="s">
        <v>2113</v>
      </c>
      <c r="M1537" s="78" t="s">
        <v>2354</v>
      </c>
      <c r="N1537" s="82"/>
      <c r="O1537" s="82"/>
      <c r="P1537" s="82" t="s">
        <v>36</v>
      </c>
    </row>
    <row r="1538" customHeight="1" spans="1:16">
      <c r="A1538" s="77" t="s">
        <v>1952</v>
      </c>
      <c r="B1538" s="82" t="s">
        <v>2291</v>
      </c>
      <c r="C1538" s="82" t="s">
        <v>3275</v>
      </c>
      <c r="D1538" s="78" t="s">
        <v>1955</v>
      </c>
      <c r="E1538" s="82" t="s">
        <v>1988</v>
      </c>
      <c r="F1538" s="82" t="s">
        <v>3648</v>
      </c>
      <c r="G1538" s="82" t="s">
        <v>1628</v>
      </c>
      <c r="H1538" s="82" t="s">
        <v>1692</v>
      </c>
      <c r="I1538" s="78" t="s">
        <v>1397</v>
      </c>
      <c r="J1538" s="82" t="s">
        <v>694</v>
      </c>
      <c r="K1538" s="82" t="s">
        <v>2035</v>
      </c>
      <c r="L1538" s="82" t="s">
        <v>2240</v>
      </c>
      <c r="M1538" s="82" t="s">
        <v>2354</v>
      </c>
      <c r="N1538" s="82"/>
      <c r="O1538" s="82"/>
      <c r="P1538" s="82" t="s">
        <v>36</v>
      </c>
    </row>
    <row r="1539" customHeight="1" spans="1:16">
      <c r="A1539" s="77" t="s">
        <v>1952</v>
      </c>
      <c r="B1539" s="82" t="s">
        <v>2291</v>
      </c>
      <c r="C1539" s="82" t="s">
        <v>2093</v>
      </c>
      <c r="D1539" s="78" t="s">
        <v>1955</v>
      </c>
      <c r="E1539" s="82" t="s">
        <v>3523</v>
      </c>
      <c r="F1539" s="82" t="s">
        <v>3654</v>
      </c>
      <c r="G1539" s="82" t="s">
        <v>1684</v>
      </c>
      <c r="H1539" s="82" t="s">
        <v>1692</v>
      </c>
      <c r="I1539" s="78" t="s">
        <v>1397</v>
      </c>
      <c r="J1539" s="82" t="s">
        <v>694</v>
      </c>
      <c r="K1539" s="82" t="s">
        <v>3655</v>
      </c>
      <c r="L1539" s="82" t="s">
        <v>2331</v>
      </c>
      <c r="M1539" s="82" t="s">
        <v>3656</v>
      </c>
      <c r="N1539" s="82"/>
      <c r="O1539" s="82"/>
      <c r="P1539" s="82" t="s">
        <v>36</v>
      </c>
    </row>
    <row r="1540" customHeight="1" spans="1:16">
      <c r="A1540" s="77" t="s">
        <v>1952</v>
      </c>
      <c r="B1540" s="82" t="s">
        <v>2291</v>
      </c>
      <c r="C1540" s="82" t="s">
        <v>2624</v>
      </c>
      <c r="D1540" s="78" t="s">
        <v>1955</v>
      </c>
      <c r="E1540" s="82" t="s">
        <v>2480</v>
      </c>
      <c r="F1540" s="82" t="s">
        <v>3448</v>
      </c>
      <c r="G1540" s="82" t="s">
        <v>1510</v>
      </c>
      <c r="H1540" s="82" t="s">
        <v>1692</v>
      </c>
      <c r="I1540" s="78" t="s">
        <v>1397</v>
      </c>
      <c r="J1540" s="78" t="s">
        <v>694</v>
      </c>
      <c r="K1540" s="82" t="s">
        <v>3449</v>
      </c>
      <c r="L1540" s="82" t="s">
        <v>1465</v>
      </c>
      <c r="M1540" s="82" t="s">
        <v>2120</v>
      </c>
      <c r="N1540" s="82"/>
      <c r="O1540" s="82"/>
      <c r="P1540" s="82" t="s">
        <v>36</v>
      </c>
    </row>
    <row r="1541" customHeight="1" spans="1:16">
      <c r="A1541" s="77" t="s">
        <v>1952</v>
      </c>
      <c r="B1541" s="82" t="s">
        <v>2166</v>
      </c>
      <c r="C1541" s="82" t="s">
        <v>3715</v>
      </c>
      <c r="D1541" s="78" t="s">
        <v>1955</v>
      </c>
      <c r="E1541" s="82" t="s">
        <v>1988</v>
      </c>
      <c r="F1541" s="82" t="s">
        <v>3541</v>
      </c>
      <c r="G1541" s="82" t="s">
        <v>1643</v>
      </c>
      <c r="H1541" s="82" t="s">
        <v>1692</v>
      </c>
      <c r="I1541" s="78" t="s">
        <v>1397</v>
      </c>
      <c r="J1541" s="82" t="s">
        <v>1483</v>
      </c>
      <c r="K1541" s="82" t="s">
        <v>2007</v>
      </c>
      <c r="L1541" s="82" t="s">
        <v>3542</v>
      </c>
      <c r="M1541" s="82" t="s">
        <v>1972</v>
      </c>
      <c r="N1541" s="82"/>
      <c r="O1541" s="82"/>
      <c r="P1541" s="82" t="s">
        <v>36</v>
      </c>
    </row>
    <row r="1542" customHeight="1" spans="1:16">
      <c r="A1542" s="77" t="s">
        <v>1952</v>
      </c>
      <c r="B1542" s="82" t="s">
        <v>2166</v>
      </c>
      <c r="C1542" s="82" t="s">
        <v>2313</v>
      </c>
      <c r="D1542" s="78" t="s">
        <v>1955</v>
      </c>
      <c r="E1542" s="82" t="s">
        <v>2082</v>
      </c>
      <c r="F1542" s="82" t="s">
        <v>3702</v>
      </c>
      <c r="G1542" s="78" t="s">
        <v>1690</v>
      </c>
      <c r="H1542" s="82" t="s">
        <v>1692</v>
      </c>
      <c r="I1542" s="78" t="s">
        <v>1397</v>
      </c>
      <c r="J1542" s="82" t="s">
        <v>2201</v>
      </c>
      <c r="K1542" s="82" t="s">
        <v>2907</v>
      </c>
      <c r="L1542" s="82" t="s">
        <v>3265</v>
      </c>
      <c r="M1542" s="82" t="s">
        <v>2170</v>
      </c>
      <c r="N1542" s="82"/>
      <c r="O1542" s="82"/>
      <c r="P1542" s="82" t="s">
        <v>36</v>
      </c>
    </row>
    <row r="1543" customHeight="1" spans="1:16">
      <c r="A1543" s="77" t="s">
        <v>1952</v>
      </c>
      <c r="B1543" s="82" t="s">
        <v>2589</v>
      </c>
      <c r="C1543" s="82" t="s">
        <v>2060</v>
      </c>
      <c r="D1543" s="78" t="s">
        <v>1955</v>
      </c>
      <c r="E1543" s="82" t="s">
        <v>1983</v>
      </c>
      <c r="F1543" s="82" t="s">
        <v>3623</v>
      </c>
      <c r="G1543" s="78" t="s">
        <v>1668</v>
      </c>
      <c r="H1543" s="82" t="s">
        <v>1696</v>
      </c>
      <c r="I1543" s="78" t="s">
        <v>1397</v>
      </c>
      <c r="J1543" s="82" t="s">
        <v>694</v>
      </c>
      <c r="K1543" s="82" t="s">
        <v>2495</v>
      </c>
      <c r="L1543" s="82" t="s">
        <v>1986</v>
      </c>
      <c r="M1543" s="82" t="s">
        <v>1962</v>
      </c>
      <c r="N1543" s="82"/>
      <c r="O1543" s="82"/>
      <c r="P1543" s="82" t="s">
        <v>36</v>
      </c>
    </row>
    <row r="1544" customHeight="1" spans="1:16">
      <c r="A1544" s="77" t="s">
        <v>1952</v>
      </c>
      <c r="B1544" s="82" t="s">
        <v>2589</v>
      </c>
      <c r="C1544" s="82" t="s">
        <v>2060</v>
      </c>
      <c r="D1544" s="78" t="s">
        <v>1955</v>
      </c>
      <c r="E1544" s="82" t="s">
        <v>1983</v>
      </c>
      <c r="F1544" s="82" t="s">
        <v>3713</v>
      </c>
      <c r="G1544" s="82" t="s">
        <v>1688</v>
      </c>
      <c r="H1544" s="82" t="s">
        <v>1696</v>
      </c>
      <c r="I1544" s="78" t="s">
        <v>1397</v>
      </c>
      <c r="J1544" s="82" t="s">
        <v>694</v>
      </c>
      <c r="K1544" s="82" t="s">
        <v>3714</v>
      </c>
      <c r="L1544" s="82" t="s">
        <v>1980</v>
      </c>
      <c r="M1544" s="82" t="s">
        <v>2174</v>
      </c>
      <c r="N1544" s="82"/>
      <c r="O1544" s="82"/>
      <c r="P1544" s="82" t="s">
        <v>36</v>
      </c>
    </row>
    <row r="1545" customHeight="1" spans="1:16">
      <c r="A1545" s="77" t="s">
        <v>1952</v>
      </c>
      <c r="B1545" s="82" t="s">
        <v>2589</v>
      </c>
      <c r="C1545" s="82" t="s">
        <v>2167</v>
      </c>
      <c r="D1545" s="78" t="s">
        <v>1955</v>
      </c>
      <c r="E1545" s="78" t="s">
        <v>2246</v>
      </c>
      <c r="F1545" s="78" t="s">
        <v>3686</v>
      </c>
      <c r="G1545" s="78" t="s">
        <v>1679</v>
      </c>
      <c r="H1545" s="82" t="s">
        <v>1696</v>
      </c>
      <c r="I1545" s="78" t="s">
        <v>1397</v>
      </c>
      <c r="J1545" s="82" t="s">
        <v>1483</v>
      </c>
      <c r="K1545" s="78" t="s">
        <v>3687</v>
      </c>
      <c r="L1545" s="78" t="s">
        <v>3688</v>
      </c>
      <c r="M1545" s="78" t="s">
        <v>2307</v>
      </c>
      <c r="N1545" s="82"/>
      <c r="O1545" s="82"/>
      <c r="P1545" s="82" t="s">
        <v>36</v>
      </c>
    </row>
    <row r="1546" customHeight="1" spans="1:16">
      <c r="A1546" s="77" t="s">
        <v>1952</v>
      </c>
      <c r="B1546" s="82" t="s">
        <v>2589</v>
      </c>
      <c r="C1546" s="82" t="s">
        <v>2167</v>
      </c>
      <c r="D1546" s="78" t="s">
        <v>1955</v>
      </c>
      <c r="E1546" s="82" t="s">
        <v>2246</v>
      </c>
      <c r="F1546" s="82" t="s">
        <v>3716</v>
      </c>
      <c r="G1546" s="82" t="s">
        <v>1696</v>
      </c>
      <c r="H1546" s="82" t="s">
        <v>1696</v>
      </c>
      <c r="I1546" s="78" t="s">
        <v>1397</v>
      </c>
      <c r="J1546" s="82" t="s">
        <v>1483</v>
      </c>
      <c r="K1546" s="82" t="s">
        <v>3717</v>
      </c>
      <c r="L1546" s="82" t="s">
        <v>2931</v>
      </c>
      <c r="M1546" s="82" t="s">
        <v>1967</v>
      </c>
      <c r="N1546" s="82"/>
      <c r="O1546" s="82"/>
      <c r="P1546" s="82" t="s">
        <v>36</v>
      </c>
    </row>
    <row r="1547" customHeight="1" spans="1:16">
      <c r="A1547" s="77" t="s">
        <v>1952</v>
      </c>
      <c r="B1547" s="82" t="s">
        <v>2589</v>
      </c>
      <c r="C1547" s="82" t="s">
        <v>2493</v>
      </c>
      <c r="D1547" s="78" t="s">
        <v>1955</v>
      </c>
      <c r="E1547" s="82" t="s">
        <v>3690</v>
      </c>
      <c r="F1547" s="82" t="s">
        <v>3691</v>
      </c>
      <c r="G1547" s="78" t="s">
        <v>1678</v>
      </c>
      <c r="H1547" s="82" t="s">
        <v>1696</v>
      </c>
      <c r="I1547" s="78" t="s">
        <v>1397</v>
      </c>
      <c r="J1547" s="82" t="s">
        <v>1483</v>
      </c>
      <c r="K1547" s="82" t="s">
        <v>3692</v>
      </c>
      <c r="L1547" s="82"/>
      <c r="M1547" s="82" t="s">
        <v>1997</v>
      </c>
      <c r="N1547" s="82"/>
      <c r="O1547" s="82"/>
      <c r="P1547" s="82" t="s">
        <v>36</v>
      </c>
    </row>
    <row r="1548" customHeight="1" spans="1:16">
      <c r="A1548" s="77" t="s">
        <v>1952</v>
      </c>
      <c r="B1548" s="82" t="s">
        <v>2589</v>
      </c>
      <c r="C1548" s="82" t="s">
        <v>3718</v>
      </c>
      <c r="D1548" s="78" t="s">
        <v>1955</v>
      </c>
      <c r="E1548" s="78" t="s">
        <v>1993</v>
      </c>
      <c r="F1548" s="78" t="s">
        <v>3719</v>
      </c>
      <c r="G1548" s="78" t="s">
        <v>1688</v>
      </c>
      <c r="H1548" s="82" t="s">
        <v>1696</v>
      </c>
      <c r="I1548" s="78" t="s">
        <v>1397</v>
      </c>
      <c r="J1548" s="82" t="s">
        <v>1483</v>
      </c>
      <c r="K1548" s="78" t="s">
        <v>3007</v>
      </c>
      <c r="L1548" s="78" t="s">
        <v>2331</v>
      </c>
      <c r="M1548" s="78" t="s">
        <v>3720</v>
      </c>
      <c r="N1548" s="82"/>
      <c r="O1548" s="82"/>
      <c r="P1548" s="82" t="s">
        <v>36</v>
      </c>
    </row>
    <row r="1549" customHeight="1" spans="1:16">
      <c r="A1549" s="77" t="s">
        <v>1952</v>
      </c>
      <c r="B1549" s="82" t="s">
        <v>2302</v>
      </c>
      <c r="C1549" s="82" t="s">
        <v>2303</v>
      </c>
      <c r="D1549" s="78" t="s">
        <v>1955</v>
      </c>
      <c r="E1549" s="82" t="s">
        <v>2246</v>
      </c>
      <c r="F1549" s="82" t="s">
        <v>3716</v>
      </c>
      <c r="G1549" s="82" t="s">
        <v>1696</v>
      </c>
      <c r="H1549" s="82" t="s">
        <v>1696</v>
      </c>
      <c r="I1549" s="78" t="s">
        <v>1397</v>
      </c>
      <c r="J1549" s="82" t="s">
        <v>1483</v>
      </c>
      <c r="K1549" s="82" t="s">
        <v>3717</v>
      </c>
      <c r="L1549" s="82" t="s">
        <v>2931</v>
      </c>
      <c r="M1549" s="82" t="s">
        <v>1967</v>
      </c>
      <c r="N1549" s="82"/>
      <c r="O1549" s="82"/>
      <c r="P1549" s="82" t="s">
        <v>36</v>
      </c>
    </row>
    <row r="1550" customHeight="1" spans="1:16">
      <c r="A1550" s="77" t="s">
        <v>1952</v>
      </c>
      <c r="B1550" s="82" t="s">
        <v>2302</v>
      </c>
      <c r="C1550" s="82" t="s">
        <v>3721</v>
      </c>
      <c r="D1550" s="78" t="s">
        <v>1955</v>
      </c>
      <c r="E1550" s="82" t="s">
        <v>1988</v>
      </c>
      <c r="F1550" s="82" t="s">
        <v>3541</v>
      </c>
      <c r="G1550" s="82" t="s">
        <v>1643</v>
      </c>
      <c r="H1550" s="82" t="s">
        <v>1696</v>
      </c>
      <c r="I1550" s="78" t="s">
        <v>1397</v>
      </c>
      <c r="J1550" s="82" t="s">
        <v>1483</v>
      </c>
      <c r="K1550" s="82" t="s">
        <v>2007</v>
      </c>
      <c r="L1550" s="82" t="s">
        <v>3542</v>
      </c>
      <c r="M1550" s="82" t="s">
        <v>1972</v>
      </c>
      <c r="N1550" s="82"/>
      <c r="O1550" s="82"/>
      <c r="P1550" s="82" t="s">
        <v>36</v>
      </c>
    </row>
    <row r="1551" customHeight="1" spans="1:16">
      <c r="A1551" s="77" t="s">
        <v>1952</v>
      </c>
      <c r="B1551" s="82" t="s">
        <v>2959</v>
      </c>
      <c r="C1551" s="82" t="s">
        <v>3722</v>
      </c>
      <c r="D1551" s="78" t="s">
        <v>1955</v>
      </c>
      <c r="E1551" s="78" t="s">
        <v>2082</v>
      </c>
      <c r="F1551" s="78" t="s">
        <v>3607</v>
      </c>
      <c r="G1551" s="78" t="s">
        <v>1672</v>
      </c>
      <c r="H1551" s="82" t="s">
        <v>1696</v>
      </c>
      <c r="I1551" s="78" t="s">
        <v>1397</v>
      </c>
      <c r="J1551" s="78" t="s">
        <v>1483</v>
      </c>
      <c r="K1551" s="78" t="s">
        <v>3608</v>
      </c>
      <c r="L1551" s="78" t="s">
        <v>2427</v>
      </c>
      <c r="M1551" s="78" t="s">
        <v>1987</v>
      </c>
      <c r="N1551" s="82"/>
      <c r="O1551" s="82"/>
      <c r="P1551" s="82" t="s">
        <v>36</v>
      </c>
    </row>
    <row r="1552" customHeight="1" spans="1:16">
      <c r="A1552" s="77" t="s">
        <v>1952</v>
      </c>
      <c r="B1552" s="82" t="s">
        <v>3389</v>
      </c>
      <c r="C1552" s="82" t="s">
        <v>2313</v>
      </c>
      <c r="D1552" s="78" t="s">
        <v>1955</v>
      </c>
      <c r="E1552" s="82" t="s">
        <v>1988</v>
      </c>
      <c r="F1552" s="82" t="s">
        <v>3541</v>
      </c>
      <c r="G1552" s="82" t="s">
        <v>1643</v>
      </c>
      <c r="H1552" s="82" t="s">
        <v>1696</v>
      </c>
      <c r="I1552" s="78" t="s">
        <v>1397</v>
      </c>
      <c r="J1552" s="82" t="s">
        <v>1483</v>
      </c>
      <c r="K1552" s="82" t="s">
        <v>2007</v>
      </c>
      <c r="L1552" s="82" t="s">
        <v>3542</v>
      </c>
      <c r="M1552" s="82" t="s">
        <v>1972</v>
      </c>
      <c r="N1552" s="82"/>
      <c r="O1552" s="82"/>
      <c r="P1552" s="82" t="s">
        <v>36</v>
      </c>
    </row>
    <row r="1553" customHeight="1" spans="1:16">
      <c r="A1553" s="77" t="s">
        <v>1952</v>
      </c>
      <c r="B1553" s="82" t="s">
        <v>2898</v>
      </c>
      <c r="C1553" s="82" t="s">
        <v>2093</v>
      </c>
      <c r="D1553" s="78" t="s">
        <v>1955</v>
      </c>
      <c r="E1553" s="78" t="s">
        <v>1993</v>
      </c>
      <c r="F1553" s="78" t="s">
        <v>3719</v>
      </c>
      <c r="G1553" s="78" t="s">
        <v>1688</v>
      </c>
      <c r="H1553" s="82" t="s">
        <v>1696</v>
      </c>
      <c r="I1553" s="78" t="s">
        <v>1397</v>
      </c>
      <c r="J1553" s="82" t="s">
        <v>1483</v>
      </c>
      <c r="K1553" s="78" t="s">
        <v>3007</v>
      </c>
      <c r="L1553" s="78" t="s">
        <v>2331</v>
      </c>
      <c r="M1553" s="78" t="s">
        <v>3720</v>
      </c>
      <c r="N1553" s="78"/>
      <c r="O1553" s="82"/>
      <c r="P1553" s="82" t="s">
        <v>36</v>
      </c>
    </row>
    <row r="1554" customHeight="1" spans="1:16">
      <c r="A1554" s="77" t="s">
        <v>1952</v>
      </c>
      <c r="B1554" s="82" t="s">
        <v>2898</v>
      </c>
      <c r="C1554" s="82" t="s">
        <v>2093</v>
      </c>
      <c r="D1554" s="78" t="s">
        <v>1955</v>
      </c>
      <c r="E1554" s="82" t="s">
        <v>3523</v>
      </c>
      <c r="F1554" s="82" t="s">
        <v>3654</v>
      </c>
      <c r="G1554" s="82" t="s">
        <v>1684</v>
      </c>
      <c r="H1554" s="82" t="s">
        <v>1696</v>
      </c>
      <c r="I1554" s="78" t="s">
        <v>1397</v>
      </c>
      <c r="J1554" s="82" t="s">
        <v>1483</v>
      </c>
      <c r="K1554" s="82" t="s">
        <v>3655</v>
      </c>
      <c r="L1554" s="82" t="s">
        <v>2331</v>
      </c>
      <c r="M1554" s="82" t="s">
        <v>3656</v>
      </c>
      <c r="N1554" s="82"/>
      <c r="O1554" s="82"/>
      <c r="P1554" s="82" t="s">
        <v>36</v>
      </c>
    </row>
    <row r="1555" customHeight="1" spans="1:16">
      <c r="A1555" s="77" t="s">
        <v>1952</v>
      </c>
      <c r="B1555" s="82" t="s">
        <v>2421</v>
      </c>
      <c r="C1555" s="82" t="s">
        <v>2093</v>
      </c>
      <c r="D1555" s="78" t="s">
        <v>1955</v>
      </c>
      <c r="E1555" s="78" t="s">
        <v>1993</v>
      </c>
      <c r="F1555" s="78" t="s">
        <v>3719</v>
      </c>
      <c r="G1555" s="78" t="s">
        <v>1688</v>
      </c>
      <c r="H1555" s="82" t="s">
        <v>1696</v>
      </c>
      <c r="I1555" s="78" t="s">
        <v>1397</v>
      </c>
      <c r="J1555" s="82" t="s">
        <v>1483</v>
      </c>
      <c r="K1555" s="78" t="s">
        <v>3007</v>
      </c>
      <c r="L1555" s="78" t="s">
        <v>2331</v>
      </c>
      <c r="M1555" s="78" t="s">
        <v>3720</v>
      </c>
      <c r="N1555" s="82"/>
      <c r="O1555" s="82"/>
      <c r="P1555" s="82" t="s">
        <v>36</v>
      </c>
    </row>
    <row r="1556" customHeight="1" spans="1:16">
      <c r="A1556" s="77" t="s">
        <v>1952</v>
      </c>
      <c r="B1556" s="82" t="s">
        <v>2421</v>
      </c>
      <c r="C1556" s="82" t="s">
        <v>2167</v>
      </c>
      <c r="D1556" s="78" t="s">
        <v>1955</v>
      </c>
      <c r="E1556" s="82" t="s">
        <v>2246</v>
      </c>
      <c r="F1556" s="82" t="s">
        <v>3716</v>
      </c>
      <c r="G1556" s="82" t="s">
        <v>1696</v>
      </c>
      <c r="H1556" s="82" t="s">
        <v>1696</v>
      </c>
      <c r="I1556" s="78" t="s">
        <v>1397</v>
      </c>
      <c r="J1556" s="82" t="s">
        <v>1483</v>
      </c>
      <c r="K1556" s="82" t="s">
        <v>3717</v>
      </c>
      <c r="L1556" s="82" t="s">
        <v>2931</v>
      </c>
      <c r="M1556" s="82" t="s">
        <v>1967</v>
      </c>
      <c r="N1556" s="82"/>
      <c r="O1556" s="82"/>
      <c r="P1556" s="82" t="s">
        <v>36</v>
      </c>
    </row>
    <row r="1557" customHeight="1" spans="1:16">
      <c r="A1557" s="77" t="s">
        <v>1952</v>
      </c>
      <c r="B1557" s="82" t="s">
        <v>2421</v>
      </c>
      <c r="C1557" s="82" t="s">
        <v>3322</v>
      </c>
      <c r="D1557" s="78" t="s">
        <v>1955</v>
      </c>
      <c r="E1557" s="82" t="s">
        <v>2854</v>
      </c>
      <c r="F1557" s="82" t="s">
        <v>3723</v>
      </c>
      <c r="G1557" s="78" t="s">
        <v>1688</v>
      </c>
      <c r="H1557" s="82" t="s">
        <v>1696</v>
      </c>
      <c r="I1557" s="78" t="s">
        <v>1397</v>
      </c>
      <c r="J1557" s="82" t="s">
        <v>1447</v>
      </c>
      <c r="K1557" s="82" t="s">
        <v>3724</v>
      </c>
      <c r="L1557" s="82" t="s">
        <v>3725</v>
      </c>
      <c r="M1557" s="82" t="s">
        <v>2249</v>
      </c>
      <c r="N1557" s="82"/>
      <c r="O1557" s="82"/>
      <c r="P1557" s="82" t="s">
        <v>36</v>
      </c>
    </row>
    <row r="1558" customHeight="1" spans="1:16">
      <c r="A1558" s="77" t="s">
        <v>1952</v>
      </c>
      <c r="B1558" s="82" t="s">
        <v>1973</v>
      </c>
      <c r="C1558" s="82" t="s">
        <v>1974</v>
      </c>
      <c r="D1558" s="78" t="s">
        <v>1955</v>
      </c>
      <c r="E1558" s="82" t="s">
        <v>1983</v>
      </c>
      <c r="F1558" s="82" t="s">
        <v>3726</v>
      </c>
      <c r="G1558" s="78" t="s">
        <v>1693</v>
      </c>
      <c r="H1558" s="82" t="s">
        <v>3727</v>
      </c>
      <c r="I1558" s="78" t="s">
        <v>1397</v>
      </c>
      <c r="J1558" s="82" t="s">
        <v>694</v>
      </c>
      <c r="K1558" s="82" t="s">
        <v>3728</v>
      </c>
      <c r="L1558" s="82" t="s">
        <v>2008</v>
      </c>
      <c r="M1558" s="82" t="s">
        <v>2059</v>
      </c>
      <c r="N1558" s="82"/>
      <c r="O1558" s="82"/>
      <c r="P1558" s="82" t="s">
        <v>36</v>
      </c>
    </row>
    <row r="1559" customHeight="1" spans="1:16">
      <c r="A1559" s="77" t="s">
        <v>1952</v>
      </c>
      <c r="B1559" s="82" t="s">
        <v>1973</v>
      </c>
      <c r="C1559" s="82" t="s">
        <v>1982</v>
      </c>
      <c r="D1559" s="78" t="s">
        <v>1955</v>
      </c>
      <c r="E1559" s="82" t="s">
        <v>2559</v>
      </c>
      <c r="F1559" s="82" t="s">
        <v>3694</v>
      </c>
      <c r="G1559" s="78" t="s">
        <v>1625</v>
      </c>
      <c r="H1559" s="82" t="s">
        <v>3727</v>
      </c>
      <c r="I1559" s="78" t="s">
        <v>1397</v>
      </c>
      <c r="J1559" s="82" t="s">
        <v>694</v>
      </c>
      <c r="K1559" s="82" t="s">
        <v>3695</v>
      </c>
      <c r="L1559" s="82" t="s">
        <v>2228</v>
      </c>
      <c r="M1559" s="82" t="s">
        <v>2064</v>
      </c>
      <c r="N1559" s="82"/>
      <c r="O1559" s="82"/>
      <c r="P1559" s="82" t="s">
        <v>36</v>
      </c>
    </row>
    <row r="1560" customHeight="1" spans="1:16">
      <c r="A1560" s="77" t="s">
        <v>1952</v>
      </c>
      <c r="B1560" s="82" t="s">
        <v>1973</v>
      </c>
      <c r="C1560" s="82" t="s">
        <v>1374</v>
      </c>
      <c r="D1560" s="78" t="s">
        <v>1955</v>
      </c>
      <c r="E1560" s="82" t="s">
        <v>2677</v>
      </c>
      <c r="F1560" s="82" t="s">
        <v>3596</v>
      </c>
      <c r="G1560" s="82" t="s">
        <v>1672</v>
      </c>
      <c r="H1560" s="82" t="s">
        <v>3727</v>
      </c>
      <c r="I1560" s="78" t="s">
        <v>1397</v>
      </c>
      <c r="J1560" s="78" t="s">
        <v>1446</v>
      </c>
      <c r="K1560" s="82" t="s">
        <v>3658</v>
      </c>
      <c r="L1560" s="82" t="s">
        <v>3375</v>
      </c>
      <c r="M1560" s="82" t="s">
        <v>3598</v>
      </c>
      <c r="N1560" s="82"/>
      <c r="O1560" s="82"/>
      <c r="P1560" s="82" t="s">
        <v>36</v>
      </c>
    </row>
    <row r="1561" customHeight="1" spans="1:16">
      <c r="A1561" s="77" t="s">
        <v>1952</v>
      </c>
      <c r="B1561" s="82" t="s">
        <v>1973</v>
      </c>
      <c r="C1561" s="82" t="s">
        <v>1374</v>
      </c>
      <c r="D1561" s="78" t="s">
        <v>1955</v>
      </c>
      <c r="E1561" s="82" t="s">
        <v>3729</v>
      </c>
      <c r="F1561" s="82" t="s">
        <v>3480</v>
      </c>
      <c r="G1561" s="82" t="s">
        <v>3481</v>
      </c>
      <c r="H1561" s="82" t="s">
        <v>3727</v>
      </c>
      <c r="I1561" s="78" t="s">
        <v>1397</v>
      </c>
      <c r="J1561" s="78" t="s">
        <v>1486</v>
      </c>
      <c r="K1561" s="82" t="s">
        <v>3482</v>
      </c>
      <c r="L1561" s="82" t="s">
        <v>1991</v>
      </c>
      <c r="M1561" s="82" t="s">
        <v>2440</v>
      </c>
      <c r="N1561" s="82"/>
      <c r="O1561" s="82"/>
      <c r="P1561" s="82" t="s">
        <v>36</v>
      </c>
    </row>
    <row r="1562" customHeight="1" spans="1:16">
      <c r="A1562" s="77" t="s">
        <v>1952</v>
      </c>
      <c r="B1562" s="82" t="s">
        <v>2675</v>
      </c>
      <c r="C1562" s="82" t="s">
        <v>2676</v>
      </c>
      <c r="D1562" s="78" t="s">
        <v>1955</v>
      </c>
      <c r="E1562" s="82" t="s">
        <v>1993</v>
      </c>
      <c r="F1562" s="82" t="s">
        <v>3730</v>
      </c>
      <c r="G1562" s="82" t="s">
        <v>3600</v>
      </c>
      <c r="H1562" s="82" t="s">
        <v>3727</v>
      </c>
      <c r="I1562" s="78" t="s">
        <v>1397</v>
      </c>
      <c r="J1562" s="82" t="s">
        <v>1483</v>
      </c>
      <c r="K1562" s="82" t="s">
        <v>3731</v>
      </c>
      <c r="L1562" s="82" t="s">
        <v>3732</v>
      </c>
      <c r="M1562" s="82"/>
      <c r="N1562" s="82"/>
      <c r="O1562" s="82"/>
      <c r="P1562" s="82" t="s">
        <v>36</v>
      </c>
    </row>
    <row r="1563" customHeight="1" spans="1:16">
      <c r="A1563" s="77" t="s">
        <v>1952</v>
      </c>
      <c r="B1563" s="82" t="s">
        <v>3161</v>
      </c>
      <c r="C1563" s="82" t="s">
        <v>3157</v>
      </c>
      <c r="D1563" s="78" t="s">
        <v>1955</v>
      </c>
      <c r="E1563" s="78" t="s">
        <v>2246</v>
      </c>
      <c r="F1563" s="78" t="s">
        <v>3531</v>
      </c>
      <c r="G1563" s="78" t="s">
        <v>1613</v>
      </c>
      <c r="H1563" s="82" t="s">
        <v>1698</v>
      </c>
      <c r="I1563" s="78" t="s">
        <v>1397</v>
      </c>
      <c r="J1563" s="78" t="s">
        <v>1142</v>
      </c>
      <c r="K1563" s="78" t="s">
        <v>3532</v>
      </c>
      <c r="L1563" s="78" t="s">
        <v>3533</v>
      </c>
      <c r="M1563" s="82" t="s">
        <v>3067</v>
      </c>
      <c r="N1563" s="82"/>
      <c r="O1563" s="82"/>
      <c r="P1563" s="82" t="s">
        <v>36</v>
      </c>
    </row>
    <row r="1564" customHeight="1" spans="1:16">
      <c r="A1564" s="77" t="s">
        <v>1952</v>
      </c>
      <c r="B1564" s="82" t="s">
        <v>3161</v>
      </c>
      <c r="C1564" s="82" t="s">
        <v>3147</v>
      </c>
      <c r="D1564" s="78" t="s">
        <v>1955</v>
      </c>
      <c r="E1564" s="78" t="s">
        <v>2087</v>
      </c>
      <c r="F1564" s="78" t="s">
        <v>3652</v>
      </c>
      <c r="G1564" s="78" t="s">
        <v>1670</v>
      </c>
      <c r="H1564" s="82" t="s">
        <v>1698</v>
      </c>
      <c r="I1564" s="78" t="s">
        <v>1397</v>
      </c>
      <c r="J1564" s="78" t="s">
        <v>1483</v>
      </c>
      <c r="K1564" s="78" t="s">
        <v>3653</v>
      </c>
      <c r="L1564" s="78" t="s">
        <v>2519</v>
      </c>
      <c r="M1564" s="78" t="s">
        <v>2647</v>
      </c>
      <c r="N1564" s="82"/>
      <c r="O1564" s="82"/>
      <c r="P1564" s="82" t="s">
        <v>36</v>
      </c>
    </row>
    <row r="1565" customHeight="1" spans="1:16">
      <c r="A1565" s="77" t="s">
        <v>1952</v>
      </c>
      <c r="B1565" s="82" t="s">
        <v>2051</v>
      </c>
      <c r="C1565" s="82" t="s">
        <v>3247</v>
      </c>
      <c r="D1565" s="78" t="s">
        <v>1955</v>
      </c>
      <c r="E1565" s="82" t="s">
        <v>1976</v>
      </c>
      <c r="F1565" s="82" t="s">
        <v>3545</v>
      </c>
      <c r="G1565" s="82" t="s">
        <v>1659</v>
      </c>
      <c r="H1565" s="82" t="s">
        <v>1698</v>
      </c>
      <c r="I1565" s="78" t="s">
        <v>1397</v>
      </c>
      <c r="J1565" s="78" t="s">
        <v>694</v>
      </c>
      <c r="K1565" s="82" t="s">
        <v>3546</v>
      </c>
      <c r="L1565" s="82" t="s">
        <v>2008</v>
      </c>
      <c r="M1565" s="82" t="s">
        <v>1992</v>
      </c>
      <c r="N1565" s="82"/>
      <c r="O1565" s="82"/>
      <c r="P1565" s="82" t="s">
        <v>36</v>
      </c>
    </row>
    <row r="1566" ht="22.2" customHeight="1" spans="1:16">
      <c r="A1566" s="77" t="s">
        <v>1952</v>
      </c>
      <c r="B1566" s="82" t="s">
        <v>2051</v>
      </c>
      <c r="C1566" s="82" t="s">
        <v>2060</v>
      </c>
      <c r="D1566" s="78" t="s">
        <v>1975</v>
      </c>
      <c r="E1566" s="82" t="s">
        <v>1983</v>
      </c>
      <c r="F1566" s="82" t="s">
        <v>3713</v>
      </c>
      <c r="G1566" s="82" t="s">
        <v>1688</v>
      </c>
      <c r="H1566" s="82" t="s">
        <v>1698</v>
      </c>
      <c r="I1566" s="78" t="s">
        <v>1397</v>
      </c>
      <c r="J1566" s="82" t="s">
        <v>694</v>
      </c>
      <c r="K1566" s="82" t="s">
        <v>3714</v>
      </c>
      <c r="L1566" s="82" t="s">
        <v>1980</v>
      </c>
      <c r="M1566" s="82" t="s">
        <v>2174</v>
      </c>
      <c r="N1566" s="82"/>
      <c r="O1566" s="82"/>
      <c r="P1566" s="82" t="s">
        <v>36</v>
      </c>
    </row>
    <row r="1567" customHeight="1" spans="1:16">
      <c r="A1567" s="77" t="s">
        <v>1952</v>
      </c>
      <c r="B1567" s="82" t="s">
        <v>2051</v>
      </c>
      <c r="C1567" s="82" t="s">
        <v>2069</v>
      </c>
      <c r="D1567" s="78" t="s">
        <v>1955</v>
      </c>
      <c r="E1567" s="82" t="s">
        <v>2082</v>
      </c>
      <c r="F1567" s="82" t="s">
        <v>3733</v>
      </c>
      <c r="G1567" s="78" t="s">
        <v>1692</v>
      </c>
      <c r="H1567" s="82" t="s">
        <v>1698</v>
      </c>
      <c r="I1567" s="78" t="s">
        <v>1397</v>
      </c>
      <c r="J1567" s="82" t="s">
        <v>694</v>
      </c>
      <c r="K1567" s="82" t="s">
        <v>3734</v>
      </c>
      <c r="L1567" s="82" t="s">
        <v>1966</v>
      </c>
      <c r="M1567" s="82" t="s">
        <v>2090</v>
      </c>
      <c r="N1567" s="82"/>
      <c r="O1567" s="82"/>
      <c r="P1567" s="82" t="s">
        <v>36</v>
      </c>
    </row>
    <row r="1568" customHeight="1" spans="1:16">
      <c r="A1568" s="77" t="s">
        <v>1952</v>
      </c>
      <c r="B1568" s="82" t="s">
        <v>2342</v>
      </c>
      <c r="C1568" s="82" t="s">
        <v>2343</v>
      </c>
      <c r="D1568" s="78" t="s">
        <v>1955</v>
      </c>
      <c r="E1568" s="78" t="s">
        <v>2236</v>
      </c>
      <c r="F1568" s="78" t="s">
        <v>3735</v>
      </c>
      <c r="G1568" s="78" t="s">
        <v>1678</v>
      </c>
      <c r="H1568" s="82" t="s">
        <v>1698</v>
      </c>
      <c r="I1568" s="78" t="s">
        <v>1397</v>
      </c>
      <c r="J1568" s="78" t="s">
        <v>1483</v>
      </c>
      <c r="K1568" s="78" t="s">
        <v>2196</v>
      </c>
      <c r="L1568" s="78" t="s">
        <v>2008</v>
      </c>
      <c r="M1568" s="78" t="s">
        <v>2158</v>
      </c>
      <c r="N1568" s="82"/>
      <c r="O1568" s="82"/>
      <c r="P1568" s="82" t="s">
        <v>36</v>
      </c>
    </row>
    <row r="1569" customHeight="1" spans="1:16">
      <c r="A1569" s="77" t="s">
        <v>1952</v>
      </c>
      <c r="B1569" s="82" t="s">
        <v>2085</v>
      </c>
      <c r="C1569" s="82" t="s">
        <v>2086</v>
      </c>
      <c r="D1569" s="78" t="s">
        <v>1955</v>
      </c>
      <c r="E1569" s="82" t="s">
        <v>2461</v>
      </c>
      <c r="F1569" s="82" t="s">
        <v>3736</v>
      </c>
      <c r="G1569" s="82" t="s">
        <v>1698</v>
      </c>
      <c r="H1569" s="82" t="s">
        <v>1698</v>
      </c>
      <c r="I1569" s="78" t="s">
        <v>1397</v>
      </c>
      <c r="J1569" s="78" t="s">
        <v>1483</v>
      </c>
      <c r="K1569" s="82" t="s">
        <v>3737</v>
      </c>
      <c r="L1569" s="82" t="s">
        <v>3738</v>
      </c>
      <c r="M1569" s="82" t="s">
        <v>2326</v>
      </c>
      <c r="N1569" s="82"/>
      <c r="O1569" s="82"/>
      <c r="P1569" s="82" t="s">
        <v>36</v>
      </c>
    </row>
    <row r="1570" customHeight="1" spans="1:16">
      <c r="A1570" s="77" t="s">
        <v>1952</v>
      </c>
      <c r="B1570" s="82" t="s">
        <v>2085</v>
      </c>
      <c r="C1570" s="82" t="s">
        <v>3051</v>
      </c>
      <c r="D1570" s="78" t="s">
        <v>1955</v>
      </c>
      <c r="E1570" s="82" t="s">
        <v>2775</v>
      </c>
      <c r="F1570" s="82" t="s">
        <v>3739</v>
      </c>
      <c r="G1570" s="82" t="s">
        <v>1692</v>
      </c>
      <c r="H1570" s="82" t="s">
        <v>1698</v>
      </c>
      <c r="I1570" s="78" t="s">
        <v>1397</v>
      </c>
      <c r="J1570" s="82" t="s">
        <v>2276</v>
      </c>
      <c r="K1570" s="82" t="s">
        <v>3740</v>
      </c>
      <c r="L1570" s="82" t="s">
        <v>1980</v>
      </c>
      <c r="M1570" s="82" t="s">
        <v>2174</v>
      </c>
      <c r="N1570" s="82"/>
      <c r="O1570" s="82"/>
      <c r="P1570" s="82" t="s">
        <v>36</v>
      </c>
    </row>
    <row r="1571" customHeight="1" spans="1:16">
      <c r="A1571" s="77" t="s">
        <v>1952</v>
      </c>
      <c r="B1571" s="82" t="s">
        <v>2699</v>
      </c>
      <c r="C1571" s="82" t="s">
        <v>2704</v>
      </c>
      <c r="D1571" s="78" t="s">
        <v>1955</v>
      </c>
      <c r="E1571" s="78" t="s">
        <v>1993</v>
      </c>
      <c r="F1571" s="78" t="s">
        <v>2705</v>
      </c>
      <c r="G1571" s="82" t="s">
        <v>1496</v>
      </c>
      <c r="H1571" s="82" t="s">
        <v>1697</v>
      </c>
      <c r="I1571" s="78" t="s">
        <v>1397</v>
      </c>
      <c r="J1571" s="78" t="s">
        <v>2276</v>
      </c>
      <c r="K1571" s="78" t="s">
        <v>2706</v>
      </c>
      <c r="L1571" s="78" t="s">
        <v>2107</v>
      </c>
      <c r="M1571" s="78" t="s">
        <v>2707</v>
      </c>
      <c r="N1571" s="82"/>
      <c r="O1571" s="82"/>
      <c r="P1571" s="82" t="s">
        <v>36</v>
      </c>
    </row>
    <row r="1572" customHeight="1" spans="1:16">
      <c r="A1572" s="77" t="s">
        <v>1952</v>
      </c>
      <c r="B1572" s="82" t="s">
        <v>2688</v>
      </c>
      <c r="C1572" s="82" t="s">
        <v>2502</v>
      </c>
      <c r="D1572" s="78" t="s">
        <v>1955</v>
      </c>
      <c r="E1572" s="82" t="s">
        <v>1988</v>
      </c>
      <c r="F1572" s="82" t="s">
        <v>3351</v>
      </c>
      <c r="G1572" s="82" t="s">
        <v>1630</v>
      </c>
      <c r="H1572" s="82" t="s">
        <v>1697</v>
      </c>
      <c r="I1572" s="78" t="s">
        <v>1397</v>
      </c>
      <c r="J1572" s="78" t="s">
        <v>694</v>
      </c>
      <c r="K1572" s="82" t="s">
        <v>2504</v>
      </c>
      <c r="L1572" s="82" t="s">
        <v>1986</v>
      </c>
      <c r="M1572" s="82" t="s">
        <v>1967</v>
      </c>
      <c r="N1572" s="82"/>
      <c r="O1572" s="82"/>
      <c r="P1572" s="82" t="s">
        <v>36</v>
      </c>
    </row>
    <row r="1573" customHeight="1" spans="1:16">
      <c r="A1573" s="77" t="s">
        <v>1952</v>
      </c>
      <c r="B1573" s="82" t="s">
        <v>2291</v>
      </c>
      <c r="C1573" s="82" t="s">
        <v>3275</v>
      </c>
      <c r="D1573" s="78" t="s">
        <v>1955</v>
      </c>
      <c r="E1573" s="82" t="s">
        <v>2082</v>
      </c>
      <c r="F1573" s="82" t="s">
        <v>3741</v>
      </c>
      <c r="G1573" s="82" t="s">
        <v>1697</v>
      </c>
      <c r="H1573" s="82" t="s">
        <v>1697</v>
      </c>
      <c r="I1573" s="78" t="s">
        <v>1397</v>
      </c>
      <c r="J1573" s="82" t="s">
        <v>694</v>
      </c>
      <c r="K1573" s="82" t="s">
        <v>3742</v>
      </c>
      <c r="L1573" s="82" t="s">
        <v>2113</v>
      </c>
      <c r="M1573" s="82" t="s">
        <v>2108</v>
      </c>
      <c r="N1573" s="82"/>
      <c r="O1573" s="82"/>
      <c r="P1573" s="82" t="s">
        <v>36</v>
      </c>
    </row>
    <row r="1574" customHeight="1" spans="1:16">
      <c r="A1574" s="77" t="s">
        <v>1952</v>
      </c>
      <c r="B1574" s="82" t="s">
        <v>2166</v>
      </c>
      <c r="C1574" s="82" t="s">
        <v>2093</v>
      </c>
      <c r="D1574" s="78" t="s">
        <v>1955</v>
      </c>
      <c r="E1574" s="78" t="s">
        <v>1993</v>
      </c>
      <c r="F1574" s="78" t="s">
        <v>3719</v>
      </c>
      <c r="G1574" s="78" t="s">
        <v>1688</v>
      </c>
      <c r="H1574" s="82" t="s">
        <v>1697</v>
      </c>
      <c r="I1574" s="78" t="s">
        <v>1397</v>
      </c>
      <c r="J1574" s="82" t="s">
        <v>1483</v>
      </c>
      <c r="K1574" s="78" t="s">
        <v>3007</v>
      </c>
      <c r="L1574" s="78" t="s">
        <v>2331</v>
      </c>
      <c r="M1574" s="78" t="s">
        <v>3720</v>
      </c>
      <c r="N1574" s="82"/>
      <c r="O1574" s="82"/>
      <c r="P1574" s="82" t="s">
        <v>36</v>
      </c>
    </row>
    <row r="1575" customHeight="1" spans="1:16">
      <c r="A1575" s="77" t="s">
        <v>1952</v>
      </c>
      <c r="B1575" s="82" t="s">
        <v>2350</v>
      </c>
      <c r="C1575" s="82" t="s">
        <v>2273</v>
      </c>
      <c r="D1575" s="78" t="s">
        <v>1955</v>
      </c>
      <c r="E1575" s="82" t="s">
        <v>2046</v>
      </c>
      <c r="F1575" s="82" t="s">
        <v>3675</v>
      </c>
      <c r="G1575" s="82" t="s">
        <v>1679</v>
      </c>
      <c r="H1575" s="82" t="s">
        <v>1697</v>
      </c>
      <c r="I1575" s="78" t="s">
        <v>1397</v>
      </c>
      <c r="J1575" s="82" t="s">
        <v>694</v>
      </c>
      <c r="K1575" s="82" t="s">
        <v>3676</v>
      </c>
      <c r="L1575" s="82" t="s">
        <v>3677</v>
      </c>
      <c r="M1575" s="82" t="s">
        <v>2354</v>
      </c>
      <c r="N1575" s="82"/>
      <c r="O1575" s="82"/>
      <c r="P1575" s="82" t="s">
        <v>36</v>
      </c>
    </row>
    <row r="1576" customHeight="1" spans="1:16">
      <c r="A1576" s="77" t="s">
        <v>1952</v>
      </c>
      <c r="B1576" s="82" t="s">
        <v>2350</v>
      </c>
      <c r="C1576" s="82" t="s">
        <v>3147</v>
      </c>
      <c r="D1576" s="78" t="s">
        <v>1955</v>
      </c>
      <c r="E1576" s="78" t="s">
        <v>2087</v>
      </c>
      <c r="F1576" s="78" t="s">
        <v>3652</v>
      </c>
      <c r="G1576" s="78" t="s">
        <v>1670</v>
      </c>
      <c r="H1576" s="82" t="s">
        <v>1697</v>
      </c>
      <c r="I1576" s="78" t="s">
        <v>1397</v>
      </c>
      <c r="J1576" s="78" t="s">
        <v>1483</v>
      </c>
      <c r="K1576" s="78" t="s">
        <v>3653</v>
      </c>
      <c r="L1576" s="78" t="s">
        <v>2519</v>
      </c>
      <c r="M1576" s="78" t="s">
        <v>2647</v>
      </c>
      <c r="N1576" s="82"/>
      <c r="O1576" s="82"/>
      <c r="P1576" s="82" t="s">
        <v>36</v>
      </c>
    </row>
    <row r="1577" customHeight="1" spans="1:16">
      <c r="A1577" s="77" t="s">
        <v>1952</v>
      </c>
      <c r="B1577" s="82" t="s">
        <v>2350</v>
      </c>
      <c r="C1577" s="82" t="s">
        <v>3147</v>
      </c>
      <c r="D1577" s="78" t="s">
        <v>1955</v>
      </c>
      <c r="E1577" s="82" t="s">
        <v>2218</v>
      </c>
      <c r="F1577" s="82" t="s">
        <v>3743</v>
      </c>
      <c r="G1577" s="82" t="s">
        <v>1666</v>
      </c>
      <c r="H1577" s="82" t="s">
        <v>1697</v>
      </c>
      <c r="I1577" s="78" t="s">
        <v>1397</v>
      </c>
      <c r="J1577" s="82" t="s">
        <v>2201</v>
      </c>
      <c r="K1577" s="82" t="s">
        <v>2378</v>
      </c>
      <c r="L1577" s="82" t="s">
        <v>3744</v>
      </c>
      <c r="M1577" s="82" t="s">
        <v>2271</v>
      </c>
      <c r="N1577" s="82"/>
      <c r="O1577" s="82"/>
      <c r="P1577" s="82" t="s">
        <v>36</v>
      </c>
    </row>
    <row r="1578" customHeight="1" spans="1:16">
      <c r="A1578" s="77" t="s">
        <v>1952</v>
      </c>
      <c r="B1578" s="82" t="s">
        <v>2350</v>
      </c>
      <c r="C1578" s="82" t="s">
        <v>3575</v>
      </c>
      <c r="D1578" s="78" t="s">
        <v>1955</v>
      </c>
      <c r="E1578" s="82" t="s">
        <v>2246</v>
      </c>
      <c r="F1578" s="78" t="s">
        <v>3672</v>
      </c>
      <c r="G1578" s="78" t="s">
        <v>1680</v>
      </c>
      <c r="H1578" s="82" t="s">
        <v>1697</v>
      </c>
      <c r="I1578" s="78" t="s">
        <v>1397</v>
      </c>
      <c r="J1578" s="82" t="s">
        <v>694</v>
      </c>
      <c r="K1578" s="82" t="s">
        <v>2740</v>
      </c>
      <c r="L1578" s="82" t="s">
        <v>3673</v>
      </c>
      <c r="M1578" s="82" t="s">
        <v>3674</v>
      </c>
      <c r="N1578" s="82"/>
      <c r="O1578" s="82"/>
      <c r="P1578" s="82" t="s">
        <v>36</v>
      </c>
    </row>
    <row r="1579" customHeight="1" spans="1:16">
      <c r="A1579" s="77" t="s">
        <v>1952</v>
      </c>
      <c r="B1579" s="82" t="s">
        <v>3745</v>
      </c>
      <c r="C1579" s="82" t="s">
        <v>2493</v>
      </c>
      <c r="D1579" s="78" t="s">
        <v>2729</v>
      </c>
      <c r="E1579" s="82" t="s">
        <v>3690</v>
      </c>
      <c r="F1579" s="82" t="s">
        <v>3691</v>
      </c>
      <c r="G1579" s="78" t="s">
        <v>1678</v>
      </c>
      <c r="H1579" s="82" t="s">
        <v>1697</v>
      </c>
      <c r="I1579" s="78" t="s">
        <v>1397</v>
      </c>
      <c r="J1579" s="82" t="s">
        <v>1483</v>
      </c>
      <c r="K1579" s="82" t="s">
        <v>3692</v>
      </c>
      <c r="L1579" s="82"/>
      <c r="M1579" s="82" t="s">
        <v>1997</v>
      </c>
      <c r="N1579" s="82"/>
      <c r="O1579" s="82"/>
      <c r="P1579" s="82" t="s">
        <v>36</v>
      </c>
    </row>
    <row r="1580" customHeight="1" spans="1:16">
      <c r="A1580" s="77" t="s">
        <v>1952</v>
      </c>
      <c r="B1580" s="82" t="s">
        <v>2788</v>
      </c>
      <c r="C1580" s="82" t="s">
        <v>2789</v>
      </c>
      <c r="D1580" s="78" t="s">
        <v>1955</v>
      </c>
      <c r="E1580" s="82" t="s">
        <v>3690</v>
      </c>
      <c r="F1580" s="82" t="s">
        <v>3691</v>
      </c>
      <c r="G1580" s="78" t="s">
        <v>1678</v>
      </c>
      <c r="H1580" s="82" t="s">
        <v>1697</v>
      </c>
      <c r="I1580" s="78" t="s">
        <v>1397</v>
      </c>
      <c r="J1580" s="82" t="s">
        <v>1483</v>
      </c>
      <c r="K1580" s="82" t="s">
        <v>3692</v>
      </c>
      <c r="L1580" s="82"/>
      <c r="M1580" s="82" t="s">
        <v>1997</v>
      </c>
      <c r="N1580" s="82"/>
      <c r="O1580" s="82"/>
      <c r="P1580" s="82" t="s">
        <v>36</v>
      </c>
    </row>
    <row r="1581" customHeight="1" spans="1:16">
      <c r="A1581" s="77" t="s">
        <v>1952</v>
      </c>
      <c r="B1581" s="82" t="s">
        <v>117</v>
      </c>
      <c r="C1581" s="82" t="s">
        <v>1308</v>
      </c>
      <c r="D1581" s="78" t="s">
        <v>1955</v>
      </c>
      <c r="E1581" s="82" t="s">
        <v>2218</v>
      </c>
      <c r="F1581" s="82" t="s">
        <v>3746</v>
      </c>
      <c r="G1581" s="82" t="s">
        <v>1693</v>
      </c>
      <c r="H1581" s="82" t="s">
        <v>1697</v>
      </c>
      <c r="I1581" s="78" t="s">
        <v>1397</v>
      </c>
      <c r="J1581" s="82" t="s">
        <v>1483</v>
      </c>
      <c r="K1581" s="82" t="s">
        <v>3747</v>
      </c>
      <c r="L1581" s="82" t="s">
        <v>3748</v>
      </c>
      <c r="M1581" s="82" t="s">
        <v>2241</v>
      </c>
      <c r="N1581" s="82"/>
      <c r="O1581" s="82"/>
      <c r="P1581" s="82" t="s">
        <v>36</v>
      </c>
    </row>
    <row r="1582" customHeight="1" spans="1:16">
      <c r="A1582" s="77" t="s">
        <v>1952</v>
      </c>
      <c r="B1582" s="82" t="s">
        <v>2395</v>
      </c>
      <c r="C1582" s="82" t="s">
        <v>1954</v>
      </c>
      <c r="D1582" s="78" t="s">
        <v>1955</v>
      </c>
      <c r="E1582" s="82" t="s">
        <v>1976</v>
      </c>
      <c r="F1582" s="82" t="s">
        <v>3685</v>
      </c>
      <c r="G1582" s="82" t="s">
        <v>1668</v>
      </c>
      <c r="H1582" s="82" t="s">
        <v>1700</v>
      </c>
      <c r="I1582" s="78" t="s">
        <v>1397</v>
      </c>
      <c r="J1582" s="82" t="s">
        <v>1483</v>
      </c>
      <c r="K1582" s="82" t="s">
        <v>2941</v>
      </c>
      <c r="L1582" s="82" t="s">
        <v>1966</v>
      </c>
      <c r="M1582" s="82" t="s">
        <v>1987</v>
      </c>
      <c r="N1582" s="82"/>
      <c r="O1582" s="82"/>
      <c r="P1582" s="82" t="s">
        <v>36</v>
      </c>
    </row>
    <row r="1583" customHeight="1" spans="1:16">
      <c r="A1583" s="77" t="s">
        <v>1952</v>
      </c>
      <c r="B1583" s="82" t="s">
        <v>2395</v>
      </c>
      <c r="C1583" s="82" t="s">
        <v>1954</v>
      </c>
      <c r="D1583" s="78" t="s">
        <v>1955</v>
      </c>
      <c r="E1583" s="78" t="s">
        <v>2082</v>
      </c>
      <c r="F1583" s="78" t="s">
        <v>3607</v>
      </c>
      <c r="G1583" s="78" t="s">
        <v>1672</v>
      </c>
      <c r="H1583" s="82" t="s">
        <v>1700</v>
      </c>
      <c r="I1583" s="78" t="s">
        <v>1397</v>
      </c>
      <c r="J1583" s="78" t="s">
        <v>1483</v>
      </c>
      <c r="K1583" s="78" t="s">
        <v>3608</v>
      </c>
      <c r="L1583" s="78" t="s">
        <v>2427</v>
      </c>
      <c r="M1583" s="78" t="s">
        <v>1987</v>
      </c>
      <c r="N1583" s="82"/>
      <c r="O1583" s="82"/>
      <c r="P1583" s="82" t="s">
        <v>36</v>
      </c>
    </row>
    <row r="1584" customHeight="1" spans="1:16">
      <c r="A1584" s="77" t="s">
        <v>1952</v>
      </c>
      <c r="B1584" s="82" t="s">
        <v>2395</v>
      </c>
      <c r="C1584" s="82" t="s">
        <v>1954</v>
      </c>
      <c r="D1584" s="78" t="s">
        <v>1955</v>
      </c>
      <c r="E1584" s="82" t="s">
        <v>1976</v>
      </c>
      <c r="F1584" s="82" t="s">
        <v>3642</v>
      </c>
      <c r="G1584" s="82" t="s">
        <v>1676</v>
      </c>
      <c r="H1584" s="82" t="s">
        <v>1700</v>
      </c>
      <c r="I1584" s="78" t="s">
        <v>1397</v>
      </c>
      <c r="J1584" s="82" t="s">
        <v>1483</v>
      </c>
      <c r="K1584" s="82" t="s">
        <v>3643</v>
      </c>
      <c r="L1584" s="82" t="s">
        <v>1966</v>
      </c>
      <c r="M1584" s="82" t="s">
        <v>2307</v>
      </c>
      <c r="N1584" s="82"/>
      <c r="O1584" s="82"/>
      <c r="P1584" s="82" t="s">
        <v>36</v>
      </c>
    </row>
    <row r="1585" customHeight="1" spans="1:16">
      <c r="A1585" s="77" t="s">
        <v>1952</v>
      </c>
      <c r="B1585" s="82" t="s">
        <v>2392</v>
      </c>
      <c r="C1585" s="82" t="s">
        <v>1954</v>
      </c>
      <c r="D1585" s="78" t="s">
        <v>1955</v>
      </c>
      <c r="E1585" s="82" t="s">
        <v>1976</v>
      </c>
      <c r="F1585" s="82" t="s">
        <v>3642</v>
      </c>
      <c r="G1585" s="82" t="s">
        <v>1676</v>
      </c>
      <c r="H1585" s="82" t="s">
        <v>1700</v>
      </c>
      <c r="I1585" s="78" t="s">
        <v>1397</v>
      </c>
      <c r="J1585" s="82" t="s">
        <v>1483</v>
      </c>
      <c r="K1585" s="82" t="s">
        <v>3643</v>
      </c>
      <c r="L1585" s="82" t="s">
        <v>1966</v>
      </c>
      <c r="M1585" s="82" t="s">
        <v>2307</v>
      </c>
      <c r="N1585" s="82"/>
      <c r="O1585" s="82"/>
      <c r="P1585" s="82" t="s">
        <v>36</v>
      </c>
    </row>
    <row r="1586" customHeight="1" spans="1:16">
      <c r="A1586" s="77" t="s">
        <v>1952</v>
      </c>
      <c r="B1586" s="82" t="s">
        <v>2392</v>
      </c>
      <c r="C1586" s="82" t="s">
        <v>1954</v>
      </c>
      <c r="D1586" s="78" t="s">
        <v>1955</v>
      </c>
      <c r="E1586" s="82" t="s">
        <v>2775</v>
      </c>
      <c r="F1586" s="82" t="s">
        <v>3749</v>
      </c>
      <c r="G1586" s="78" t="s">
        <v>1697</v>
      </c>
      <c r="H1586" s="82" t="s">
        <v>1700</v>
      </c>
      <c r="I1586" s="78" t="s">
        <v>1397</v>
      </c>
      <c r="J1586" s="82" t="s">
        <v>1483</v>
      </c>
      <c r="K1586" s="82" t="s">
        <v>3676</v>
      </c>
      <c r="L1586" s="82" t="s">
        <v>1966</v>
      </c>
      <c r="M1586" s="82" t="s">
        <v>1972</v>
      </c>
      <c r="N1586" s="82"/>
      <c r="O1586" s="82"/>
      <c r="P1586" s="82" t="s">
        <v>36</v>
      </c>
    </row>
    <row r="1587" customHeight="1" spans="1:16">
      <c r="A1587" s="77" t="s">
        <v>1952</v>
      </c>
      <c r="B1587" s="82" t="s">
        <v>2728</v>
      </c>
      <c r="C1587" s="82" t="s">
        <v>2010</v>
      </c>
      <c r="D1587" s="78" t="s">
        <v>1955</v>
      </c>
      <c r="E1587" s="82" t="s">
        <v>1998</v>
      </c>
      <c r="F1587" s="82" t="s">
        <v>3528</v>
      </c>
      <c r="G1587" s="82" t="s">
        <v>1657</v>
      </c>
      <c r="H1587" s="82" t="s">
        <v>1700</v>
      </c>
      <c r="I1587" s="78" t="s">
        <v>1397</v>
      </c>
      <c r="J1587" s="78" t="s">
        <v>2201</v>
      </c>
      <c r="K1587" s="82" t="s">
        <v>3529</v>
      </c>
      <c r="L1587" s="82" t="s">
        <v>1986</v>
      </c>
      <c r="M1587" s="82" t="s">
        <v>2165</v>
      </c>
      <c r="N1587" s="82"/>
      <c r="O1587" s="82"/>
      <c r="P1587" s="82" t="s">
        <v>36</v>
      </c>
    </row>
    <row r="1588" customHeight="1" spans="1:16">
      <c r="A1588" s="77" t="s">
        <v>1952</v>
      </c>
      <c r="B1588" s="82" t="s">
        <v>2728</v>
      </c>
      <c r="C1588" s="82" t="s">
        <v>2010</v>
      </c>
      <c r="D1588" s="78" t="s">
        <v>1955</v>
      </c>
      <c r="E1588" s="82" t="s">
        <v>2236</v>
      </c>
      <c r="F1588" s="82" t="s">
        <v>3611</v>
      </c>
      <c r="G1588" s="78" t="s">
        <v>1659</v>
      </c>
      <c r="H1588" s="82" t="s">
        <v>1700</v>
      </c>
      <c r="I1588" s="78" t="s">
        <v>1397</v>
      </c>
      <c r="J1588" s="78" t="s">
        <v>1483</v>
      </c>
      <c r="K1588" s="82" t="s">
        <v>3613</v>
      </c>
      <c r="L1588" s="82" t="s">
        <v>2015</v>
      </c>
      <c r="M1588" s="82" t="s">
        <v>2059</v>
      </c>
      <c r="N1588" s="82"/>
      <c r="O1588" s="82"/>
      <c r="P1588" s="82" t="s">
        <v>36</v>
      </c>
    </row>
    <row r="1589" customHeight="1" spans="1:16">
      <c r="A1589" s="77" t="s">
        <v>1952</v>
      </c>
      <c r="B1589" s="82" t="s">
        <v>2728</v>
      </c>
      <c r="C1589" s="82" t="s">
        <v>2010</v>
      </c>
      <c r="D1589" s="78" t="s">
        <v>1955</v>
      </c>
      <c r="E1589" s="78" t="s">
        <v>2236</v>
      </c>
      <c r="F1589" s="78" t="s">
        <v>3735</v>
      </c>
      <c r="G1589" s="78" t="s">
        <v>1678</v>
      </c>
      <c r="H1589" s="82" t="s">
        <v>1700</v>
      </c>
      <c r="I1589" s="78" t="s">
        <v>1397</v>
      </c>
      <c r="J1589" s="78" t="s">
        <v>1483</v>
      </c>
      <c r="K1589" s="78" t="s">
        <v>2196</v>
      </c>
      <c r="L1589" s="78" t="s">
        <v>2008</v>
      </c>
      <c r="M1589" s="78" t="s">
        <v>2158</v>
      </c>
      <c r="N1589" s="82"/>
      <c r="O1589" s="82"/>
      <c r="P1589" s="82" t="s">
        <v>36</v>
      </c>
    </row>
    <row r="1590" customHeight="1" spans="1:16">
      <c r="A1590" s="77" t="s">
        <v>1952</v>
      </c>
      <c r="B1590" s="82" t="s">
        <v>3750</v>
      </c>
      <c r="C1590" s="82" t="s">
        <v>3047</v>
      </c>
      <c r="D1590" s="78" t="s">
        <v>1955</v>
      </c>
      <c r="E1590" s="82" t="s">
        <v>1983</v>
      </c>
      <c r="F1590" s="82" t="s">
        <v>3713</v>
      </c>
      <c r="G1590" s="82" t="s">
        <v>1688</v>
      </c>
      <c r="H1590" s="82" t="s">
        <v>1700</v>
      </c>
      <c r="I1590" s="78" t="s">
        <v>1397</v>
      </c>
      <c r="J1590" s="82" t="s">
        <v>694</v>
      </c>
      <c r="K1590" s="82" t="s">
        <v>3714</v>
      </c>
      <c r="L1590" s="82" t="s">
        <v>1980</v>
      </c>
      <c r="M1590" s="82" t="s">
        <v>2174</v>
      </c>
      <c r="N1590" s="82"/>
      <c r="O1590" s="82"/>
      <c r="P1590" s="82" t="s">
        <v>36</v>
      </c>
    </row>
    <row r="1591" customHeight="1" spans="1:16">
      <c r="A1591" s="77" t="s">
        <v>1952</v>
      </c>
      <c r="B1591" s="82" t="s">
        <v>3046</v>
      </c>
      <c r="C1591" s="82" t="s">
        <v>3047</v>
      </c>
      <c r="D1591" s="78" t="s">
        <v>1955</v>
      </c>
      <c r="E1591" s="82" t="s">
        <v>1988</v>
      </c>
      <c r="F1591" s="82" t="s">
        <v>3705</v>
      </c>
      <c r="G1591" s="82" t="s">
        <v>1690</v>
      </c>
      <c r="H1591" s="82" t="s">
        <v>1700</v>
      </c>
      <c r="I1591" s="78" t="s">
        <v>1397</v>
      </c>
      <c r="J1591" s="82" t="s">
        <v>694</v>
      </c>
      <c r="K1591" s="82" t="s">
        <v>2080</v>
      </c>
      <c r="L1591" s="82" t="s">
        <v>1986</v>
      </c>
      <c r="M1591" s="82" t="s">
        <v>2170</v>
      </c>
      <c r="N1591" s="82"/>
      <c r="O1591" s="82"/>
      <c r="P1591" s="82" t="s">
        <v>36</v>
      </c>
    </row>
    <row r="1592" customHeight="1" spans="1:16">
      <c r="A1592" s="77" t="s">
        <v>1952</v>
      </c>
      <c r="B1592" s="82" t="s">
        <v>3046</v>
      </c>
      <c r="C1592" s="82" t="s">
        <v>3047</v>
      </c>
      <c r="D1592" s="78" t="s">
        <v>1955</v>
      </c>
      <c r="E1592" s="82" t="s">
        <v>1988</v>
      </c>
      <c r="F1592" s="82" t="s">
        <v>3751</v>
      </c>
      <c r="G1592" s="78" t="s">
        <v>1697</v>
      </c>
      <c r="H1592" s="82" t="s">
        <v>1700</v>
      </c>
      <c r="I1592" s="78" t="s">
        <v>1397</v>
      </c>
      <c r="J1592" s="82" t="s">
        <v>694</v>
      </c>
      <c r="K1592" s="82" t="s">
        <v>3752</v>
      </c>
      <c r="L1592" s="82" t="s">
        <v>1986</v>
      </c>
      <c r="M1592" s="82" t="s">
        <v>2540</v>
      </c>
      <c r="N1592" s="82"/>
      <c r="O1592" s="82"/>
      <c r="P1592" s="82" t="s">
        <v>36</v>
      </c>
    </row>
    <row r="1593" customHeight="1" spans="1:16">
      <c r="A1593" s="77" t="s">
        <v>1952</v>
      </c>
      <c r="B1593" s="82" t="s">
        <v>2257</v>
      </c>
      <c r="C1593" s="82" t="s">
        <v>2922</v>
      </c>
      <c r="D1593" s="78" t="s">
        <v>1955</v>
      </c>
      <c r="E1593" s="82" t="s">
        <v>2775</v>
      </c>
      <c r="F1593" s="82" t="s">
        <v>3749</v>
      </c>
      <c r="G1593" s="78" t="s">
        <v>1697</v>
      </c>
      <c r="H1593" s="82" t="s">
        <v>1700</v>
      </c>
      <c r="I1593" s="78" t="s">
        <v>1397</v>
      </c>
      <c r="J1593" s="82" t="s">
        <v>1483</v>
      </c>
      <c r="K1593" s="82" t="s">
        <v>3676</v>
      </c>
      <c r="L1593" s="82" t="s">
        <v>1966</v>
      </c>
      <c r="M1593" s="82" t="s">
        <v>1972</v>
      </c>
      <c r="N1593" s="82"/>
      <c r="O1593" s="82"/>
      <c r="P1593" s="82" t="s">
        <v>36</v>
      </c>
    </row>
    <row r="1594" customHeight="1" spans="1:16">
      <c r="A1594" s="77" t="s">
        <v>1952</v>
      </c>
      <c r="B1594" s="82" t="s">
        <v>2257</v>
      </c>
      <c r="C1594" s="82" t="s">
        <v>2167</v>
      </c>
      <c r="D1594" s="78" t="s">
        <v>1955</v>
      </c>
      <c r="E1594" s="82" t="s">
        <v>2087</v>
      </c>
      <c r="F1594" s="82" t="s">
        <v>3753</v>
      </c>
      <c r="G1594" s="78" t="s">
        <v>1697</v>
      </c>
      <c r="H1594" s="82" t="s">
        <v>1700</v>
      </c>
      <c r="I1594" s="78" t="s">
        <v>1397</v>
      </c>
      <c r="J1594" s="82" t="s">
        <v>1483</v>
      </c>
      <c r="K1594" s="82" t="s">
        <v>3632</v>
      </c>
      <c r="L1594" s="82" t="s">
        <v>3754</v>
      </c>
      <c r="M1594" s="82" t="s">
        <v>2183</v>
      </c>
      <c r="N1594" s="82"/>
      <c r="O1594" s="82"/>
      <c r="P1594" s="82" t="s">
        <v>36</v>
      </c>
    </row>
    <row r="1595" customHeight="1" spans="1:16">
      <c r="A1595" s="77" t="s">
        <v>1952</v>
      </c>
      <c r="B1595" s="82" t="s">
        <v>2257</v>
      </c>
      <c r="C1595" s="82" t="s">
        <v>3047</v>
      </c>
      <c r="D1595" s="78" t="s">
        <v>1955</v>
      </c>
      <c r="E1595" s="82" t="s">
        <v>1988</v>
      </c>
      <c r="F1595" s="82" t="s">
        <v>3751</v>
      </c>
      <c r="G1595" s="78" t="s">
        <v>1697</v>
      </c>
      <c r="H1595" s="82" t="s">
        <v>1700</v>
      </c>
      <c r="I1595" s="78" t="s">
        <v>1397</v>
      </c>
      <c r="J1595" s="82" t="s">
        <v>694</v>
      </c>
      <c r="K1595" s="82" t="s">
        <v>3752</v>
      </c>
      <c r="L1595" s="82" t="s">
        <v>1986</v>
      </c>
      <c r="M1595" s="82" t="s">
        <v>2540</v>
      </c>
      <c r="N1595" s="82"/>
      <c r="O1595" s="82"/>
      <c r="P1595" s="82" t="s">
        <v>36</v>
      </c>
    </row>
    <row r="1596" customHeight="1" spans="1:16">
      <c r="A1596" s="77" t="s">
        <v>1952</v>
      </c>
      <c r="B1596" s="82" t="s">
        <v>2267</v>
      </c>
      <c r="C1596" s="82" t="s">
        <v>3755</v>
      </c>
      <c r="D1596" s="78" t="s">
        <v>1955</v>
      </c>
      <c r="E1596" s="82" t="s">
        <v>2854</v>
      </c>
      <c r="F1596" s="82" t="s">
        <v>3756</v>
      </c>
      <c r="G1596" s="82" t="s">
        <v>1615</v>
      </c>
      <c r="H1596" s="82" t="s">
        <v>1700</v>
      </c>
      <c r="I1596" s="78" t="s">
        <v>1397</v>
      </c>
      <c r="J1596" s="82" t="s">
        <v>1483</v>
      </c>
      <c r="K1596" s="82" t="s">
        <v>3522</v>
      </c>
      <c r="L1596" s="82" t="s">
        <v>3757</v>
      </c>
      <c r="M1596" s="82" t="s">
        <v>2557</v>
      </c>
      <c r="N1596" s="82"/>
      <c r="O1596" s="82"/>
      <c r="P1596" s="82" t="s">
        <v>36</v>
      </c>
    </row>
    <row r="1597" customHeight="1" spans="1:16">
      <c r="A1597" s="77" t="s">
        <v>1952</v>
      </c>
      <c r="B1597" s="82" t="s">
        <v>2267</v>
      </c>
      <c r="C1597" s="82" t="s">
        <v>2383</v>
      </c>
      <c r="D1597" s="78" t="s">
        <v>1955</v>
      </c>
      <c r="E1597" s="82" t="s">
        <v>2384</v>
      </c>
      <c r="F1597" s="82" t="s">
        <v>3681</v>
      </c>
      <c r="G1597" s="82" t="s">
        <v>1672</v>
      </c>
      <c r="H1597" s="82" t="s">
        <v>1700</v>
      </c>
      <c r="I1597" s="78" t="s">
        <v>1397</v>
      </c>
      <c r="J1597" s="82" t="s">
        <v>1483</v>
      </c>
      <c r="K1597" s="82" t="s">
        <v>2924</v>
      </c>
      <c r="L1597" s="82" t="s">
        <v>3682</v>
      </c>
      <c r="M1597" s="82" t="s">
        <v>2158</v>
      </c>
      <c r="N1597" s="82"/>
      <c r="O1597" s="82"/>
      <c r="P1597" s="82" t="s">
        <v>36</v>
      </c>
    </row>
    <row r="1598" customHeight="1" spans="1:16">
      <c r="A1598" s="77" t="s">
        <v>1952</v>
      </c>
      <c r="B1598" s="82" t="s">
        <v>3405</v>
      </c>
      <c r="C1598" s="82" t="s">
        <v>2493</v>
      </c>
      <c r="D1598" s="78" t="s">
        <v>2729</v>
      </c>
      <c r="E1598" s="82" t="s">
        <v>3690</v>
      </c>
      <c r="F1598" s="82" t="s">
        <v>3691</v>
      </c>
      <c r="G1598" s="78" t="s">
        <v>1678</v>
      </c>
      <c r="H1598" s="82" t="s">
        <v>3758</v>
      </c>
      <c r="I1598" s="78" t="s">
        <v>1397</v>
      </c>
      <c r="J1598" s="82" t="s">
        <v>1483</v>
      </c>
      <c r="K1598" s="82" t="s">
        <v>3692</v>
      </c>
      <c r="L1598" s="82"/>
      <c r="M1598" s="82" t="s">
        <v>1997</v>
      </c>
      <c r="N1598" s="82"/>
      <c r="O1598" s="82"/>
      <c r="P1598" s="82" t="s">
        <v>36</v>
      </c>
    </row>
    <row r="1599" customHeight="1" spans="1:16">
      <c r="A1599" s="77" t="s">
        <v>1952</v>
      </c>
      <c r="B1599" s="82" t="s">
        <v>2302</v>
      </c>
      <c r="C1599" s="82" t="s">
        <v>2792</v>
      </c>
      <c r="D1599" s="78" t="s">
        <v>2729</v>
      </c>
      <c r="E1599" s="82" t="s">
        <v>3690</v>
      </c>
      <c r="F1599" s="82" t="s">
        <v>3691</v>
      </c>
      <c r="G1599" s="78" t="s">
        <v>1678</v>
      </c>
      <c r="H1599" s="82" t="s">
        <v>3758</v>
      </c>
      <c r="I1599" s="78" t="s">
        <v>1397</v>
      </c>
      <c r="J1599" s="82" t="s">
        <v>1483</v>
      </c>
      <c r="K1599" s="82" t="s">
        <v>3692</v>
      </c>
      <c r="L1599" s="82"/>
      <c r="M1599" s="82" t="s">
        <v>1997</v>
      </c>
      <c r="N1599" s="82"/>
      <c r="O1599" s="82"/>
      <c r="P1599" s="82" t="s">
        <v>36</v>
      </c>
    </row>
    <row r="1600" customHeight="1" spans="1:16">
      <c r="A1600" s="77" t="s">
        <v>1952</v>
      </c>
      <c r="B1600" s="82" t="s">
        <v>2302</v>
      </c>
      <c r="C1600" s="82" t="s">
        <v>2303</v>
      </c>
      <c r="D1600" s="78" t="s">
        <v>1955</v>
      </c>
      <c r="E1600" s="82" t="s">
        <v>2087</v>
      </c>
      <c r="F1600" s="82" t="s">
        <v>3753</v>
      </c>
      <c r="G1600" s="78" t="s">
        <v>1697</v>
      </c>
      <c r="H1600" s="82" t="s">
        <v>3758</v>
      </c>
      <c r="I1600" s="78" t="s">
        <v>1397</v>
      </c>
      <c r="J1600" s="82" t="s">
        <v>1483</v>
      </c>
      <c r="K1600" s="82" t="s">
        <v>3632</v>
      </c>
      <c r="L1600" s="82" t="s">
        <v>3754</v>
      </c>
      <c r="M1600" s="82" t="s">
        <v>2183</v>
      </c>
      <c r="N1600" s="82"/>
      <c r="O1600" s="82"/>
      <c r="P1600" s="82" t="s">
        <v>36</v>
      </c>
    </row>
    <row r="1601" customHeight="1" spans="1:16">
      <c r="A1601" s="77" t="s">
        <v>1952</v>
      </c>
      <c r="B1601" s="82" t="s">
        <v>2302</v>
      </c>
      <c r="C1601" s="82" t="s">
        <v>2303</v>
      </c>
      <c r="D1601" s="78" t="s">
        <v>1955</v>
      </c>
      <c r="E1601" s="82" t="s">
        <v>2218</v>
      </c>
      <c r="F1601" s="82" t="s">
        <v>3759</v>
      </c>
      <c r="G1601" s="78" t="s">
        <v>1700</v>
      </c>
      <c r="H1601" s="82" t="s">
        <v>3758</v>
      </c>
      <c r="I1601" s="78" t="s">
        <v>1397</v>
      </c>
      <c r="J1601" s="82" t="s">
        <v>1483</v>
      </c>
      <c r="K1601" s="82" t="s">
        <v>3687</v>
      </c>
      <c r="L1601" s="82" t="s">
        <v>3633</v>
      </c>
      <c r="M1601" s="82" t="s">
        <v>2158</v>
      </c>
      <c r="N1601" s="82"/>
      <c r="O1601" s="82"/>
      <c r="P1601" s="82" t="s">
        <v>36</v>
      </c>
    </row>
    <row r="1602" customHeight="1" spans="1:16">
      <c r="A1602" s="77" t="s">
        <v>1952</v>
      </c>
      <c r="B1602" s="82" t="s">
        <v>2166</v>
      </c>
      <c r="C1602" s="82" t="s">
        <v>2313</v>
      </c>
      <c r="D1602" s="78" t="s">
        <v>1955</v>
      </c>
      <c r="E1602" s="82" t="s">
        <v>2082</v>
      </c>
      <c r="F1602" s="82" t="s">
        <v>3702</v>
      </c>
      <c r="G1602" s="78" t="s">
        <v>1690</v>
      </c>
      <c r="H1602" s="82" t="s">
        <v>3758</v>
      </c>
      <c r="I1602" s="78" t="s">
        <v>1397</v>
      </c>
      <c r="J1602" s="82" t="s">
        <v>2201</v>
      </c>
      <c r="K1602" s="82" t="s">
        <v>2907</v>
      </c>
      <c r="L1602" s="82" t="s">
        <v>3265</v>
      </c>
      <c r="M1602" s="82" t="s">
        <v>2170</v>
      </c>
      <c r="N1602" s="82"/>
      <c r="O1602" s="82"/>
      <c r="P1602" s="82" t="s">
        <v>36</v>
      </c>
    </row>
    <row r="1603" customHeight="1" spans="1:16">
      <c r="A1603" s="77" t="s">
        <v>1952</v>
      </c>
      <c r="B1603" s="82" t="s">
        <v>2166</v>
      </c>
      <c r="C1603" s="82" t="s">
        <v>2262</v>
      </c>
      <c r="D1603" s="78" t="s">
        <v>1955</v>
      </c>
      <c r="E1603" s="82" t="s">
        <v>2384</v>
      </c>
      <c r="F1603" s="82" t="s">
        <v>3459</v>
      </c>
      <c r="G1603" s="82" t="s">
        <v>1636</v>
      </c>
      <c r="H1603" s="82" t="s">
        <v>3758</v>
      </c>
      <c r="I1603" s="78" t="s">
        <v>1397</v>
      </c>
      <c r="J1603" s="78" t="s">
        <v>1142</v>
      </c>
      <c r="K1603" s="82" t="s">
        <v>3460</v>
      </c>
      <c r="L1603" s="82" t="s">
        <v>2266</v>
      </c>
      <c r="M1603" s="82" t="s">
        <v>1987</v>
      </c>
      <c r="N1603" s="82"/>
      <c r="O1603" s="82"/>
      <c r="P1603" s="82" t="s">
        <v>36</v>
      </c>
    </row>
    <row r="1604" customHeight="1" spans="1:16">
      <c r="A1604" s="77" t="s">
        <v>1952</v>
      </c>
      <c r="B1604" s="82" t="s">
        <v>2348</v>
      </c>
      <c r="C1604" s="82" t="s">
        <v>2093</v>
      </c>
      <c r="D1604" s="78" t="s">
        <v>1955</v>
      </c>
      <c r="E1604" s="78" t="s">
        <v>1993</v>
      </c>
      <c r="F1604" s="78" t="s">
        <v>3719</v>
      </c>
      <c r="G1604" s="78" t="s">
        <v>1688</v>
      </c>
      <c r="H1604" s="82" t="s">
        <v>3758</v>
      </c>
      <c r="I1604" s="78" t="s">
        <v>1397</v>
      </c>
      <c r="J1604" s="82" t="s">
        <v>1483</v>
      </c>
      <c r="K1604" s="78" t="s">
        <v>3007</v>
      </c>
      <c r="L1604" s="78" t="s">
        <v>2331</v>
      </c>
      <c r="M1604" s="78" t="s">
        <v>3720</v>
      </c>
      <c r="N1604" s="82"/>
      <c r="O1604" s="82"/>
      <c r="P1604" s="82" t="s">
        <v>36</v>
      </c>
    </row>
    <row r="1605" customHeight="1" spans="1:16">
      <c r="A1605" s="77" t="s">
        <v>1952</v>
      </c>
      <c r="B1605" s="82" t="s">
        <v>2468</v>
      </c>
      <c r="C1605" s="82" t="s">
        <v>2668</v>
      </c>
      <c r="D1605" s="78" t="s">
        <v>1955</v>
      </c>
      <c r="E1605" s="82" t="s">
        <v>2677</v>
      </c>
      <c r="F1605" s="82" t="s">
        <v>3596</v>
      </c>
      <c r="G1605" s="82" t="s">
        <v>1672</v>
      </c>
      <c r="H1605" s="82" t="s">
        <v>3758</v>
      </c>
      <c r="I1605" s="78" t="s">
        <v>1397</v>
      </c>
      <c r="J1605" s="78" t="s">
        <v>1446</v>
      </c>
      <c r="K1605" s="82" t="s">
        <v>3658</v>
      </c>
      <c r="L1605" s="82" t="s">
        <v>3375</v>
      </c>
      <c r="M1605" s="82" t="s">
        <v>3598</v>
      </c>
      <c r="N1605" s="82"/>
      <c r="O1605" s="82"/>
      <c r="P1605" s="82" t="s">
        <v>36</v>
      </c>
    </row>
    <row r="1606" customHeight="1" spans="1:16">
      <c r="A1606" s="77" t="s">
        <v>1952</v>
      </c>
      <c r="B1606" s="82" t="s">
        <v>2468</v>
      </c>
      <c r="C1606" s="82" t="s">
        <v>2025</v>
      </c>
      <c r="D1606" s="78" t="s">
        <v>1955</v>
      </c>
      <c r="E1606" s="78" t="s">
        <v>2199</v>
      </c>
      <c r="F1606" s="78" t="s">
        <v>2835</v>
      </c>
      <c r="G1606" s="82" t="s">
        <v>1526</v>
      </c>
      <c r="H1606" s="82" t="s">
        <v>3758</v>
      </c>
      <c r="I1606" s="78" t="s">
        <v>1397</v>
      </c>
      <c r="J1606" s="78" t="s">
        <v>694</v>
      </c>
      <c r="K1606" s="78" t="s">
        <v>2836</v>
      </c>
      <c r="L1606" s="78" t="s">
        <v>2837</v>
      </c>
      <c r="M1606" s="78" t="s">
        <v>2339</v>
      </c>
      <c r="N1606" s="82"/>
      <c r="O1606" s="82"/>
      <c r="P1606" s="82" t="s">
        <v>36</v>
      </c>
    </row>
    <row r="1607" customHeight="1" spans="1:16">
      <c r="A1607" s="77" t="s">
        <v>1952</v>
      </c>
      <c r="B1607" s="82" t="s">
        <v>2421</v>
      </c>
      <c r="C1607" s="82" t="s">
        <v>2093</v>
      </c>
      <c r="D1607" s="78" t="s">
        <v>1955</v>
      </c>
      <c r="E1607" s="78" t="s">
        <v>1993</v>
      </c>
      <c r="F1607" s="78" t="s">
        <v>3719</v>
      </c>
      <c r="G1607" s="78" t="s">
        <v>1688</v>
      </c>
      <c r="H1607" s="82" t="s">
        <v>3758</v>
      </c>
      <c r="I1607" s="78" t="s">
        <v>1397</v>
      </c>
      <c r="J1607" s="82" t="s">
        <v>1483</v>
      </c>
      <c r="K1607" s="78" t="s">
        <v>3007</v>
      </c>
      <c r="L1607" s="78" t="s">
        <v>2331</v>
      </c>
      <c r="M1607" s="78" t="s">
        <v>3720</v>
      </c>
      <c r="N1607" s="82"/>
      <c r="O1607" s="82"/>
      <c r="P1607" s="82" t="s">
        <v>36</v>
      </c>
    </row>
    <row r="1608" customHeight="1" spans="1:16">
      <c r="A1608" s="77" t="s">
        <v>1952</v>
      </c>
      <c r="B1608" s="82" t="s">
        <v>2421</v>
      </c>
      <c r="C1608" s="82" t="s">
        <v>2830</v>
      </c>
      <c r="D1608" s="78" t="s">
        <v>1955</v>
      </c>
      <c r="E1608" s="82" t="s">
        <v>2384</v>
      </c>
      <c r="F1608" s="82" t="s">
        <v>3464</v>
      </c>
      <c r="G1608" s="82" t="s">
        <v>1637</v>
      </c>
      <c r="H1608" s="82" t="s">
        <v>3758</v>
      </c>
      <c r="I1608" s="78" t="s">
        <v>1397</v>
      </c>
      <c r="J1608" s="78" t="s">
        <v>694</v>
      </c>
      <c r="K1608" s="82" t="s">
        <v>3460</v>
      </c>
      <c r="L1608" s="82" t="s">
        <v>2298</v>
      </c>
      <c r="M1608" s="82" t="s">
        <v>2059</v>
      </c>
      <c r="N1608" s="82"/>
      <c r="O1608" s="82"/>
      <c r="P1608" s="82" t="s">
        <v>36</v>
      </c>
    </row>
    <row r="1609" customHeight="1" spans="1:16">
      <c r="A1609" s="77" t="s">
        <v>1952</v>
      </c>
      <c r="B1609" s="82" t="s">
        <v>2421</v>
      </c>
      <c r="C1609" s="82" t="s">
        <v>2830</v>
      </c>
      <c r="D1609" s="78" t="s">
        <v>1955</v>
      </c>
      <c r="E1609" s="82" t="s">
        <v>2384</v>
      </c>
      <c r="F1609" s="82" t="s">
        <v>3459</v>
      </c>
      <c r="G1609" s="82" t="s">
        <v>1636</v>
      </c>
      <c r="H1609" s="82" t="s">
        <v>3758</v>
      </c>
      <c r="I1609" s="78" t="s">
        <v>1397</v>
      </c>
      <c r="J1609" s="78" t="s">
        <v>1142</v>
      </c>
      <c r="K1609" s="82" t="s">
        <v>3460</v>
      </c>
      <c r="L1609" s="82" t="s">
        <v>2266</v>
      </c>
      <c r="M1609" s="82" t="s">
        <v>1987</v>
      </c>
      <c r="N1609" s="82"/>
      <c r="O1609" s="82"/>
      <c r="P1609" s="82" t="s">
        <v>36</v>
      </c>
    </row>
    <row r="1610" customHeight="1" spans="1:16">
      <c r="A1610" s="77" t="s">
        <v>1952</v>
      </c>
      <c r="B1610" s="82" t="s">
        <v>2421</v>
      </c>
      <c r="C1610" s="82" t="s">
        <v>2830</v>
      </c>
      <c r="D1610" s="78" t="s">
        <v>1955</v>
      </c>
      <c r="E1610" s="82" t="s">
        <v>2384</v>
      </c>
      <c r="F1610" s="82" t="s">
        <v>3459</v>
      </c>
      <c r="G1610" s="82" t="s">
        <v>1636</v>
      </c>
      <c r="H1610" s="82" t="s">
        <v>3760</v>
      </c>
      <c r="I1610" s="78" t="s">
        <v>1397</v>
      </c>
      <c r="J1610" s="78" t="s">
        <v>1142</v>
      </c>
      <c r="K1610" s="82" t="s">
        <v>3460</v>
      </c>
      <c r="L1610" s="82" t="s">
        <v>2266</v>
      </c>
      <c r="M1610" s="82" t="s">
        <v>1987</v>
      </c>
      <c r="N1610" s="82"/>
      <c r="O1610" s="82"/>
      <c r="P1610" s="82" t="s">
        <v>36</v>
      </c>
    </row>
    <row r="1611" customHeight="1" spans="1:16">
      <c r="A1611" s="77" t="s">
        <v>1952</v>
      </c>
      <c r="B1611" s="82" t="s">
        <v>2421</v>
      </c>
      <c r="C1611" s="82" t="s">
        <v>3092</v>
      </c>
      <c r="D1611" s="78" t="s">
        <v>1955</v>
      </c>
      <c r="E1611" s="82" t="s">
        <v>2854</v>
      </c>
      <c r="F1611" s="82" t="s">
        <v>3723</v>
      </c>
      <c r="G1611" s="78" t="s">
        <v>1688</v>
      </c>
      <c r="H1611" s="82" t="s">
        <v>3760</v>
      </c>
      <c r="I1611" s="78" t="s">
        <v>1397</v>
      </c>
      <c r="J1611" s="82" t="s">
        <v>1447</v>
      </c>
      <c r="K1611" s="82" t="s">
        <v>3724</v>
      </c>
      <c r="L1611" s="82" t="s">
        <v>3725</v>
      </c>
      <c r="M1611" s="82" t="s">
        <v>2249</v>
      </c>
      <c r="N1611" s="82"/>
      <c r="O1611" s="82"/>
      <c r="P1611" s="82" t="s">
        <v>36</v>
      </c>
    </row>
    <row r="1612" customHeight="1" spans="1:16">
      <c r="A1612" s="77" t="s">
        <v>1952</v>
      </c>
      <c r="B1612" s="82" t="s">
        <v>2443</v>
      </c>
      <c r="C1612" s="82" t="s">
        <v>3490</v>
      </c>
      <c r="D1612" s="78" t="s">
        <v>1955</v>
      </c>
      <c r="E1612" s="82" t="s">
        <v>2246</v>
      </c>
      <c r="F1612" s="78" t="s">
        <v>3672</v>
      </c>
      <c r="G1612" s="78" t="s">
        <v>1680</v>
      </c>
      <c r="H1612" s="82" t="s">
        <v>3760</v>
      </c>
      <c r="I1612" s="78" t="s">
        <v>1397</v>
      </c>
      <c r="J1612" s="82" t="s">
        <v>694</v>
      </c>
      <c r="K1612" s="82" t="s">
        <v>2740</v>
      </c>
      <c r="L1612" s="82" t="s">
        <v>3673</v>
      </c>
      <c r="M1612" s="82" t="s">
        <v>3674</v>
      </c>
      <c r="N1612" s="82"/>
      <c r="O1612" s="82"/>
      <c r="P1612" s="82" t="s">
        <v>36</v>
      </c>
    </row>
    <row r="1613" customHeight="1" spans="1:16">
      <c r="A1613" s="77" t="s">
        <v>1952</v>
      </c>
      <c r="B1613" s="82" t="s">
        <v>2443</v>
      </c>
      <c r="C1613" s="82" t="s">
        <v>3490</v>
      </c>
      <c r="D1613" s="78" t="s">
        <v>2729</v>
      </c>
      <c r="E1613" s="78" t="s">
        <v>2218</v>
      </c>
      <c r="F1613" s="78" t="s">
        <v>3761</v>
      </c>
      <c r="G1613" s="78" t="s">
        <v>1678</v>
      </c>
      <c r="H1613" s="82" t="s">
        <v>3760</v>
      </c>
      <c r="I1613" s="78" t="s">
        <v>1397</v>
      </c>
      <c r="J1613" s="82" t="s">
        <v>694</v>
      </c>
      <c r="K1613" s="78" t="s">
        <v>3762</v>
      </c>
      <c r="L1613" s="78" t="s">
        <v>3673</v>
      </c>
      <c r="M1613" s="78" t="s">
        <v>2647</v>
      </c>
      <c r="N1613" s="82"/>
      <c r="O1613" s="82"/>
      <c r="P1613" s="82" t="s">
        <v>36</v>
      </c>
    </row>
    <row r="1614" customHeight="1" spans="1:16">
      <c r="A1614" s="77" t="s">
        <v>1952</v>
      </c>
      <c r="B1614" s="82" t="s">
        <v>2443</v>
      </c>
      <c r="C1614" s="82" t="s">
        <v>3157</v>
      </c>
      <c r="D1614" s="78" t="s">
        <v>1955</v>
      </c>
      <c r="E1614" s="78" t="s">
        <v>2246</v>
      </c>
      <c r="F1614" s="78" t="s">
        <v>3531</v>
      </c>
      <c r="G1614" s="78" t="s">
        <v>1613</v>
      </c>
      <c r="H1614" s="82" t="s">
        <v>3760</v>
      </c>
      <c r="I1614" s="78" t="s">
        <v>1397</v>
      </c>
      <c r="J1614" s="78" t="s">
        <v>1142</v>
      </c>
      <c r="K1614" s="78" t="s">
        <v>3532</v>
      </c>
      <c r="L1614" s="78" t="s">
        <v>3533</v>
      </c>
      <c r="M1614" s="82" t="s">
        <v>3067</v>
      </c>
      <c r="N1614" s="82"/>
      <c r="O1614" s="82"/>
      <c r="P1614" s="82" t="s">
        <v>36</v>
      </c>
    </row>
    <row r="1615" customHeight="1" spans="1:16">
      <c r="A1615" s="77" t="s">
        <v>1952</v>
      </c>
      <c r="B1615" s="82" t="s">
        <v>2443</v>
      </c>
      <c r="C1615" s="82" t="s">
        <v>3157</v>
      </c>
      <c r="D1615" s="78" t="s">
        <v>1955</v>
      </c>
      <c r="E1615" s="78" t="s">
        <v>2046</v>
      </c>
      <c r="F1615" s="82" t="s">
        <v>3763</v>
      </c>
      <c r="G1615" s="82" t="s">
        <v>1682</v>
      </c>
      <c r="H1615" s="82" t="s">
        <v>3760</v>
      </c>
      <c r="I1615" s="78" t="s">
        <v>1397</v>
      </c>
      <c r="J1615" s="82" t="s">
        <v>964</v>
      </c>
      <c r="K1615" s="82" t="s">
        <v>3764</v>
      </c>
      <c r="L1615" s="82" t="s">
        <v>3765</v>
      </c>
      <c r="M1615" s="82" t="s">
        <v>2183</v>
      </c>
      <c r="N1615" s="82"/>
      <c r="O1615" s="82"/>
      <c r="P1615" s="82" t="s">
        <v>36</v>
      </c>
    </row>
    <row r="1616" customHeight="1" spans="1:16">
      <c r="A1616" s="77" t="s">
        <v>1952</v>
      </c>
      <c r="B1616" s="82" t="s">
        <v>2146</v>
      </c>
      <c r="C1616" s="82" t="s">
        <v>2010</v>
      </c>
      <c r="D1616" s="78" t="s">
        <v>1955</v>
      </c>
      <c r="E1616" s="78" t="s">
        <v>2236</v>
      </c>
      <c r="F1616" s="78" t="s">
        <v>3735</v>
      </c>
      <c r="G1616" s="78" t="s">
        <v>1678</v>
      </c>
      <c r="H1616" s="82" t="s">
        <v>3760</v>
      </c>
      <c r="I1616" s="78" t="s">
        <v>1397</v>
      </c>
      <c r="J1616" s="78" t="s">
        <v>1483</v>
      </c>
      <c r="K1616" s="78" t="s">
        <v>2196</v>
      </c>
      <c r="L1616" s="78" t="s">
        <v>2008</v>
      </c>
      <c r="M1616" s="78" t="s">
        <v>2158</v>
      </c>
      <c r="N1616" s="82"/>
      <c r="O1616" s="82"/>
      <c r="P1616" s="82" t="s">
        <v>36</v>
      </c>
    </row>
    <row r="1617" customHeight="1" spans="1:16">
      <c r="A1617" s="77" t="s">
        <v>1952</v>
      </c>
      <c r="B1617" s="82" t="s">
        <v>2146</v>
      </c>
      <c r="C1617" s="82" t="s">
        <v>2010</v>
      </c>
      <c r="D1617" s="78" t="s">
        <v>1955</v>
      </c>
      <c r="E1617" s="82" t="s">
        <v>2775</v>
      </c>
      <c r="F1617" s="82" t="s">
        <v>3700</v>
      </c>
      <c r="G1617" s="82" t="s">
        <v>1682</v>
      </c>
      <c r="H1617" s="82" t="s">
        <v>3760</v>
      </c>
      <c r="I1617" s="78" t="s">
        <v>1397</v>
      </c>
      <c r="J1617" s="82" t="s">
        <v>1483</v>
      </c>
      <c r="K1617" s="82" t="s">
        <v>3701</v>
      </c>
      <c r="L1617" s="82" t="s">
        <v>1980</v>
      </c>
      <c r="M1617" s="82" t="s">
        <v>2307</v>
      </c>
      <c r="N1617" s="82"/>
      <c r="O1617" s="82"/>
      <c r="P1617" s="82" t="s">
        <v>36</v>
      </c>
    </row>
    <row r="1618" customHeight="1" spans="1:16">
      <c r="A1618" s="77" t="s">
        <v>1952</v>
      </c>
      <c r="B1618" s="82" t="s">
        <v>2146</v>
      </c>
      <c r="C1618" s="82" t="s">
        <v>3433</v>
      </c>
      <c r="D1618" s="78" t="s">
        <v>1955</v>
      </c>
      <c r="E1618" s="82" t="s">
        <v>2445</v>
      </c>
      <c r="F1618" s="82" t="s">
        <v>3495</v>
      </c>
      <c r="G1618" s="82" t="s">
        <v>1647</v>
      </c>
      <c r="H1618" s="82" t="s">
        <v>3760</v>
      </c>
      <c r="I1618" s="78" t="s">
        <v>1397</v>
      </c>
      <c r="J1618" s="78" t="s">
        <v>1483</v>
      </c>
      <c r="K1618" s="82" t="s">
        <v>3496</v>
      </c>
      <c r="L1618" s="82" t="s">
        <v>3497</v>
      </c>
      <c r="M1618" s="82" t="s">
        <v>3498</v>
      </c>
      <c r="N1618" s="82"/>
      <c r="O1618" s="82"/>
      <c r="P1618" s="82" t="s">
        <v>36</v>
      </c>
    </row>
    <row r="1619" customHeight="1" spans="1:16">
      <c r="A1619" s="77" t="s">
        <v>1952</v>
      </c>
      <c r="B1619" s="82" t="s">
        <v>2146</v>
      </c>
      <c r="C1619" s="82" t="s">
        <v>3092</v>
      </c>
      <c r="D1619" s="78" t="s">
        <v>1955</v>
      </c>
      <c r="E1619" s="82" t="s">
        <v>1983</v>
      </c>
      <c r="F1619" s="82" t="s">
        <v>3713</v>
      </c>
      <c r="G1619" s="82" t="s">
        <v>1688</v>
      </c>
      <c r="H1619" s="82" t="s">
        <v>3760</v>
      </c>
      <c r="I1619" s="78" t="s">
        <v>1397</v>
      </c>
      <c r="J1619" s="82" t="s">
        <v>694</v>
      </c>
      <c r="K1619" s="82" t="s">
        <v>3714</v>
      </c>
      <c r="L1619" s="82" t="s">
        <v>1980</v>
      </c>
      <c r="M1619" s="82" t="s">
        <v>2174</v>
      </c>
      <c r="N1619" s="82"/>
      <c r="O1619" s="82" t="s">
        <v>3025</v>
      </c>
      <c r="P1619" s="82" t="s">
        <v>36</v>
      </c>
    </row>
    <row r="1620" customHeight="1" spans="1:16">
      <c r="A1620" s="77" t="s">
        <v>1952</v>
      </c>
      <c r="B1620" s="82" t="s">
        <v>2146</v>
      </c>
      <c r="C1620" s="82" t="s">
        <v>3092</v>
      </c>
      <c r="D1620" s="78" t="s">
        <v>1955</v>
      </c>
      <c r="E1620" s="82" t="s">
        <v>2223</v>
      </c>
      <c r="F1620" s="82" t="s">
        <v>3766</v>
      </c>
      <c r="G1620" s="78" t="s">
        <v>1698</v>
      </c>
      <c r="H1620" s="82" t="s">
        <v>3760</v>
      </c>
      <c r="I1620" s="78" t="s">
        <v>1397</v>
      </c>
      <c r="J1620" s="82" t="s">
        <v>694</v>
      </c>
      <c r="K1620" s="82" t="s">
        <v>1979</v>
      </c>
      <c r="L1620" s="82" t="s">
        <v>2228</v>
      </c>
      <c r="M1620" s="82" t="s">
        <v>2064</v>
      </c>
      <c r="N1620" s="82"/>
      <c r="O1620" s="82"/>
      <c r="P1620" s="82" t="s">
        <v>36</v>
      </c>
    </row>
    <row r="1621" customHeight="1" spans="1:16">
      <c r="A1621" s="77" t="s">
        <v>1952</v>
      </c>
      <c r="B1621" s="82" t="s">
        <v>1973</v>
      </c>
      <c r="C1621" s="82" t="s">
        <v>1982</v>
      </c>
      <c r="D1621" s="78" t="s">
        <v>1955</v>
      </c>
      <c r="E1621" s="82" t="s">
        <v>2559</v>
      </c>
      <c r="F1621" s="82" t="s">
        <v>3694</v>
      </c>
      <c r="G1621" s="78" t="s">
        <v>1625</v>
      </c>
      <c r="H1621" s="82" t="s">
        <v>3767</v>
      </c>
      <c r="I1621" s="78" t="s">
        <v>1397</v>
      </c>
      <c r="J1621" s="82" t="s">
        <v>694</v>
      </c>
      <c r="K1621" s="82" t="s">
        <v>3695</v>
      </c>
      <c r="L1621" s="82" t="s">
        <v>2228</v>
      </c>
      <c r="M1621" s="82" t="s">
        <v>2064</v>
      </c>
      <c r="N1621" s="82"/>
      <c r="O1621" s="82"/>
      <c r="P1621" s="82" t="s">
        <v>36</v>
      </c>
    </row>
    <row r="1622" customHeight="1" spans="1:16">
      <c r="A1622" s="77" t="s">
        <v>1952</v>
      </c>
      <c r="B1622" s="82" t="s">
        <v>1973</v>
      </c>
      <c r="C1622" s="78" t="s">
        <v>1982</v>
      </c>
      <c r="D1622" s="78" t="s">
        <v>1975</v>
      </c>
      <c r="E1622" s="82" t="s">
        <v>2263</v>
      </c>
      <c r="F1622" s="82" t="s">
        <v>3595</v>
      </c>
      <c r="G1622" s="82" t="s">
        <v>1663</v>
      </c>
      <c r="H1622" s="82" t="s">
        <v>3767</v>
      </c>
      <c r="I1622" s="78" t="s">
        <v>1397</v>
      </c>
      <c r="J1622" s="78" t="s">
        <v>694</v>
      </c>
      <c r="K1622" s="82" t="s">
        <v>3461</v>
      </c>
      <c r="L1622" s="82" t="s">
        <v>1986</v>
      </c>
      <c r="M1622" s="82" t="s">
        <v>1981</v>
      </c>
      <c r="N1622" s="82"/>
      <c r="O1622" s="82"/>
      <c r="P1622" s="82"/>
    </row>
    <row r="1623" customHeight="1" spans="1:16">
      <c r="A1623" s="77" t="s">
        <v>1952</v>
      </c>
      <c r="B1623" s="82" t="s">
        <v>1973</v>
      </c>
      <c r="C1623" s="78" t="s">
        <v>1974</v>
      </c>
      <c r="D1623" s="78" t="s">
        <v>1955</v>
      </c>
      <c r="E1623" s="78" t="s">
        <v>1988</v>
      </c>
      <c r="F1623" s="78" t="s">
        <v>3710</v>
      </c>
      <c r="G1623" s="78" t="s">
        <v>1693</v>
      </c>
      <c r="H1623" s="82" t="s">
        <v>3767</v>
      </c>
      <c r="I1623" s="78" t="s">
        <v>1397</v>
      </c>
      <c r="J1623" s="78" t="s">
        <v>694</v>
      </c>
      <c r="K1623" s="78" t="s">
        <v>3426</v>
      </c>
      <c r="L1623" s="78" t="s">
        <v>1980</v>
      </c>
      <c r="M1623" s="78" t="s">
        <v>2068</v>
      </c>
      <c r="N1623" s="82"/>
      <c r="O1623" s="82"/>
      <c r="P1623" s="82" t="s">
        <v>36</v>
      </c>
    </row>
    <row r="1624" customHeight="1" spans="1:16">
      <c r="A1624" s="77" t="s">
        <v>1952</v>
      </c>
      <c r="B1624" s="82" t="s">
        <v>1973</v>
      </c>
      <c r="C1624" s="78" t="s">
        <v>1974</v>
      </c>
      <c r="D1624" s="78" t="s">
        <v>1955</v>
      </c>
      <c r="E1624" s="82" t="s">
        <v>1983</v>
      </c>
      <c r="F1624" s="82" t="s">
        <v>3713</v>
      </c>
      <c r="G1624" s="82" t="s">
        <v>1688</v>
      </c>
      <c r="H1624" s="82" t="s">
        <v>3767</v>
      </c>
      <c r="I1624" s="78" t="s">
        <v>1397</v>
      </c>
      <c r="J1624" s="82" t="s">
        <v>694</v>
      </c>
      <c r="K1624" s="82" t="s">
        <v>3714</v>
      </c>
      <c r="L1624" s="82" t="s">
        <v>1980</v>
      </c>
      <c r="M1624" s="82" t="s">
        <v>2174</v>
      </c>
      <c r="N1624" s="82"/>
      <c r="O1624" s="82"/>
      <c r="P1624" s="82" t="s">
        <v>36</v>
      </c>
    </row>
    <row r="1625" customHeight="1" spans="1:16">
      <c r="A1625" s="77" t="s">
        <v>1952</v>
      </c>
      <c r="B1625" s="82" t="s">
        <v>1973</v>
      </c>
      <c r="C1625" s="82" t="s">
        <v>1974</v>
      </c>
      <c r="D1625" s="78" t="s">
        <v>1955</v>
      </c>
      <c r="E1625" s="82" t="s">
        <v>1983</v>
      </c>
      <c r="F1625" s="82" t="s">
        <v>3726</v>
      </c>
      <c r="G1625" s="78" t="s">
        <v>1693</v>
      </c>
      <c r="H1625" s="82" t="s">
        <v>3767</v>
      </c>
      <c r="I1625" s="78" t="s">
        <v>1397</v>
      </c>
      <c r="J1625" s="82" t="s">
        <v>694</v>
      </c>
      <c r="K1625" s="82" t="s">
        <v>3728</v>
      </c>
      <c r="L1625" s="82" t="s">
        <v>2008</v>
      </c>
      <c r="M1625" s="82" t="s">
        <v>2059</v>
      </c>
      <c r="N1625" s="82"/>
      <c r="O1625" s="82"/>
      <c r="P1625" s="82" t="s">
        <v>36</v>
      </c>
    </row>
    <row r="1626" customHeight="1" spans="1:16">
      <c r="A1626" s="77" t="s">
        <v>1952</v>
      </c>
      <c r="B1626" s="82" t="s">
        <v>2738</v>
      </c>
      <c r="C1626" s="82" t="s">
        <v>2045</v>
      </c>
      <c r="D1626" s="78" t="s">
        <v>1955</v>
      </c>
      <c r="E1626" s="82" t="s">
        <v>2218</v>
      </c>
      <c r="F1626" s="82" t="s">
        <v>3768</v>
      </c>
      <c r="G1626" s="82" t="s">
        <v>1692</v>
      </c>
      <c r="H1626" s="82" t="s">
        <v>3767</v>
      </c>
      <c r="I1626" s="78" t="s">
        <v>1397</v>
      </c>
      <c r="J1626" s="82" t="s">
        <v>1483</v>
      </c>
      <c r="K1626" s="82" t="s">
        <v>3769</v>
      </c>
      <c r="L1626" s="82" t="s">
        <v>3770</v>
      </c>
      <c r="M1626" s="82" t="s">
        <v>3674</v>
      </c>
      <c r="N1626" s="82"/>
      <c r="O1626" s="82"/>
      <c r="P1626" s="82" t="s">
        <v>36</v>
      </c>
    </row>
    <row r="1627" customHeight="1" spans="1:16">
      <c r="A1627" s="77" t="s">
        <v>1952</v>
      </c>
      <c r="B1627" s="82" t="s">
        <v>2959</v>
      </c>
      <c r="C1627" s="82" t="s">
        <v>2830</v>
      </c>
      <c r="D1627" s="78" t="s">
        <v>1955</v>
      </c>
      <c r="E1627" s="82" t="s">
        <v>2384</v>
      </c>
      <c r="F1627" s="82" t="s">
        <v>3459</v>
      </c>
      <c r="G1627" s="82" t="s">
        <v>1636</v>
      </c>
      <c r="H1627" s="82" t="s">
        <v>3767</v>
      </c>
      <c r="I1627" s="78" t="s">
        <v>1397</v>
      </c>
      <c r="J1627" s="78" t="s">
        <v>1142</v>
      </c>
      <c r="K1627" s="82" t="s">
        <v>3460</v>
      </c>
      <c r="L1627" s="82" t="s">
        <v>2266</v>
      </c>
      <c r="M1627" s="82" t="s">
        <v>1987</v>
      </c>
      <c r="N1627" s="82"/>
      <c r="O1627" s="82"/>
      <c r="P1627" s="82" t="s">
        <v>36</v>
      </c>
    </row>
    <row r="1628" customHeight="1" spans="1:16">
      <c r="A1628" s="77" t="s">
        <v>1952</v>
      </c>
      <c r="B1628" s="82" t="s">
        <v>2959</v>
      </c>
      <c r="C1628" s="82" t="s">
        <v>2998</v>
      </c>
      <c r="D1628" s="78" t="s">
        <v>1955</v>
      </c>
      <c r="E1628" s="78" t="s">
        <v>1993</v>
      </c>
      <c r="F1628" s="78" t="s">
        <v>3719</v>
      </c>
      <c r="G1628" s="78" t="s">
        <v>1688</v>
      </c>
      <c r="H1628" s="82" t="s">
        <v>3767</v>
      </c>
      <c r="I1628" s="78" t="s">
        <v>1397</v>
      </c>
      <c r="J1628" s="82" t="s">
        <v>1483</v>
      </c>
      <c r="K1628" s="78" t="s">
        <v>3007</v>
      </c>
      <c r="L1628" s="78" t="s">
        <v>2331</v>
      </c>
      <c r="M1628" s="78" t="s">
        <v>3720</v>
      </c>
      <c r="N1628" s="82"/>
      <c r="O1628" s="82"/>
      <c r="P1628" s="82" t="s">
        <v>36</v>
      </c>
    </row>
    <row r="1629" customHeight="1" spans="1:16">
      <c r="A1629" s="77" t="s">
        <v>1952</v>
      </c>
      <c r="B1629" s="82" t="s">
        <v>3771</v>
      </c>
      <c r="C1629" s="82" t="s">
        <v>2060</v>
      </c>
      <c r="D1629" s="78" t="s">
        <v>1955</v>
      </c>
      <c r="E1629" s="82" t="s">
        <v>1988</v>
      </c>
      <c r="F1629" s="82" t="s">
        <v>3751</v>
      </c>
      <c r="G1629" s="78" t="s">
        <v>1697</v>
      </c>
      <c r="H1629" s="82" t="s">
        <v>3767</v>
      </c>
      <c r="I1629" s="78" t="s">
        <v>1397</v>
      </c>
      <c r="J1629" s="82" t="s">
        <v>694</v>
      </c>
      <c r="K1629" s="82" t="s">
        <v>3752</v>
      </c>
      <c r="L1629" s="82" t="s">
        <v>1986</v>
      </c>
      <c r="M1629" s="82" t="s">
        <v>2540</v>
      </c>
      <c r="N1629" s="82"/>
      <c r="O1629" s="82"/>
      <c r="P1629" s="82" t="s">
        <v>36</v>
      </c>
    </row>
    <row r="1630" customHeight="1" spans="1:16">
      <c r="A1630" s="77" t="s">
        <v>1952</v>
      </c>
      <c r="B1630" s="82" t="s">
        <v>3772</v>
      </c>
      <c r="C1630" s="82" t="s">
        <v>3773</v>
      </c>
      <c r="D1630" s="78" t="s">
        <v>1955</v>
      </c>
      <c r="E1630" s="82" t="s">
        <v>2775</v>
      </c>
      <c r="F1630" s="82" t="s">
        <v>3700</v>
      </c>
      <c r="G1630" s="82" t="s">
        <v>1682</v>
      </c>
      <c r="H1630" s="82" t="s">
        <v>3767</v>
      </c>
      <c r="I1630" s="78" t="s">
        <v>1397</v>
      </c>
      <c r="J1630" s="82" t="s">
        <v>1483</v>
      </c>
      <c r="K1630" s="82" t="s">
        <v>3701</v>
      </c>
      <c r="L1630" s="82" t="s">
        <v>1980</v>
      </c>
      <c r="M1630" s="82" t="s">
        <v>2307</v>
      </c>
      <c r="N1630" s="82"/>
      <c r="O1630" s="82"/>
      <c r="P1630" s="82" t="s">
        <v>36</v>
      </c>
    </row>
    <row r="1631" customHeight="1" spans="1:16">
      <c r="A1631" s="77" t="s">
        <v>1952</v>
      </c>
      <c r="B1631" s="82" t="s">
        <v>2730</v>
      </c>
      <c r="C1631" s="82" t="s">
        <v>2167</v>
      </c>
      <c r="D1631" s="78" t="s">
        <v>1955</v>
      </c>
      <c r="E1631" s="82" t="s">
        <v>2246</v>
      </c>
      <c r="F1631" s="82" t="s">
        <v>3716</v>
      </c>
      <c r="G1631" s="82" t="s">
        <v>1696</v>
      </c>
      <c r="H1631" s="82" t="s">
        <v>3774</v>
      </c>
      <c r="I1631" s="78" t="s">
        <v>1397</v>
      </c>
      <c r="J1631" s="82" t="s">
        <v>1483</v>
      </c>
      <c r="K1631" s="82" t="s">
        <v>3717</v>
      </c>
      <c r="L1631" s="82" t="s">
        <v>2931</v>
      </c>
      <c r="M1631" s="82" t="s">
        <v>1967</v>
      </c>
      <c r="N1631" s="82"/>
      <c r="O1631" s="82"/>
      <c r="P1631" s="82" t="s">
        <v>36</v>
      </c>
    </row>
    <row r="1632" customHeight="1" spans="1:16">
      <c r="A1632" s="77" t="s">
        <v>1952</v>
      </c>
      <c r="B1632" s="82" t="s">
        <v>2730</v>
      </c>
      <c r="C1632" s="82" t="s">
        <v>2167</v>
      </c>
      <c r="D1632" s="78" t="s">
        <v>1955</v>
      </c>
      <c r="E1632" s="82" t="s">
        <v>2218</v>
      </c>
      <c r="F1632" s="82" t="s">
        <v>3759</v>
      </c>
      <c r="G1632" s="78" t="s">
        <v>1700</v>
      </c>
      <c r="H1632" s="82" t="s">
        <v>3774</v>
      </c>
      <c r="I1632" s="78" t="s">
        <v>1397</v>
      </c>
      <c r="J1632" s="82" t="s">
        <v>1483</v>
      </c>
      <c r="K1632" s="82" t="s">
        <v>3687</v>
      </c>
      <c r="L1632" s="82" t="s">
        <v>3633</v>
      </c>
      <c r="M1632" s="82" t="s">
        <v>2158</v>
      </c>
      <c r="N1632" s="82"/>
      <c r="O1632" s="82"/>
      <c r="P1632" s="82" t="s">
        <v>36</v>
      </c>
    </row>
    <row r="1633" customHeight="1" spans="1:16">
      <c r="A1633" s="77" t="s">
        <v>1952</v>
      </c>
      <c r="B1633" s="82" t="s">
        <v>2085</v>
      </c>
      <c r="C1633" s="82" t="s">
        <v>3051</v>
      </c>
      <c r="D1633" s="78" t="s">
        <v>1955</v>
      </c>
      <c r="E1633" s="82" t="s">
        <v>2775</v>
      </c>
      <c r="F1633" s="82" t="s">
        <v>3739</v>
      </c>
      <c r="G1633" s="82" t="s">
        <v>1692</v>
      </c>
      <c r="H1633" s="82" t="s">
        <v>3774</v>
      </c>
      <c r="I1633" s="78" t="s">
        <v>1397</v>
      </c>
      <c r="J1633" s="82" t="s">
        <v>2276</v>
      </c>
      <c r="K1633" s="82" t="s">
        <v>3740</v>
      </c>
      <c r="L1633" s="82" t="s">
        <v>1980</v>
      </c>
      <c r="M1633" s="82" t="s">
        <v>2174</v>
      </c>
      <c r="N1633" s="82"/>
      <c r="O1633" s="82"/>
      <c r="P1633" s="82" t="s">
        <v>36</v>
      </c>
    </row>
    <row r="1634" customHeight="1" spans="1:16">
      <c r="A1634" s="77" t="s">
        <v>1952</v>
      </c>
      <c r="B1634" s="82" t="s">
        <v>2342</v>
      </c>
      <c r="C1634" s="82" t="s">
        <v>3610</v>
      </c>
      <c r="D1634" s="78" t="s">
        <v>1955</v>
      </c>
      <c r="E1634" s="82" t="s">
        <v>2236</v>
      </c>
      <c r="F1634" s="82" t="s">
        <v>3611</v>
      </c>
      <c r="G1634" s="78" t="s">
        <v>1659</v>
      </c>
      <c r="H1634" s="82" t="s">
        <v>3774</v>
      </c>
      <c r="I1634" s="78" t="s">
        <v>1397</v>
      </c>
      <c r="J1634" s="78" t="s">
        <v>1483</v>
      </c>
      <c r="K1634" s="82" t="s">
        <v>3613</v>
      </c>
      <c r="L1634" s="82" t="s">
        <v>2015</v>
      </c>
      <c r="M1634" s="82" t="s">
        <v>2059</v>
      </c>
      <c r="N1634" s="82"/>
      <c r="O1634" s="82"/>
      <c r="P1634" s="82" t="s">
        <v>36</v>
      </c>
    </row>
    <row r="1635" customHeight="1" spans="1:16">
      <c r="A1635" s="77" t="s">
        <v>1952</v>
      </c>
      <c r="B1635" s="82" t="s">
        <v>2342</v>
      </c>
      <c r="C1635" s="82" t="s">
        <v>2343</v>
      </c>
      <c r="D1635" s="78" t="s">
        <v>1955</v>
      </c>
      <c r="E1635" s="82" t="s">
        <v>2775</v>
      </c>
      <c r="F1635" s="82" t="s">
        <v>3700</v>
      </c>
      <c r="G1635" s="82" t="s">
        <v>1682</v>
      </c>
      <c r="H1635" s="82" t="s">
        <v>3774</v>
      </c>
      <c r="I1635" s="78" t="s">
        <v>1397</v>
      </c>
      <c r="J1635" s="82" t="s">
        <v>1483</v>
      </c>
      <c r="K1635" s="82" t="s">
        <v>3701</v>
      </c>
      <c r="L1635" s="82" t="s">
        <v>1980</v>
      </c>
      <c r="M1635" s="82" t="s">
        <v>2307</v>
      </c>
      <c r="N1635" s="82"/>
      <c r="O1635" s="82"/>
      <c r="P1635" s="82" t="s">
        <v>36</v>
      </c>
    </row>
    <row r="1636" customHeight="1" spans="1:16">
      <c r="A1636" s="77" t="s">
        <v>1952</v>
      </c>
      <c r="B1636" s="82" t="s">
        <v>2342</v>
      </c>
      <c r="C1636" s="82" t="s">
        <v>2343</v>
      </c>
      <c r="D1636" s="78" t="s">
        <v>1955</v>
      </c>
      <c r="E1636" s="82" t="s">
        <v>3775</v>
      </c>
      <c r="F1636" s="82" t="s">
        <v>3776</v>
      </c>
      <c r="G1636" s="82" t="s">
        <v>3777</v>
      </c>
      <c r="H1636" s="82" t="s">
        <v>3774</v>
      </c>
      <c r="I1636" s="78" t="s">
        <v>1397</v>
      </c>
      <c r="J1636" s="78" t="s">
        <v>1483</v>
      </c>
      <c r="K1636" s="82" t="s">
        <v>3778</v>
      </c>
      <c r="L1636" s="82" t="s">
        <v>3779</v>
      </c>
      <c r="M1636" s="82" t="s">
        <v>3780</v>
      </c>
      <c r="N1636" s="82"/>
      <c r="O1636" s="82"/>
      <c r="P1636" s="82" t="s">
        <v>36</v>
      </c>
    </row>
    <row r="1637" customHeight="1" spans="1:16">
      <c r="A1637" s="77" t="s">
        <v>1952</v>
      </c>
      <c r="B1637" s="82" t="s">
        <v>2350</v>
      </c>
      <c r="C1637" s="82" t="s">
        <v>2273</v>
      </c>
      <c r="D1637" s="78" t="s">
        <v>1955</v>
      </c>
      <c r="E1637" s="82" t="s">
        <v>2046</v>
      </c>
      <c r="F1637" s="82" t="s">
        <v>3675</v>
      </c>
      <c r="G1637" s="82" t="s">
        <v>1679</v>
      </c>
      <c r="H1637" s="82" t="s">
        <v>3774</v>
      </c>
      <c r="I1637" s="78" t="s">
        <v>1397</v>
      </c>
      <c r="J1637" s="82" t="s">
        <v>694</v>
      </c>
      <c r="K1637" s="82" t="s">
        <v>3676</v>
      </c>
      <c r="L1637" s="82" t="s">
        <v>3677</v>
      </c>
      <c r="M1637" s="82" t="s">
        <v>2354</v>
      </c>
      <c r="N1637" s="82"/>
      <c r="O1637" s="82"/>
      <c r="P1637" s="82" t="s">
        <v>36</v>
      </c>
    </row>
    <row r="1638" customHeight="1" spans="1:16">
      <c r="A1638" s="77" t="s">
        <v>1952</v>
      </c>
      <c r="B1638" s="82" t="s">
        <v>2350</v>
      </c>
      <c r="C1638" s="82" t="s">
        <v>2273</v>
      </c>
      <c r="D1638" s="78" t="s">
        <v>1955</v>
      </c>
      <c r="E1638" s="82" t="s">
        <v>2160</v>
      </c>
      <c r="F1638" s="82" t="s">
        <v>3626</v>
      </c>
      <c r="G1638" s="78" t="s">
        <v>1614</v>
      </c>
      <c r="H1638" s="82" t="s">
        <v>3774</v>
      </c>
      <c r="I1638" s="78" t="s">
        <v>1397</v>
      </c>
      <c r="J1638" s="82" t="s">
        <v>694</v>
      </c>
      <c r="K1638" s="82" t="s">
        <v>3403</v>
      </c>
      <c r="L1638" s="82" t="s">
        <v>3627</v>
      </c>
      <c r="M1638" s="82" t="s">
        <v>2197</v>
      </c>
      <c r="N1638" s="82"/>
      <c r="O1638" s="82"/>
      <c r="P1638" s="82" t="s">
        <v>36</v>
      </c>
    </row>
    <row r="1639" customHeight="1" spans="1:16">
      <c r="A1639" s="77" t="s">
        <v>1952</v>
      </c>
      <c r="B1639" s="82" t="s">
        <v>2350</v>
      </c>
      <c r="C1639" s="82" t="s">
        <v>3147</v>
      </c>
      <c r="D1639" s="78" t="s">
        <v>1955</v>
      </c>
      <c r="E1639" s="82" t="s">
        <v>2218</v>
      </c>
      <c r="F1639" s="82" t="s">
        <v>3743</v>
      </c>
      <c r="G1639" s="82" t="s">
        <v>1666</v>
      </c>
      <c r="H1639" s="82" t="s">
        <v>3774</v>
      </c>
      <c r="I1639" s="78" t="s">
        <v>1397</v>
      </c>
      <c r="J1639" s="82" t="s">
        <v>2201</v>
      </c>
      <c r="K1639" s="82" t="s">
        <v>2378</v>
      </c>
      <c r="L1639" s="82" t="s">
        <v>3744</v>
      </c>
      <c r="M1639" s="82" t="s">
        <v>2271</v>
      </c>
      <c r="N1639" s="82"/>
      <c r="O1639" s="82"/>
      <c r="P1639" s="82" t="s">
        <v>36</v>
      </c>
    </row>
    <row r="1640" customHeight="1" spans="1:16">
      <c r="A1640" s="77" t="s">
        <v>1952</v>
      </c>
      <c r="B1640" s="82" t="s">
        <v>2350</v>
      </c>
      <c r="C1640" s="82" t="s">
        <v>3147</v>
      </c>
      <c r="D1640" s="78" t="s">
        <v>1955</v>
      </c>
      <c r="E1640" s="82" t="s">
        <v>2218</v>
      </c>
      <c r="F1640" s="82" t="s">
        <v>3781</v>
      </c>
      <c r="G1640" s="78" t="s">
        <v>1672</v>
      </c>
      <c r="H1640" s="82" t="s">
        <v>3774</v>
      </c>
      <c r="I1640" s="78" t="s">
        <v>1397</v>
      </c>
      <c r="J1640" s="82" t="s">
        <v>1483</v>
      </c>
      <c r="K1640" s="82" t="s">
        <v>3782</v>
      </c>
      <c r="L1640" s="82" t="s">
        <v>3783</v>
      </c>
      <c r="M1640" s="82" t="s">
        <v>2360</v>
      </c>
      <c r="N1640" s="82"/>
      <c r="O1640" s="82"/>
      <c r="P1640" s="82" t="s">
        <v>36</v>
      </c>
    </row>
    <row r="1641" customHeight="1" spans="1:16">
      <c r="A1641" s="77" t="s">
        <v>1952</v>
      </c>
      <c r="B1641" s="82" t="s">
        <v>2350</v>
      </c>
      <c r="C1641" s="82" t="s">
        <v>3575</v>
      </c>
      <c r="D1641" s="78" t="s">
        <v>1955</v>
      </c>
      <c r="E1641" s="78" t="s">
        <v>2218</v>
      </c>
      <c r="F1641" s="78" t="s">
        <v>3761</v>
      </c>
      <c r="G1641" s="78" t="s">
        <v>1678</v>
      </c>
      <c r="H1641" s="82" t="s">
        <v>3774</v>
      </c>
      <c r="I1641" s="78" t="s">
        <v>1397</v>
      </c>
      <c r="J1641" s="82" t="s">
        <v>694</v>
      </c>
      <c r="K1641" s="78" t="s">
        <v>3762</v>
      </c>
      <c r="L1641" s="78" t="s">
        <v>3673</v>
      </c>
      <c r="M1641" s="78" t="s">
        <v>2647</v>
      </c>
      <c r="N1641" s="82"/>
      <c r="O1641" s="82"/>
      <c r="P1641" s="82" t="s">
        <v>36</v>
      </c>
    </row>
    <row r="1642" customHeight="1" spans="1:16">
      <c r="A1642" s="77" t="s">
        <v>1952</v>
      </c>
      <c r="B1642" s="82" t="s">
        <v>2361</v>
      </c>
      <c r="C1642" s="82" t="s">
        <v>1974</v>
      </c>
      <c r="D1642" s="78" t="s">
        <v>1975</v>
      </c>
      <c r="E1642" s="82" t="s">
        <v>1988</v>
      </c>
      <c r="F1642" s="82" t="s">
        <v>3751</v>
      </c>
      <c r="G1642" s="78" t="s">
        <v>1697</v>
      </c>
      <c r="H1642" s="82" t="s">
        <v>3774</v>
      </c>
      <c r="I1642" s="78" t="s">
        <v>1397</v>
      </c>
      <c r="J1642" s="82" t="s">
        <v>694</v>
      </c>
      <c r="K1642" s="82" t="s">
        <v>3752</v>
      </c>
      <c r="L1642" s="82" t="s">
        <v>1986</v>
      </c>
      <c r="M1642" s="82" t="s">
        <v>2540</v>
      </c>
      <c r="N1642" s="82"/>
      <c r="O1642" s="82"/>
      <c r="P1642" s="82" t="s">
        <v>36</v>
      </c>
    </row>
    <row r="1643" customHeight="1" spans="1:16">
      <c r="A1643" s="77" t="s">
        <v>1952</v>
      </c>
      <c r="B1643" s="82" t="s">
        <v>2361</v>
      </c>
      <c r="C1643" s="82" t="s">
        <v>1974</v>
      </c>
      <c r="D1643" s="78" t="s">
        <v>1975</v>
      </c>
      <c r="E1643" s="82" t="s">
        <v>1983</v>
      </c>
      <c r="F1643" s="82" t="s">
        <v>3784</v>
      </c>
      <c r="G1643" s="82" t="s">
        <v>1700</v>
      </c>
      <c r="H1643" s="82" t="s">
        <v>3774</v>
      </c>
      <c r="I1643" s="78" t="s">
        <v>1397</v>
      </c>
      <c r="J1643" s="82" t="s">
        <v>694</v>
      </c>
      <c r="K1643" s="82" t="s">
        <v>3785</v>
      </c>
      <c r="L1643" s="82" t="s">
        <v>2015</v>
      </c>
      <c r="M1643" s="82" t="s">
        <v>2540</v>
      </c>
      <c r="N1643" s="82"/>
      <c r="O1643" s="82"/>
      <c r="P1643" s="82" t="s">
        <v>36</v>
      </c>
    </row>
    <row r="1644" customHeight="1" spans="1:16">
      <c r="A1644" s="77" t="s">
        <v>1952</v>
      </c>
      <c r="B1644" s="82" t="s">
        <v>2348</v>
      </c>
      <c r="C1644" s="82" t="s">
        <v>3275</v>
      </c>
      <c r="D1644" s="78" t="s">
        <v>1955</v>
      </c>
      <c r="E1644" s="82" t="s">
        <v>2082</v>
      </c>
      <c r="F1644" s="82" t="s">
        <v>3741</v>
      </c>
      <c r="G1644" s="82" t="s">
        <v>1697</v>
      </c>
      <c r="H1644" s="82" t="s">
        <v>3786</v>
      </c>
      <c r="I1644" s="78" t="s">
        <v>1397</v>
      </c>
      <c r="J1644" s="82" t="s">
        <v>694</v>
      </c>
      <c r="K1644" s="82" t="s">
        <v>3742</v>
      </c>
      <c r="L1644" s="82" t="s">
        <v>2113</v>
      </c>
      <c r="M1644" s="82" t="s">
        <v>2108</v>
      </c>
      <c r="N1644" s="82"/>
      <c r="O1644" s="82"/>
      <c r="P1644" s="82" t="s">
        <v>36</v>
      </c>
    </row>
    <row r="1645" customHeight="1" spans="1:16">
      <c r="A1645" s="77" t="s">
        <v>1952</v>
      </c>
      <c r="B1645" s="82" t="s">
        <v>2348</v>
      </c>
      <c r="C1645" s="82" t="s">
        <v>2093</v>
      </c>
      <c r="D1645" s="78" t="s">
        <v>1955</v>
      </c>
      <c r="E1645" s="78" t="s">
        <v>1993</v>
      </c>
      <c r="F1645" s="78" t="s">
        <v>3719</v>
      </c>
      <c r="G1645" s="78" t="s">
        <v>1688</v>
      </c>
      <c r="H1645" s="82" t="s">
        <v>3786</v>
      </c>
      <c r="I1645" s="78" t="s">
        <v>1397</v>
      </c>
      <c r="J1645" s="82" t="s">
        <v>1483</v>
      </c>
      <c r="K1645" s="78" t="s">
        <v>3007</v>
      </c>
      <c r="L1645" s="78" t="s">
        <v>2331</v>
      </c>
      <c r="M1645" s="78" t="s">
        <v>3720</v>
      </c>
      <c r="N1645" s="82"/>
      <c r="O1645" s="82"/>
      <c r="P1645" s="82" t="s">
        <v>36</v>
      </c>
    </row>
    <row r="1646" customHeight="1" spans="1:16">
      <c r="A1646" s="77" t="s">
        <v>1952</v>
      </c>
      <c r="B1646" s="82" t="s">
        <v>2803</v>
      </c>
      <c r="C1646" s="82" t="s">
        <v>1308</v>
      </c>
      <c r="D1646" s="78" t="s">
        <v>1955</v>
      </c>
      <c r="E1646" s="82" t="s">
        <v>2218</v>
      </c>
      <c r="F1646" s="82" t="s">
        <v>3746</v>
      </c>
      <c r="G1646" s="82" t="s">
        <v>1693</v>
      </c>
      <c r="H1646" s="82" t="s">
        <v>3787</v>
      </c>
      <c r="I1646" s="78" t="s">
        <v>1397</v>
      </c>
      <c r="J1646" s="82" t="s">
        <v>1483</v>
      </c>
      <c r="K1646" s="82" t="s">
        <v>3747</v>
      </c>
      <c r="L1646" s="82" t="s">
        <v>3748</v>
      </c>
      <c r="M1646" s="82" t="s">
        <v>2241</v>
      </c>
      <c r="N1646" s="82"/>
      <c r="O1646" s="82"/>
      <c r="P1646" s="82" t="s">
        <v>36</v>
      </c>
    </row>
    <row r="1647" customHeight="1" spans="1:16">
      <c r="A1647" s="77" t="s">
        <v>1952</v>
      </c>
      <c r="B1647" s="82" t="s">
        <v>2166</v>
      </c>
      <c r="C1647" s="82" t="s">
        <v>2313</v>
      </c>
      <c r="D1647" s="78" t="s">
        <v>1955</v>
      </c>
      <c r="E1647" s="82" t="s">
        <v>2082</v>
      </c>
      <c r="F1647" s="82" t="s">
        <v>3702</v>
      </c>
      <c r="G1647" s="78" t="s">
        <v>1690</v>
      </c>
      <c r="H1647" s="82" t="s">
        <v>3787</v>
      </c>
      <c r="I1647" s="78" t="s">
        <v>1397</v>
      </c>
      <c r="J1647" s="82" t="s">
        <v>2201</v>
      </c>
      <c r="K1647" s="82" t="s">
        <v>2907</v>
      </c>
      <c r="L1647" s="82" t="s">
        <v>3265</v>
      </c>
      <c r="M1647" s="82" t="s">
        <v>2170</v>
      </c>
      <c r="N1647" s="82"/>
      <c r="O1647" s="82"/>
      <c r="P1647" s="82" t="s">
        <v>36</v>
      </c>
    </row>
    <row r="1648" customHeight="1" spans="1:16">
      <c r="A1648" s="77" t="s">
        <v>1952</v>
      </c>
      <c r="B1648" s="82" t="s">
        <v>2166</v>
      </c>
      <c r="C1648" s="82" t="s">
        <v>2262</v>
      </c>
      <c r="D1648" s="78" t="s">
        <v>1955</v>
      </c>
      <c r="E1648" s="82" t="s">
        <v>2384</v>
      </c>
      <c r="F1648" s="82" t="s">
        <v>3459</v>
      </c>
      <c r="G1648" s="82" t="s">
        <v>1636</v>
      </c>
      <c r="H1648" s="82" t="s">
        <v>3787</v>
      </c>
      <c r="I1648" s="78" t="s">
        <v>1397</v>
      </c>
      <c r="J1648" s="78" t="s">
        <v>1142</v>
      </c>
      <c r="K1648" s="82" t="s">
        <v>3460</v>
      </c>
      <c r="L1648" s="82" t="s">
        <v>2266</v>
      </c>
      <c r="M1648" s="82" t="s">
        <v>1987</v>
      </c>
      <c r="N1648" s="82"/>
      <c r="O1648" s="82"/>
      <c r="P1648" s="82" t="s">
        <v>36</v>
      </c>
    </row>
    <row r="1649" customHeight="1" spans="1:16">
      <c r="A1649" s="77" t="s">
        <v>1952</v>
      </c>
      <c r="B1649" s="82" t="s">
        <v>2291</v>
      </c>
      <c r="C1649" s="82" t="s">
        <v>3275</v>
      </c>
      <c r="D1649" s="78" t="s">
        <v>1955</v>
      </c>
      <c r="E1649" s="82" t="s">
        <v>1988</v>
      </c>
      <c r="F1649" s="82" t="s">
        <v>3648</v>
      </c>
      <c r="G1649" s="82" t="s">
        <v>1628</v>
      </c>
      <c r="H1649" s="82" t="s">
        <v>3787</v>
      </c>
      <c r="I1649" s="78" t="s">
        <v>1397</v>
      </c>
      <c r="J1649" s="82" t="s">
        <v>694</v>
      </c>
      <c r="K1649" s="82" t="s">
        <v>2035</v>
      </c>
      <c r="L1649" s="82" t="s">
        <v>2240</v>
      </c>
      <c r="M1649" s="82" t="s">
        <v>2354</v>
      </c>
      <c r="N1649" s="82"/>
      <c r="O1649" s="82"/>
      <c r="P1649" s="82" t="s">
        <v>36</v>
      </c>
    </row>
    <row r="1650" customHeight="1" spans="1:16">
      <c r="A1650" s="77" t="s">
        <v>1952</v>
      </c>
      <c r="B1650" s="82" t="s">
        <v>2291</v>
      </c>
      <c r="C1650" s="82" t="s">
        <v>3275</v>
      </c>
      <c r="D1650" s="78" t="s">
        <v>1955</v>
      </c>
      <c r="E1650" s="82" t="s">
        <v>1968</v>
      </c>
      <c r="F1650" s="82" t="s">
        <v>3563</v>
      </c>
      <c r="G1650" s="78" t="s">
        <v>1662</v>
      </c>
      <c r="H1650" s="82" t="s">
        <v>3787</v>
      </c>
      <c r="I1650" s="78" t="s">
        <v>1397</v>
      </c>
      <c r="J1650" s="82" t="s">
        <v>2201</v>
      </c>
      <c r="K1650" s="82" t="s">
        <v>3564</v>
      </c>
      <c r="L1650" s="82" t="s">
        <v>1966</v>
      </c>
      <c r="M1650" s="82" t="s">
        <v>2279</v>
      </c>
      <c r="N1650" s="82"/>
      <c r="O1650" s="82"/>
      <c r="P1650" s="82" t="s">
        <v>36</v>
      </c>
    </row>
    <row r="1651" customHeight="1" spans="1:16">
      <c r="A1651" s="77" t="s">
        <v>1952</v>
      </c>
      <c r="B1651" s="82" t="s">
        <v>2291</v>
      </c>
      <c r="C1651" s="82" t="s">
        <v>3275</v>
      </c>
      <c r="D1651" s="78" t="s">
        <v>1955</v>
      </c>
      <c r="E1651" s="82" t="s">
        <v>2082</v>
      </c>
      <c r="F1651" s="82" t="s">
        <v>3741</v>
      </c>
      <c r="G1651" s="82" t="s">
        <v>1697</v>
      </c>
      <c r="H1651" s="82" t="s">
        <v>3787</v>
      </c>
      <c r="I1651" s="78" t="s">
        <v>1397</v>
      </c>
      <c r="J1651" s="82" t="s">
        <v>694</v>
      </c>
      <c r="K1651" s="82" t="s">
        <v>3742</v>
      </c>
      <c r="L1651" s="82" t="s">
        <v>2113</v>
      </c>
      <c r="M1651" s="82" t="s">
        <v>2108</v>
      </c>
      <c r="N1651" s="82"/>
      <c r="O1651" s="82"/>
      <c r="P1651" s="82" t="s">
        <v>36</v>
      </c>
    </row>
    <row r="1652" customHeight="1" spans="1:16">
      <c r="A1652" s="77" t="s">
        <v>1952</v>
      </c>
      <c r="B1652" s="82" t="s">
        <v>2291</v>
      </c>
      <c r="C1652" s="82" t="s">
        <v>2093</v>
      </c>
      <c r="D1652" s="78" t="s">
        <v>1955</v>
      </c>
      <c r="E1652" s="78" t="s">
        <v>1993</v>
      </c>
      <c r="F1652" s="78" t="s">
        <v>3719</v>
      </c>
      <c r="G1652" s="78" t="s">
        <v>1688</v>
      </c>
      <c r="H1652" s="82" t="s">
        <v>3787</v>
      </c>
      <c r="I1652" s="78" t="s">
        <v>1397</v>
      </c>
      <c r="J1652" s="82" t="s">
        <v>1483</v>
      </c>
      <c r="K1652" s="78" t="s">
        <v>3007</v>
      </c>
      <c r="L1652" s="78" t="s">
        <v>2331</v>
      </c>
      <c r="M1652" s="78" t="s">
        <v>3720</v>
      </c>
      <c r="N1652" s="82"/>
      <c r="O1652" s="82"/>
      <c r="P1652" s="82" t="s">
        <v>36</v>
      </c>
    </row>
    <row r="1653" customHeight="1" spans="1:16">
      <c r="A1653" s="77" t="s">
        <v>1952</v>
      </c>
      <c r="B1653" s="82" t="s">
        <v>3538</v>
      </c>
      <c r="C1653" s="82" t="s">
        <v>3490</v>
      </c>
      <c r="D1653" s="78" t="s">
        <v>1955</v>
      </c>
      <c r="E1653" s="78" t="s">
        <v>2218</v>
      </c>
      <c r="F1653" s="78" t="s">
        <v>3761</v>
      </c>
      <c r="G1653" s="78" t="s">
        <v>1678</v>
      </c>
      <c r="H1653" s="82" t="s">
        <v>3787</v>
      </c>
      <c r="I1653" s="78" t="s">
        <v>1397</v>
      </c>
      <c r="J1653" s="82" t="s">
        <v>694</v>
      </c>
      <c r="K1653" s="78" t="s">
        <v>3762</v>
      </c>
      <c r="L1653" s="78" t="s">
        <v>3673</v>
      </c>
      <c r="M1653" s="78" t="s">
        <v>2647</v>
      </c>
      <c r="N1653" s="82"/>
      <c r="O1653" s="82"/>
      <c r="P1653" s="82" t="s">
        <v>36</v>
      </c>
    </row>
    <row r="1654" customHeight="1" spans="1:16">
      <c r="A1654" s="77" t="s">
        <v>1952</v>
      </c>
      <c r="B1654" s="82" t="s">
        <v>3538</v>
      </c>
      <c r="C1654" s="82" t="s">
        <v>3490</v>
      </c>
      <c r="D1654" s="78" t="s">
        <v>1955</v>
      </c>
      <c r="E1654" s="82" t="s">
        <v>2246</v>
      </c>
      <c r="F1654" s="82" t="s">
        <v>3788</v>
      </c>
      <c r="G1654" s="78" t="s">
        <v>1698</v>
      </c>
      <c r="H1654" s="82" t="s">
        <v>3787</v>
      </c>
      <c r="I1654" s="78" t="s">
        <v>1397</v>
      </c>
      <c r="J1654" s="82" t="s">
        <v>2276</v>
      </c>
      <c r="K1654" s="82" t="s">
        <v>3789</v>
      </c>
      <c r="L1654" s="82" t="s">
        <v>3790</v>
      </c>
      <c r="M1654" s="82" t="s">
        <v>2647</v>
      </c>
      <c r="N1654" s="82"/>
      <c r="O1654" s="82"/>
      <c r="P1654" s="82" t="s">
        <v>36</v>
      </c>
    </row>
    <row r="1655" customHeight="1" spans="1:16">
      <c r="A1655" s="77" t="s">
        <v>1952</v>
      </c>
      <c r="B1655" s="82" t="s">
        <v>2688</v>
      </c>
      <c r="C1655" s="82" t="s">
        <v>2502</v>
      </c>
      <c r="D1655" s="78" t="s">
        <v>1955</v>
      </c>
      <c r="E1655" s="82" t="s">
        <v>1988</v>
      </c>
      <c r="F1655" s="82" t="s">
        <v>3351</v>
      </c>
      <c r="G1655" s="82" t="s">
        <v>1630</v>
      </c>
      <c r="H1655" s="82" t="s">
        <v>3787</v>
      </c>
      <c r="I1655" s="78" t="s">
        <v>1397</v>
      </c>
      <c r="J1655" s="78" t="s">
        <v>694</v>
      </c>
      <c r="K1655" s="82" t="s">
        <v>2504</v>
      </c>
      <c r="L1655" s="82" t="s">
        <v>1986</v>
      </c>
      <c r="M1655" s="82" t="s">
        <v>1967</v>
      </c>
      <c r="N1655" s="82"/>
      <c r="O1655" s="82"/>
      <c r="P1655" s="82" t="s">
        <v>36</v>
      </c>
    </row>
    <row r="1656" customHeight="1" spans="1:16">
      <c r="A1656" s="77" t="s">
        <v>1952</v>
      </c>
      <c r="B1656" s="82" t="s">
        <v>2403</v>
      </c>
      <c r="C1656" s="82" t="s">
        <v>2167</v>
      </c>
      <c r="D1656" s="78" t="s">
        <v>1955</v>
      </c>
      <c r="E1656" s="82" t="s">
        <v>2218</v>
      </c>
      <c r="F1656" s="82" t="s">
        <v>3759</v>
      </c>
      <c r="G1656" s="78" t="s">
        <v>1700</v>
      </c>
      <c r="H1656" s="82" t="s">
        <v>3787</v>
      </c>
      <c r="I1656" s="78" t="s">
        <v>1397</v>
      </c>
      <c r="J1656" s="82" t="s">
        <v>1483</v>
      </c>
      <c r="K1656" s="82" t="s">
        <v>3687</v>
      </c>
      <c r="L1656" s="82" t="s">
        <v>3633</v>
      </c>
      <c r="M1656" s="82" t="s">
        <v>2158</v>
      </c>
      <c r="N1656" s="82"/>
      <c r="O1656" s="82"/>
      <c r="P1656" s="82" t="s">
        <v>36</v>
      </c>
    </row>
    <row r="1657" customHeight="1" spans="1:16">
      <c r="A1657" s="77" t="s">
        <v>1952</v>
      </c>
      <c r="B1657" s="82" t="s">
        <v>2403</v>
      </c>
      <c r="C1657" s="82" t="s">
        <v>2493</v>
      </c>
      <c r="D1657" s="78" t="s">
        <v>2729</v>
      </c>
      <c r="E1657" s="82" t="s">
        <v>3690</v>
      </c>
      <c r="F1657" s="82" t="s">
        <v>3691</v>
      </c>
      <c r="G1657" s="78" t="s">
        <v>1678</v>
      </c>
      <c r="H1657" s="82" t="s">
        <v>3787</v>
      </c>
      <c r="I1657" s="78" t="s">
        <v>1397</v>
      </c>
      <c r="J1657" s="82" t="s">
        <v>1483</v>
      </c>
      <c r="K1657" s="82" t="s">
        <v>3692</v>
      </c>
      <c r="L1657" s="82"/>
      <c r="M1657" s="82" t="s">
        <v>1997</v>
      </c>
      <c r="N1657" s="82"/>
      <c r="O1657" s="82"/>
      <c r="P1657" s="82" t="s">
        <v>36</v>
      </c>
    </row>
    <row r="1658" customHeight="1" spans="1:16">
      <c r="A1658" s="77" t="s">
        <v>1952</v>
      </c>
      <c r="B1658" s="82" t="s">
        <v>3389</v>
      </c>
      <c r="C1658" s="82" t="s">
        <v>2313</v>
      </c>
      <c r="D1658" s="78" t="s">
        <v>1955</v>
      </c>
      <c r="E1658" s="82" t="s">
        <v>1988</v>
      </c>
      <c r="F1658" s="82" t="s">
        <v>3541</v>
      </c>
      <c r="G1658" s="82" t="s">
        <v>1643</v>
      </c>
      <c r="H1658" s="82" t="s">
        <v>3787</v>
      </c>
      <c r="I1658" s="78" t="s">
        <v>1397</v>
      </c>
      <c r="J1658" s="82" t="s">
        <v>1483</v>
      </c>
      <c r="K1658" s="82" t="s">
        <v>2007</v>
      </c>
      <c r="L1658" s="82" t="s">
        <v>3542</v>
      </c>
      <c r="M1658" s="82" t="s">
        <v>1972</v>
      </c>
      <c r="N1658" s="82"/>
      <c r="O1658" s="82"/>
      <c r="P1658" s="82" t="s">
        <v>36</v>
      </c>
    </row>
    <row r="1659" customHeight="1" spans="1:16">
      <c r="A1659" s="77" t="s">
        <v>1952</v>
      </c>
      <c r="B1659" s="82" t="s">
        <v>2190</v>
      </c>
      <c r="C1659" s="82" t="s">
        <v>2032</v>
      </c>
      <c r="D1659" s="78" t="s">
        <v>1955</v>
      </c>
      <c r="E1659" s="82" t="s">
        <v>2775</v>
      </c>
      <c r="F1659" s="82" t="s">
        <v>3749</v>
      </c>
      <c r="G1659" s="78" t="s">
        <v>1697</v>
      </c>
      <c r="H1659" s="82" t="s">
        <v>3787</v>
      </c>
      <c r="I1659" s="78" t="s">
        <v>1397</v>
      </c>
      <c r="J1659" s="82" t="s">
        <v>1483</v>
      </c>
      <c r="K1659" s="82" t="s">
        <v>3676</v>
      </c>
      <c r="L1659" s="82" t="s">
        <v>1966</v>
      </c>
      <c r="M1659" s="82" t="s">
        <v>1972</v>
      </c>
      <c r="N1659" s="82"/>
      <c r="O1659" s="82"/>
      <c r="P1659" s="82" t="s">
        <v>36</v>
      </c>
    </row>
    <row r="1660" customHeight="1" spans="1:16">
      <c r="A1660" s="77" t="s">
        <v>1952</v>
      </c>
      <c r="B1660" s="82" t="s">
        <v>2350</v>
      </c>
      <c r="C1660" s="82" t="s">
        <v>2273</v>
      </c>
      <c r="D1660" s="78" t="s">
        <v>1955</v>
      </c>
      <c r="E1660" s="82" t="s">
        <v>2263</v>
      </c>
      <c r="F1660" s="82" t="s">
        <v>3791</v>
      </c>
      <c r="G1660" s="78" t="s">
        <v>1701</v>
      </c>
      <c r="H1660" s="78" t="s">
        <v>1701</v>
      </c>
      <c r="I1660" s="78" t="s">
        <v>1397</v>
      </c>
      <c r="J1660" s="82" t="s">
        <v>694</v>
      </c>
      <c r="K1660" s="82" t="s">
        <v>2157</v>
      </c>
      <c r="L1660" s="82" t="s">
        <v>3792</v>
      </c>
      <c r="M1660" s="82" t="s">
        <v>2661</v>
      </c>
      <c r="N1660" s="82"/>
      <c r="O1660" s="82"/>
      <c r="P1660" s="82" t="s">
        <v>36</v>
      </c>
    </row>
    <row r="1661" customHeight="1" spans="1:16">
      <c r="A1661" s="77" t="s">
        <v>1952</v>
      </c>
      <c r="B1661" s="82" t="s">
        <v>2350</v>
      </c>
      <c r="C1661" s="82" t="s">
        <v>3147</v>
      </c>
      <c r="D1661" s="78" t="s">
        <v>1955</v>
      </c>
      <c r="E1661" s="78" t="s">
        <v>2246</v>
      </c>
      <c r="F1661" s="82" t="s">
        <v>3534</v>
      </c>
      <c r="G1661" s="78" t="s">
        <v>1657</v>
      </c>
      <c r="H1661" s="78" t="s">
        <v>1701</v>
      </c>
      <c r="I1661" s="78" t="s">
        <v>1397</v>
      </c>
      <c r="J1661" s="78" t="s">
        <v>694</v>
      </c>
      <c r="K1661" s="82" t="s">
        <v>3535</v>
      </c>
      <c r="L1661" s="82" t="s">
        <v>3536</v>
      </c>
      <c r="M1661" s="82" t="s">
        <v>2075</v>
      </c>
      <c r="N1661" s="82"/>
      <c r="O1661" s="82"/>
      <c r="P1661" s="82" t="s">
        <v>36</v>
      </c>
    </row>
    <row r="1662" customHeight="1" spans="1:16">
      <c r="A1662" s="77" t="s">
        <v>1952</v>
      </c>
      <c r="B1662" s="82" t="s">
        <v>2350</v>
      </c>
      <c r="C1662" s="82" t="s">
        <v>3147</v>
      </c>
      <c r="D1662" s="78" t="s">
        <v>1955</v>
      </c>
      <c r="E1662" s="82" t="s">
        <v>2218</v>
      </c>
      <c r="F1662" s="82" t="s">
        <v>3781</v>
      </c>
      <c r="G1662" s="78" t="s">
        <v>1672</v>
      </c>
      <c r="H1662" s="78" t="s">
        <v>1701</v>
      </c>
      <c r="I1662" s="78" t="s">
        <v>1397</v>
      </c>
      <c r="J1662" s="82" t="s">
        <v>1483</v>
      </c>
      <c r="K1662" s="82" t="s">
        <v>3782</v>
      </c>
      <c r="L1662" s="82" t="s">
        <v>3783</v>
      </c>
      <c r="M1662" s="82" t="s">
        <v>2360</v>
      </c>
      <c r="N1662" s="82"/>
      <c r="O1662" s="82"/>
      <c r="P1662" s="82" t="s">
        <v>36</v>
      </c>
    </row>
    <row r="1663" customHeight="1" spans="1:16">
      <c r="A1663" s="77" t="s">
        <v>1952</v>
      </c>
      <c r="B1663" s="82" t="s">
        <v>2350</v>
      </c>
      <c r="C1663" s="82" t="s">
        <v>3575</v>
      </c>
      <c r="D1663" s="78" t="s">
        <v>1955</v>
      </c>
      <c r="E1663" s="82" t="s">
        <v>2246</v>
      </c>
      <c r="F1663" s="82" t="s">
        <v>3788</v>
      </c>
      <c r="G1663" s="78" t="s">
        <v>1698</v>
      </c>
      <c r="H1663" s="78" t="s">
        <v>1701</v>
      </c>
      <c r="I1663" s="78" t="s">
        <v>1397</v>
      </c>
      <c r="J1663" s="82" t="s">
        <v>2276</v>
      </c>
      <c r="K1663" s="82" t="s">
        <v>3789</v>
      </c>
      <c r="L1663" s="82" t="s">
        <v>3790</v>
      </c>
      <c r="M1663" s="82" t="s">
        <v>2647</v>
      </c>
      <c r="N1663" s="82"/>
      <c r="O1663" s="82"/>
      <c r="P1663" s="82" t="s">
        <v>36</v>
      </c>
    </row>
    <row r="1664" customHeight="1" spans="1:16">
      <c r="A1664" s="77" t="s">
        <v>1952</v>
      </c>
      <c r="B1664" s="82" t="s">
        <v>3793</v>
      </c>
      <c r="C1664" s="82" t="s">
        <v>3147</v>
      </c>
      <c r="D1664" s="78" t="s">
        <v>1955</v>
      </c>
      <c r="E1664" s="82" t="s">
        <v>2218</v>
      </c>
      <c r="F1664" s="82" t="s">
        <v>3781</v>
      </c>
      <c r="G1664" s="78" t="s">
        <v>1672</v>
      </c>
      <c r="H1664" s="78" t="s">
        <v>1701</v>
      </c>
      <c r="I1664" s="78" t="s">
        <v>1397</v>
      </c>
      <c r="J1664" s="82" t="s">
        <v>1483</v>
      </c>
      <c r="K1664" s="82" t="s">
        <v>3782</v>
      </c>
      <c r="L1664" s="82" t="s">
        <v>3783</v>
      </c>
      <c r="M1664" s="82" t="s">
        <v>2360</v>
      </c>
      <c r="N1664" s="82"/>
      <c r="O1664" s="82"/>
      <c r="P1664" s="82" t="s">
        <v>36</v>
      </c>
    </row>
    <row r="1665" customHeight="1" spans="1:16">
      <c r="A1665" s="77" t="s">
        <v>1952</v>
      </c>
      <c r="B1665" s="82" t="s">
        <v>3793</v>
      </c>
      <c r="C1665" s="82" t="s">
        <v>3490</v>
      </c>
      <c r="D1665" s="78" t="s">
        <v>1955</v>
      </c>
      <c r="E1665" s="82" t="s">
        <v>2246</v>
      </c>
      <c r="F1665" s="82" t="s">
        <v>3788</v>
      </c>
      <c r="G1665" s="78" t="s">
        <v>1698</v>
      </c>
      <c r="H1665" s="78" t="s">
        <v>1701</v>
      </c>
      <c r="I1665" s="78" t="s">
        <v>1397</v>
      </c>
      <c r="J1665" s="82" t="s">
        <v>2276</v>
      </c>
      <c r="K1665" s="82" t="s">
        <v>3789</v>
      </c>
      <c r="L1665" s="82" t="s">
        <v>3790</v>
      </c>
      <c r="M1665" s="82" t="s">
        <v>2647</v>
      </c>
      <c r="N1665" s="82"/>
      <c r="O1665" s="82"/>
      <c r="P1665" s="82" t="s">
        <v>36</v>
      </c>
    </row>
    <row r="1666" customHeight="1" spans="1:16">
      <c r="A1666" s="77" t="s">
        <v>1952</v>
      </c>
      <c r="B1666" s="82" t="s">
        <v>2589</v>
      </c>
      <c r="C1666" s="82" t="s">
        <v>3794</v>
      </c>
      <c r="D1666" s="78" t="s">
        <v>1955</v>
      </c>
      <c r="E1666" s="82" t="s">
        <v>2293</v>
      </c>
      <c r="F1666" s="82" t="s">
        <v>3795</v>
      </c>
      <c r="G1666" s="78" t="s">
        <v>1701</v>
      </c>
      <c r="H1666" s="78" t="s">
        <v>1701</v>
      </c>
      <c r="I1666" s="78" t="s">
        <v>1397</v>
      </c>
      <c r="J1666" s="78" t="s">
        <v>694</v>
      </c>
      <c r="K1666" s="82" t="s">
        <v>3552</v>
      </c>
      <c r="L1666" s="82" t="s">
        <v>2008</v>
      </c>
      <c r="M1666" s="82" t="s">
        <v>2241</v>
      </c>
      <c r="N1666" s="82"/>
      <c r="O1666" s="82"/>
      <c r="P1666" s="82"/>
    </row>
    <row r="1667" customHeight="1" spans="1:16">
      <c r="A1667" s="77" t="s">
        <v>1952</v>
      </c>
      <c r="B1667" s="82" t="s">
        <v>2589</v>
      </c>
      <c r="C1667" s="82" t="s">
        <v>2167</v>
      </c>
      <c r="D1667" s="78" t="s">
        <v>1955</v>
      </c>
      <c r="E1667" s="82" t="s">
        <v>2218</v>
      </c>
      <c r="F1667" s="82" t="s">
        <v>3759</v>
      </c>
      <c r="G1667" s="78" t="s">
        <v>1700</v>
      </c>
      <c r="H1667" s="78" t="s">
        <v>1701</v>
      </c>
      <c r="I1667" s="78" t="s">
        <v>1397</v>
      </c>
      <c r="J1667" s="82" t="s">
        <v>1483</v>
      </c>
      <c r="K1667" s="82" t="s">
        <v>3687</v>
      </c>
      <c r="L1667" s="82" t="s">
        <v>3633</v>
      </c>
      <c r="M1667" s="82" t="s">
        <v>2158</v>
      </c>
      <c r="N1667" s="82"/>
      <c r="O1667" s="82"/>
      <c r="P1667" s="82" t="s">
        <v>36</v>
      </c>
    </row>
    <row r="1668" customHeight="1" spans="1:16">
      <c r="A1668" s="77" t="s">
        <v>1952</v>
      </c>
      <c r="B1668" s="82" t="s">
        <v>2125</v>
      </c>
      <c r="C1668" s="82" t="s">
        <v>2250</v>
      </c>
      <c r="D1668" s="78" t="s">
        <v>1955</v>
      </c>
      <c r="E1668" s="82" t="s">
        <v>1963</v>
      </c>
      <c r="F1668" s="78" t="s">
        <v>3509</v>
      </c>
      <c r="G1668" s="78" t="s">
        <v>1649</v>
      </c>
      <c r="H1668" s="78" t="s">
        <v>1701</v>
      </c>
      <c r="I1668" s="78" t="s">
        <v>1397</v>
      </c>
      <c r="J1668" s="78" t="s">
        <v>694</v>
      </c>
      <c r="K1668" s="78" t="s">
        <v>3510</v>
      </c>
      <c r="L1668" s="78" t="s">
        <v>2944</v>
      </c>
      <c r="M1668" s="78" t="s">
        <v>2158</v>
      </c>
      <c r="N1668" s="82"/>
      <c r="O1668" s="82"/>
      <c r="P1668" s="82" t="s">
        <v>36</v>
      </c>
    </row>
    <row r="1669" customHeight="1" spans="1:16">
      <c r="A1669" s="77" t="s">
        <v>1952</v>
      </c>
      <c r="B1669" s="82" t="s">
        <v>3161</v>
      </c>
      <c r="C1669" s="82" t="s">
        <v>3157</v>
      </c>
      <c r="D1669" s="78" t="s">
        <v>1955</v>
      </c>
      <c r="E1669" s="78" t="s">
        <v>2046</v>
      </c>
      <c r="F1669" s="82" t="s">
        <v>3763</v>
      </c>
      <c r="G1669" s="82" t="s">
        <v>1682</v>
      </c>
      <c r="H1669" s="82" t="s">
        <v>3760</v>
      </c>
      <c r="I1669" s="78" t="s">
        <v>1397</v>
      </c>
      <c r="J1669" s="82" t="s">
        <v>964</v>
      </c>
      <c r="K1669" s="82" t="s">
        <v>3764</v>
      </c>
      <c r="L1669" s="82" t="s">
        <v>3765</v>
      </c>
      <c r="M1669" s="82" t="s">
        <v>2183</v>
      </c>
      <c r="N1669" s="82"/>
      <c r="O1669" s="82"/>
      <c r="P1669" s="82" t="s">
        <v>36</v>
      </c>
    </row>
    <row r="1670" customHeight="1" spans="1:16">
      <c r="A1670" s="77" t="s">
        <v>1952</v>
      </c>
      <c r="B1670" s="82" t="s">
        <v>3161</v>
      </c>
      <c r="C1670" s="82" t="s">
        <v>3147</v>
      </c>
      <c r="D1670" s="78" t="s">
        <v>1955</v>
      </c>
      <c r="E1670" s="82" t="s">
        <v>2218</v>
      </c>
      <c r="F1670" s="82" t="s">
        <v>3781</v>
      </c>
      <c r="G1670" s="78" t="s">
        <v>1672</v>
      </c>
      <c r="H1670" s="78" t="s">
        <v>1701</v>
      </c>
      <c r="I1670" s="78" t="s">
        <v>1397</v>
      </c>
      <c r="J1670" s="82" t="s">
        <v>1483</v>
      </c>
      <c r="K1670" s="82" t="s">
        <v>3782</v>
      </c>
      <c r="L1670" s="82" t="s">
        <v>3783</v>
      </c>
      <c r="M1670" s="82" t="s">
        <v>2360</v>
      </c>
      <c r="N1670" s="82"/>
      <c r="O1670" s="82"/>
      <c r="P1670" s="82" t="s">
        <v>36</v>
      </c>
    </row>
    <row r="1671" customHeight="1" spans="1:16">
      <c r="A1671" s="77" t="s">
        <v>1952</v>
      </c>
      <c r="B1671" s="82" t="s">
        <v>3161</v>
      </c>
      <c r="C1671" s="82" t="s">
        <v>3494</v>
      </c>
      <c r="D1671" s="78" t="s">
        <v>1955</v>
      </c>
      <c r="E1671" s="82" t="s">
        <v>2246</v>
      </c>
      <c r="F1671" s="82" t="s">
        <v>3788</v>
      </c>
      <c r="G1671" s="78" t="s">
        <v>1698</v>
      </c>
      <c r="H1671" s="78" t="s">
        <v>1701</v>
      </c>
      <c r="I1671" s="78" t="s">
        <v>1397</v>
      </c>
      <c r="J1671" s="82" t="s">
        <v>2276</v>
      </c>
      <c r="K1671" s="82" t="s">
        <v>3789</v>
      </c>
      <c r="L1671" s="82" t="s">
        <v>3790</v>
      </c>
      <c r="M1671" s="82" t="s">
        <v>2647</v>
      </c>
      <c r="N1671" s="82"/>
      <c r="O1671" s="82"/>
      <c r="P1671" s="82" t="s">
        <v>36</v>
      </c>
    </row>
    <row r="1672" customHeight="1" spans="1:16">
      <c r="A1672" s="77" t="s">
        <v>1952</v>
      </c>
      <c r="B1672" s="82" t="s">
        <v>2291</v>
      </c>
      <c r="C1672" s="82" t="s">
        <v>3794</v>
      </c>
      <c r="D1672" s="78" t="s">
        <v>1955</v>
      </c>
      <c r="E1672" s="82" t="s">
        <v>2293</v>
      </c>
      <c r="F1672" s="82" t="s">
        <v>3795</v>
      </c>
      <c r="G1672" s="78" t="s">
        <v>1701</v>
      </c>
      <c r="H1672" s="78" t="s">
        <v>1701</v>
      </c>
      <c r="I1672" s="78" t="s">
        <v>1397</v>
      </c>
      <c r="J1672" s="78" t="s">
        <v>694</v>
      </c>
      <c r="K1672" s="82" t="s">
        <v>3552</v>
      </c>
      <c r="L1672" s="82" t="s">
        <v>2008</v>
      </c>
      <c r="M1672" s="82" t="s">
        <v>2241</v>
      </c>
      <c r="N1672" s="82"/>
      <c r="O1672" s="82"/>
      <c r="P1672" s="82" t="s">
        <v>36</v>
      </c>
    </row>
    <row r="1673" customHeight="1" spans="1:16">
      <c r="A1673" s="77" t="s">
        <v>1952</v>
      </c>
      <c r="B1673" s="82" t="s">
        <v>2051</v>
      </c>
      <c r="C1673" s="82" t="s">
        <v>3247</v>
      </c>
      <c r="D1673" s="78" t="s">
        <v>1955</v>
      </c>
      <c r="E1673" s="82" t="s">
        <v>1976</v>
      </c>
      <c r="F1673" s="82" t="s">
        <v>3545</v>
      </c>
      <c r="G1673" s="82" t="s">
        <v>1659</v>
      </c>
      <c r="H1673" s="78" t="s">
        <v>1706</v>
      </c>
      <c r="I1673" s="78" t="s">
        <v>1397</v>
      </c>
      <c r="J1673" s="78" t="s">
        <v>694</v>
      </c>
      <c r="K1673" s="82" t="s">
        <v>3546</v>
      </c>
      <c r="L1673" s="82" t="s">
        <v>2008</v>
      </c>
      <c r="M1673" s="82" t="s">
        <v>1992</v>
      </c>
      <c r="N1673" s="82"/>
      <c r="O1673" s="82"/>
      <c r="P1673" s="82" t="s">
        <v>36</v>
      </c>
    </row>
    <row r="1674" customHeight="1" spans="1:16">
      <c r="A1674" s="77" t="s">
        <v>1952</v>
      </c>
      <c r="B1674" s="82" t="s">
        <v>2051</v>
      </c>
      <c r="C1674" s="82" t="s">
        <v>3794</v>
      </c>
      <c r="D1674" s="78" t="s">
        <v>1955</v>
      </c>
      <c r="E1674" s="82" t="s">
        <v>2293</v>
      </c>
      <c r="F1674" s="82" t="s">
        <v>3795</v>
      </c>
      <c r="G1674" s="78" t="s">
        <v>1701</v>
      </c>
      <c r="H1674" s="78" t="s">
        <v>1706</v>
      </c>
      <c r="I1674" s="78" t="s">
        <v>1397</v>
      </c>
      <c r="J1674" s="78" t="s">
        <v>694</v>
      </c>
      <c r="K1674" s="82" t="s">
        <v>3552</v>
      </c>
      <c r="L1674" s="82" t="s">
        <v>2008</v>
      </c>
      <c r="M1674" s="82" t="s">
        <v>2241</v>
      </c>
      <c r="N1674" s="82"/>
      <c r="O1674" s="82"/>
      <c r="P1674" s="82" t="s">
        <v>36</v>
      </c>
    </row>
    <row r="1675" customHeight="1" spans="1:16">
      <c r="A1675" s="77" t="s">
        <v>1952</v>
      </c>
      <c r="B1675" s="82" t="s">
        <v>2421</v>
      </c>
      <c r="C1675" s="82" t="s">
        <v>2167</v>
      </c>
      <c r="D1675" s="78" t="s">
        <v>1955</v>
      </c>
      <c r="E1675" s="82" t="s">
        <v>2218</v>
      </c>
      <c r="F1675" s="82" t="s">
        <v>3759</v>
      </c>
      <c r="G1675" s="78" t="s">
        <v>1700</v>
      </c>
      <c r="H1675" s="78" t="s">
        <v>1703</v>
      </c>
      <c r="I1675" s="78" t="s">
        <v>1397</v>
      </c>
      <c r="J1675" s="82" t="s">
        <v>1483</v>
      </c>
      <c r="K1675" s="82" t="s">
        <v>3687</v>
      </c>
      <c r="L1675" s="82" t="s">
        <v>3633</v>
      </c>
      <c r="M1675" s="82" t="s">
        <v>2158</v>
      </c>
      <c r="N1675" s="82"/>
      <c r="O1675" s="82"/>
      <c r="P1675" s="82" t="s">
        <v>36</v>
      </c>
    </row>
    <row r="1676" customHeight="1" spans="1:16">
      <c r="A1676" s="77" t="s">
        <v>1952</v>
      </c>
      <c r="B1676" s="82" t="s">
        <v>2193</v>
      </c>
      <c r="C1676" s="82" t="s">
        <v>2194</v>
      </c>
      <c r="D1676" s="78" t="s">
        <v>1955</v>
      </c>
      <c r="E1676" s="82" t="s">
        <v>1968</v>
      </c>
      <c r="F1676" s="82" t="s">
        <v>3796</v>
      </c>
      <c r="G1676" s="78" t="s">
        <v>1703</v>
      </c>
      <c r="H1676" s="78" t="s">
        <v>1703</v>
      </c>
      <c r="I1676" s="78" t="s">
        <v>1397</v>
      </c>
      <c r="J1676" s="82" t="s">
        <v>1483</v>
      </c>
      <c r="K1676" s="82" t="s">
        <v>3797</v>
      </c>
      <c r="L1676" s="82" t="s">
        <v>1966</v>
      </c>
      <c r="M1676" s="82" t="s">
        <v>3243</v>
      </c>
      <c r="N1676" s="82"/>
      <c r="O1676" s="82"/>
      <c r="P1676" s="82" t="s">
        <v>36</v>
      </c>
    </row>
    <row r="1677" customHeight="1" spans="1:16">
      <c r="A1677" s="77" t="s">
        <v>1952</v>
      </c>
      <c r="B1677" s="82" t="s">
        <v>2193</v>
      </c>
      <c r="C1677" s="82" t="s">
        <v>2194</v>
      </c>
      <c r="D1677" s="78" t="s">
        <v>1955</v>
      </c>
      <c r="E1677" s="82" t="s">
        <v>1976</v>
      </c>
      <c r="F1677" s="82" t="s">
        <v>3798</v>
      </c>
      <c r="G1677" s="78" t="s">
        <v>1701</v>
      </c>
      <c r="H1677" s="78" t="s">
        <v>1703</v>
      </c>
      <c r="I1677" s="78" t="s">
        <v>1397</v>
      </c>
      <c r="J1677" s="82" t="s">
        <v>1483</v>
      </c>
      <c r="K1677" s="82" t="s">
        <v>2774</v>
      </c>
      <c r="L1677" s="82" t="s">
        <v>3265</v>
      </c>
      <c r="M1677" s="82" t="s">
        <v>2158</v>
      </c>
      <c r="N1677" s="82"/>
      <c r="O1677" s="82"/>
      <c r="P1677" s="82" t="s">
        <v>36</v>
      </c>
    </row>
    <row r="1678" customHeight="1" spans="1:16">
      <c r="A1678" s="77" t="s">
        <v>1952</v>
      </c>
      <c r="B1678" s="82" t="s">
        <v>2193</v>
      </c>
      <c r="C1678" s="82" t="s">
        <v>2060</v>
      </c>
      <c r="D1678" s="78" t="s">
        <v>1955</v>
      </c>
      <c r="E1678" s="82" t="s">
        <v>1988</v>
      </c>
      <c r="F1678" s="82" t="s">
        <v>3799</v>
      </c>
      <c r="G1678" s="78" t="s">
        <v>1703</v>
      </c>
      <c r="H1678" s="78" t="s">
        <v>1703</v>
      </c>
      <c r="I1678" s="78" t="s">
        <v>1397</v>
      </c>
      <c r="J1678" s="82" t="s">
        <v>694</v>
      </c>
      <c r="K1678" s="82" t="s">
        <v>3740</v>
      </c>
      <c r="L1678" s="82" t="s">
        <v>1986</v>
      </c>
      <c r="M1678" s="82" t="s">
        <v>2064</v>
      </c>
      <c r="N1678" s="82"/>
      <c r="O1678" s="82"/>
      <c r="P1678" s="82" t="s">
        <v>36</v>
      </c>
    </row>
    <row r="1679" customHeight="1" spans="1:16">
      <c r="A1679" s="77" t="s">
        <v>1952</v>
      </c>
      <c r="B1679" s="82" t="s">
        <v>1953</v>
      </c>
      <c r="C1679" s="82" t="s">
        <v>1954</v>
      </c>
      <c r="D1679" s="78" t="s">
        <v>1955</v>
      </c>
      <c r="E1679" s="82"/>
      <c r="F1679" s="82" t="s">
        <v>3800</v>
      </c>
      <c r="G1679" s="78" t="s">
        <v>1701</v>
      </c>
      <c r="H1679" s="78" t="s">
        <v>1703</v>
      </c>
      <c r="I1679" s="78" t="s">
        <v>1397</v>
      </c>
      <c r="J1679" s="82" t="s">
        <v>1483</v>
      </c>
      <c r="K1679" s="82" t="s">
        <v>3801</v>
      </c>
      <c r="L1679" s="82" t="s">
        <v>2107</v>
      </c>
      <c r="M1679" s="82" t="s">
        <v>2059</v>
      </c>
      <c r="N1679" s="82"/>
      <c r="O1679" s="82"/>
      <c r="P1679" s="82" t="s">
        <v>36</v>
      </c>
    </row>
    <row r="1680" customHeight="1" spans="1:16">
      <c r="A1680" s="77" t="s">
        <v>1952</v>
      </c>
      <c r="B1680" s="82" t="s">
        <v>1953</v>
      </c>
      <c r="C1680" s="82" t="s">
        <v>1954</v>
      </c>
      <c r="D1680" s="78" t="s">
        <v>1955</v>
      </c>
      <c r="E1680" s="82"/>
      <c r="F1680" s="82" t="s">
        <v>3802</v>
      </c>
      <c r="G1680" s="78" t="s">
        <v>1703</v>
      </c>
      <c r="H1680" s="78" t="s">
        <v>1703</v>
      </c>
      <c r="I1680" s="78" t="s">
        <v>1397</v>
      </c>
      <c r="J1680" s="82" t="s">
        <v>1483</v>
      </c>
      <c r="K1680" s="82" t="s">
        <v>3129</v>
      </c>
      <c r="L1680" s="82" t="s">
        <v>1966</v>
      </c>
      <c r="M1680" s="82" t="s">
        <v>2165</v>
      </c>
      <c r="N1680" s="82"/>
      <c r="O1680" s="82"/>
      <c r="P1680" s="82" t="s">
        <v>36</v>
      </c>
    </row>
    <row r="1681" customHeight="1" spans="1:16">
      <c r="A1681" s="77" t="s">
        <v>1952</v>
      </c>
      <c r="B1681" s="78" t="s">
        <v>3462</v>
      </c>
      <c r="C1681" s="78" t="s">
        <v>3147</v>
      </c>
      <c r="D1681" s="78" t="s">
        <v>1955</v>
      </c>
      <c r="E1681" s="78" t="s">
        <v>3298</v>
      </c>
      <c r="F1681" s="78" t="s">
        <v>3299</v>
      </c>
      <c r="G1681" s="78" t="s">
        <v>1594</v>
      </c>
      <c r="H1681" s="78" t="s">
        <v>1706</v>
      </c>
      <c r="I1681" s="78" t="s">
        <v>1397</v>
      </c>
      <c r="J1681" s="78" t="s">
        <v>694</v>
      </c>
      <c r="K1681" s="78" t="s">
        <v>3300</v>
      </c>
      <c r="L1681" s="78" t="s">
        <v>3301</v>
      </c>
      <c r="M1681" s="78" t="s">
        <v>2301</v>
      </c>
      <c r="N1681" s="78"/>
      <c r="O1681" s="78"/>
      <c r="P1681" s="79" t="s">
        <v>36</v>
      </c>
    </row>
    <row r="1682" customHeight="1" spans="1:16">
      <c r="A1682" s="77" t="s">
        <v>1952</v>
      </c>
      <c r="B1682" s="78" t="s">
        <v>3462</v>
      </c>
      <c r="C1682" s="78" t="s">
        <v>3147</v>
      </c>
      <c r="D1682" s="78" t="s">
        <v>1955</v>
      </c>
      <c r="E1682" s="78" t="s">
        <v>2019</v>
      </c>
      <c r="F1682" s="78" t="s">
        <v>3148</v>
      </c>
      <c r="G1682" s="82" t="s">
        <v>1597</v>
      </c>
      <c r="H1682" s="78" t="s">
        <v>1706</v>
      </c>
      <c r="I1682" s="78" t="s">
        <v>1397</v>
      </c>
      <c r="J1682" s="78" t="s">
        <v>694</v>
      </c>
      <c r="K1682" s="78" t="s">
        <v>3149</v>
      </c>
      <c r="L1682" s="78" t="s">
        <v>3150</v>
      </c>
      <c r="M1682" s="78" t="s">
        <v>2477</v>
      </c>
      <c r="N1682" s="82"/>
      <c r="O1682" s="82"/>
      <c r="P1682" s="82" t="s">
        <v>36</v>
      </c>
    </row>
    <row r="1683" customHeight="1" spans="1:16">
      <c r="A1683" s="77" t="s">
        <v>1952</v>
      </c>
      <c r="B1683" s="78" t="s">
        <v>3462</v>
      </c>
      <c r="C1683" s="82" t="s">
        <v>3147</v>
      </c>
      <c r="D1683" s="78" t="s">
        <v>1955</v>
      </c>
      <c r="E1683" s="82" t="s">
        <v>2218</v>
      </c>
      <c r="F1683" s="82" t="s">
        <v>3781</v>
      </c>
      <c r="G1683" s="78" t="s">
        <v>1672</v>
      </c>
      <c r="H1683" s="78" t="s">
        <v>1706</v>
      </c>
      <c r="I1683" s="78" t="s">
        <v>1397</v>
      </c>
      <c r="J1683" s="82" t="s">
        <v>694</v>
      </c>
      <c r="K1683" s="82" t="s">
        <v>3782</v>
      </c>
      <c r="L1683" s="82" t="s">
        <v>3783</v>
      </c>
      <c r="M1683" s="82" t="s">
        <v>2360</v>
      </c>
      <c r="N1683" s="82"/>
      <c r="O1683" s="82"/>
      <c r="P1683" s="82" t="s">
        <v>36</v>
      </c>
    </row>
    <row r="1684" customHeight="1" spans="1:16">
      <c r="A1684" s="77" t="s">
        <v>1952</v>
      </c>
      <c r="B1684" s="82" t="s">
        <v>2037</v>
      </c>
      <c r="C1684" s="82" t="s">
        <v>2045</v>
      </c>
      <c r="D1684" s="78" t="s">
        <v>1955</v>
      </c>
      <c r="E1684" s="82" t="s">
        <v>2218</v>
      </c>
      <c r="F1684" s="82" t="s">
        <v>3768</v>
      </c>
      <c r="G1684" s="82" t="s">
        <v>1692</v>
      </c>
      <c r="H1684" s="78" t="s">
        <v>1703</v>
      </c>
      <c r="I1684" s="78" t="s">
        <v>1397</v>
      </c>
      <c r="J1684" s="82" t="s">
        <v>1483</v>
      </c>
      <c r="K1684" s="82" t="s">
        <v>3769</v>
      </c>
      <c r="L1684" s="82" t="s">
        <v>3770</v>
      </c>
      <c r="M1684" s="82" t="s">
        <v>3674</v>
      </c>
      <c r="N1684" s="82"/>
      <c r="O1684" s="82"/>
      <c r="P1684" s="82" t="s">
        <v>36</v>
      </c>
    </row>
    <row r="1685" customHeight="1" spans="1:16">
      <c r="A1685" s="77" t="s">
        <v>1952</v>
      </c>
      <c r="B1685" s="82" t="s">
        <v>2392</v>
      </c>
      <c r="C1685" s="82" t="s">
        <v>1954</v>
      </c>
      <c r="D1685" s="78" t="s">
        <v>1955</v>
      </c>
      <c r="E1685" s="82" t="s">
        <v>2775</v>
      </c>
      <c r="F1685" s="82" t="s">
        <v>3749</v>
      </c>
      <c r="G1685" s="78" t="s">
        <v>1697</v>
      </c>
      <c r="H1685" s="78" t="s">
        <v>1703</v>
      </c>
      <c r="I1685" s="78" t="s">
        <v>1397</v>
      </c>
      <c r="J1685" s="82" t="s">
        <v>1483</v>
      </c>
      <c r="K1685" s="82" t="s">
        <v>3676</v>
      </c>
      <c r="L1685" s="82" t="s">
        <v>1966</v>
      </c>
      <c r="M1685" s="82" t="s">
        <v>1972</v>
      </c>
      <c r="N1685" s="82"/>
      <c r="O1685" s="82"/>
      <c r="P1685" s="82" t="s">
        <v>36</v>
      </c>
    </row>
    <row r="1686" customHeight="1" spans="1:16">
      <c r="A1686" s="77" t="s">
        <v>1952</v>
      </c>
      <c r="B1686" s="82" t="s">
        <v>2937</v>
      </c>
      <c r="C1686" s="82" t="s">
        <v>3275</v>
      </c>
      <c r="D1686" s="78" t="s">
        <v>1955</v>
      </c>
      <c r="E1686" s="82" t="s">
        <v>1963</v>
      </c>
      <c r="F1686" s="82" t="s">
        <v>3803</v>
      </c>
      <c r="G1686" s="82" t="s">
        <v>1703</v>
      </c>
      <c r="H1686" s="82" t="s">
        <v>1706</v>
      </c>
      <c r="I1686" s="78" t="s">
        <v>1397</v>
      </c>
      <c r="J1686" s="82" t="s">
        <v>694</v>
      </c>
      <c r="K1686" s="82" t="s">
        <v>3804</v>
      </c>
      <c r="L1686" s="82" t="s">
        <v>3265</v>
      </c>
      <c r="M1686" s="82" t="s">
        <v>1972</v>
      </c>
      <c r="N1686" s="82"/>
      <c r="O1686" s="82"/>
      <c r="P1686" s="82" t="s">
        <v>36</v>
      </c>
    </row>
    <row r="1687" customHeight="1" spans="1:16">
      <c r="A1687" s="77" t="s">
        <v>1952</v>
      </c>
      <c r="B1687" s="82" t="s">
        <v>2937</v>
      </c>
      <c r="C1687" s="82" t="s">
        <v>2167</v>
      </c>
      <c r="D1687" s="78" t="s">
        <v>1955</v>
      </c>
      <c r="E1687" s="82" t="s">
        <v>2246</v>
      </c>
      <c r="F1687" s="82" t="s">
        <v>3805</v>
      </c>
      <c r="G1687" s="82" t="s">
        <v>1706</v>
      </c>
      <c r="H1687" s="82" t="s">
        <v>1706</v>
      </c>
      <c r="I1687" s="78" t="s">
        <v>1397</v>
      </c>
      <c r="J1687" s="82" t="s">
        <v>1483</v>
      </c>
      <c r="K1687" s="82" t="s">
        <v>2924</v>
      </c>
      <c r="L1687" s="82" t="s">
        <v>2879</v>
      </c>
      <c r="M1687" s="82" t="s">
        <v>2165</v>
      </c>
      <c r="N1687" s="82"/>
      <c r="O1687" s="82"/>
      <c r="P1687" s="82" t="s">
        <v>36</v>
      </c>
    </row>
    <row r="1688" customHeight="1" spans="1:16">
      <c r="A1688" s="77" t="s">
        <v>1952</v>
      </c>
      <c r="B1688" s="78" t="s">
        <v>3462</v>
      </c>
      <c r="C1688" s="78" t="s">
        <v>3147</v>
      </c>
      <c r="D1688" s="78" t="s">
        <v>1955</v>
      </c>
      <c r="E1688" s="78" t="s">
        <v>3298</v>
      </c>
      <c r="F1688" s="78" t="s">
        <v>3299</v>
      </c>
      <c r="G1688" s="78" t="s">
        <v>1594</v>
      </c>
      <c r="H1688" s="78" t="s">
        <v>1706</v>
      </c>
      <c r="I1688" s="78" t="s">
        <v>1397</v>
      </c>
      <c r="J1688" s="78" t="s">
        <v>694</v>
      </c>
      <c r="K1688" s="78" t="s">
        <v>3300</v>
      </c>
      <c r="L1688" s="78" t="s">
        <v>3301</v>
      </c>
      <c r="M1688" s="78" t="s">
        <v>2301</v>
      </c>
      <c r="N1688" s="78"/>
      <c r="O1688" s="78"/>
      <c r="P1688" s="79" t="s">
        <v>36</v>
      </c>
    </row>
    <row r="1689" customHeight="1" spans="1:16">
      <c r="A1689" s="77" t="s">
        <v>1952</v>
      </c>
      <c r="B1689" s="78" t="s">
        <v>3462</v>
      </c>
      <c r="C1689" s="78" t="s">
        <v>3147</v>
      </c>
      <c r="D1689" s="78" t="s">
        <v>1955</v>
      </c>
      <c r="E1689" s="78" t="s">
        <v>2019</v>
      </c>
      <c r="F1689" s="78" t="s">
        <v>3148</v>
      </c>
      <c r="G1689" s="82" t="s">
        <v>1597</v>
      </c>
      <c r="H1689" s="78" t="s">
        <v>1706</v>
      </c>
      <c r="I1689" s="78" t="s">
        <v>1397</v>
      </c>
      <c r="J1689" s="78" t="s">
        <v>694</v>
      </c>
      <c r="K1689" s="78" t="s">
        <v>3149</v>
      </c>
      <c r="L1689" s="78" t="s">
        <v>3150</v>
      </c>
      <c r="M1689" s="78" t="s">
        <v>2477</v>
      </c>
      <c r="N1689" s="82"/>
      <c r="O1689" s="82"/>
      <c r="P1689" s="82" t="s">
        <v>36</v>
      </c>
    </row>
    <row r="1690" customHeight="1" spans="1:16">
      <c r="A1690" s="77" t="s">
        <v>1952</v>
      </c>
      <c r="B1690" s="78" t="s">
        <v>3462</v>
      </c>
      <c r="C1690" s="82" t="s">
        <v>3147</v>
      </c>
      <c r="D1690" s="78" t="s">
        <v>1955</v>
      </c>
      <c r="E1690" s="82" t="s">
        <v>2218</v>
      </c>
      <c r="F1690" s="82" t="s">
        <v>3781</v>
      </c>
      <c r="G1690" s="78" t="s">
        <v>1672</v>
      </c>
      <c r="H1690" s="78" t="s">
        <v>1706</v>
      </c>
      <c r="I1690" s="78" t="s">
        <v>1397</v>
      </c>
      <c r="J1690" s="82" t="s">
        <v>694</v>
      </c>
      <c r="K1690" s="82" t="s">
        <v>3782</v>
      </c>
      <c r="L1690" s="82" t="s">
        <v>3783</v>
      </c>
      <c r="M1690" s="82" t="s">
        <v>2360</v>
      </c>
      <c r="N1690" s="82"/>
      <c r="O1690" s="82"/>
      <c r="P1690" s="82" t="s">
        <v>36</v>
      </c>
    </row>
    <row r="1691" customHeight="1" spans="1:16">
      <c r="A1691" s="77" t="s">
        <v>1952</v>
      </c>
      <c r="B1691" s="82" t="s">
        <v>2291</v>
      </c>
      <c r="C1691" s="82" t="s">
        <v>3275</v>
      </c>
      <c r="D1691" s="78" t="s">
        <v>1955</v>
      </c>
      <c r="E1691" s="82" t="s">
        <v>1963</v>
      </c>
      <c r="F1691" s="82" t="s">
        <v>3803</v>
      </c>
      <c r="G1691" s="82" t="s">
        <v>1703</v>
      </c>
      <c r="H1691" s="82" t="s">
        <v>1706</v>
      </c>
      <c r="I1691" s="78" t="s">
        <v>1397</v>
      </c>
      <c r="J1691" s="82" t="s">
        <v>694</v>
      </c>
      <c r="K1691" s="82" t="s">
        <v>3804</v>
      </c>
      <c r="L1691" s="82" t="s">
        <v>3265</v>
      </c>
      <c r="M1691" s="82" t="s">
        <v>1972</v>
      </c>
      <c r="N1691" s="82"/>
      <c r="O1691" s="82"/>
      <c r="P1691" s="82" t="s">
        <v>36</v>
      </c>
    </row>
    <row r="1692" customHeight="1" spans="1:16">
      <c r="A1692" s="77" t="s">
        <v>1952</v>
      </c>
      <c r="B1692" s="82" t="s">
        <v>2291</v>
      </c>
      <c r="C1692" s="82" t="s">
        <v>2624</v>
      </c>
      <c r="D1692" s="78" t="s">
        <v>1955</v>
      </c>
      <c r="E1692" s="82" t="s">
        <v>2480</v>
      </c>
      <c r="F1692" s="82" t="s">
        <v>3448</v>
      </c>
      <c r="G1692" s="82" t="s">
        <v>1510</v>
      </c>
      <c r="H1692" s="78" t="s">
        <v>1706</v>
      </c>
      <c r="I1692" s="78" t="s">
        <v>1397</v>
      </c>
      <c r="J1692" s="78" t="s">
        <v>694</v>
      </c>
      <c r="K1692" s="82" t="s">
        <v>3449</v>
      </c>
      <c r="L1692" s="82" t="s">
        <v>1465</v>
      </c>
      <c r="M1692" s="82" t="s">
        <v>2120</v>
      </c>
      <c r="N1692" s="82"/>
      <c r="O1692" s="82"/>
      <c r="P1692" s="82" t="s">
        <v>36</v>
      </c>
    </row>
    <row r="1693" customHeight="1" spans="1:16">
      <c r="A1693" s="77" t="s">
        <v>1952</v>
      </c>
      <c r="B1693" s="82" t="s">
        <v>2302</v>
      </c>
      <c r="C1693" s="82" t="s">
        <v>2303</v>
      </c>
      <c r="D1693" s="78" t="s">
        <v>1975</v>
      </c>
      <c r="E1693" s="82" t="s">
        <v>2160</v>
      </c>
      <c r="F1693" s="82" t="s">
        <v>3805</v>
      </c>
      <c r="G1693" s="82" t="s">
        <v>1706</v>
      </c>
      <c r="H1693" s="82" t="s">
        <v>1706</v>
      </c>
      <c r="I1693" s="78" t="s">
        <v>1397</v>
      </c>
      <c r="J1693" s="82" t="s">
        <v>1483</v>
      </c>
      <c r="K1693" s="82" t="s">
        <v>2924</v>
      </c>
      <c r="L1693" s="82" t="s">
        <v>2879</v>
      </c>
      <c r="M1693" s="82" t="s">
        <v>2165</v>
      </c>
      <c r="N1693" s="82"/>
      <c r="O1693" s="82"/>
      <c r="P1693" s="82" t="s">
        <v>36</v>
      </c>
    </row>
    <row r="1694" customHeight="1" spans="1:16">
      <c r="A1694" s="77" t="s">
        <v>1952</v>
      </c>
      <c r="B1694" s="82" t="s">
        <v>2302</v>
      </c>
      <c r="C1694" s="82" t="s">
        <v>2454</v>
      </c>
      <c r="D1694" s="78" t="s">
        <v>1955</v>
      </c>
      <c r="E1694" s="78" t="s">
        <v>1993</v>
      </c>
      <c r="F1694" s="78" t="s">
        <v>3719</v>
      </c>
      <c r="G1694" s="78" t="s">
        <v>1688</v>
      </c>
      <c r="H1694" s="78" t="s">
        <v>1706</v>
      </c>
      <c r="I1694" s="78" t="s">
        <v>1397</v>
      </c>
      <c r="J1694" s="82" t="s">
        <v>1483</v>
      </c>
      <c r="K1694" s="78" t="s">
        <v>3007</v>
      </c>
      <c r="L1694" s="78" t="s">
        <v>2331</v>
      </c>
      <c r="M1694" s="78" t="s">
        <v>3720</v>
      </c>
      <c r="N1694" s="82"/>
      <c r="O1694" s="82"/>
      <c r="P1694" s="82" t="s">
        <v>36</v>
      </c>
    </row>
    <row r="1695" customHeight="1" spans="1:16">
      <c r="A1695" s="77" t="s">
        <v>1952</v>
      </c>
      <c r="B1695" s="82" t="s">
        <v>2166</v>
      </c>
      <c r="C1695" s="82" t="s">
        <v>2313</v>
      </c>
      <c r="D1695" s="78" t="s">
        <v>1955</v>
      </c>
      <c r="E1695" s="82" t="s">
        <v>2082</v>
      </c>
      <c r="F1695" s="82" t="s">
        <v>3702</v>
      </c>
      <c r="G1695" s="78" t="s">
        <v>1690</v>
      </c>
      <c r="H1695" s="82" t="s">
        <v>1706</v>
      </c>
      <c r="I1695" s="78" t="s">
        <v>1397</v>
      </c>
      <c r="J1695" s="82" t="s">
        <v>2201</v>
      </c>
      <c r="K1695" s="82" t="s">
        <v>2907</v>
      </c>
      <c r="L1695" s="82" t="s">
        <v>3265</v>
      </c>
      <c r="M1695" s="82" t="s">
        <v>2170</v>
      </c>
      <c r="N1695" s="82"/>
      <c r="O1695" s="82"/>
      <c r="P1695" s="82" t="s">
        <v>36</v>
      </c>
    </row>
    <row r="1696" customHeight="1" spans="1:16">
      <c r="A1696" s="77" t="s">
        <v>1952</v>
      </c>
      <c r="B1696" s="82" t="s">
        <v>2166</v>
      </c>
      <c r="C1696" s="82" t="s">
        <v>2313</v>
      </c>
      <c r="D1696" s="78" t="s">
        <v>1955</v>
      </c>
      <c r="E1696" s="82" t="s">
        <v>2087</v>
      </c>
      <c r="F1696" s="82" t="s">
        <v>3806</v>
      </c>
      <c r="G1696" s="78" t="s">
        <v>1696</v>
      </c>
      <c r="H1696" s="78" t="s">
        <v>1706</v>
      </c>
      <c r="I1696" s="78" t="s">
        <v>1397</v>
      </c>
      <c r="J1696" s="82" t="s">
        <v>2201</v>
      </c>
      <c r="K1696" s="82" t="s">
        <v>3546</v>
      </c>
      <c r="L1696" s="82" t="s">
        <v>2113</v>
      </c>
      <c r="M1696" s="82" t="s">
        <v>2165</v>
      </c>
      <c r="N1696" s="82"/>
      <c r="O1696" s="82"/>
      <c r="P1696" s="82" t="s">
        <v>36</v>
      </c>
    </row>
    <row r="1697" customHeight="1" spans="1:16">
      <c r="A1697" s="77" t="s">
        <v>1952</v>
      </c>
      <c r="B1697" s="82" t="s">
        <v>2166</v>
      </c>
      <c r="C1697" s="82" t="s">
        <v>2262</v>
      </c>
      <c r="D1697" s="78" t="s">
        <v>1955</v>
      </c>
      <c r="E1697" s="82" t="s">
        <v>2384</v>
      </c>
      <c r="F1697" s="82" t="s">
        <v>3807</v>
      </c>
      <c r="G1697" s="82" t="s">
        <v>1706</v>
      </c>
      <c r="H1697" s="82" t="s">
        <v>1706</v>
      </c>
      <c r="I1697" s="78" t="s">
        <v>1397</v>
      </c>
      <c r="J1697" s="82" t="s">
        <v>964</v>
      </c>
      <c r="K1697" s="82" t="s">
        <v>2787</v>
      </c>
      <c r="L1697" s="82" t="s">
        <v>2232</v>
      </c>
      <c r="M1697" s="82" t="s">
        <v>2307</v>
      </c>
      <c r="N1697" s="82"/>
      <c r="O1697" s="82"/>
      <c r="P1697" s="82" t="s">
        <v>36</v>
      </c>
    </row>
    <row r="1698" customHeight="1" spans="1:16">
      <c r="A1698" s="77" t="s">
        <v>1952</v>
      </c>
      <c r="B1698" s="82" t="s">
        <v>1973</v>
      </c>
      <c r="C1698" s="82" t="s">
        <v>1982</v>
      </c>
      <c r="D1698" s="78" t="s">
        <v>1975</v>
      </c>
      <c r="E1698" s="82" t="s">
        <v>2160</v>
      </c>
      <c r="F1698" s="82" t="s">
        <v>3808</v>
      </c>
      <c r="G1698" s="82" t="s">
        <v>1634</v>
      </c>
      <c r="H1698" s="78" t="s">
        <v>1706</v>
      </c>
      <c r="I1698" s="78" t="s">
        <v>1397</v>
      </c>
      <c r="J1698" s="82" t="s">
        <v>694</v>
      </c>
      <c r="K1698" s="82" t="s">
        <v>2225</v>
      </c>
      <c r="L1698" s="82" t="s">
        <v>2015</v>
      </c>
      <c r="M1698" s="82" t="s">
        <v>2064</v>
      </c>
      <c r="N1698" s="82"/>
      <c r="O1698" s="82"/>
      <c r="P1698" s="82" t="s">
        <v>36</v>
      </c>
    </row>
    <row r="1699" customHeight="1" spans="1:16">
      <c r="A1699" s="77" t="s">
        <v>1952</v>
      </c>
      <c r="B1699" s="82" t="s">
        <v>1973</v>
      </c>
      <c r="C1699" s="82" t="s">
        <v>1982</v>
      </c>
      <c r="D1699" s="78" t="s">
        <v>1975</v>
      </c>
      <c r="E1699" s="82" t="s">
        <v>2559</v>
      </c>
      <c r="F1699" s="82" t="s">
        <v>3694</v>
      </c>
      <c r="G1699" s="78" t="s">
        <v>1625</v>
      </c>
      <c r="H1699" s="82" t="s">
        <v>1706</v>
      </c>
      <c r="I1699" s="78" t="s">
        <v>1397</v>
      </c>
      <c r="J1699" s="82" t="s">
        <v>694</v>
      </c>
      <c r="K1699" s="82" t="s">
        <v>3695</v>
      </c>
      <c r="L1699" s="82" t="s">
        <v>2228</v>
      </c>
      <c r="M1699" s="82" t="s">
        <v>2064</v>
      </c>
      <c r="N1699" s="82"/>
      <c r="O1699" s="82"/>
      <c r="P1699" s="82" t="s">
        <v>36</v>
      </c>
    </row>
    <row r="1700" customHeight="1" spans="1:16">
      <c r="A1700" s="77" t="s">
        <v>1952</v>
      </c>
      <c r="B1700" s="82" t="s">
        <v>1973</v>
      </c>
      <c r="C1700" s="78" t="s">
        <v>1974</v>
      </c>
      <c r="D1700" s="78" t="s">
        <v>1975</v>
      </c>
      <c r="E1700" s="82" t="s">
        <v>1983</v>
      </c>
      <c r="F1700" s="82" t="s">
        <v>3713</v>
      </c>
      <c r="G1700" s="82" t="s">
        <v>1688</v>
      </c>
      <c r="H1700" s="78" t="s">
        <v>1706</v>
      </c>
      <c r="I1700" s="78" t="s">
        <v>1397</v>
      </c>
      <c r="J1700" s="82" t="s">
        <v>694</v>
      </c>
      <c r="K1700" s="82" t="s">
        <v>3714</v>
      </c>
      <c r="L1700" s="82" t="s">
        <v>1980</v>
      </c>
      <c r="M1700" s="82" t="s">
        <v>2174</v>
      </c>
      <c r="N1700" s="82"/>
      <c r="O1700" s="82"/>
      <c r="P1700" s="82" t="s">
        <v>36</v>
      </c>
    </row>
    <row r="1701" customHeight="1" spans="1:16">
      <c r="A1701" s="77" t="s">
        <v>1952</v>
      </c>
      <c r="B1701" s="82" t="s">
        <v>1973</v>
      </c>
      <c r="C1701" s="82" t="s">
        <v>1974</v>
      </c>
      <c r="D1701" s="78" t="s">
        <v>1975</v>
      </c>
      <c r="E1701" s="82" t="s">
        <v>1983</v>
      </c>
      <c r="F1701" s="82" t="s">
        <v>3784</v>
      </c>
      <c r="G1701" s="82" t="s">
        <v>1700</v>
      </c>
      <c r="H1701" s="82" t="s">
        <v>1706</v>
      </c>
      <c r="I1701" s="78" t="s">
        <v>1397</v>
      </c>
      <c r="J1701" s="82" t="s">
        <v>694</v>
      </c>
      <c r="K1701" s="82" t="s">
        <v>3785</v>
      </c>
      <c r="L1701" s="82" t="s">
        <v>2015</v>
      </c>
      <c r="M1701" s="82" t="s">
        <v>2540</v>
      </c>
      <c r="N1701" s="82"/>
      <c r="O1701" s="82"/>
      <c r="P1701" s="82" t="s">
        <v>36</v>
      </c>
    </row>
    <row r="1702" customHeight="1" spans="1:16">
      <c r="A1702" s="77" t="s">
        <v>1952</v>
      </c>
      <c r="B1702" s="82" t="s">
        <v>1973</v>
      </c>
      <c r="C1702" s="82" t="s">
        <v>2060</v>
      </c>
      <c r="D1702" s="78" t="s">
        <v>1975</v>
      </c>
      <c r="E1702" s="82" t="s">
        <v>1988</v>
      </c>
      <c r="F1702" s="82" t="s">
        <v>3799</v>
      </c>
      <c r="G1702" s="78" t="s">
        <v>1703</v>
      </c>
      <c r="H1702" s="78" t="s">
        <v>1706</v>
      </c>
      <c r="I1702" s="78" t="s">
        <v>1397</v>
      </c>
      <c r="J1702" s="82" t="s">
        <v>694</v>
      </c>
      <c r="K1702" s="82" t="s">
        <v>3740</v>
      </c>
      <c r="L1702" s="82" t="s">
        <v>1986</v>
      </c>
      <c r="M1702" s="82" t="s">
        <v>2064</v>
      </c>
      <c r="N1702" s="82"/>
      <c r="O1702" s="82"/>
      <c r="P1702" s="82" t="s">
        <v>36</v>
      </c>
    </row>
    <row r="1703" customHeight="1" spans="1:16">
      <c r="A1703" s="77" t="s">
        <v>1952</v>
      </c>
      <c r="B1703" s="78" t="s">
        <v>3809</v>
      </c>
      <c r="C1703" s="78" t="s">
        <v>2245</v>
      </c>
      <c r="D1703" s="78" t="s">
        <v>1955</v>
      </c>
      <c r="E1703" s="78" t="s">
        <v>2263</v>
      </c>
      <c r="F1703" s="78" t="s">
        <v>2778</v>
      </c>
      <c r="G1703" s="78" t="s">
        <v>1494</v>
      </c>
      <c r="H1703" s="78" t="s">
        <v>1707</v>
      </c>
      <c r="I1703" s="78" t="s">
        <v>1397</v>
      </c>
      <c r="J1703" s="78" t="s">
        <v>694</v>
      </c>
      <c r="K1703" s="78" t="s">
        <v>2779</v>
      </c>
      <c r="L1703" s="78" t="s">
        <v>2240</v>
      </c>
      <c r="M1703" s="78" t="s">
        <v>2307</v>
      </c>
      <c r="N1703" s="78"/>
      <c r="O1703" s="78"/>
      <c r="P1703" s="79" t="s">
        <v>36</v>
      </c>
    </row>
    <row r="1704" customHeight="1" spans="1:16">
      <c r="A1704" s="77" t="s">
        <v>1952</v>
      </c>
      <c r="B1704" s="82" t="s">
        <v>2898</v>
      </c>
      <c r="C1704" s="82" t="s">
        <v>2493</v>
      </c>
      <c r="D1704" s="78" t="s">
        <v>2729</v>
      </c>
      <c r="E1704" s="82" t="s">
        <v>3690</v>
      </c>
      <c r="F1704" s="82" t="s">
        <v>3691</v>
      </c>
      <c r="G1704" s="78" t="s">
        <v>1678</v>
      </c>
      <c r="H1704" s="78" t="s">
        <v>1707</v>
      </c>
      <c r="I1704" s="78" t="s">
        <v>1397</v>
      </c>
      <c r="J1704" s="82" t="s">
        <v>1483</v>
      </c>
      <c r="K1704" s="82" t="s">
        <v>3692</v>
      </c>
      <c r="L1704" s="82"/>
      <c r="M1704" s="82" t="s">
        <v>1997</v>
      </c>
      <c r="N1704" s="82"/>
      <c r="O1704" s="82"/>
      <c r="P1704" s="82" t="s">
        <v>36</v>
      </c>
    </row>
    <row r="1705" customHeight="1" spans="1:16">
      <c r="A1705" s="77" t="s">
        <v>1952</v>
      </c>
      <c r="B1705" s="82" t="s">
        <v>2833</v>
      </c>
      <c r="C1705" s="82" t="s">
        <v>2374</v>
      </c>
      <c r="D1705" s="78" t="s">
        <v>1955</v>
      </c>
      <c r="E1705" s="82" t="s">
        <v>3690</v>
      </c>
      <c r="F1705" s="82" t="s">
        <v>3691</v>
      </c>
      <c r="G1705" s="78" t="s">
        <v>1678</v>
      </c>
      <c r="H1705" s="78" t="s">
        <v>1707</v>
      </c>
      <c r="I1705" s="78" t="s">
        <v>1397</v>
      </c>
      <c r="J1705" s="82" t="s">
        <v>1483</v>
      </c>
      <c r="K1705" s="82" t="s">
        <v>2686</v>
      </c>
      <c r="L1705" s="82"/>
      <c r="M1705" s="82" t="s">
        <v>1997</v>
      </c>
      <c r="N1705" s="82"/>
      <c r="O1705" s="82"/>
      <c r="P1705" s="82" t="s">
        <v>36</v>
      </c>
    </row>
    <row r="1706" customHeight="1" spans="1:16">
      <c r="A1706" s="77" t="s">
        <v>1952</v>
      </c>
      <c r="B1706" s="82" t="s">
        <v>2125</v>
      </c>
      <c r="C1706" s="82" t="s">
        <v>2874</v>
      </c>
      <c r="D1706" s="78" t="s">
        <v>1955</v>
      </c>
      <c r="E1706" s="82" t="s">
        <v>1983</v>
      </c>
      <c r="F1706" s="82" t="s">
        <v>3810</v>
      </c>
      <c r="G1706" s="78" t="s">
        <v>1707</v>
      </c>
      <c r="H1706" s="78" t="s">
        <v>1707</v>
      </c>
      <c r="I1706" s="78" t="s">
        <v>1397</v>
      </c>
      <c r="J1706" s="82" t="s">
        <v>1483</v>
      </c>
      <c r="K1706" s="82" t="s">
        <v>3811</v>
      </c>
      <c r="L1706" s="82" t="s">
        <v>2107</v>
      </c>
      <c r="M1706" s="82" t="s">
        <v>2174</v>
      </c>
      <c r="N1706" s="82"/>
      <c r="O1706" s="82"/>
      <c r="P1706" s="82" t="s">
        <v>36</v>
      </c>
    </row>
    <row r="1707" customHeight="1" spans="1:16">
      <c r="A1707" s="77" t="s">
        <v>1952</v>
      </c>
      <c r="B1707" s="82" t="s">
        <v>2184</v>
      </c>
      <c r="C1707" s="82" t="s">
        <v>2185</v>
      </c>
      <c r="D1707" s="78" t="s">
        <v>1955</v>
      </c>
      <c r="E1707" s="82" t="s">
        <v>1983</v>
      </c>
      <c r="F1707" s="82" t="s">
        <v>3810</v>
      </c>
      <c r="G1707" s="78" t="s">
        <v>1707</v>
      </c>
      <c r="H1707" s="78" t="s">
        <v>1707</v>
      </c>
      <c r="I1707" s="78" t="s">
        <v>1397</v>
      </c>
      <c r="J1707" s="82" t="s">
        <v>1483</v>
      </c>
      <c r="K1707" s="82" t="s">
        <v>3811</v>
      </c>
      <c r="L1707" s="82" t="s">
        <v>3812</v>
      </c>
      <c r="M1707" s="82" t="s">
        <v>2174</v>
      </c>
      <c r="N1707" s="82"/>
      <c r="O1707" s="82" t="s">
        <v>3813</v>
      </c>
      <c r="P1707" s="82" t="s">
        <v>36</v>
      </c>
    </row>
    <row r="1708" customHeight="1" spans="1:16">
      <c r="A1708" s="77" t="s">
        <v>1952</v>
      </c>
      <c r="B1708" s="82" t="s">
        <v>2406</v>
      </c>
      <c r="C1708" s="82" t="s">
        <v>3275</v>
      </c>
      <c r="D1708" s="78" t="s">
        <v>1955</v>
      </c>
      <c r="E1708" s="82" t="s">
        <v>1963</v>
      </c>
      <c r="F1708" s="82" t="s">
        <v>3803</v>
      </c>
      <c r="G1708" s="82" t="s">
        <v>1703</v>
      </c>
      <c r="H1708" s="78" t="s">
        <v>1708</v>
      </c>
      <c r="I1708" s="78" t="s">
        <v>1397</v>
      </c>
      <c r="J1708" s="82" t="s">
        <v>694</v>
      </c>
      <c r="K1708" s="82" t="s">
        <v>3804</v>
      </c>
      <c r="L1708" s="82" t="s">
        <v>3265</v>
      </c>
      <c r="M1708" s="82" t="s">
        <v>1972</v>
      </c>
      <c r="N1708" s="82"/>
      <c r="O1708" s="82"/>
      <c r="P1708" s="82" t="s">
        <v>36</v>
      </c>
    </row>
    <row r="1709" customHeight="1" spans="1:16">
      <c r="A1709" s="77" t="s">
        <v>1952</v>
      </c>
      <c r="B1709" s="82" t="s">
        <v>2406</v>
      </c>
      <c r="C1709" s="82" t="s">
        <v>2093</v>
      </c>
      <c r="D1709" s="78" t="s">
        <v>1955</v>
      </c>
      <c r="E1709" s="78" t="s">
        <v>1993</v>
      </c>
      <c r="F1709" s="78" t="s">
        <v>3719</v>
      </c>
      <c r="G1709" s="78" t="s">
        <v>1688</v>
      </c>
      <c r="H1709" s="78" t="s">
        <v>1708</v>
      </c>
      <c r="I1709" s="78" t="s">
        <v>1397</v>
      </c>
      <c r="J1709" s="82" t="s">
        <v>1483</v>
      </c>
      <c r="K1709" s="78" t="s">
        <v>3007</v>
      </c>
      <c r="L1709" s="78" t="s">
        <v>2331</v>
      </c>
      <c r="M1709" s="78" t="s">
        <v>3720</v>
      </c>
      <c r="N1709" s="82"/>
      <c r="O1709" s="82"/>
      <c r="P1709" s="82" t="s">
        <v>36</v>
      </c>
    </row>
    <row r="1710" customHeight="1" spans="1:16">
      <c r="A1710" s="77" t="s">
        <v>1952</v>
      </c>
      <c r="B1710" s="82" t="s">
        <v>3046</v>
      </c>
      <c r="C1710" s="82" t="s">
        <v>3047</v>
      </c>
      <c r="D1710" s="78" t="s">
        <v>1955</v>
      </c>
      <c r="E1710" s="82" t="s">
        <v>1988</v>
      </c>
      <c r="F1710" s="82" t="s">
        <v>3814</v>
      </c>
      <c r="G1710" s="78" t="s">
        <v>1707</v>
      </c>
      <c r="H1710" s="78" t="s">
        <v>1708</v>
      </c>
      <c r="I1710" s="78" t="s">
        <v>1397</v>
      </c>
      <c r="J1710" s="82" t="s">
        <v>694</v>
      </c>
      <c r="K1710" s="82" t="s">
        <v>3815</v>
      </c>
      <c r="L1710" s="82" t="s">
        <v>2008</v>
      </c>
      <c r="M1710" s="82" t="s">
        <v>2174</v>
      </c>
      <c r="N1710" s="82"/>
      <c r="O1710" s="82"/>
      <c r="P1710" s="82" t="s">
        <v>36</v>
      </c>
    </row>
    <row r="1711" customHeight="1" spans="1:16">
      <c r="A1711" s="77" t="s">
        <v>1952</v>
      </c>
      <c r="B1711" s="82" t="s">
        <v>2146</v>
      </c>
      <c r="C1711" s="82" t="s">
        <v>2010</v>
      </c>
      <c r="D1711" s="78" t="s">
        <v>1955</v>
      </c>
      <c r="E1711" s="82" t="s">
        <v>2344</v>
      </c>
      <c r="F1711" s="82" t="s">
        <v>3816</v>
      </c>
      <c r="G1711" s="82" t="s">
        <v>1706</v>
      </c>
      <c r="H1711" s="78" t="s">
        <v>1708</v>
      </c>
      <c r="I1711" s="78" t="s">
        <v>1397</v>
      </c>
      <c r="J1711" s="78" t="s">
        <v>694</v>
      </c>
      <c r="K1711" s="82" t="s">
        <v>3817</v>
      </c>
      <c r="L1711" s="82" t="s">
        <v>2008</v>
      </c>
      <c r="M1711" s="82" t="s">
        <v>1992</v>
      </c>
      <c r="N1711" s="82"/>
      <c r="O1711" s="82"/>
      <c r="P1711" s="82" t="s">
        <v>36</v>
      </c>
    </row>
    <row r="1712" customHeight="1" spans="1:16">
      <c r="A1712" s="77" t="s">
        <v>1952</v>
      </c>
      <c r="B1712" s="82" t="s">
        <v>2342</v>
      </c>
      <c r="C1712" s="82" t="s">
        <v>2343</v>
      </c>
      <c r="D1712" s="78" t="s">
        <v>1955</v>
      </c>
      <c r="E1712" s="82" t="s">
        <v>3775</v>
      </c>
      <c r="F1712" s="82" t="s">
        <v>3776</v>
      </c>
      <c r="G1712" s="82" t="s">
        <v>3777</v>
      </c>
      <c r="H1712" s="78" t="s">
        <v>1708</v>
      </c>
      <c r="I1712" s="78" t="s">
        <v>1397</v>
      </c>
      <c r="J1712" s="78" t="s">
        <v>1483</v>
      </c>
      <c r="K1712" s="82" t="s">
        <v>3778</v>
      </c>
      <c r="L1712" s="82" t="s">
        <v>3779</v>
      </c>
      <c r="M1712" s="82" t="s">
        <v>3780</v>
      </c>
      <c r="N1712" s="82"/>
      <c r="O1712" s="82"/>
      <c r="P1712" s="82" t="s">
        <v>36</v>
      </c>
    </row>
    <row r="1713" customHeight="1" spans="1:16">
      <c r="A1713" s="77" t="s">
        <v>1952</v>
      </c>
      <c r="B1713" s="82" t="s">
        <v>2421</v>
      </c>
      <c r="C1713" s="82" t="s">
        <v>3818</v>
      </c>
      <c r="D1713" s="78" t="s">
        <v>1955</v>
      </c>
      <c r="E1713" s="82" t="s">
        <v>3819</v>
      </c>
      <c r="F1713" s="82" t="s">
        <v>3820</v>
      </c>
      <c r="G1713" s="78" t="s">
        <v>1687</v>
      </c>
      <c r="H1713" s="78" t="s">
        <v>1708</v>
      </c>
      <c r="I1713" s="78" t="s">
        <v>1397</v>
      </c>
      <c r="J1713" s="82" t="s">
        <v>1483</v>
      </c>
      <c r="K1713" s="82" t="s">
        <v>768</v>
      </c>
      <c r="L1713" s="82" t="s">
        <v>3821</v>
      </c>
      <c r="M1713" s="82" t="s">
        <v>3822</v>
      </c>
      <c r="N1713" s="82"/>
      <c r="O1713" s="82"/>
      <c r="P1713" s="82" t="s">
        <v>36</v>
      </c>
    </row>
    <row r="1714" customHeight="1" spans="1:16">
      <c r="A1714" s="77" t="s">
        <v>1952</v>
      </c>
      <c r="B1714" s="82" t="s">
        <v>2291</v>
      </c>
      <c r="C1714" s="82" t="s">
        <v>3818</v>
      </c>
      <c r="D1714" s="78" t="s">
        <v>1955</v>
      </c>
      <c r="E1714" s="82" t="s">
        <v>3819</v>
      </c>
      <c r="F1714" s="82" t="s">
        <v>3820</v>
      </c>
      <c r="G1714" s="78" t="s">
        <v>1687</v>
      </c>
      <c r="H1714" s="78" t="s">
        <v>1709</v>
      </c>
      <c r="I1714" s="78" t="s">
        <v>1397</v>
      </c>
      <c r="J1714" s="82" t="s">
        <v>694</v>
      </c>
      <c r="K1714" s="82" t="s">
        <v>3823</v>
      </c>
      <c r="L1714" s="82" t="s">
        <v>3821</v>
      </c>
      <c r="M1714" s="82" t="s">
        <v>3822</v>
      </c>
      <c r="N1714" s="82"/>
      <c r="O1714" s="82"/>
      <c r="P1714" s="82" t="s">
        <v>36</v>
      </c>
    </row>
    <row r="1715" customHeight="1" spans="1:16">
      <c r="A1715" s="77" t="s">
        <v>1952</v>
      </c>
      <c r="B1715" s="82" t="s">
        <v>2291</v>
      </c>
      <c r="C1715" s="82" t="s">
        <v>3275</v>
      </c>
      <c r="D1715" s="78" t="s">
        <v>1955</v>
      </c>
      <c r="E1715" s="82" t="s">
        <v>2082</v>
      </c>
      <c r="F1715" s="82" t="s">
        <v>3824</v>
      </c>
      <c r="G1715" s="82" t="s">
        <v>1693</v>
      </c>
      <c r="H1715" s="78" t="s">
        <v>1709</v>
      </c>
      <c r="I1715" s="78" t="s">
        <v>1397</v>
      </c>
      <c r="J1715" s="82" t="s">
        <v>694</v>
      </c>
      <c r="K1715" s="82" t="s">
        <v>2080</v>
      </c>
      <c r="L1715" s="82" t="s">
        <v>2427</v>
      </c>
      <c r="M1715" s="82" t="s">
        <v>2354</v>
      </c>
      <c r="N1715" s="82"/>
      <c r="O1715" s="82"/>
      <c r="P1715" s="82" t="s">
        <v>36</v>
      </c>
    </row>
    <row r="1716" customHeight="1" spans="1:16">
      <c r="A1716" s="77" t="s">
        <v>1952</v>
      </c>
      <c r="B1716" s="82" t="s">
        <v>2291</v>
      </c>
      <c r="C1716" s="82" t="s">
        <v>2624</v>
      </c>
      <c r="D1716" s="78" t="s">
        <v>1955</v>
      </c>
      <c r="E1716" s="82" t="s">
        <v>2480</v>
      </c>
      <c r="F1716" s="82" t="s">
        <v>3448</v>
      </c>
      <c r="G1716" s="82" t="s">
        <v>1510</v>
      </c>
      <c r="H1716" s="78" t="s">
        <v>1709</v>
      </c>
      <c r="I1716" s="78" t="s">
        <v>1397</v>
      </c>
      <c r="J1716" s="78" t="s">
        <v>694</v>
      </c>
      <c r="K1716" s="82" t="s">
        <v>3449</v>
      </c>
      <c r="L1716" s="82" t="s">
        <v>1465</v>
      </c>
      <c r="M1716" s="82" t="s">
        <v>2120</v>
      </c>
      <c r="N1716" s="82"/>
      <c r="O1716" s="82"/>
      <c r="P1716" s="82" t="s">
        <v>36</v>
      </c>
    </row>
    <row r="1717" customHeight="1" spans="1:16">
      <c r="A1717" s="77" t="s">
        <v>1952</v>
      </c>
      <c r="B1717" s="82" t="s">
        <v>2146</v>
      </c>
      <c r="C1717" s="82" t="s">
        <v>3092</v>
      </c>
      <c r="D1717" s="78" t="s">
        <v>1955</v>
      </c>
      <c r="E1717" s="82" t="s">
        <v>2293</v>
      </c>
      <c r="F1717" s="82" t="s">
        <v>3795</v>
      </c>
      <c r="G1717" s="78" t="s">
        <v>1701</v>
      </c>
      <c r="H1717" s="78" t="s">
        <v>1709</v>
      </c>
      <c r="I1717" s="78" t="s">
        <v>1397</v>
      </c>
      <c r="J1717" s="78" t="s">
        <v>694</v>
      </c>
      <c r="K1717" s="82" t="s">
        <v>3552</v>
      </c>
      <c r="L1717" s="82" t="s">
        <v>2008</v>
      </c>
      <c r="M1717" s="82" t="s">
        <v>2241</v>
      </c>
      <c r="N1717" s="82"/>
      <c r="O1717" s="82"/>
      <c r="P1717" s="82" t="s">
        <v>36</v>
      </c>
    </row>
    <row r="1718" customHeight="1" spans="1:16">
      <c r="A1718" s="77" t="s">
        <v>1952</v>
      </c>
      <c r="B1718" s="82" t="s">
        <v>2146</v>
      </c>
      <c r="C1718" s="82" t="s">
        <v>3433</v>
      </c>
      <c r="D1718" s="78" t="s">
        <v>1955</v>
      </c>
      <c r="E1718" s="82" t="s">
        <v>1976</v>
      </c>
      <c r="F1718" s="82" t="s">
        <v>3825</v>
      </c>
      <c r="G1718" s="82" t="s">
        <v>1709</v>
      </c>
      <c r="H1718" s="78" t="s">
        <v>1709</v>
      </c>
      <c r="I1718" s="78" t="s">
        <v>1397</v>
      </c>
      <c r="J1718" s="82" t="s">
        <v>1483</v>
      </c>
      <c r="K1718" s="82"/>
      <c r="L1718" s="82" t="s">
        <v>3542</v>
      </c>
      <c r="M1718" s="82" t="s">
        <v>2354</v>
      </c>
      <c r="N1718" s="82"/>
      <c r="O1718" s="82"/>
      <c r="P1718" s="82" t="s">
        <v>36</v>
      </c>
    </row>
    <row r="1719" customHeight="1" spans="1:16">
      <c r="A1719" s="77" t="s">
        <v>1952</v>
      </c>
      <c r="B1719" s="82" t="s">
        <v>2721</v>
      </c>
      <c r="C1719" s="82" t="s">
        <v>3047</v>
      </c>
      <c r="D1719" s="78" t="s">
        <v>1955</v>
      </c>
      <c r="E1719" s="82" t="s">
        <v>2293</v>
      </c>
      <c r="F1719" s="82" t="s">
        <v>3795</v>
      </c>
      <c r="G1719" s="78" t="s">
        <v>1701</v>
      </c>
      <c r="H1719" s="78" t="s">
        <v>1709</v>
      </c>
      <c r="I1719" s="78" t="s">
        <v>1397</v>
      </c>
      <c r="J1719" s="78" t="s">
        <v>694</v>
      </c>
      <c r="K1719" s="82" t="s">
        <v>3552</v>
      </c>
      <c r="L1719" s="82" t="s">
        <v>2008</v>
      </c>
      <c r="M1719" s="82" t="s">
        <v>2241</v>
      </c>
      <c r="N1719" s="82"/>
      <c r="O1719" s="82"/>
      <c r="P1719" s="82" t="s">
        <v>36</v>
      </c>
    </row>
    <row r="1720" customHeight="1" spans="1:16">
      <c r="A1720" s="77" t="s">
        <v>1952</v>
      </c>
      <c r="B1720" s="82" t="s">
        <v>2721</v>
      </c>
      <c r="C1720" s="82" t="s">
        <v>3047</v>
      </c>
      <c r="D1720" s="78" t="s">
        <v>1955</v>
      </c>
      <c r="E1720" s="82" t="s">
        <v>2251</v>
      </c>
      <c r="F1720" s="82" t="s">
        <v>3826</v>
      </c>
      <c r="G1720" s="78" t="s">
        <v>1708</v>
      </c>
      <c r="H1720" s="78" t="s">
        <v>1709</v>
      </c>
      <c r="I1720" s="78" t="s">
        <v>1397</v>
      </c>
      <c r="J1720" s="82" t="s">
        <v>2276</v>
      </c>
      <c r="K1720" s="82" t="s">
        <v>3827</v>
      </c>
      <c r="L1720" s="82" t="s">
        <v>2015</v>
      </c>
      <c r="M1720" s="82" t="s">
        <v>2108</v>
      </c>
      <c r="N1720" s="82"/>
      <c r="O1720" s="82"/>
      <c r="P1720" s="82" t="s">
        <v>36</v>
      </c>
    </row>
    <row r="1721" customHeight="1" spans="1:16">
      <c r="A1721" s="77" t="s">
        <v>1952</v>
      </c>
      <c r="B1721" s="82" t="s">
        <v>2037</v>
      </c>
      <c r="C1721" s="82" t="s">
        <v>2045</v>
      </c>
      <c r="D1721" s="78" t="s">
        <v>1955</v>
      </c>
      <c r="E1721" s="82" t="s">
        <v>2218</v>
      </c>
      <c r="F1721" s="82" t="s">
        <v>3768</v>
      </c>
      <c r="G1721" s="82" t="s">
        <v>1692</v>
      </c>
      <c r="H1721" s="78" t="s">
        <v>1709</v>
      </c>
      <c r="I1721" s="78" t="s">
        <v>1397</v>
      </c>
      <c r="J1721" s="82" t="s">
        <v>1483</v>
      </c>
      <c r="K1721" s="82" t="s">
        <v>3769</v>
      </c>
      <c r="L1721" s="82" t="s">
        <v>3770</v>
      </c>
      <c r="M1721" s="82" t="s">
        <v>3674</v>
      </c>
      <c r="N1721" s="82"/>
      <c r="O1721" s="82"/>
      <c r="P1721" s="82" t="s">
        <v>36</v>
      </c>
    </row>
    <row r="1722" customHeight="1" spans="1:16">
      <c r="A1722" s="77" t="s">
        <v>1952</v>
      </c>
      <c r="B1722" s="82" t="s">
        <v>1953</v>
      </c>
      <c r="C1722" s="82" t="s">
        <v>1954</v>
      </c>
      <c r="D1722" s="78" t="s">
        <v>1955</v>
      </c>
      <c r="E1722" s="82"/>
      <c r="F1722" s="82" t="s">
        <v>3802</v>
      </c>
      <c r="G1722" s="78" t="s">
        <v>1703</v>
      </c>
      <c r="H1722" s="78" t="s">
        <v>3828</v>
      </c>
      <c r="I1722" s="78" t="s">
        <v>1397</v>
      </c>
      <c r="J1722" s="82" t="s">
        <v>1483</v>
      </c>
      <c r="K1722" s="82" t="s">
        <v>3129</v>
      </c>
      <c r="L1722" s="82" t="s">
        <v>1966</v>
      </c>
      <c r="M1722" s="82" t="s">
        <v>2165</v>
      </c>
      <c r="N1722" s="82"/>
      <c r="O1722" s="82"/>
      <c r="P1722" s="82" t="s">
        <v>36</v>
      </c>
    </row>
    <row r="1723" customHeight="1" spans="1:16">
      <c r="A1723" s="77" t="s">
        <v>1952</v>
      </c>
      <c r="B1723" s="82" t="s">
        <v>1953</v>
      </c>
      <c r="C1723" s="82" t="s">
        <v>1954</v>
      </c>
      <c r="D1723" s="78" t="s">
        <v>1955</v>
      </c>
      <c r="E1723" s="82"/>
      <c r="F1723" s="82" t="s">
        <v>3810</v>
      </c>
      <c r="G1723" s="78" t="s">
        <v>1707</v>
      </c>
      <c r="H1723" s="78" t="s">
        <v>3828</v>
      </c>
      <c r="I1723" s="78" t="s">
        <v>1397</v>
      </c>
      <c r="J1723" s="82" t="s">
        <v>1483</v>
      </c>
      <c r="K1723" s="82" t="s">
        <v>3811</v>
      </c>
      <c r="L1723" s="82" t="s">
        <v>2107</v>
      </c>
      <c r="M1723" s="82" t="s">
        <v>2174</v>
      </c>
      <c r="N1723" s="82"/>
      <c r="O1723" s="82"/>
      <c r="P1723" s="82" t="s">
        <v>36</v>
      </c>
    </row>
    <row r="1724" customHeight="1" spans="1:16">
      <c r="A1724" s="77" t="s">
        <v>1952</v>
      </c>
      <c r="B1724" s="82" t="s">
        <v>2421</v>
      </c>
      <c r="C1724" s="82" t="s">
        <v>3322</v>
      </c>
      <c r="D1724" s="78" t="s">
        <v>1955</v>
      </c>
      <c r="E1724" s="82" t="s">
        <v>2854</v>
      </c>
      <c r="F1724" s="82" t="s">
        <v>3723</v>
      </c>
      <c r="G1724" s="78" t="s">
        <v>1688</v>
      </c>
      <c r="H1724" s="78" t="s">
        <v>3828</v>
      </c>
      <c r="I1724" s="78" t="s">
        <v>1397</v>
      </c>
      <c r="J1724" s="82" t="s">
        <v>1447</v>
      </c>
      <c r="K1724" s="82" t="s">
        <v>3724</v>
      </c>
      <c r="L1724" s="82" t="s">
        <v>3725</v>
      </c>
      <c r="M1724" s="82" t="s">
        <v>2249</v>
      </c>
      <c r="N1724" s="82"/>
      <c r="O1724" s="82"/>
      <c r="P1724" s="82" t="s">
        <v>36</v>
      </c>
    </row>
    <row r="1725" customHeight="1" spans="1:16">
      <c r="A1725" s="77" t="s">
        <v>1952</v>
      </c>
      <c r="B1725" s="82" t="s">
        <v>2421</v>
      </c>
      <c r="C1725" s="82" t="s">
        <v>2093</v>
      </c>
      <c r="D1725" s="78" t="s">
        <v>1955</v>
      </c>
      <c r="E1725" s="82" t="s">
        <v>2834</v>
      </c>
      <c r="F1725" s="82" t="s">
        <v>3829</v>
      </c>
      <c r="G1725" s="78" t="s">
        <v>1708</v>
      </c>
      <c r="H1725" s="78" t="s">
        <v>3830</v>
      </c>
      <c r="I1725" s="78" t="s">
        <v>1397</v>
      </c>
      <c r="J1725" s="82" t="s">
        <v>1483</v>
      </c>
      <c r="K1725" s="82" t="s">
        <v>3831</v>
      </c>
      <c r="L1725" s="82" t="s">
        <v>2022</v>
      </c>
      <c r="M1725" s="82" t="s">
        <v>3832</v>
      </c>
      <c r="N1725" s="82"/>
      <c r="O1725" s="82"/>
      <c r="P1725" s="82" t="s">
        <v>36</v>
      </c>
    </row>
    <row r="1726" customHeight="1" spans="1:16">
      <c r="A1726" s="77" t="s">
        <v>1952</v>
      </c>
      <c r="B1726" s="82" t="s">
        <v>2302</v>
      </c>
      <c r="C1726" s="82" t="s">
        <v>2303</v>
      </c>
      <c r="D1726" s="78" t="s">
        <v>1975</v>
      </c>
      <c r="E1726" s="82" t="s">
        <v>2218</v>
      </c>
      <c r="F1726" s="82" t="s">
        <v>3833</v>
      </c>
      <c r="G1726" s="82" t="s">
        <v>1707</v>
      </c>
      <c r="H1726" s="78" t="s">
        <v>3830</v>
      </c>
      <c r="I1726" s="78" t="s">
        <v>1397</v>
      </c>
      <c r="J1726" s="82" t="s">
        <v>1483</v>
      </c>
      <c r="K1726" s="82" t="s">
        <v>2643</v>
      </c>
      <c r="L1726" s="82" t="s">
        <v>3834</v>
      </c>
      <c r="M1726" s="82" t="s">
        <v>2059</v>
      </c>
      <c r="N1726" s="82"/>
      <c r="O1726" s="82"/>
      <c r="P1726" s="82" t="s">
        <v>36</v>
      </c>
    </row>
    <row r="1727" customHeight="1" spans="1:16">
      <c r="A1727" s="77" t="s">
        <v>1952</v>
      </c>
      <c r="B1727" s="82" t="s">
        <v>3161</v>
      </c>
      <c r="C1727" s="82" t="s">
        <v>3494</v>
      </c>
      <c r="D1727" s="78" t="s">
        <v>1955</v>
      </c>
      <c r="E1727" s="82" t="s">
        <v>2046</v>
      </c>
      <c r="F1727" s="82" t="s">
        <v>3835</v>
      </c>
      <c r="G1727" s="78" t="s">
        <v>1706</v>
      </c>
      <c r="H1727" s="78" t="s">
        <v>3830</v>
      </c>
      <c r="I1727" s="78" t="s">
        <v>1397</v>
      </c>
      <c r="J1727" s="82" t="s">
        <v>694</v>
      </c>
      <c r="K1727" s="82" t="s">
        <v>3836</v>
      </c>
      <c r="L1727" s="82" t="s">
        <v>3837</v>
      </c>
      <c r="M1727" s="82" t="s">
        <v>2661</v>
      </c>
      <c r="N1727" s="82"/>
      <c r="O1727" s="82"/>
      <c r="P1727" s="82" t="s">
        <v>36</v>
      </c>
    </row>
    <row r="1728" customHeight="1" spans="1:16">
      <c r="A1728" s="77" t="s">
        <v>1952</v>
      </c>
      <c r="B1728" s="82" t="s">
        <v>2342</v>
      </c>
      <c r="C1728" s="82" t="s">
        <v>2343</v>
      </c>
      <c r="D1728" s="78" t="s">
        <v>1955</v>
      </c>
      <c r="E1728" s="82" t="s">
        <v>2344</v>
      </c>
      <c r="F1728" s="82" t="s">
        <v>3838</v>
      </c>
      <c r="G1728" s="82" t="s">
        <v>1709</v>
      </c>
      <c r="H1728" s="78" t="s">
        <v>1719</v>
      </c>
      <c r="I1728" s="78" t="s">
        <v>1397</v>
      </c>
      <c r="J1728" s="82" t="s">
        <v>2201</v>
      </c>
      <c r="K1728" s="82" t="s">
        <v>3185</v>
      </c>
      <c r="L1728" s="82" t="s">
        <v>2008</v>
      </c>
      <c r="M1728" s="82" t="s">
        <v>1987</v>
      </c>
      <c r="N1728" s="82"/>
      <c r="O1728" s="82"/>
      <c r="P1728" s="82" t="s">
        <v>36</v>
      </c>
    </row>
    <row r="1729" customHeight="1" spans="1:16">
      <c r="A1729" s="77" t="s">
        <v>1952</v>
      </c>
      <c r="B1729" s="82" t="s">
        <v>2721</v>
      </c>
      <c r="C1729" s="82" t="s">
        <v>3047</v>
      </c>
      <c r="D1729" s="78" t="s">
        <v>1955</v>
      </c>
      <c r="E1729" s="82" t="s">
        <v>2251</v>
      </c>
      <c r="F1729" s="82" t="s">
        <v>3826</v>
      </c>
      <c r="G1729" s="78" t="s">
        <v>1708</v>
      </c>
      <c r="H1729" s="78" t="s">
        <v>1719</v>
      </c>
      <c r="I1729" s="78" t="s">
        <v>1397</v>
      </c>
      <c r="J1729" s="82" t="s">
        <v>2276</v>
      </c>
      <c r="K1729" s="82" t="s">
        <v>3827</v>
      </c>
      <c r="L1729" s="82" t="s">
        <v>2015</v>
      </c>
      <c r="M1729" s="82" t="s">
        <v>2108</v>
      </c>
      <c r="N1729" s="82"/>
      <c r="O1729" s="82"/>
      <c r="P1729" s="82" t="s">
        <v>36</v>
      </c>
    </row>
    <row r="1730" customHeight="1" spans="1:16">
      <c r="A1730" s="77" t="s">
        <v>1952</v>
      </c>
      <c r="B1730" s="82" t="s">
        <v>3839</v>
      </c>
      <c r="C1730" s="82" t="s">
        <v>2780</v>
      </c>
      <c r="D1730" s="78" t="s">
        <v>1955</v>
      </c>
      <c r="E1730" s="82" t="s">
        <v>2082</v>
      </c>
      <c r="F1730" s="82" t="s">
        <v>3840</v>
      </c>
      <c r="G1730" s="82" t="s">
        <v>1688</v>
      </c>
      <c r="H1730" s="78" t="s">
        <v>1719</v>
      </c>
      <c r="I1730" s="78" t="s">
        <v>1397</v>
      </c>
      <c r="J1730" s="82" t="s">
        <v>2201</v>
      </c>
      <c r="K1730" s="82" t="s">
        <v>3841</v>
      </c>
      <c r="L1730" s="82" t="s">
        <v>2232</v>
      </c>
      <c r="M1730" s="82" t="s">
        <v>2031</v>
      </c>
      <c r="N1730" s="82"/>
      <c r="O1730" s="82"/>
      <c r="P1730" s="82" t="s">
        <v>36</v>
      </c>
    </row>
    <row r="1731" customHeight="1" spans="1:16">
      <c r="A1731" s="77" t="s">
        <v>1952</v>
      </c>
      <c r="B1731" s="82" t="s">
        <v>2589</v>
      </c>
      <c r="C1731" s="82" t="s">
        <v>2052</v>
      </c>
      <c r="D1731" s="78" t="s">
        <v>1955</v>
      </c>
      <c r="E1731" s="82" t="s">
        <v>1976</v>
      </c>
      <c r="F1731" s="82" t="s">
        <v>3842</v>
      </c>
      <c r="G1731" s="78" t="s">
        <v>1719</v>
      </c>
      <c r="H1731" s="78" t="s">
        <v>1719</v>
      </c>
      <c r="I1731" s="78" t="s">
        <v>1397</v>
      </c>
      <c r="J1731" s="82" t="s">
        <v>1483</v>
      </c>
      <c r="K1731" s="82" t="s">
        <v>3843</v>
      </c>
      <c r="L1731" s="82" t="s">
        <v>2058</v>
      </c>
      <c r="M1731" s="82" t="s">
        <v>2064</v>
      </c>
      <c r="N1731" s="82"/>
      <c r="O1731" s="82"/>
      <c r="P1731" s="82" t="s">
        <v>36</v>
      </c>
    </row>
    <row r="1732" customHeight="1" spans="1:16">
      <c r="A1732" s="77" t="s">
        <v>1952</v>
      </c>
      <c r="B1732" s="82" t="s">
        <v>2198</v>
      </c>
      <c r="C1732" s="82" t="s">
        <v>1371</v>
      </c>
      <c r="D1732" s="78" t="s">
        <v>1955</v>
      </c>
      <c r="E1732" s="82" t="s">
        <v>2384</v>
      </c>
      <c r="F1732" s="82" t="s">
        <v>3844</v>
      </c>
      <c r="G1732" s="78" t="s">
        <v>1714</v>
      </c>
      <c r="H1732" s="78" t="s">
        <v>1714</v>
      </c>
      <c r="I1732" s="78" t="s">
        <v>1397</v>
      </c>
      <c r="J1732" s="82" t="s">
        <v>1483</v>
      </c>
      <c r="K1732" s="82" t="s">
        <v>3845</v>
      </c>
      <c r="L1732" s="82" t="s">
        <v>3846</v>
      </c>
      <c r="M1732" s="82" t="s">
        <v>2208</v>
      </c>
      <c r="N1732" s="82"/>
      <c r="O1732" s="82"/>
      <c r="P1732" s="82" t="s">
        <v>36</v>
      </c>
    </row>
    <row r="1733" customHeight="1" spans="1:16">
      <c r="A1733" s="77" t="s">
        <v>1952</v>
      </c>
      <c r="B1733" s="82" t="s">
        <v>2085</v>
      </c>
      <c r="C1733" s="82" t="s">
        <v>3051</v>
      </c>
      <c r="D1733" s="78" t="s">
        <v>1955</v>
      </c>
      <c r="E1733" s="82" t="s">
        <v>2344</v>
      </c>
      <c r="F1733" s="82" t="s">
        <v>3847</v>
      </c>
      <c r="G1733" s="78" t="s">
        <v>1714</v>
      </c>
      <c r="H1733" s="78" t="s">
        <v>1714</v>
      </c>
      <c r="I1733" s="78" t="s">
        <v>1397</v>
      </c>
      <c r="J1733" s="82" t="s">
        <v>2201</v>
      </c>
      <c r="K1733" s="82" t="s">
        <v>2794</v>
      </c>
      <c r="L1733" s="82" t="s">
        <v>2228</v>
      </c>
      <c r="M1733" s="82" t="s">
        <v>2002</v>
      </c>
      <c r="N1733" s="82"/>
      <c r="O1733" s="82"/>
      <c r="P1733" s="82" t="s">
        <v>36</v>
      </c>
    </row>
    <row r="1734" customHeight="1" spans="1:16">
      <c r="A1734" s="77" t="s">
        <v>1952</v>
      </c>
      <c r="B1734" s="82" t="s">
        <v>2366</v>
      </c>
      <c r="C1734" s="82" t="s">
        <v>2077</v>
      </c>
      <c r="D1734" s="82" t="s">
        <v>1955</v>
      </c>
      <c r="E1734" s="82" t="s">
        <v>1968</v>
      </c>
      <c r="F1734" s="82" t="s">
        <v>3703</v>
      </c>
      <c r="G1734" s="82" t="s">
        <v>1690</v>
      </c>
      <c r="H1734" s="78" t="s">
        <v>1714</v>
      </c>
      <c r="I1734" s="82" t="s">
        <v>1397</v>
      </c>
      <c r="J1734" s="82" t="s">
        <v>1483</v>
      </c>
      <c r="K1734" s="82" t="s">
        <v>3232</v>
      </c>
      <c r="L1734" s="82" t="s">
        <v>1980</v>
      </c>
      <c r="M1734" s="82" t="s">
        <v>2241</v>
      </c>
      <c r="N1734" s="82"/>
      <c r="O1734" s="82"/>
      <c r="P1734" s="82" t="s">
        <v>36</v>
      </c>
    </row>
    <row r="1735" customHeight="1" spans="1:16">
      <c r="A1735" s="77" t="s">
        <v>1952</v>
      </c>
      <c r="B1735" s="78" t="s">
        <v>2366</v>
      </c>
      <c r="C1735" s="78" t="s">
        <v>2369</v>
      </c>
      <c r="D1735" s="78" t="s">
        <v>1955</v>
      </c>
      <c r="E1735" s="78" t="s">
        <v>1988</v>
      </c>
      <c r="F1735" s="78" t="s">
        <v>3109</v>
      </c>
      <c r="G1735" s="78" t="s">
        <v>1444</v>
      </c>
      <c r="H1735" s="78" t="s">
        <v>1714</v>
      </c>
      <c r="I1735" s="78" t="s">
        <v>1397</v>
      </c>
      <c r="J1735" s="78" t="s">
        <v>694</v>
      </c>
      <c r="K1735" s="78" t="s">
        <v>3110</v>
      </c>
      <c r="L1735" s="78" t="s">
        <v>2058</v>
      </c>
      <c r="M1735" s="78" t="s">
        <v>1962</v>
      </c>
      <c r="N1735" s="78"/>
      <c r="O1735" s="78"/>
      <c r="P1735" s="79" t="s">
        <v>36</v>
      </c>
    </row>
    <row r="1736" customHeight="1" spans="1:16">
      <c r="A1736" s="77" t="s">
        <v>1952</v>
      </c>
      <c r="B1736" s="78" t="s">
        <v>2366</v>
      </c>
      <c r="C1736" s="82" t="s">
        <v>2374</v>
      </c>
      <c r="D1736" s="78" t="s">
        <v>1955</v>
      </c>
      <c r="E1736" s="82" t="s">
        <v>3690</v>
      </c>
      <c r="F1736" s="82" t="s">
        <v>3691</v>
      </c>
      <c r="G1736" s="78" t="s">
        <v>1678</v>
      </c>
      <c r="H1736" s="78" t="s">
        <v>1714</v>
      </c>
      <c r="I1736" s="78" t="s">
        <v>1397</v>
      </c>
      <c r="J1736" s="82" t="s">
        <v>1483</v>
      </c>
      <c r="K1736" s="82" t="s">
        <v>2686</v>
      </c>
      <c r="L1736" s="82"/>
      <c r="M1736" s="82" t="s">
        <v>1997</v>
      </c>
      <c r="N1736" s="82"/>
      <c r="O1736" s="82"/>
      <c r="P1736" s="82" t="s">
        <v>36</v>
      </c>
    </row>
    <row r="1737" customHeight="1" spans="1:16">
      <c r="A1737" s="77" t="s">
        <v>1952</v>
      </c>
      <c r="B1737" s="82" t="s">
        <v>2803</v>
      </c>
      <c r="C1737" s="82" t="s">
        <v>1314</v>
      </c>
      <c r="D1737" s="78" t="s">
        <v>1955</v>
      </c>
      <c r="E1737" s="82" t="s">
        <v>2246</v>
      </c>
      <c r="F1737" s="82" t="s">
        <v>3661</v>
      </c>
      <c r="G1737" s="82" t="s">
        <v>1684</v>
      </c>
      <c r="H1737" s="78" t="s">
        <v>1714</v>
      </c>
      <c r="I1737" s="78" t="s">
        <v>1397</v>
      </c>
      <c r="J1737" s="82" t="s">
        <v>2276</v>
      </c>
      <c r="K1737" s="82" t="s">
        <v>2531</v>
      </c>
      <c r="L1737" s="82" t="s">
        <v>3662</v>
      </c>
      <c r="M1737" s="82" t="s">
        <v>2068</v>
      </c>
      <c r="N1737" s="82"/>
      <c r="O1737" s="82"/>
      <c r="P1737" s="82" t="s">
        <v>36</v>
      </c>
    </row>
    <row r="1738" customHeight="1" spans="1:16">
      <c r="A1738" s="77" t="s">
        <v>1952</v>
      </c>
      <c r="B1738" s="82" t="s">
        <v>2803</v>
      </c>
      <c r="C1738" s="82" t="s">
        <v>1308</v>
      </c>
      <c r="D1738" s="78" t="s">
        <v>1955</v>
      </c>
      <c r="E1738" s="82" t="s">
        <v>2218</v>
      </c>
      <c r="F1738" s="82" t="s">
        <v>3746</v>
      </c>
      <c r="G1738" s="82" t="s">
        <v>1693</v>
      </c>
      <c r="H1738" s="78" t="s">
        <v>1714</v>
      </c>
      <c r="I1738" s="78" t="s">
        <v>1397</v>
      </c>
      <c r="J1738" s="82" t="s">
        <v>1483</v>
      </c>
      <c r="K1738" s="82" t="s">
        <v>3747</v>
      </c>
      <c r="L1738" s="82" t="s">
        <v>3748</v>
      </c>
      <c r="M1738" s="82" t="s">
        <v>2241</v>
      </c>
      <c r="N1738" s="82"/>
      <c r="O1738" s="82"/>
      <c r="P1738" s="82" t="s">
        <v>36</v>
      </c>
    </row>
    <row r="1739" ht="22.2" customHeight="1" spans="1:16">
      <c r="A1739" s="77" t="s">
        <v>1952</v>
      </c>
      <c r="B1739" s="82" t="s">
        <v>2803</v>
      </c>
      <c r="C1739" s="82" t="s">
        <v>1314</v>
      </c>
      <c r="D1739" s="78" t="s">
        <v>1955</v>
      </c>
      <c r="E1739" s="82" t="s">
        <v>2160</v>
      </c>
      <c r="F1739" s="82" t="s">
        <v>3848</v>
      </c>
      <c r="G1739" s="82" t="s">
        <v>1693</v>
      </c>
      <c r="H1739" s="78" t="s">
        <v>1714</v>
      </c>
      <c r="I1739" s="78" t="s">
        <v>1397</v>
      </c>
      <c r="J1739" s="82" t="s">
        <v>964</v>
      </c>
      <c r="K1739" s="82" t="s">
        <v>3849</v>
      </c>
      <c r="L1739" s="82" t="s">
        <v>3850</v>
      </c>
      <c r="M1739" s="82" t="s">
        <v>2170</v>
      </c>
      <c r="N1739" s="82"/>
      <c r="O1739" s="82"/>
      <c r="P1739" s="82" t="s">
        <v>36</v>
      </c>
    </row>
    <row r="1740" customHeight="1" spans="1:16">
      <c r="A1740" s="77" t="s">
        <v>1952</v>
      </c>
      <c r="B1740" s="82" t="s">
        <v>2688</v>
      </c>
      <c r="C1740" s="82" t="s">
        <v>1974</v>
      </c>
      <c r="D1740" s="78" t="s">
        <v>1955</v>
      </c>
      <c r="E1740" s="78" t="s">
        <v>1983</v>
      </c>
      <c r="F1740" s="78" t="s">
        <v>3033</v>
      </c>
      <c r="G1740" s="82" t="s">
        <v>1559</v>
      </c>
      <c r="H1740" s="78" t="s">
        <v>1714</v>
      </c>
      <c r="I1740" s="78" t="s">
        <v>1397</v>
      </c>
      <c r="J1740" s="78" t="s">
        <v>694</v>
      </c>
      <c r="K1740" s="78" t="s">
        <v>2823</v>
      </c>
      <c r="L1740" s="82" t="s">
        <v>2228</v>
      </c>
      <c r="M1740" s="82" t="s">
        <v>2540</v>
      </c>
      <c r="N1740" s="82"/>
      <c r="O1740" s="82"/>
      <c r="P1740" s="82" t="s">
        <v>36</v>
      </c>
    </row>
    <row r="1741" customHeight="1" spans="1:16">
      <c r="A1741" s="77" t="s">
        <v>1952</v>
      </c>
      <c r="B1741" s="82" t="s">
        <v>2392</v>
      </c>
      <c r="C1741" s="82" t="s">
        <v>1954</v>
      </c>
      <c r="D1741" s="78" t="s">
        <v>1955</v>
      </c>
      <c r="E1741" s="82"/>
      <c r="F1741" s="82" t="s">
        <v>3851</v>
      </c>
      <c r="G1741" s="78" t="s">
        <v>1714</v>
      </c>
      <c r="H1741" s="78" t="s">
        <v>1714</v>
      </c>
      <c r="I1741" s="78" t="s">
        <v>1397</v>
      </c>
      <c r="J1741" s="78" t="s">
        <v>1483</v>
      </c>
      <c r="K1741" s="82" t="s">
        <v>2888</v>
      </c>
      <c r="L1741" s="82" t="s">
        <v>2240</v>
      </c>
      <c r="M1741" s="82" t="s">
        <v>2540</v>
      </c>
      <c r="N1741" s="82"/>
      <c r="O1741" s="82"/>
      <c r="P1741" s="82" t="s">
        <v>36</v>
      </c>
    </row>
    <row r="1742" customHeight="1" spans="1:16">
      <c r="A1742" s="77" t="s">
        <v>1952</v>
      </c>
      <c r="B1742" s="82" t="s">
        <v>2392</v>
      </c>
      <c r="C1742" s="82" t="s">
        <v>1954</v>
      </c>
      <c r="D1742" s="78" t="s">
        <v>1955</v>
      </c>
      <c r="E1742" s="82"/>
      <c r="F1742" s="82" t="s">
        <v>3852</v>
      </c>
      <c r="G1742" s="78" t="s">
        <v>1714</v>
      </c>
      <c r="H1742" s="78" t="s">
        <v>1714</v>
      </c>
      <c r="I1742" s="78" t="s">
        <v>1397</v>
      </c>
      <c r="J1742" s="78" t="s">
        <v>1483</v>
      </c>
      <c r="K1742" s="82" t="s">
        <v>3853</v>
      </c>
      <c r="L1742" s="82" t="s">
        <v>1961</v>
      </c>
      <c r="M1742" s="82" t="s">
        <v>2540</v>
      </c>
      <c r="N1742" s="82"/>
      <c r="O1742" s="82"/>
      <c r="P1742" s="82" t="s">
        <v>36</v>
      </c>
    </row>
    <row r="1743" customHeight="1" spans="1:16">
      <c r="A1743" s="77" t="s">
        <v>1952</v>
      </c>
      <c r="B1743" s="82" t="s">
        <v>2443</v>
      </c>
      <c r="C1743" s="82" t="s">
        <v>3157</v>
      </c>
      <c r="D1743" s="78" t="s">
        <v>1955</v>
      </c>
      <c r="E1743" s="78" t="s">
        <v>2046</v>
      </c>
      <c r="F1743" s="82" t="s">
        <v>3763</v>
      </c>
      <c r="G1743" s="82" t="s">
        <v>1682</v>
      </c>
      <c r="H1743" s="78" t="s">
        <v>1722</v>
      </c>
      <c r="I1743" s="78" t="s">
        <v>1397</v>
      </c>
      <c r="J1743" s="82" t="s">
        <v>964</v>
      </c>
      <c r="K1743" s="82" t="s">
        <v>3764</v>
      </c>
      <c r="L1743" s="82" t="s">
        <v>3765</v>
      </c>
      <c r="M1743" s="82" t="s">
        <v>2183</v>
      </c>
      <c r="N1743" s="82"/>
      <c r="O1743" s="82"/>
      <c r="P1743" s="82" t="s">
        <v>36</v>
      </c>
    </row>
    <row r="1744" customHeight="1" spans="1:16">
      <c r="A1744" s="77" t="s">
        <v>1952</v>
      </c>
      <c r="B1744" s="82" t="s">
        <v>2443</v>
      </c>
      <c r="C1744" s="82" t="s">
        <v>3157</v>
      </c>
      <c r="D1744" s="78" t="s">
        <v>1955</v>
      </c>
      <c r="E1744" s="78" t="s">
        <v>2246</v>
      </c>
      <c r="F1744" s="78" t="s">
        <v>3854</v>
      </c>
      <c r="G1744" s="78" t="s">
        <v>1697</v>
      </c>
      <c r="H1744" s="78" t="s">
        <v>1722</v>
      </c>
      <c r="I1744" s="78" t="s">
        <v>1397</v>
      </c>
      <c r="J1744" s="82" t="s">
        <v>694</v>
      </c>
      <c r="K1744" s="78" t="s">
        <v>3855</v>
      </c>
      <c r="L1744" s="78" t="s">
        <v>3688</v>
      </c>
      <c r="M1744" s="78" t="s">
        <v>2081</v>
      </c>
      <c r="N1744" s="82"/>
      <c r="O1744" s="82"/>
      <c r="P1744" s="82" t="s">
        <v>36</v>
      </c>
    </row>
    <row r="1745" customHeight="1" spans="1:16">
      <c r="A1745" s="77" t="s">
        <v>1952</v>
      </c>
      <c r="B1745" s="82" t="s">
        <v>2937</v>
      </c>
      <c r="C1745" s="82" t="s">
        <v>3275</v>
      </c>
      <c r="D1745" s="78" t="s">
        <v>1955</v>
      </c>
      <c r="E1745" s="82" t="s">
        <v>2082</v>
      </c>
      <c r="F1745" s="82" t="s">
        <v>3856</v>
      </c>
      <c r="G1745" s="82" t="s">
        <v>1722</v>
      </c>
      <c r="H1745" s="78" t="s">
        <v>1722</v>
      </c>
      <c r="I1745" s="78" t="s">
        <v>1397</v>
      </c>
      <c r="J1745" s="82" t="s">
        <v>694</v>
      </c>
      <c r="K1745" s="82" t="s">
        <v>3857</v>
      </c>
      <c r="L1745" s="82" t="s">
        <v>2130</v>
      </c>
      <c r="M1745" s="82" t="s">
        <v>2183</v>
      </c>
      <c r="N1745" s="82"/>
      <c r="O1745" s="82"/>
      <c r="P1745" s="82" t="s">
        <v>36</v>
      </c>
    </row>
    <row r="1746" customHeight="1" spans="1:16">
      <c r="A1746" s="77" t="s">
        <v>1952</v>
      </c>
      <c r="B1746" s="82" t="s">
        <v>2051</v>
      </c>
      <c r="C1746" s="82" t="s">
        <v>2069</v>
      </c>
      <c r="D1746" s="78" t="s">
        <v>1955</v>
      </c>
      <c r="E1746" s="82" t="s">
        <v>2082</v>
      </c>
      <c r="F1746" s="82" t="s">
        <v>3733</v>
      </c>
      <c r="G1746" s="78" t="s">
        <v>1692</v>
      </c>
      <c r="H1746" s="78" t="s">
        <v>1722</v>
      </c>
      <c r="I1746" s="78" t="s">
        <v>1397</v>
      </c>
      <c r="J1746" s="82" t="s">
        <v>694</v>
      </c>
      <c r="K1746" s="82" t="s">
        <v>3734</v>
      </c>
      <c r="L1746" s="82" t="s">
        <v>1966</v>
      </c>
      <c r="M1746" s="82" t="s">
        <v>2090</v>
      </c>
      <c r="N1746" s="82"/>
      <c r="O1746" s="82"/>
      <c r="P1746" s="82" t="s">
        <v>36</v>
      </c>
    </row>
    <row r="1747" ht="22.2" customHeight="1" spans="1:16">
      <c r="A1747" s="77" t="s">
        <v>1952</v>
      </c>
      <c r="B1747" s="82" t="s">
        <v>2051</v>
      </c>
      <c r="C1747" s="82" t="s">
        <v>3247</v>
      </c>
      <c r="D1747" s="78" t="s">
        <v>1955</v>
      </c>
      <c r="E1747" s="82" t="s">
        <v>1976</v>
      </c>
      <c r="F1747" s="82" t="s">
        <v>3545</v>
      </c>
      <c r="G1747" s="82" t="s">
        <v>1659</v>
      </c>
      <c r="H1747" s="78" t="s">
        <v>1722</v>
      </c>
      <c r="I1747" s="78" t="s">
        <v>1397</v>
      </c>
      <c r="J1747" s="78" t="s">
        <v>694</v>
      </c>
      <c r="K1747" s="82" t="s">
        <v>3546</v>
      </c>
      <c r="L1747" s="82" t="s">
        <v>2008</v>
      </c>
      <c r="M1747" s="82" t="s">
        <v>1992</v>
      </c>
      <c r="N1747" s="82"/>
      <c r="O1747" s="82"/>
      <c r="P1747" s="82" t="s">
        <v>36</v>
      </c>
    </row>
    <row r="1748" customHeight="1" spans="1:16">
      <c r="A1748" s="77" t="s">
        <v>1952</v>
      </c>
      <c r="B1748" s="82" t="s">
        <v>2146</v>
      </c>
      <c r="C1748" s="82" t="s">
        <v>2010</v>
      </c>
      <c r="D1748" s="78" t="s">
        <v>1955</v>
      </c>
      <c r="E1748" s="82" t="s">
        <v>2344</v>
      </c>
      <c r="F1748" s="82" t="s">
        <v>3838</v>
      </c>
      <c r="G1748" s="82" t="s">
        <v>1709</v>
      </c>
      <c r="H1748" s="78" t="s">
        <v>1722</v>
      </c>
      <c r="I1748" s="78" t="s">
        <v>1397</v>
      </c>
      <c r="J1748" s="82" t="s">
        <v>2201</v>
      </c>
      <c r="K1748" s="82" t="s">
        <v>3185</v>
      </c>
      <c r="L1748" s="82" t="s">
        <v>2008</v>
      </c>
      <c r="M1748" s="82" t="s">
        <v>1987</v>
      </c>
      <c r="N1748" s="82"/>
      <c r="O1748" s="82"/>
      <c r="P1748" s="82" t="s">
        <v>36</v>
      </c>
    </row>
    <row r="1749" customHeight="1" spans="1:16">
      <c r="A1749" s="77" t="s">
        <v>1952</v>
      </c>
      <c r="B1749" s="82" t="s">
        <v>2051</v>
      </c>
      <c r="C1749" s="82" t="s">
        <v>3247</v>
      </c>
      <c r="D1749" s="78" t="s">
        <v>1955</v>
      </c>
      <c r="E1749" s="82" t="s">
        <v>1976</v>
      </c>
      <c r="F1749" s="82" t="s">
        <v>3842</v>
      </c>
      <c r="G1749" s="78" t="s">
        <v>1719</v>
      </c>
      <c r="H1749" s="78" t="s">
        <v>1722</v>
      </c>
      <c r="I1749" s="78" t="s">
        <v>1397</v>
      </c>
      <c r="J1749" s="82" t="s">
        <v>1483</v>
      </c>
      <c r="K1749" s="82" t="s">
        <v>3843</v>
      </c>
      <c r="L1749" s="82" t="s">
        <v>2058</v>
      </c>
      <c r="M1749" s="82" t="s">
        <v>2064</v>
      </c>
      <c r="N1749" s="82"/>
      <c r="O1749" s="82"/>
      <c r="P1749" s="82" t="s">
        <v>36</v>
      </c>
    </row>
    <row r="1750" customHeight="1" spans="1:16">
      <c r="A1750" s="77" t="s">
        <v>1952</v>
      </c>
      <c r="B1750" s="82" t="s">
        <v>2051</v>
      </c>
      <c r="C1750" s="82" t="s">
        <v>2060</v>
      </c>
      <c r="D1750" s="78" t="s">
        <v>1955</v>
      </c>
      <c r="E1750" s="82" t="s">
        <v>2344</v>
      </c>
      <c r="F1750" s="82" t="s">
        <v>3847</v>
      </c>
      <c r="G1750" s="78" t="s">
        <v>1714</v>
      </c>
      <c r="H1750" s="78" t="s">
        <v>1722</v>
      </c>
      <c r="I1750" s="78" t="s">
        <v>1397</v>
      </c>
      <c r="J1750" s="82" t="s">
        <v>2201</v>
      </c>
      <c r="K1750" s="82" t="s">
        <v>2794</v>
      </c>
      <c r="L1750" s="82" t="s">
        <v>2228</v>
      </c>
      <c r="M1750" s="82" t="s">
        <v>2002</v>
      </c>
      <c r="N1750" s="82"/>
      <c r="O1750" s="82"/>
      <c r="P1750" s="82" t="s">
        <v>36</v>
      </c>
    </row>
    <row r="1751" customHeight="1" spans="1:16">
      <c r="A1751" s="77" t="s">
        <v>1952</v>
      </c>
      <c r="B1751" s="82" t="s">
        <v>2051</v>
      </c>
      <c r="C1751" s="82" t="s">
        <v>2060</v>
      </c>
      <c r="D1751" s="78" t="s">
        <v>1955</v>
      </c>
      <c r="E1751" s="82" t="s">
        <v>2223</v>
      </c>
      <c r="F1751" s="82" t="s">
        <v>3858</v>
      </c>
      <c r="G1751" s="78" t="s">
        <v>1714</v>
      </c>
      <c r="H1751" s="78" t="s">
        <v>1722</v>
      </c>
      <c r="I1751" s="78" t="s">
        <v>1397</v>
      </c>
      <c r="J1751" s="82" t="s">
        <v>694</v>
      </c>
      <c r="K1751" s="82" t="s">
        <v>3156</v>
      </c>
      <c r="L1751" s="82" t="s">
        <v>2058</v>
      </c>
      <c r="M1751" s="82" t="s">
        <v>1972</v>
      </c>
      <c r="N1751" s="82"/>
      <c r="O1751" s="82"/>
      <c r="P1751" s="82" t="s">
        <v>36</v>
      </c>
    </row>
    <row r="1752" customHeight="1" spans="1:16">
      <c r="A1752" s="77" t="s">
        <v>1952</v>
      </c>
      <c r="B1752" s="82" t="s">
        <v>2051</v>
      </c>
      <c r="C1752" s="82" t="s">
        <v>2572</v>
      </c>
      <c r="D1752" s="78" t="s">
        <v>1955</v>
      </c>
      <c r="E1752" s="82" t="s">
        <v>2461</v>
      </c>
      <c r="F1752" s="82" t="s">
        <v>3859</v>
      </c>
      <c r="G1752" s="82" t="s">
        <v>1700</v>
      </c>
      <c r="H1752" s="78" t="s">
        <v>1722</v>
      </c>
      <c r="I1752" s="78" t="s">
        <v>1397</v>
      </c>
      <c r="J1752" s="82" t="s">
        <v>1483</v>
      </c>
      <c r="K1752" s="82" t="s">
        <v>3860</v>
      </c>
      <c r="L1752" s="82" t="s">
        <v>3861</v>
      </c>
      <c r="M1752" s="82" t="s">
        <v>2742</v>
      </c>
      <c r="N1752" s="82"/>
      <c r="O1752" s="82"/>
      <c r="P1752" s="82" t="s">
        <v>36</v>
      </c>
    </row>
    <row r="1753" customHeight="1" spans="1:16">
      <c r="A1753" s="77" t="s">
        <v>1952</v>
      </c>
      <c r="B1753" s="82" t="s">
        <v>2738</v>
      </c>
      <c r="C1753" s="82" t="s">
        <v>2045</v>
      </c>
      <c r="D1753" s="78" t="s">
        <v>1955</v>
      </c>
      <c r="E1753" s="82" t="s">
        <v>2246</v>
      </c>
      <c r="F1753" s="82" t="s">
        <v>3862</v>
      </c>
      <c r="G1753" s="82" t="s">
        <v>1722</v>
      </c>
      <c r="H1753" s="78" t="s">
        <v>1722</v>
      </c>
      <c r="I1753" s="78" t="s">
        <v>1397</v>
      </c>
      <c r="J1753" s="82" t="s">
        <v>1483</v>
      </c>
      <c r="K1753" s="82" t="s">
        <v>3863</v>
      </c>
      <c r="L1753" s="82" t="s">
        <v>3864</v>
      </c>
      <c r="M1753" s="82" t="s">
        <v>2884</v>
      </c>
      <c r="N1753" s="82"/>
      <c r="O1753" s="82"/>
      <c r="P1753" s="82" t="s">
        <v>36</v>
      </c>
    </row>
    <row r="1754" customHeight="1" spans="1:16">
      <c r="A1754" s="77" t="s">
        <v>1952</v>
      </c>
      <c r="B1754" s="82" t="s">
        <v>2291</v>
      </c>
      <c r="C1754" s="82" t="s">
        <v>3275</v>
      </c>
      <c r="D1754" s="78" t="s">
        <v>1955</v>
      </c>
      <c r="E1754" s="82" t="s">
        <v>2082</v>
      </c>
      <c r="F1754" s="82" t="s">
        <v>3856</v>
      </c>
      <c r="G1754" s="82" t="s">
        <v>1722</v>
      </c>
      <c r="H1754" s="78" t="s">
        <v>1716</v>
      </c>
      <c r="I1754" s="78" t="s">
        <v>1397</v>
      </c>
      <c r="J1754" s="82" t="s">
        <v>694</v>
      </c>
      <c r="K1754" s="82" t="s">
        <v>3857</v>
      </c>
      <c r="L1754" s="82" t="s">
        <v>2130</v>
      </c>
      <c r="M1754" s="82" t="s">
        <v>2183</v>
      </c>
      <c r="N1754" s="82"/>
      <c r="O1754" s="82"/>
      <c r="P1754" s="82" t="s">
        <v>36</v>
      </c>
    </row>
    <row r="1755" customHeight="1" spans="1:16">
      <c r="A1755" s="77" t="s">
        <v>1952</v>
      </c>
      <c r="B1755" s="82" t="s">
        <v>2291</v>
      </c>
      <c r="C1755" s="82" t="s">
        <v>2624</v>
      </c>
      <c r="D1755" s="78" t="s">
        <v>1955</v>
      </c>
      <c r="E1755" s="82" t="s">
        <v>2480</v>
      </c>
      <c r="F1755" s="82" t="s">
        <v>3448</v>
      </c>
      <c r="G1755" s="82" t="s">
        <v>1510</v>
      </c>
      <c r="H1755" s="78" t="s">
        <v>1716</v>
      </c>
      <c r="I1755" s="78" t="s">
        <v>1397</v>
      </c>
      <c r="J1755" s="78" t="s">
        <v>694</v>
      </c>
      <c r="K1755" s="82" t="s">
        <v>3449</v>
      </c>
      <c r="L1755" s="82" t="s">
        <v>1465</v>
      </c>
      <c r="M1755" s="82" t="s">
        <v>2120</v>
      </c>
      <c r="N1755" s="82"/>
      <c r="O1755" s="82"/>
      <c r="P1755" s="82" t="s">
        <v>36</v>
      </c>
    </row>
    <row r="1756" customHeight="1" spans="1:16">
      <c r="A1756" s="77" t="s">
        <v>1952</v>
      </c>
      <c r="B1756" s="82" t="s">
        <v>2361</v>
      </c>
      <c r="C1756" s="82" t="s">
        <v>1974</v>
      </c>
      <c r="D1756" s="78" t="s">
        <v>1975</v>
      </c>
      <c r="E1756" s="82" t="s">
        <v>1988</v>
      </c>
      <c r="F1756" s="82" t="s">
        <v>3799</v>
      </c>
      <c r="G1756" s="78" t="s">
        <v>1703</v>
      </c>
      <c r="H1756" s="78" t="s">
        <v>1716</v>
      </c>
      <c r="I1756" s="78" t="s">
        <v>1397</v>
      </c>
      <c r="J1756" s="82" t="s">
        <v>694</v>
      </c>
      <c r="K1756" s="82" t="s">
        <v>3740</v>
      </c>
      <c r="L1756" s="82" t="s">
        <v>1986</v>
      </c>
      <c r="M1756" s="82" t="s">
        <v>2064</v>
      </c>
      <c r="N1756" s="82"/>
      <c r="O1756" s="82"/>
      <c r="P1756" s="82" t="s">
        <v>36</v>
      </c>
    </row>
    <row r="1757" customHeight="1" spans="1:16">
      <c r="A1757" s="77" t="s">
        <v>1952</v>
      </c>
      <c r="B1757" s="82" t="s">
        <v>2361</v>
      </c>
      <c r="C1757" s="82" t="s">
        <v>1974</v>
      </c>
      <c r="D1757" s="78" t="s">
        <v>1975</v>
      </c>
      <c r="E1757" s="82" t="s">
        <v>1988</v>
      </c>
      <c r="F1757" s="82" t="s">
        <v>3814</v>
      </c>
      <c r="G1757" s="78" t="s">
        <v>1707</v>
      </c>
      <c r="H1757" s="78" t="s">
        <v>1716</v>
      </c>
      <c r="I1757" s="78" t="s">
        <v>1397</v>
      </c>
      <c r="J1757" s="82" t="s">
        <v>694</v>
      </c>
      <c r="K1757" s="82" t="s">
        <v>3815</v>
      </c>
      <c r="L1757" s="82" t="s">
        <v>2008</v>
      </c>
      <c r="M1757" s="82" t="s">
        <v>2174</v>
      </c>
      <c r="N1757" s="82"/>
      <c r="O1757" s="82"/>
      <c r="P1757" s="82" t="s">
        <v>36</v>
      </c>
    </row>
    <row r="1758" customHeight="1" spans="1:16">
      <c r="A1758" s="77" t="s">
        <v>1952</v>
      </c>
      <c r="B1758" s="82" t="s">
        <v>2361</v>
      </c>
      <c r="C1758" s="82" t="s">
        <v>1974</v>
      </c>
      <c r="D1758" s="78" t="s">
        <v>1975</v>
      </c>
      <c r="E1758" s="82" t="s">
        <v>2251</v>
      </c>
      <c r="F1758" s="82" t="s">
        <v>3826</v>
      </c>
      <c r="G1758" s="78" t="s">
        <v>1708</v>
      </c>
      <c r="H1758" s="78" t="s">
        <v>1716</v>
      </c>
      <c r="I1758" s="78" t="s">
        <v>1397</v>
      </c>
      <c r="J1758" s="82" t="s">
        <v>2276</v>
      </c>
      <c r="K1758" s="82" t="s">
        <v>3827</v>
      </c>
      <c r="L1758" s="82" t="s">
        <v>2015</v>
      </c>
      <c r="M1758" s="82" t="s">
        <v>2108</v>
      </c>
      <c r="N1758" s="82"/>
      <c r="O1758" s="82"/>
      <c r="P1758" s="82" t="s">
        <v>36</v>
      </c>
    </row>
    <row r="1759" customHeight="1" spans="1:16">
      <c r="A1759" s="77" t="s">
        <v>1952</v>
      </c>
      <c r="B1759" s="82" t="s">
        <v>2361</v>
      </c>
      <c r="C1759" s="82" t="s">
        <v>1974</v>
      </c>
      <c r="D1759" s="78" t="s">
        <v>1975</v>
      </c>
      <c r="E1759" s="82" t="s">
        <v>2223</v>
      </c>
      <c r="F1759" s="82" t="s">
        <v>3858</v>
      </c>
      <c r="G1759" s="78" t="s">
        <v>1714</v>
      </c>
      <c r="H1759" s="78" t="s">
        <v>1716</v>
      </c>
      <c r="I1759" s="78" t="s">
        <v>1397</v>
      </c>
      <c r="J1759" s="82" t="s">
        <v>694</v>
      </c>
      <c r="K1759" s="82" t="s">
        <v>3156</v>
      </c>
      <c r="L1759" s="82" t="s">
        <v>2058</v>
      </c>
      <c r="M1759" s="82" t="s">
        <v>1972</v>
      </c>
      <c r="N1759" s="82"/>
      <c r="O1759" s="82"/>
      <c r="P1759" s="82" t="s">
        <v>36</v>
      </c>
    </row>
    <row r="1760" customHeight="1" spans="1:16">
      <c r="A1760" s="77" t="s">
        <v>1952</v>
      </c>
      <c r="B1760" s="82" t="s">
        <v>2699</v>
      </c>
      <c r="C1760" s="82" t="s">
        <v>2704</v>
      </c>
      <c r="D1760" s="78" t="s">
        <v>1955</v>
      </c>
      <c r="E1760" s="78" t="s">
        <v>1993</v>
      </c>
      <c r="F1760" s="78" t="s">
        <v>2705</v>
      </c>
      <c r="G1760" s="82" t="s">
        <v>1496</v>
      </c>
      <c r="H1760" s="78" t="s">
        <v>1716</v>
      </c>
      <c r="I1760" s="78" t="s">
        <v>1397</v>
      </c>
      <c r="J1760" s="78" t="s">
        <v>2276</v>
      </c>
      <c r="K1760" s="78" t="s">
        <v>2706</v>
      </c>
      <c r="L1760" s="78" t="s">
        <v>2107</v>
      </c>
      <c r="M1760" s="78" t="s">
        <v>2707</v>
      </c>
      <c r="N1760" s="82"/>
      <c r="O1760" s="82"/>
      <c r="P1760" s="82" t="s">
        <v>36</v>
      </c>
    </row>
    <row r="1761" customHeight="1" spans="1:16">
      <c r="A1761" s="77" t="s">
        <v>1952</v>
      </c>
      <c r="B1761" s="82" t="s">
        <v>2699</v>
      </c>
      <c r="C1761" s="82" t="s">
        <v>1974</v>
      </c>
      <c r="D1761" s="78" t="s">
        <v>1955</v>
      </c>
      <c r="E1761" s="78" t="s">
        <v>1983</v>
      </c>
      <c r="F1761" s="78" t="s">
        <v>3033</v>
      </c>
      <c r="G1761" s="82" t="s">
        <v>1559</v>
      </c>
      <c r="H1761" s="78" t="s">
        <v>1716</v>
      </c>
      <c r="I1761" s="78" t="s">
        <v>1397</v>
      </c>
      <c r="J1761" s="78" t="s">
        <v>694</v>
      </c>
      <c r="K1761" s="78" t="s">
        <v>2823</v>
      </c>
      <c r="L1761" s="82" t="s">
        <v>2228</v>
      </c>
      <c r="M1761" s="82" t="s">
        <v>2540</v>
      </c>
      <c r="N1761" s="82"/>
      <c r="O1761" s="82"/>
      <c r="P1761" s="82" t="s">
        <v>36</v>
      </c>
    </row>
    <row r="1762" customHeight="1" spans="1:16">
      <c r="A1762" s="77" t="s">
        <v>1952</v>
      </c>
      <c r="B1762" s="82" t="s">
        <v>1973</v>
      </c>
      <c r="C1762" s="82" t="s">
        <v>1974</v>
      </c>
      <c r="D1762" s="78" t="s">
        <v>1975</v>
      </c>
      <c r="E1762" s="82" t="s">
        <v>2223</v>
      </c>
      <c r="F1762" s="82" t="s">
        <v>3858</v>
      </c>
      <c r="G1762" s="78" t="s">
        <v>1714</v>
      </c>
      <c r="H1762" s="78" t="s">
        <v>1716</v>
      </c>
      <c r="I1762" s="78" t="s">
        <v>1397</v>
      </c>
      <c r="J1762" s="82" t="s">
        <v>694</v>
      </c>
      <c r="K1762" s="82" t="s">
        <v>3156</v>
      </c>
      <c r="L1762" s="82" t="s">
        <v>2058</v>
      </c>
      <c r="M1762" s="82" t="s">
        <v>1972</v>
      </c>
      <c r="N1762" s="82"/>
      <c r="O1762" s="82"/>
      <c r="P1762" s="82" t="s">
        <v>36</v>
      </c>
    </row>
    <row r="1763" customHeight="1" spans="1:16">
      <c r="A1763" s="77" t="s">
        <v>1952</v>
      </c>
      <c r="B1763" s="82" t="s">
        <v>1973</v>
      </c>
      <c r="C1763" s="82" t="s">
        <v>1974</v>
      </c>
      <c r="D1763" s="78" t="s">
        <v>1975</v>
      </c>
      <c r="E1763" s="82" t="s">
        <v>1983</v>
      </c>
      <c r="F1763" s="82" t="s">
        <v>3865</v>
      </c>
      <c r="G1763" s="78" t="s">
        <v>1716</v>
      </c>
      <c r="H1763" s="78" t="s">
        <v>1716</v>
      </c>
      <c r="I1763" s="78" t="s">
        <v>1397</v>
      </c>
      <c r="J1763" s="82" t="s">
        <v>694</v>
      </c>
      <c r="K1763" s="82" t="s">
        <v>3327</v>
      </c>
      <c r="L1763" s="82" t="s">
        <v>2228</v>
      </c>
      <c r="M1763" s="82" t="s">
        <v>2174</v>
      </c>
      <c r="N1763" s="82"/>
      <c r="O1763" s="82"/>
      <c r="P1763" s="82" t="s">
        <v>36</v>
      </c>
    </row>
    <row r="1764" customHeight="1" spans="1:16">
      <c r="A1764" s="77" t="s">
        <v>1952</v>
      </c>
      <c r="B1764" s="82" t="s">
        <v>1973</v>
      </c>
      <c r="C1764" s="82" t="s">
        <v>1982</v>
      </c>
      <c r="D1764" s="78" t="s">
        <v>1955</v>
      </c>
      <c r="E1764" s="82" t="s">
        <v>2344</v>
      </c>
      <c r="F1764" s="82" t="s">
        <v>3816</v>
      </c>
      <c r="G1764" s="82" t="s">
        <v>1706</v>
      </c>
      <c r="H1764" s="78" t="s">
        <v>1716</v>
      </c>
      <c r="I1764" s="78" t="s">
        <v>1397</v>
      </c>
      <c r="J1764" s="78" t="s">
        <v>694</v>
      </c>
      <c r="K1764" s="82" t="s">
        <v>3817</v>
      </c>
      <c r="L1764" s="82" t="s">
        <v>2008</v>
      </c>
      <c r="M1764" s="82" t="s">
        <v>1992</v>
      </c>
      <c r="N1764" s="82"/>
      <c r="O1764" s="82"/>
      <c r="P1764" s="82" t="s">
        <v>36</v>
      </c>
    </row>
    <row r="1765" customHeight="1" spans="1:16">
      <c r="A1765" s="77" t="s">
        <v>1952</v>
      </c>
      <c r="B1765" s="82" t="s">
        <v>1973</v>
      </c>
      <c r="C1765" s="82" t="s">
        <v>1374</v>
      </c>
      <c r="D1765" s="78" t="s">
        <v>1955</v>
      </c>
      <c r="E1765" s="82" t="s">
        <v>2677</v>
      </c>
      <c r="F1765" s="82" t="s">
        <v>3596</v>
      </c>
      <c r="G1765" s="82" t="s">
        <v>1672</v>
      </c>
      <c r="H1765" s="78" t="s">
        <v>1716</v>
      </c>
      <c r="I1765" s="78" t="s">
        <v>1397</v>
      </c>
      <c r="J1765" s="78" t="s">
        <v>1446</v>
      </c>
      <c r="K1765" s="82" t="s">
        <v>3658</v>
      </c>
      <c r="L1765" s="82" t="s">
        <v>3375</v>
      </c>
      <c r="M1765" s="82" t="s">
        <v>3598</v>
      </c>
      <c r="N1765" s="82"/>
      <c r="O1765" s="82"/>
      <c r="P1765" s="82" t="s">
        <v>36</v>
      </c>
    </row>
    <row r="1766" customHeight="1" spans="1:16">
      <c r="A1766" s="77" t="s">
        <v>1952</v>
      </c>
      <c r="B1766" s="82" t="s">
        <v>3135</v>
      </c>
      <c r="C1766" s="82" t="s">
        <v>2245</v>
      </c>
      <c r="D1766" s="78" t="s">
        <v>1955</v>
      </c>
      <c r="E1766" s="82" t="s">
        <v>2046</v>
      </c>
      <c r="F1766" s="82" t="s">
        <v>3637</v>
      </c>
      <c r="G1766" s="82" t="s">
        <v>1676</v>
      </c>
      <c r="H1766" s="78" t="s">
        <v>1716</v>
      </c>
      <c r="I1766" s="78" t="s">
        <v>1397</v>
      </c>
      <c r="J1766" s="82" t="s">
        <v>1483</v>
      </c>
      <c r="K1766" s="82" t="s">
        <v>3638</v>
      </c>
      <c r="L1766" s="82" t="s">
        <v>1971</v>
      </c>
      <c r="M1766" s="82" t="s">
        <v>2197</v>
      </c>
      <c r="N1766" s="82"/>
      <c r="O1766" s="82"/>
      <c r="P1766" s="82" t="s">
        <v>36</v>
      </c>
    </row>
    <row r="1767" customHeight="1" spans="1:16">
      <c r="A1767" s="77" t="s">
        <v>1952</v>
      </c>
      <c r="B1767" s="82" t="s">
        <v>2166</v>
      </c>
      <c r="C1767" s="82" t="s">
        <v>2313</v>
      </c>
      <c r="D1767" s="78" t="s">
        <v>1955</v>
      </c>
      <c r="E1767" s="82" t="s">
        <v>2087</v>
      </c>
      <c r="F1767" s="82" t="s">
        <v>3806</v>
      </c>
      <c r="G1767" s="78" t="s">
        <v>1696</v>
      </c>
      <c r="H1767" s="78" t="s">
        <v>1716</v>
      </c>
      <c r="I1767" s="78" t="s">
        <v>1397</v>
      </c>
      <c r="J1767" s="82" t="s">
        <v>2201</v>
      </c>
      <c r="K1767" s="82" t="s">
        <v>3546</v>
      </c>
      <c r="L1767" s="82" t="s">
        <v>2113</v>
      </c>
      <c r="M1767" s="82" t="s">
        <v>2165</v>
      </c>
      <c r="N1767" s="82"/>
      <c r="O1767" s="82"/>
      <c r="P1767" s="82" t="s">
        <v>36</v>
      </c>
    </row>
    <row r="1768" customHeight="1" spans="1:16">
      <c r="A1768" s="77" t="s">
        <v>1952</v>
      </c>
      <c r="B1768" s="82" t="s">
        <v>2166</v>
      </c>
      <c r="C1768" s="82" t="s">
        <v>2262</v>
      </c>
      <c r="D1768" s="78" t="s">
        <v>1955</v>
      </c>
      <c r="E1768" s="82" t="s">
        <v>2384</v>
      </c>
      <c r="F1768" s="82" t="s">
        <v>3807</v>
      </c>
      <c r="G1768" s="82" t="s">
        <v>1706</v>
      </c>
      <c r="H1768" s="78" t="s">
        <v>1716</v>
      </c>
      <c r="I1768" s="78" t="s">
        <v>1397</v>
      </c>
      <c r="J1768" s="82" t="s">
        <v>964</v>
      </c>
      <c r="K1768" s="82" t="s">
        <v>2787</v>
      </c>
      <c r="L1768" s="82" t="s">
        <v>2232</v>
      </c>
      <c r="M1768" s="82" t="s">
        <v>2307</v>
      </c>
      <c r="N1768" s="82"/>
      <c r="O1768" s="82"/>
      <c r="P1768" s="82" t="s">
        <v>36</v>
      </c>
    </row>
    <row r="1769" customHeight="1" spans="1:16">
      <c r="A1769" s="77" t="s">
        <v>1952</v>
      </c>
      <c r="B1769" s="82" t="s">
        <v>2166</v>
      </c>
      <c r="C1769" s="82" t="s">
        <v>2093</v>
      </c>
      <c r="D1769" s="78" t="s">
        <v>1955</v>
      </c>
      <c r="E1769" s="82" t="s">
        <v>2834</v>
      </c>
      <c r="F1769" s="82" t="s">
        <v>3829</v>
      </c>
      <c r="G1769" s="78" t="s">
        <v>1708</v>
      </c>
      <c r="H1769" s="78" t="s">
        <v>1716</v>
      </c>
      <c r="I1769" s="78" t="s">
        <v>1397</v>
      </c>
      <c r="J1769" s="82" t="s">
        <v>1483</v>
      </c>
      <c r="K1769" s="82" t="s">
        <v>3866</v>
      </c>
      <c r="L1769" s="82" t="s">
        <v>2022</v>
      </c>
      <c r="M1769" s="82" t="s">
        <v>3832</v>
      </c>
      <c r="N1769" s="82"/>
      <c r="O1769" s="82"/>
      <c r="P1769" s="82" t="s">
        <v>36</v>
      </c>
    </row>
    <row r="1770" customHeight="1" spans="1:16">
      <c r="A1770" s="77" t="s">
        <v>1952</v>
      </c>
      <c r="B1770" s="82" t="s">
        <v>2166</v>
      </c>
      <c r="C1770" s="82" t="s">
        <v>2262</v>
      </c>
      <c r="D1770" s="78" t="s">
        <v>1955</v>
      </c>
      <c r="E1770" s="82" t="s">
        <v>2087</v>
      </c>
      <c r="F1770" s="82" t="s">
        <v>3867</v>
      </c>
      <c r="G1770" s="82" t="s">
        <v>1719</v>
      </c>
      <c r="H1770" s="78" t="s">
        <v>1716</v>
      </c>
      <c r="I1770" s="78" t="s">
        <v>1397</v>
      </c>
      <c r="J1770" s="82" t="s">
        <v>1483</v>
      </c>
      <c r="K1770" s="82" t="s">
        <v>2732</v>
      </c>
      <c r="L1770" s="82" t="s">
        <v>3868</v>
      </c>
      <c r="M1770" s="82" t="s">
        <v>2301</v>
      </c>
      <c r="N1770" s="82"/>
      <c r="O1770" s="82"/>
      <c r="P1770" s="82" t="s">
        <v>36</v>
      </c>
    </row>
    <row r="1771" customHeight="1" spans="1:16">
      <c r="A1771" s="77" t="s">
        <v>1952</v>
      </c>
      <c r="B1771" s="82" t="s">
        <v>3869</v>
      </c>
      <c r="C1771" s="82" t="s">
        <v>3870</v>
      </c>
      <c r="D1771" s="78" t="s">
        <v>1955</v>
      </c>
      <c r="E1771" s="82" t="s">
        <v>2087</v>
      </c>
      <c r="F1771" s="82" t="s">
        <v>3867</v>
      </c>
      <c r="G1771" s="82" t="s">
        <v>1719</v>
      </c>
      <c r="H1771" s="78" t="s">
        <v>1720</v>
      </c>
      <c r="I1771" s="78" t="s">
        <v>1397</v>
      </c>
      <c r="J1771" s="82" t="s">
        <v>1483</v>
      </c>
      <c r="K1771" s="82" t="s">
        <v>2732</v>
      </c>
      <c r="L1771" s="82" t="s">
        <v>3868</v>
      </c>
      <c r="M1771" s="82" t="s">
        <v>2301</v>
      </c>
      <c r="N1771" s="82"/>
      <c r="O1771" s="82"/>
      <c r="P1771" s="82" t="s">
        <v>36</v>
      </c>
    </row>
    <row r="1772" customHeight="1" spans="1:16">
      <c r="A1772" s="77" t="s">
        <v>1952</v>
      </c>
      <c r="B1772" s="82" t="s">
        <v>3869</v>
      </c>
      <c r="C1772" s="82" t="s">
        <v>3047</v>
      </c>
      <c r="D1772" s="78" t="s">
        <v>1955</v>
      </c>
      <c r="E1772" s="82" t="s">
        <v>1983</v>
      </c>
      <c r="F1772" s="82" t="s">
        <v>3871</v>
      </c>
      <c r="G1772" s="78" t="s">
        <v>1720</v>
      </c>
      <c r="H1772" s="78" t="s">
        <v>1720</v>
      </c>
      <c r="I1772" s="78" t="s">
        <v>1397</v>
      </c>
      <c r="J1772" s="82" t="s">
        <v>694</v>
      </c>
      <c r="K1772" s="82" t="s">
        <v>2057</v>
      </c>
      <c r="L1772" s="82" t="s">
        <v>2232</v>
      </c>
      <c r="M1772" s="82" t="s">
        <v>2183</v>
      </c>
      <c r="N1772" s="82"/>
      <c r="O1772" s="82"/>
      <c r="P1772" s="82" t="s">
        <v>36</v>
      </c>
    </row>
    <row r="1773" customHeight="1" spans="1:16">
      <c r="A1773" s="77" t="s">
        <v>1952</v>
      </c>
      <c r="B1773" s="82" t="s">
        <v>2392</v>
      </c>
      <c r="C1773" s="82" t="s">
        <v>1954</v>
      </c>
      <c r="D1773" s="78" t="s">
        <v>1955</v>
      </c>
      <c r="E1773" s="82"/>
      <c r="F1773" s="82" t="s">
        <v>3852</v>
      </c>
      <c r="G1773" s="78" t="s">
        <v>1714</v>
      </c>
      <c r="H1773" s="78" t="s">
        <v>1720</v>
      </c>
      <c r="I1773" s="78" t="s">
        <v>1397</v>
      </c>
      <c r="J1773" s="78" t="s">
        <v>1483</v>
      </c>
      <c r="K1773" s="82" t="s">
        <v>3853</v>
      </c>
      <c r="L1773" s="82" t="s">
        <v>1961</v>
      </c>
      <c r="M1773" s="82" t="s">
        <v>2540</v>
      </c>
      <c r="N1773" s="82"/>
      <c r="O1773" s="82"/>
      <c r="P1773" s="82" t="s">
        <v>36</v>
      </c>
    </row>
    <row r="1774" customHeight="1" spans="1:16">
      <c r="A1774" s="77" t="s">
        <v>1952</v>
      </c>
      <c r="B1774" s="82" t="s">
        <v>2392</v>
      </c>
      <c r="C1774" s="82" t="s">
        <v>1954</v>
      </c>
      <c r="D1774" s="78" t="s">
        <v>1955</v>
      </c>
      <c r="E1774" s="82"/>
      <c r="F1774" s="82" t="s">
        <v>3872</v>
      </c>
      <c r="G1774" s="78" t="s">
        <v>1716</v>
      </c>
      <c r="H1774" s="78" t="s">
        <v>1720</v>
      </c>
      <c r="I1774" s="78" t="s">
        <v>1397</v>
      </c>
      <c r="J1774" s="78" t="s">
        <v>1483</v>
      </c>
      <c r="K1774" s="82" t="s">
        <v>3236</v>
      </c>
      <c r="L1774" s="82" t="s">
        <v>2107</v>
      </c>
      <c r="M1774" s="82" t="s">
        <v>2059</v>
      </c>
      <c r="N1774" s="82"/>
      <c r="O1774" s="82"/>
      <c r="P1774" s="82" t="s">
        <v>36</v>
      </c>
    </row>
    <row r="1775" customHeight="1" spans="1:16">
      <c r="A1775" s="77" t="s">
        <v>1952</v>
      </c>
      <c r="B1775" s="82" t="s">
        <v>2037</v>
      </c>
      <c r="C1775" s="82" t="s">
        <v>2045</v>
      </c>
      <c r="D1775" s="78" t="s">
        <v>1955</v>
      </c>
      <c r="E1775" s="82" t="s">
        <v>2087</v>
      </c>
      <c r="F1775" s="82" t="s">
        <v>2400</v>
      </c>
      <c r="G1775" s="78" t="s">
        <v>1720</v>
      </c>
      <c r="H1775" s="78" t="s">
        <v>1720</v>
      </c>
      <c r="I1775" s="78" t="s">
        <v>1397</v>
      </c>
      <c r="J1775" s="78" t="s">
        <v>694</v>
      </c>
      <c r="K1775" s="82" t="s">
        <v>2401</v>
      </c>
      <c r="L1775" s="82" t="s">
        <v>2973</v>
      </c>
      <c r="M1775" s="82" t="s">
        <v>2271</v>
      </c>
      <c r="N1775" s="82"/>
      <c r="O1775" s="82"/>
      <c r="P1775" s="82" t="s">
        <v>36</v>
      </c>
    </row>
    <row r="1776" customHeight="1" spans="1:16">
      <c r="A1776" s="77" t="s">
        <v>1952</v>
      </c>
      <c r="B1776" s="82" t="s">
        <v>2257</v>
      </c>
      <c r="C1776" s="82" t="s">
        <v>2167</v>
      </c>
      <c r="D1776" s="78" t="s">
        <v>1955</v>
      </c>
      <c r="E1776" s="82" t="s">
        <v>2087</v>
      </c>
      <c r="F1776" s="82" t="s">
        <v>3867</v>
      </c>
      <c r="G1776" s="82" t="s">
        <v>1719</v>
      </c>
      <c r="H1776" s="78" t="s">
        <v>1721</v>
      </c>
      <c r="I1776" s="78" t="s">
        <v>1397</v>
      </c>
      <c r="J1776" s="82" t="s">
        <v>1483</v>
      </c>
      <c r="K1776" s="82" t="s">
        <v>2732</v>
      </c>
      <c r="L1776" s="82" t="s">
        <v>3868</v>
      </c>
      <c r="M1776" s="82" t="s">
        <v>2301</v>
      </c>
      <c r="N1776" s="82"/>
      <c r="O1776" s="82"/>
      <c r="P1776" s="82" t="s">
        <v>36</v>
      </c>
    </row>
    <row r="1777" customHeight="1" spans="1:16">
      <c r="A1777" s="77" t="s">
        <v>1952</v>
      </c>
      <c r="B1777" s="82" t="s">
        <v>2257</v>
      </c>
      <c r="C1777" s="82" t="s">
        <v>2167</v>
      </c>
      <c r="D1777" s="78" t="s">
        <v>1955</v>
      </c>
      <c r="E1777" s="82" t="s">
        <v>2218</v>
      </c>
      <c r="F1777" s="82" t="s">
        <v>3873</v>
      </c>
      <c r="G1777" s="82" t="s">
        <v>1714</v>
      </c>
      <c r="H1777" s="78" t="s">
        <v>1721</v>
      </c>
      <c r="I1777" s="78" t="s">
        <v>1397</v>
      </c>
      <c r="J1777" s="82" t="s">
        <v>1483</v>
      </c>
      <c r="K1777" s="82" t="s">
        <v>3874</v>
      </c>
      <c r="L1777" s="82" t="s">
        <v>3875</v>
      </c>
      <c r="M1777" s="82" t="s">
        <v>2307</v>
      </c>
      <c r="N1777" s="82"/>
      <c r="O1777" s="82"/>
      <c r="P1777" s="82" t="s">
        <v>36</v>
      </c>
    </row>
    <row r="1778" customHeight="1" spans="1:16">
      <c r="A1778" s="77" t="s">
        <v>1952</v>
      </c>
      <c r="B1778" s="78" t="s">
        <v>2833</v>
      </c>
      <c r="C1778" s="82" t="s">
        <v>3876</v>
      </c>
      <c r="D1778" s="78" t="s">
        <v>1955</v>
      </c>
      <c r="E1778" s="82" t="s">
        <v>3690</v>
      </c>
      <c r="F1778" s="82" t="s">
        <v>3691</v>
      </c>
      <c r="G1778" s="78" t="s">
        <v>1678</v>
      </c>
      <c r="H1778" s="78" t="s">
        <v>1721</v>
      </c>
      <c r="I1778" s="78" t="s">
        <v>1397</v>
      </c>
      <c r="J1778" s="82" t="s">
        <v>1483</v>
      </c>
      <c r="K1778" s="82" t="s">
        <v>2686</v>
      </c>
      <c r="L1778" s="82"/>
      <c r="M1778" s="82" t="s">
        <v>1997</v>
      </c>
      <c r="N1778" s="82"/>
      <c r="O1778" s="82"/>
      <c r="P1778" s="82" t="s">
        <v>36</v>
      </c>
    </row>
    <row r="1779" customHeight="1" spans="1:16">
      <c r="A1779" s="77" t="s">
        <v>1952</v>
      </c>
      <c r="B1779" s="82" t="s">
        <v>2267</v>
      </c>
      <c r="C1779" s="78" t="s">
        <v>3162</v>
      </c>
      <c r="D1779" s="78" t="s">
        <v>1955</v>
      </c>
      <c r="E1779" s="82" t="s">
        <v>2542</v>
      </c>
      <c r="F1779" s="82" t="s">
        <v>3379</v>
      </c>
      <c r="G1779" s="82" t="s">
        <v>1634</v>
      </c>
      <c r="H1779" s="78" t="s">
        <v>1721</v>
      </c>
      <c r="I1779" s="78" t="s">
        <v>1397</v>
      </c>
      <c r="J1779" s="78" t="s">
        <v>694</v>
      </c>
      <c r="K1779" s="82" t="s">
        <v>3380</v>
      </c>
      <c r="L1779" s="82" t="s">
        <v>3381</v>
      </c>
      <c r="M1779" s="82" t="s">
        <v>2090</v>
      </c>
      <c r="N1779" s="82"/>
      <c r="O1779" s="82"/>
      <c r="P1779" s="82" t="s">
        <v>36</v>
      </c>
    </row>
    <row r="1780" customHeight="1" spans="1:16">
      <c r="A1780" s="77" t="s">
        <v>1952</v>
      </c>
      <c r="B1780" s="82" t="s">
        <v>2267</v>
      </c>
      <c r="C1780" s="82" t="s">
        <v>2383</v>
      </c>
      <c r="D1780" s="78" t="s">
        <v>1955</v>
      </c>
      <c r="E1780" s="82" t="s">
        <v>2384</v>
      </c>
      <c r="F1780" s="82" t="s">
        <v>3681</v>
      </c>
      <c r="G1780" s="82" t="s">
        <v>1672</v>
      </c>
      <c r="H1780" s="78" t="s">
        <v>1721</v>
      </c>
      <c r="I1780" s="78" t="s">
        <v>1397</v>
      </c>
      <c r="J1780" s="82" t="s">
        <v>1483</v>
      </c>
      <c r="K1780" s="82" t="s">
        <v>2924</v>
      </c>
      <c r="L1780" s="82" t="s">
        <v>3682</v>
      </c>
      <c r="M1780" s="82" t="s">
        <v>2158</v>
      </c>
      <c r="N1780" s="82"/>
      <c r="O1780" s="82"/>
      <c r="P1780" s="82" t="s">
        <v>36</v>
      </c>
    </row>
    <row r="1781" customHeight="1" spans="1:16">
      <c r="A1781" s="77" t="s">
        <v>1952</v>
      </c>
      <c r="B1781" s="82" t="s">
        <v>2267</v>
      </c>
      <c r="C1781" s="82" t="s">
        <v>3490</v>
      </c>
      <c r="D1781" s="78" t="s">
        <v>1955</v>
      </c>
      <c r="E1781" s="82" t="s">
        <v>2046</v>
      </c>
      <c r="F1781" s="82" t="s">
        <v>3835</v>
      </c>
      <c r="G1781" s="78" t="s">
        <v>1706</v>
      </c>
      <c r="H1781" s="78" t="s">
        <v>1721</v>
      </c>
      <c r="I1781" s="78" t="s">
        <v>1397</v>
      </c>
      <c r="J1781" s="82" t="s">
        <v>694</v>
      </c>
      <c r="K1781" s="82" t="s">
        <v>3836</v>
      </c>
      <c r="L1781" s="82" t="s">
        <v>3837</v>
      </c>
      <c r="M1781" s="82" t="s">
        <v>2661</v>
      </c>
      <c r="N1781" s="82"/>
      <c r="O1781" s="82"/>
      <c r="P1781" s="82" t="s">
        <v>36</v>
      </c>
    </row>
    <row r="1782" customHeight="1" spans="1:16">
      <c r="A1782" s="77" t="s">
        <v>1952</v>
      </c>
      <c r="B1782" s="82" t="s">
        <v>3771</v>
      </c>
      <c r="C1782" s="82" t="s">
        <v>2060</v>
      </c>
      <c r="D1782" s="78" t="s">
        <v>1975</v>
      </c>
      <c r="E1782" s="82" t="s">
        <v>2223</v>
      </c>
      <c r="F1782" s="82" t="s">
        <v>3858</v>
      </c>
      <c r="G1782" s="78" t="s">
        <v>1714</v>
      </c>
      <c r="H1782" s="78" t="s">
        <v>1721</v>
      </c>
      <c r="I1782" s="78" t="s">
        <v>1397</v>
      </c>
      <c r="J1782" s="82" t="s">
        <v>694</v>
      </c>
      <c r="K1782" s="82" t="s">
        <v>3156</v>
      </c>
      <c r="L1782" s="82" t="s">
        <v>2058</v>
      </c>
      <c r="M1782" s="82" t="s">
        <v>1972</v>
      </c>
      <c r="N1782" s="82"/>
      <c r="O1782" s="82"/>
      <c r="P1782" s="82" t="s">
        <v>36</v>
      </c>
    </row>
    <row r="1783" customHeight="1" spans="1:16">
      <c r="A1783" s="77" t="s">
        <v>1952</v>
      </c>
      <c r="B1783" s="82" t="s">
        <v>2166</v>
      </c>
      <c r="C1783" s="82" t="s">
        <v>2313</v>
      </c>
      <c r="D1783" s="78" t="s">
        <v>1955</v>
      </c>
      <c r="E1783" s="82" t="s">
        <v>2087</v>
      </c>
      <c r="F1783" s="82" t="s">
        <v>3806</v>
      </c>
      <c r="G1783" s="78" t="s">
        <v>1696</v>
      </c>
      <c r="H1783" s="78" t="s">
        <v>1721</v>
      </c>
      <c r="I1783" s="78" t="s">
        <v>1397</v>
      </c>
      <c r="J1783" s="82" t="s">
        <v>2201</v>
      </c>
      <c r="K1783" s="82" t="s">
        <v>3546</v>
      </c>
      <c r="L1783" s="82" t="s">
        <v>2113</v>
      </c>
      <c r="M1783" s="82" t="s">
        <v>2165</v>
      </c>
      <c r="N1783" s="82"/>
      <c r="O1783" s="82"/>
      <c r="P1783" s="82" t="s">
        <v>36</v>
      </c>
    </row>
    <row r="1784" customHeight="1" spans="1:16">
      <c r="A1784" s="77" t="s">
        <v>1952</v>
      </c>
      <c r="B1784" s="82" t="s">
        <v>2166</v>
      </c>
      <c r="C1784" s="82" t="s">
        <v>2262</v>
      </c>
      <c r="D1784" s="78" t="s">
        <v>1955</v>
      </c>
      <c r="E1784" s="82" t="s">
        <v>2384</v>
      </c>
      <c r="F1784" s="82" t="s">
        <v>3807</v>
      </c>
      <c r="G1784" s="82" t="s">
        <v>1706</v>
      </c>
      <c r="H1784" s="78" t="s">
        <v>1721</v>
      </c>
      <c r="I1784" s="78" t="s">
        <v>1397</v>
      </c>
      <c r="J1784" s="82" t="s">
        <v>964</v>
      </c>
      <c r="K1784" s="82" t="s">
        <v>2787</v>
      </c>
      <c r="L1784" s="82" t="s">
        <v>2232</v>
      </c>
      <c r="M1784" s="82" t="s">
        <v>2307</v>
      </c>
      <c r="N1784" s="82"/>
      <c r="O1784" s="82"/>
      <c r="P1784" s="82" t="s">
        <v>36</v>
      </c>
    </row>
    <row r="1785" customHeight="1" spans="1:16">
      <c r="A1785" s="77" t="s">
        <v>1952</v>
      </c>
      <c r="B1785" s="82" t="s">
        <v>3771</v>
      </c>
      <c r="C1785" s="82" t="s">
        <v>2060</v>
      </c>
      <c r="D1785" s="78" t="s">
        <v>1955</v>
      </c>
      <c r="E1785" s="82" t="s">
        <v>1983</v>
      </c>
      <c r="F1785" s="82" t="s">
        <v>3871</v>
      </c>
      <c r="G1785" s="78" t="s">
        <v>1720</v>
      </c>
      <c r="H1785" s="78" t="s">
        <v>1721</v>
      </c>
      <c r="I1785" s="78" t="s">
        <v>1397</v>
      </c>
      <c r="J1785" s="82" t="s">
        <v>694</v>
      </c>
      <c r="K1785" s="82" t="s">
        <v>2057</v>
      </c>
      <c r="L1785" s="82" t="s">
        <v>2232</v>
      </c>
      <c r="M1785" s="82" t="s">
        <v>2183</v>
      </c>
      <c r="N1785" s="82"/>
      <c r="O1785" s="82"/>
      <c r="P1785" s="82" t="s">
        <v>36</v>
      </c>
    </row>
    <row r="1786" customHeight="1" spans="1:16">
      <c r="A1786" s="77" t="s">
        <v>1952</v>
      </c>
      <c r="B1786" s="82" t="s">
        <v>2037</v>
      </c>
      <c r="C1786" s="82" t="s">
        <v>2045</v>
      </c>
      <c r="D1786" s="78" t="s">
        <v>1955</v>
      </c>
      <c r="E1786" s="82" t="s">
        <v>2087</v>
      </c>
      <c r="F1786" s="82" t="s">
        <v>2400</v>
      </c>
      <c r="G1786" s="78" t="s">
        <v>1720</v>
      </c>
      <c r="H1786" s="78" t="s">
        <v>1721</v>
      </c>
      <c r="I1786" s="78" t="s">
        <v>1397</v>
      </c>
      <c r="J1786" s="78" t="s">
        <v>694</v>
      </c>
      <c r="K1786" s="82" t="s">
        <v>2401</v>
      </c>
      <c r="L1786" s="82" t="s">
        <v>2973</v>
      </c>
      <c r="M1786" s="82" t="s">
        <v>2271</v>
      </c>
      <c r="N1786" s="82"/>
      <c r="O1786" s="82"/>
      <c r="P1786" s="82" t="s">
        <v>36</v>
      </c>
    </row>
    <row r="1787" customHeight="1" spans="1:16">
      <c r="A1787" s="77" t="s">
        <v>1952</v>
      </c>
      <c r="B1787" s="82" t="s">
        <v>2803</v>
      </c>
      <c r="C1787" s="82" t="s">
        <v>1308</v>
      </c>
      <c r="D1787" s="78" t="s">
        <v>1955</v>
      </c>
      <c r="E1787" s="82" t="s">
        <v>2218</v>
      </c>
      <c r="F1787" s="82" t="s">
        <v>3877</v>
      </c>
      <c r="G1787" s="78" t="s">
        <v>1714</v>
      </c>
      <c r="H1787" s="78" t="s">
        <v>1717</v>
      </c>
      <c r="I1787" s="78" t="s">
        <v>1397</v>
      </c>
      <c r="J1787" s="82" t="s">
        <v>1483</v>
      </c>
      <c r="K1787" s="82" t="s">
        <v>3878</v>
      </c>
      <c r="L1787" s="82" t="s">
        <v>3879</v>
      </c>
      <c r="M1787" s="82" t="s">
        <v>2183</v>
      </c>
      <c r="N1787" s="82"/>
      <c r="O1787" s="82"/>
      <c r="P1787" s="82" t="s">
        <v>36</v>
      </c>
    </row>
    <row r="1788" customHeight="1" spans="1:16">
      <c r="A1788" s="77" t="s">
        <v>1952</v>
      </c>
      <c r="B1788" s="82" t="s">
        <v>3161</v>
      </c>
      <c r="C1788" s="82" t="s">
        <v>3157</v>
      </c>
      <c r="D1788" s="78" t="s">
        <v>1955</v>
      </c>
      <c r="E1788" s="78" t="s">
        <v>2246</v>
      </c>
      <c r="F1788" s="78" t="s">
        <v>3854</v>
      </c>
      <c r="G1788" s="78" t="s">
        <v>1697</v>
      </c>
      <c r="H1788" s="78" t="s">
        <v>1717</v>
      </c>
      <c r="I1788" s="78" t="s">
        <v>1397</v>
      </c>
      <c r="J1788" s="82" t="s">
        <v>694</v>
      </c>
      <c r="K1788" s="78" t="s">
        <v>3855</v>
      </c>
      <c r="L1788" s="78" t="s">
        <v>3688</v>
      </c>
      <c r="M1788" s="78" t="s">
        <v>2081</v>
      </c>
      <c r="N1788" s="82"/>
      <c r="O1788" s="82"/>
      <c r="P1788" s="82" t="s">
        <v>36</v>
      </c>
    </row>
    <row r="1789" customHeight="1" spans="1:16">
      <c r="A1789" s="77" t="s">
        <v>1952</v>
      </c>
      <c r="B1789" s="82" t="s">
        <v>3161</v>
      </c>
      <c r="C1789" s="82" t="s">
        <v>3147</v>
      </c>
      <c r="D1789" s="78" t="s">
        <v>1955</v>
      </c>
      <c r="E1789" s="82" t="s">
        <v>2087</v>
      </c>
      <c r="F1789" s="82" t="s">
        <v>3880</v>
      </c>
      <c r="G1789" s="78" t="s">
        <v>1722</v>
      </c>
      <c r="H1789" s="78" t="s">
        <v>1717</v>
      </c>
      <c r="I1789" s="78" t="s">
        <v>1397</v>
      </c>
      <c r="J1789" s="82" t="s">
        <v>2201</v>
      </c>
      <c r="K1789" s="82" t="s">
        <v>3881</v>
      </c>
      <c r="L1789" s="82" t="s">
        <v>3882</v>
      </c>
      <c r="M1789" s="82" t="s">
        <v>2884</v>
      </c>
      <c r="N1789" s="82"/>
      <c r="O1789" s="82"/>
      <c r="P1789" s="82" t="s">
        <v>36</v>
      </c>
    </row>
    <row r="1790" customHeight="1" spans="1:16">
      <c r="A1790" s="77" t="s">
        <v>1952</v>
      </c>
      <c r="B1790" s="82" t="s">
        <v>3474</v>
      </c>
      <c r="C1790" s="82" t="s">
        <v>2025</v>
      </c>
      <c r="D1790" s="78" t="s">
        <v>1955</v>
      </c>
      <c r="E1790" s="78" t="s">
        <v>3883</v>
      </c>
      <c r="F1790" s="78" t="s">
        <v>3884</v>
      </c>
      <c r="G1790" s="78" t="s">
        <v>1721</v>
      </c>
      <c r="H1790" s="78" t="s">
        <v>1717</v>
      </c>
      <c r="I1790" s="78" t="s">
        <v>1397</v>
      </c>
      <c r="J1790" s="82" t="s">
        <v>1483</v>
      </c>
      <c r="K1790" s="78" t="s">
        <v>3885</v>
      </c>
      <c r="L1790" s="78" t="s">
        <v>2524</v>
      </c>
      <c r="M1790" s="78" t="s">
        <v>2120</v>
      </c>
      <c r="N1790" s="82"/>
      <c r="O1790" s="82"/>
      <c r="P1790" s="82" t="s">
        <v>36</v>
      </c>
    </row>
    <row r="1791" customHeight="1" spans="1:16">
      <c r="A1791" s="77" t="s">
        <v>1952</v>
      </c>
      <c r="B1791" s="82" t="s">
        <v>2193</v>
      </c>
      <c r="C1791" s="82" t="s">
        <v>2194</v>
      </c>
      <c r="D1791" s="78" t="s">
        <v>1955</v>
      </c>
      <c r="E1791" s="82" t="s">
        <v>1968</v>
      </c>
      <c r="F1791" s="82" t="s">
        <v>3796</v>
      </c>
      <c r="G1791" s="78" t="s">
        <v>1703</v>
      </c>
      <c r="H1791" s="78" t="s">
        <v>1717</v>
      </c>
      <c r="I1791" s="78" t="s">
        <v>1397</v>
      </c>
      <c r="J1791" s="82" t="s">
        <v>1483</v>
      </c>
      <c r="K1791" s="82" t="s">
        <v>3797</v>
      </c>
      <c r="L1791" s="82" t="s">
        <v>1966</v>
      </c>
      <c r="M1791" s="82" t="s">
        <v>3243</v>
      </c>
      <c r="N1791" s="82"/>
      <c r="O1791" s="82"/>
      <c r="P1791" s="82" t="s">
        <v>36</v>
      </c>
    </row>
    <row r="1792" customHeight="1" spans="1:16">
      <c r="A1792" s="77" t="s">
        <v>3886</v>
      </c>
      <c r="B1792" s="82" t="s">
        <v>2193</v>
      </c>
      <c r="C1792" s="82" t="s">
        <v>2374</v>
      </c>
      <c r="D1792" s="78" t="s">
        <v>1955</v>
      </c>
      <c r="E1792" s="82" t="s">
        <v>3690</v>
      </c>
      <c r="F1792" s="82" t="s">
        <v>3691</v>
      </c>
      <c r="G1792" s="78" t="s">
        <v>1678</v>
      </c>
      <c r="H1792" s="78" t="s">
        <v>1717</v>
      </c>
      <c r="I1792" s="78" t="s">
        <v>1397</v>
      </c>
      <c r="J1792" s="82" t="s">
        <v>1483</v>
      </c>
      <c r="K1792" s="82" t="s">
        <v>3692</v>
      </c>
      <c r="L1792" s="82"/>
      <c r="M1792" s="82" t="s">
        <v>1997</v>
      </c>
      <c r="N1792" s="82"/>
      <c r="O1792" s="82"/>
      <c r="P1792" s="82" t="s">
        <v>36</v>
      </c>
    </row>
    <row r="1793" customHeight="1" spans="1:16">
      <c r="A1793" s="77" t="s">
        <v>1952</v>
      </c>
      <c r="B1793" s="82" t="s">
        <v>2193</v>
      </c>
      <c r="C1793" s="82" t="s">
        <v>2060</v>
      </c>
      <c r="D1793" s="78" t="s">
        <v>1955</v>
      </c>
      <c r="E1793" s="82" t="s">
        <v>2223</v>
      </c>
      <c r="F1793" s="82" t="s">
        <v>3887</v>
      </c>
      <c r="G1793" s="78" t="s">
        <v>1721</v>
      </c>
      <c r="H1793" s="78" t="s">
        <v>1717</v>
      </c>
      <c r="I1793" s="78" t="s">
        <v>1397</v>
      </c>
      <c r="J1793" s="82" t="s">
        <v>694</v>
      </c>
      <c r="K1793" s="82" t="s">
        <v>3888</v>
      </c>
      <c r="L1793" s="82" t="s">
        <v>2058</v>
      </c>
      <c r="M1793" s="82" t="s">
        <v>2174</v>
      </c>
      <c r="N1793" s="82"/>
      <c r="O1793" s="82"/>
      <c r="P1793" s="82" t="s">
        <v>36</v>
      </c>
    </row>
    <row r="1794" customHeight="1" spans="1:16">
      <c r="A1794" s="77" t="s">
        <v>1952</v>
      </c>
      <c r="B1794" s="82" t="s">
        <v>3474</v>
      </c>
      <c r="C1794" s="82" t="s">
        <v>2010</v>
      </c>
      <c r="D1794" s="78" t="s">
        <v>1955</v>
      </c>
      <c r="E1794" s="82" t="s">
        <v>2293</v>
      </c>
      <c r="F1794" s="82" t="s">
        <v>3889</v>
      </c>
      <c r="G1794" s="78" t="s">
        <v>1717</v>
      </c>
      <c r="H1794" s="78" t="s">
        <v>1717</v>
      </c>
      <c r="I1794" s="78" t="s">
        <v>1397</v>
      </c>
      <c r="J1794" s="82" t="s">
        <v>1483</v>
      </c>
      <c r="K1794" s="82" t="s">
        <v>3857</v>
      </c>
      <c r="L1794" s="82" t="s">
        <v>2015</v>
      </c>
      <c r="M1794" s="82" t="s">
        <v>2241</v>
      </c>
      <c r="N1794" s="82"/>
      <c r="O1794" s="82"/>
      <c r="P1794" s="82" t="s">
        <v>36</v>
      </c>
    </row>
    <row r="1795" customHeight="1" spans="1:16">
      <c r="A1795" s="77" t="s">
        <v>1952</v>
      </c>
      <c r="B1795" s="82" t="s">
        <v>2342</v>
      </c>
      <c r="C1795" s="82" t="s">
        <v>2343</v>
      </c>
      <c r="D1795" s="78" t="s">
        <v>1955</v>
      </c>
      <c r="E1795" s="82" t="s">
        <v>2293</v>
      </c>
      <c r="F1795" s="82" t="s">
        <v>3889</v>
      </c>
      <c r="G1795" s="78" t="s">
        <v>1717</v>
      </c>
      <c r="H1795" s="78" t="s">
        <v>1717</v>
      </c>
      <c r="I1795" s="78" t="s">
        <v>1397</v>
      </c>
      <c r="J1795" s="82" t="s">
        <v>1483</v>
      </c>
      <c r="K1795" s="82" t="s">
        <v>3857</v>
      </c>
      <c r="L1795" s="82" t="s">
        <v>2015</v>
      </c>
      <c r="M1795" s="82" t="s">
        <v>2241</v>
      </c>
      <c r="N1795" s="82"/>
      <c r="O1795" s="82"/>
      <c r="P1795" s="82" t="s">
        <v>36</v>
      </c>
    </row>
    <row r="1796" customHeight="1" spans="1:16">
      <c r="A1796" s="77" t="s">
        <v>1952</v>
      </c>
      <c r="B1796" s="82" t="s">
        <v>3161</v>
      </c>
      <c r="C1796" s="82" t="s">
        <v>3494</v>
      </c>
      <c r="D1796" s="78" t="s">
        <v>1955</v>
      </c>
      <c r="E1796" s="82" t="s">
        <v>2046</v>
      </c>
      <c r="F1796" s="82" t="s">
        <v>3835</v>
      </c>
      <c r="G1796" s="78" t="s">
        <v>1706</v>
      </c>
      <c r="H1796" s="78" t="s">
        <v>1723</v>
      </c>
      <c r="I1796" s="78" t="s">
        <v>1397</v>
      </c>
      <c r="J1796" s="82" t="s">
        <v>694</v>
      </c>
      <c r="K1796" s="82" t="s">
        <v>3836</v>
      </c>
      <c r="L1796" s="82" t="s">
        <v>3837</v>
      </c>
      <c r="M1796" s="82" t="s">
        <v>2661</v>
      </c>
      <c r="N1796" s="82"/>
      <c r="O1796" s="82"/>
      <c r="P1796" s="82" t="s">
        <v>36</v>
      </c>
    </row>
    <row r="1797" customHeight="1" spans="1:16">
      <c r="A1797" s="77" t="s">
        <v>1952</v>
      </c>
      <c r="B1797" s="82" t="s">
        <v>3161</v>
      </c>
      <c r="C1797" s="82" t="s">
        <v>3494</v>
      </c>
      <c r="D1797" s="78" t="s">
        <v>1955</v>
      </c>
      <c r="E1797" s="82" t="s">
        <v>2218</v>
      </c>
      <c r="F1797" s="82" t="s">
        <v>3890</v>
      </c>
      <c r="G1797" s="78" t="s">
        <v>1721</v>
      </c>
      <c r="H1797" s="78" t="s">
        <v>1723</v>
      </c>
      <c r="I1797" s="78" t="s">
        <v>1397</v>
      </c>
      <c r="J1797" s="82" t="s">
        <v>694</v>
      </c>
      <c r="K1797" s="82" t="s">
        <v>3891</v>
      </c>
      <c r="L1797" s="82" t="s">
        <v>3892</v>
      </c>
      <c r="M1797" s="82" t="s">
        <v>2540</v>
      </c>
      <c r="N1797" s="82"/>
      <c r="O1797" s="82"/>
      <c r="P1797" s="82" t="s">
        <v>36</v>
      </c>
    </row>
    <row r="1798" customHeight="1" spans="1:16">
      <c r="A1798" s="77" t="s">
        <v>1952</v>
      </c>
      <c r="B1798" s="82" t="s">
        <v>2291</v>
      </c>
      <c r="C1798" s="82" t="s">
        <v>3275</v>
      </c>
      <c r="D1798" s="78" t="s">
        <v>1955</v>
      </c>
      <c r="E1798" s="82" t="s">
        <v>2082</v>
      </c>
      <c r="F1798" s="82" t="s">
        <v>3893</v>
      </c>
      <c r="G1798" s="78" t="s">
        <v>1716</v>
      </c>
      <c r="H1798" s="78" t="s">
        <v>1723</v>
      </c>
      <c r="I1798" s="78" t="s">
        <v>1397</v>
      </c>
      <c r="J1798" s="82" t="s">
        <v>2201</v>
      </c>
      <c r="K1798" s="82" t="s">
        <v>2950</v>
      </c>
      <c r="L1798" s="82" t="s">
        <v>3265</v>
      </c>
      <c r="M1798" s="82" t="s">
        <v>2241</v>
      </c>
      <c r="N1798" s="82"/>
      <c r="O1798" s="82"/>
      <c r="P1798" s="82" t="s">
        <v>36</v>
      </c>
    </row>
    <row r="1799" customHeight="1" spans="1:16">
      <c r="A1799" s="77" t="s">
        <v>1952</v>
      </c>
      <c r="B1799" s="82" t="s">
        <v>2291</v>
      </c>
      <c r="C1799" s="78" t="s">
        <v>2060</v>
      </c>
      <c r="D1799" s="78" t="s">
        <v>1955</v>
      </c>
      <c r="E1799" s="78" t="s">
        <v>1963</v>
      </c>
      <c r="F1799" s="78" t="s">
        <v>3155</v>
      </c>
      <c r="G1799" s="78" t="s">
        <v>1597</v>
      </c>
      <c r="H1799" s="78" t="s">
        <v>1723</v>
      </c>
      <c r="I1799" s="78" t="s">
        <v>1397</v>
      </c>
      <c r="J1799" s="78" t="s">
        <v>694</v>
      </c>
      <c r="K1799" s="78" t="s">
        <v>3156</v>
      </c>
      <c r="L1799" s="78" t="s">
        <v>1986</v>
      </c>
      <c r="M1799" s="78" t="s">
        <v>1992</v>
      </c>
      <c r="N1799" s="78"/>
      <c r="O1799" s="78"/>
      <c r="P1799" s="79" t="s">
        <v>36</v>
      </c>
    </row>
    <row r="1800" customHeight="1" spans="1:16">
      <c r="A1800" s="77" t="s">
        <v>1952</v>
      </c>
      <c r="B1800" s="82" t="s">
        <v>2291</v>
      </c>
      <c r="C1800" s="82" t="s">
        <v>2060</v>
      </c>
      <c r="D1800" s="78" t="s">
        <v>1955</v>
      </c>
      <c r="E1800" s="82" t="s">
        <v>2223</v>
      </c>
      <c r="F1800" s="82" t="s">
        <v>3887</v>
      </c>
      <c r="G1800" s="78" t="s">
        <v>1721</v>
      </c>
      <c r="H1800" s="78" t="s">
        <v>1723</v>
      </c>
      <c r="I1800" s="78" t="s">
        <v>1397</v>
      </c>
      <c r="J1800" s="82" t="s">
        <v>694</v>
      </c>
      <c r="K1800" s="82" t="s">
        <v>3888</v>
      </c>
      <c r="L1800" s="82" t="s">
        <v>2058</v>
      </c>
      <c r="M1800" s="82" t="s">
        <v>2174</v>
      </c>
      <c r="N1800" s="82"/>
      <c r="O1800" s="82"/>
      <c r="P1800" s="82" t="s">
        <v>36</v>
      </c>
    </row>
    <row r="1801" customHeight="1" spans="1:16">
      <c r="A1801" s="77" t="s">
        <v>1952</v>
      </c>
      <c r="B1801" s="82" t="s">
        <v>2291</v>
      </c>
      <c r="C1801" s="82" t="s">
        <v>2093</v>
      </c>
      <c r="D1801" s="78" t="s">
        <v>1955</v>
      </c>
      <c r="E1801" s="82" t="s">
        <v>2834</v>
      </c>
      <c r="F1801" s="82" t="s">
        <v>3829</v>
      </c>
      <c r="G1801" s="78" t="s">
        <v>1708</v>
      </c>
      <c r="H1801" s="78" t="s">
        <v>1723</v>
      </c>
      <c r="I1801" s="78" t="s">
        <v>1397</v>
      </c>
      <c r="J1801" s="82" t="s">
        <v>1483</v>
      </c>
      <c r="K1801" s="82" t="s">
        <v>3866</v>
      </c>
      <c r="L1801" s="82" t="s">
        <v>2022</v>
      </c>
      <c r="M1801" s="82" t="s">
        <v>3832</v>
      </c>
      <c r="N1801" s="82"/>
      <c r="O1801" s="82"/>
      <c r="P1801" s="82" t="s">
        <v>36</v>
      </c>
    </row>
    <row r="1802" customHeight="1" spans="1:16">
      <c r="A1802" s="77" t="s">
        <v>1952</v>
      </c>
      <c r="B1802" s="82" t="s">
        <v>3894</v>
      </c>
      <c r="C1802" s="82" t="s">
        <v>3895</v>
      </c>
      <c r="D1802" s="78" t="s">
        <v>2729</v>
      </c>
      <c r="E1802" s="82" t="s">
        <v>2246</v>
      </c>
      <c r="F1802" s="82" t="s">
        <v>3896</v>
      </c>
      <c r="G1802" s="82" t="s">
        <v>1717</v>
      </c>
      <c r="H1802" s="78" t="s">
        <v>1723</v>
      </c>
      <c r="I1802" s="78" t="s">
        <v>1397</v>
      </c>
      <c r="J1802" s="82" t="s">
        <v>1483</v>
      </c>
      <c r="K1802" s="82" t="s">
        <v>2260</v>
      </c>
      <c r="L1802" s="82" t="s">
        <v>2107</v>
      </c>
      <c r="M1802" s="82" t="s">
        <v>2279</v>
      </c>
      <c r="N1802" s="82"/>
      <c r="O1802" s="82"/>
      <c r="P1802" s="82" t="s">
        <v>36</v>
      </c>
    </row>
    <row r="1803" customHeight="1" spans="1:16">
      <c r="A1803" s="77" t="s">
        <v>1952</v>
      </c>
      <c r="B1803" s="82" t="s">
        <v>2421</v>
      </c>
      <c r="C1803" s="78" t="s">
        <v>2167</v>
      </c>
      <c r="D1803" s="78" t="s">
        <v>1955</v>
      </c>
      <c r="E1803" s="82" t="s">
        <v>2218</v>
      </c>
      <c r="F1803" s="82" t="s">
        <v>3635</v>
      </c>
      <c r="G1803" s="82" t="s">
        <v>1676</v>
      </c>
      <c r="H1803" s="78" t="s">
        <v>1723</v>
      </c>
      <c r="I1803" s="78" t="s">
        <v>1397</v>
      </c>
      <c r="J1803" s="82" t="s">
        <v>1483</v>
      </c>
      <c r="K1803" s="82" t="s">
        <v>2732</v>
      </c>
      <c r="L1803" s="82" t="s">
        <v>3636</v>
      </c>
      <c r="M1803" s="82" t="s">
        <v>1962</v>
      </c>
      <c r="N1803" s="82"/>
      <c r="O1803" s="82"/>
      <c r="P1803" s="82" t="s">
        <v>36</v>
      </c>
    </row>
    <row r="1804" customHeight="1" spans="1:16">
      <c r="A1804" s="77" t="s">
        <v>1952</v>
      </c>
      <c r="B1804" s="82" t="s">
        <v>2166</v>
      </c>
      <c r="C1804" s="82" t="s">
        <v>2262</v>
      </c>
      <c r="D1804" s="78" t="s">
        <v>1955</v>
      </c>
      <c r="E1804" s="82" t="s">
        <v>2384</v>
      </c>
      <c r="F1804" s="82" t="s">
        <v>3459</v>
      </c>
      <c r="G1804" s="82" t="s">
        <v>1636</v>
      </c>
      <c r="H1804" s="78" t="s">
        <v>1723</v>
      </c>
      <c r="I1804" s="78" t="s">
        <v>1397</v>
      </c>
      <c r="J1804" s="78" t="s">
        <v>1142</v>
      </c>
      <c r="K1804" s="82" t="s">
        <v>3460</v>
      </c>
      <c r="L1804" s="82" t="s">
        <v>2266</v>
      </c>
      <c r="M1804" s="82" t="s">
        <v>1987</v>
      </c>
      <c r="N1804" s="82"/>
      <c r="O1804" s="82"/>
      <c r="P1804" s="82" t="s">
        <v>36</v>
      </c>
    </row>
    <row r="1805" customHeight="1" spans="1:16">
      <c r="A1805" s="77" t="s">
        <v>1952</v>
      </c>
      <c r="B1805" s="82" t="s">
        <v>2166</v>
      </c>
      <c r="C1805" s="82" t="s">
        <v>2262</v>
      </c>
      <c r="D1805" s="78" t="s">
        <v>1955</v>
      </c>
      <c r="E1805" s="82" t="s">
        <v>2384</v>
      </c>
      <c r="F1805" s="82" t="s">
        <v>3807</v>
      </c>
      <c r="G1805" s="82" t="s">
        <v>1706</v>
      </c>
      <c r="H1805" s="78" t="s">
        <v>1723</v>
      </c>
      <c r="I1805" s="78" t="s">
        <v>1397</v>
      </c>
      <c r="J1805" s="82" t="s">
        <v>964</v>
      </c>
      <c r="K1805" s="82" t="s">
        <v>2787</v>
      </c>
      <c r="L1805" s="82" t="s">
        <v>2232</v>
      </c>
      <c r="M1805" s="82" t="s">
        <v>2307</v>
      </c>
      <c r="N1805" s="82"/>
      <c r="O1805" s="82"/>
      <c r="P1805" s="82" t="s">
        <v>36</v>
      </c>
    </row>
    <row r="1806" customHeight="1" spans="1:16">
      <c r="A1806" s="77" t="s">
        <v>1952</v>
      </c>
      <c r="B1806" s="82" t="s">
        <v>2421</v>
      </c>
      <c r="C1806" s="78" t="s">
        <v>2167</v>
      </c>
      <c r="D1806" s="78" t="s">
        <v>1955</v>
      </c>
      <c r="E1806" s="82" t="s">
        <v>2218</v>
      </c>
      <c r="F1806" s="82" t="s">
        <v>3833</v>
      </c>
      <c r="G1806" s="82" t="s">
        <v>1707</v>
      </c>
      <c r="H1806" s="78" t="s">
        <v>1723</v>
      </c>
      <c r="I1806" s="78" t="s">
        <v>1397</v>
      </c>
      <c r="J1806" s="82" t="s">
        <v>1483</v>
      </c>
      <c r="K1806" s="82" t="s">
        <v>2643</v>
      </c>
      <c r="L1806" s="82" t="s">
        <v>3834</v>
      </c>
      <c r="M1806" s="82" t="s">
        <v>2059</v>
      </c>
      <c r="N1806" s="82"/>
      <c r="O1806" s="82"/>
      <c r="P1806" s="82" t="s">
        <v>36</v>
      </c>
    </row>
    <row r="1807" customHeight="1" spans="1:16">
      <c r="A1807" s="77" t="s">
        <v>1952</v>
      </c>
      <c r="B1807" s="82" t="s">
        <v>2166</v>
      </c>
      <c r="C1807" s="82" t="s">
        <v>2313</v>
      </c>
      <c r="D1807" s="78" t="s">
        <v>1955</v>
      </c>
      <c r="E1807" s="82" t="s">
        <v>2087</v>
      </c>
      <c r="F1807" s="82" t="s">
        <v>3806</v>
      </c>
      <c r="G1807" s="78" t="s">
        <v>1696</v>
      </c>
      <c r="H1807" s="78" t="s">
        <v>1723</v>
      </c>
      <c r="I1807" s="78" t="s">
        <v>1397</v>
      </c>
      <c r="J1807" s="82" t="s">
        <v>2201</v>
      </c>
      <c r="K1807" s="82" t="s">
        <v>3546</v>
      </c>
      <c r="L1807" s="82" t="s">
        <v>2113</v>
      </c>
      <c r="M1807" s="82" t="s">
        <v>2165</v>
      </c>
      <c r="N1807" s="82"/>
      <c r="O1807" s="82"/>
      <c r="P1807" s="82" t="s">
        <v>36</v>
      </c>
    </row>
    <row r="1808" customHeight="1" spans="1:16">
      <c r="A1808" s="77" t="s">
        <v>1952</v>
      </c>
      <c r="B1808" s="82" t="s">
        <v>2688</v>
      </c>
      <c r="C1808" s="82" t="s">
        <v>2502</v>
      </c>
      <c r="D1808" s="78" t="s">
        <v>1955</v>
      </c>
      <c r="E1808" s="82" t="s">
        <v>2026</v>
      </c>
      <c r="F1808" s="82" t="s">
        <v>3897</v>
      </c>
      <c r="G1808" s="82" t="s">
        <v>1723</v>
      </c>
      <c r="H1808" s="78" t="s">
        <v>1723</v>
      </c>
      <c r="I1808" s="78" t="s">
        <v>1397</v>
      </c>
      <c r="J1808" s="82" t="s">
        <v>1483</v>
      </c>
      <c r="K1808" s="82" t="s">
        <v>3552</v>
      </c>
      <c r="L1808" s="82" t="s">
        <v>2058</v>
      </c>
      <c r="M1808" s="82" t="s">
        <v>2165</v>
      </c>
      <c r="N1808" s="82"/>
      <c r="O1808" s="82"/>
      <c r="P1808" s="82" t="s">
        <v>36</v>
      </c>
    </row>
    <row r="1809" customHeight="1" spans="1:16">
      <c r="A1809" s="77" t="s">
        <v>1952</v>
      </c>
      <c r="B1809" s="82" t="s">
        <v>2302</v>
      </c>
      <c r="C1809" s="78" t="s">
        <v>2303</v>
      </c>
      <c r="D1809" s="78" t="s">
        <v>1955</v>
      </c>
      <c r="E1809" s="82" t="s">
        <v>2218</v>
      </c>
      <c r="F1809" s="82" t="s">
        <v>3635</v>
      </c>
      <c r="G1809" s="82" t="s">
        <v>1676</v>
      </c>
      <c r="H1809" s="78" t="s">
        <v>1718</v>
      </c>
      <c r="I1809" s="78" t="s">
        <v>1397</v>
      </c>
      <c r="J1809" s="82" t="s">
        <v>1483</v>
      </c>
      <c r="K1809" s="82" t="s">
        <v>2732</v>
      </c>
      <c r="L1809" s="82" t="s">
        <v>3636</v>
      </c>
      <c r="M1809" s="82" t="s">
        <v>1962</v>
      </c>
      <c r="N1809" s="82"/>
      <c r="O1809" s="82"/>
      <c r="P1809" s="82" t="s">
        <v>36</v>
      </c>
    </row>
    <row r="1810" customHeight="1" spans="1:16">
      <c r="A1810" s="77" t="s">
        <v>1952</v>
      </c>
      <c r="B1810" s="82" t="s">
        <v>2302</v>
      </c>
      <c r="C1810" s="78" t="s">
        <v>2303</v>
      </c>
      <c r="D1810" s="78" t="s">
        <v>1955</v>
      </c>
      <c r="E1810" s="82" t="s">
        <v>2218</v>
      </c>
      <c r="F1810" s="82" t="s">
        <v>3873</v>
      </c>
      <c r="G1810" s="82" t="s">
        <v>1714</v>
      </c>
      <c r="H1810" s="78" t="s">
        <v>1718</v>
      </c>
      <c r="I1810" s="78" t="s">
        <v>1397</v>
      </c>
      <c r="J1810" s="82" t="s">
        <v>1483</v>
      </c>
      <c r="K1810" s="82" t="s">
        <v>3874</v>
      </c>
      <c r="L1810" s="82" t="s">
        <v>3875</v>
      </c>
      <c r="M1810" s="82" t="s">
        <v>2307</v>
      </c>
      <c r="N1810" s="82"/>
      <c r="O1810" s="82"/>
      <c r="P1810" s="82" t="s">
        <v>36</v>
      </c>
    </row>
    <row r="1811" customHeight="1" spans="1:16">
      <c r="A1811" s="77" t="s">
        <v>1952</v>
      </c>
      <c r="B1811" s="82" t="s">
        <v>2302</v>
      </c>
      <c r="C1811" s="82" t="s">
        <v>2792</v>
      </c>
      <c r="D1811" s="78" t="s">
        <v>1955</v>
      </c>
      <c r="E1811" s="82" t="s">
        <v>3690</v>
      </c>
      <c r="F1811" s="82" t="s">
        <v>3691</v>
      </c>
      <c r="G1811" s="78" t="s">
        <v>1678</v>
      </c>
      <c r="H1811" s="78" t="s">
        <v>1718</v>
      </c>
      <c r="I1811" s="78" t="s">
        <v>1397</v>
      </c>
      <c r="J1811" s="82" t="s">
        <v>1483</v>
      </c>
      <c r="K1811" s="82" t="s">
        <v>3692</v>
      </c>
      <c r="L1811" s="82"/>
      <c r="M1811" s="82" t="s">
        <v>1997</v>
      </c>
      <c r="N1811" s="82"/>
      <c r="O1811" s="82"/>
      <c r="P1811" s="82" t="s">
        <v>36</v>
      </c>
    </row>
    <row r="1812" customHeight="1" spans="1:16">
      <c r="A1812" s="77" t="s">
        <v>1952</v>
      </c>
      <c r="B1812" s="82" t="s">
        <v>2302</v>
      </c>
      <c r="C1812" s="82" t="s">
        <v>2454</v>
      </c>
      <c r="D1812" s="78" t="s">
        <v>1955</v>
      </c>
      <c r="E1812" s="82" t="s">
        <v>3898</v>
      </c>
      <c r="F1812" s="82" t="s">
        <v>3899</v>
      </c>
      <c r="G1812" s="78" t="s">
        <v>3786</v>
      </c>
      <c r="H1812" s="78" t="s">
        <v>1718</v>
      </c>
      <c r="I1812" s="78" t="s">
        <v>1397</v>
      </c>
      <c r="J1812" s="82" t="s">
        <v>1483</v>
      </c>
      <c r="K1812" s="82" t="s">
        <v>3900</v>
      </c>
      <c r="L1812" s="82" t="s">
        <v>2100</v>
      </c>
      <c r="M1812" s="82" t="s">
        <v>3419</v>
      </c>
      <c r="N1812" s="82"/>
      <c r="O1812" s="82"/>
      <c r="P1812" s="82" t="s">
        <v>36</v>
      </c>
    </row>
    <row r="1813" customHeight="1" spans="1:16">
      <c r="A1813" s="77" t="s">
        <v>1952</v>
      </c>
      <c r="B1813" s="82" t="s">
        <v>2302</v>
      </c>
      <c r="C1813" s="82" t="s">
        <v>2093</v>
      </c>
      <c r="D1813" s="78" t="s">
        <v>1955</v>
      </c>
      <c r="E1813" s="82" t="s">
        <v>2834</v>
      </c>
      <c r="F1813" s="82" t="s">
        <v>3829</v>
      </c>
      <c r="G1813" s="78" t="s">
        <v>1708</v>
      </c>
      <c r="H1813" s="78" t="s">
        <v>1718</v>
      </c>
      <c r="I1813" s="78" t="s">
        <v>1397</v>
      </c>
      <c r="J1813" s="82" t="s">
        <v>1483</v>
      </c>
      <c r="K1813" s="82" t="s">
        <v>3866</v>
      </c>
      <c r="L1813" s="82" t="s">
        <v>2022</v>
      </c>
      <c r="M1813" s="82" t="s">
        <v>3832</v>
      </c>
      <c r="N1813" s="82"/>
      <c r="O1813" s="82"/>
      <c r="P1813" s="82" t="s">
        <v>36</v>
      </c>
    </row>
    <row r="1814" customHeight="1" spans="1:16">
      <c r="A1814" s="77" t="s">
        <v>1952</v>
      </c>
      <c r="B1814" s="82" t="s">
        <v>2350</v>
      </c>
      <c r="C1814" s="82" t="s">
        <v>3147</v>
      </c>
      <c r="D1814" s="78" t="s">
        <v>1955</v>
      </c>
      <c r="E1814" s="82" t="s">
        <v>2087</v>
      </c>
      <c r="F1814" s="82" t="s">
        <v>3880</v>
      </c>
      <c r="G1814" s="78" t="s">
        <v>1722</v>
      </c>
      <c r="H1814" s="78" t="s">
        <v>1718</v>
      </c>
      <c r="I1814" s="78" t="s">
        <v>1397</v>
      </c>
      <c r="J1814" s="82" t="s">
        <v>2201</v>
      </c>
      <c r="K1814" s="82" t="s">
        <v>3881</v>
      </c>
      <c r="L1814" s="82" t="s">
        <v>3882</v>
      </c>
      <c r="M1814" s="82" t="s">
        <v>2884</v>
      </c>
      <c r="N1814" s="82"/>
      <c r="O1814" s="82"/>
      <c r="P1814" s="82" t="s">
        <v>36</v>
      </c>
    </row>
    <row r="1815" customHeight="1" spans="1:16">
      <c r="A1815" s="77" t="s">
        <v>1952</v>
      </c>
      <c r="B1815" s="82" t="s">
        <v>2350</v>
      </c>
      <c r="C1815" s="82" t="s">
        <v>3575</v>
      </c>
      <c r="D1815" s="78" t="s">
        <v>1955</v>
      </c>
      <c r="E1815" s="82" t="s">
        <v>2218</v>
      </c>
      <c r="F1815" s="82" t="s">
        <v>3890</v>
      </c>
      <c r="G1815" s="78" t="s">
        <v>1721</v>
      </c>
      <c r="H1815" s="78" t="s">
        <v>1718</v>
      </c>
      <c r="I1815" s="78" t="s">
        <v>1397</v>
      </c>
      <c r="J1815" s="82" t="s">
        <v>694</v>
      </c>
      <c r="K1815" s="82" t="s">
        <v>3891</v>
      </c>
      <c r="L1815" s="82" t="s">
        <v>3892</v>
      </c>
      <c r="M1815" s="82" t="s">
        <v>2540</v>
      </c>
      <c r="N1815" s="82"/>
      <c r="O1815" s="82"/>
      <c r="P1815" s="82" t="s">
        <v>36</v>
      </c>
    </row>
    <row r="1816" customHeight="1" spans="1:16">
      <c r="A1816" s="77" t="s">
        <v>1952</v>
      </c>
      <c r="B1816" s="82" t="s">
        <v>3901</v>
      </c>
      <c r="C1816" s="82" t="s">
        <v>2093</v>
      </c>
      <c r="D1816" s="78" t="s">
        <v>1955</v>
      </c>
      <c r="E1816" s="78" t="s">
        <v>1993</v>
      </c>
      <c r="F1816" s="78" t="s">
        <v>3719</v>
      </c>
      <c r="G1816" s="78" t="s">
        <v>1688</v>
      </c>
      <c r="H1816" s="78" t="s">
        <v>1718</v>
      </c>
      <c r="I1816" s="78" t="s">
        <v>1397</v>
      </c>
      <c r="J1816" s="82" t="s">
        <v>1483</v>
      </c>
      <c r="K1816" s="78" t="s">
        <v>3007</v>
      </c>
      <c r="L1816" s="78" t="s">
        <v>2331</v>
      </c>
      <c r="M1816" s="78" t="s">
        <v>3720</v>
      </c>
      <c r="N1816" s="82"/>
      <c r="O1816" s="82"/>
      <c r="P1816" s="82" t="s">
        <v>36</v>
      </c>
    </row>
    <row r="1817" customHeight="1" spans="1:16">
      <c r="A1817" s="77" t="s">
        <v>1952</v>
      </c>
      <c r="B1817" s="82" t="s">
        <v>3462</v>
      </c>
      <c r="C1817" s="82" t="s">
        <v>3147</v>
      </c>
      <c r="D1817" s="78" t="s">
        <v>1955</v>
      </c>
      <c r="E1817" s="82" t="s">
        <v>2087</v>
      </c>
      <c r="F1817" s="82" t="s">
        <v>3880</v>
      </c>
      <c r="G1817" s="78" t="s">
        <v>1722</v>
      </c>
      <c r="H1817" s="78" t="s">
        <v>1718</v>
      </c>
      <c r="I1817" s="78" t="s">
        <v>1397</v>
      </c>
      <c r="J1817" s="82" t="s">
        <v>2201</v>
      </c>
      <c r="K1817" s="82" t="s">
        <v>3881</v>
      </c>
      <c r="L1817" s="82" t="s">
        <v>3882</v>
      </c>
      <c r="M1817" s="82" t="s">
        <v>2884</v>
      </c>
      <c r="N1817" s="82"/>
      <c r="O1817" s="82"/>
      <c r="P1817" s="82" t="s">
        <v>36</v>
      </c>
    </row>
    <row r="1818" customHeight="1" spans="1:16">
      <c r="A1818" s="77" t="s">
        <v>1952</v>
      </c>
      <c r="B1818" s="82" t="s">
        <v>2662</v>
      </c>
      <c r="C1818" s="82" t="s">
        <v>1286</v>
      </c>
      <c r="D1818" s="78" t="s">
        <v>1955</v>
      </c>
      <c r="E1818" s="82" t="s">
        <v>3902</v>
      </c>
      <c r="F1818" s="82" t="s">
        <v>3903</v>
      </c>
      <c r="G1818" s="78" t="s">
        <v>1718</v>
      </c>
      <c r="H1818" s="78" t="s">
        <v>1718</v>
      </c>
      <c r="I1818" s="78" t="s">
        <v>1397</v>
      </c>
      <c r="J1818" s="82" t="s">
        <v>1483</v>
      </c>
      <c r="K1818" s="82" t="s">
        <v>3904</v>
      </c>
      <c r="L1818" s="82" t="s">
        <v>3087</v>
      </c>
      <c r="M1818" s="82" t="s">
        <v>3905</v>
      </c>
      <c r="N1818" s="82"/>
      <c r="O1818" s="82"/>
      <c r="P1818" s="82" t="s">
        <v>36</v>
      </c>
    </row>
    <row r="1819" customHeight="1" spans="1:16">
      <c r="A1819" s="77" t="s">
        <v>1952</v>
      </c>
      <c r="B1819" s="82" t="s">
        <v>1973</v>
      </c>
      <c r="C1819" s="82" t="s">
        <v>1974</v>
      </c>
      <c r="D1819" s="78" t="s">
        <v>1975</v>
      </c>
      <c r="E1819" s="82" t="s">
        <v>1983</v>
      </c>
      <c r="F1819" s="82" t="s">
        <v>3865</v>
      </c>
      <c r="G1819" s="78" t="s">
        <v>1716</v>
      </c>
      <c r="H1819" s="78" t="s">
        <v>1718</v>
      </c>
      <c r="I1819" s="78" t="s">
        <v>1397</v>
      </c>
      <c r="J1819" s="82" t="s">
        <v>694</v>
      </c>
      <c r="K1819" s="82" t="s">
        <v>3327</v>
      </c>
      <c r="L1819" s="82" t="s">
        <v>2228</v>
      </c>
      <c r="M1819" s="82" t="s">
        <v>2174</v>
      </c>
      <c r="N1819" s="82"/>
      <c r="O1819" s="82"/>
      <c r="P1819" s="82" t="s">
        <v>36</v>
      </c>
    </row>
    <row r="1820" customHeight="1" spans="1:16">
      <c r="A1820" s="77" t="s">
        <v>1952</v>
      </c>
      <c r="B1820" s="82" t="s">
        <v>1973</v>
      </c>
      <c r="C1820" s="82" t="s">
        <v>1974</v>
      </c>
      <c r="D1820" s="78" t="s">
        <v>1975</v>
      </c>
      <c r="E1820" s="82" t="s">
        <v>1983</v>
      </c>
      <c r="F1820" s="82" t="s">
        <v>3871</v>
      </c>
      <c r="G1820" s="78" t="s">
        <v>1720</v>
      </c>
      <c r="H1820" s="78" t="s">
        <v>1718</v>
      </c>
      <c r="I1820" s="78" t="s">
        <v>1397</v>
      </c>
      <c r="J1820" s="82" t="s">
        <v>694</v>
      </c>
      <c r="K1820" s="82" t="s">
        <v>2057</v>
      </c>
      <c r="L1820" s="82" t="s">
        <v>2232</v>
      </c>
      <c r="M1820" s="82" t="s">
        <v>2183</v>
      </c>
      <c r="N1820" s="82"/>
      <c r="O1820" s="82"/>
      <c r="P1820" s="82" t="s">
        <v>36</v>
      </c>
    </row>
    <row r="1821" customHeight="1" spans="1:16">
      <c r="A1821" s="77" t="s">
        <v>1952</v>
      </c>
      <c r="B1821" s="82" t="s">
        <v>1973</v>
      </c>
      <c r="C1821" s="82" t="s">
        <v>1982</v>
      </c>
      <c r="D1821" s="78" t="s">
        <v>1975</v>
      </c>
      <c r="E1821" s="82" t="s">
        <v>2263</v>
      </c>
      <c r="F1821" s="82" t="s">
        <v>3906</v>
      </c>
      <c r="G1821" s="78" t="s">
        <v>1718</v>
      </c>
      <c r="H1821" s="78" t="s">
        <v>1718</v>
      </c>
      <c r="I1821" s="78" t="s">
        <v>1397</v>
      </c>
      <c r="J1821" s="82" t="s">
        <v>1483</v>
      </c>
      <c r="K1821" s="82" t="s">
        <v>3907</v>
      </c>
      <c r="L1821" s="82" t="s">
        <v>2232</v>
      </c>
      <c r="M1821" s="82" t="s">
        <v>2064</v>
      </c>
      <c r="N1821" s="82"/>
      <c r="O1821" s="82"/>
      <c r="P1821" s="82" t="s">
        <v>36</v>
      </c>
    </row>
    <row r="1822" customHeight="1" spans="1:16">
      <c r="A1822" s="77" t="s">
        <v>1952</v>
      </c>
      <c r="B1822" s="82" t="s">
        <v>2198</v>
      </c>
      <c r="C1822" s="82" t="s">
        <v>1371</v>
      </c>
      <c r="D1822" s="78" t="s">
        <v>1955</v>
      </c>
      <c r="E1822" s="82" t="s">
        <v>2199</v>
      </c>
      <c r="F1822" s="82" t="s">
        <v>3908</v>
      </c>
      <c r="G1822" s="78" t="s">
        <v>1717</v>
      </c>
      <c r="H1822" s="78" t="s">
        <v>1727</v>
      </c>
      <c r="I1822" s="78" t="s">
        <v>1397</v>
      </c>
      <c r="J1822" s="82" t="s">
        <v>1483</v>
      </c>
      <c r="K1822" s="82" t="s">
        <v>3909</v>
      </c>
      <c r="L1822" s="82" t="s">
        <v>3910</v>
      </c>
      <c r="M1822" s="82" t="s">
        <v>3243</v>
      </c>
      <c r="N1822" s="82"/>
      <c r="O1822" s="82" t="s">
        <v>1671</v>
      </c>
      <c r="P1822" s="82" t="s">
        <v>36</v>
      </c>
    </row>
    <row r="1823" customHeight="1" spans="1:16">
      <c r="A1823" s="77" t="s">
        <v>1952</v>
      </c>
      <c r="B1823" s="82" t="s">
        <v>2198</v>
      </c>
      <c r="C1823" s="82" t="s">
        <v>1371</v>
      </c>
      <c r="D1823" s="78" t="s">
        <v>1955</v>
      </c>
      <c r="E1823" s="82" t="s">
        <v>2204</v>
      </c>
      <c r="F1823" s="82" t="s">
        <v>3911</v>
      </c>
      <c r="G1823" s="82" t="s">
        <v>1718</v>
      </c>
      <c r="H1823" s="78" t="s">
        <v>1727</v>
      </c>
      <c r="I1823" s="78" t="s">
        <v>1397</v>
      </c>
      <c r="J1823" s="82" t="s">
        <v>1483</v>
      </c>
      <c r="K1823" s="82" t="s">
        <v>3912</v>
      </c>
      <c r="L1823" s="82" t="s">
        <v>3913</v>
      </c>
      <c r="M1823" s="82" t="s">
        <v>2647</v>
      </c>
      <c r="N1823" s="82"/>
      <c r="O1823" s="82"/>
      <c r="P1823" s="82" t="s">
        <v>36</v>
      </c>
    </row>
    <row r="1824" customHeight="1" spans="1:16">
      <c r="A1824" s="77" t="s">
        <v>1952</v>
      </c>
      <c r="B1824" s="82" t="s">
        <v>2017</v>
      </c>
      <c r="C1824" s="82" t="s">
        <v>2018</v>
      </c>
      <c r="D1824" s="78" t="s">
        <v>1955</v>
      </c>
      <c r="E1824" s="82" t="s">
        <v>3914</v>
      </c>
      <c r="F1824" s="82" t="s">
        <v>3915</v>
      </c>
      <c r="G1824" s="82" t="s">
        <v>1718</v>
      </c>
      <c r="H1824" s="78" t="s">
        <v>1727</v>
      </c>
      <c r="I1824" s="78" t="s">
        <v>1397</v>
      </c>
      <c r="J1824" s="82" t="s">
        <v>1623</v>
      </c>
      <c r="K1824" s="82" t="s">
        <v>3121</v>
      </c>
      <c r="L1824" s="82" t="s">
        <v>2015</v>
      </c>
      <c r="M1824" s="82" t="s">
        <v>3916</v>
      </c>
      <c r="N1824" s="82"/>
      <c r="O1824" s="82"/>
      <c r="P1824" s="82" t="s">
        <v>36</v>
      </c>
    </row>
    <row r="1825" customHeight="1" spans="1:16">
      <c r="A1825" s="77" t="s">
        <v>1952</v>
      </c>
      <c r="B1825" s="82" t="s">
        <v>2037</v>
      </c>
      <c r="C1825" s="82" t="s">
        <v>2045</v>
      </c>
      <c r="D1825" s="78" t="s">
        <v>1955</v>
      </c>
      <c r="E1825" s="82" t="s">
        <v>2087</v>
      </c>
      <c r="F1825" s="82" t="s">
        <v>2400</v>
      </c>
      <c r="G1825" s="78" t="s">
        <v>1720</v>
      </c>
      <c r="H1825" s="78" t="s">
        <v>1727</v>
      </c>
      <c r="I1825" s="78" t="s">
        <v>1397</v>
      </c>
      <c r="J1825" s="78" t="s">
        <v>694</v>
      </c>
      <c r="K1825" s="82" t="s">
        <v>2401</v>
      </c>
      <c r="L1825" s="82" t="s">
        <v>2973</v>
      </c>
      <c r="M1825" s="82" t="s">
        <v>2271</v>
      </c>
      <c r="N1825" s="82"/>
      <c r="O1825" s="82"/>
      <c r="P1825" s="82" t="s">
        <v>36</v>
      </c>
    </row>
    <row r="1826" customHeight="1" spans="1:16">
      <c r="A1826" s="77" t="s">
        <v>1952</v>
      </c>
      <c r="B1826" s="82" t="s">
        <v>2166</v>
      </c>
      <c r="C1826" s="82" t="s">
        <v>2313</v>
      </c>
      <c r="D1826" s="78" t="s">
        <v>1955</v>
      </c>
      <c r="E1826" s="82" t="s">
        <v>2087</v>
      </c>
      <c r="F1826" s="82" t="s">
        <v>3806</v>
      </c>
      <c r="G1826" s="78" t="s">
        <v>1696</v>
      </c>
      <c r="H1826" s="78" t="s">
        <v>3917</v>
      </c>
      <c r="I1826" s="78" t="s">
        <v>1397</v>
      </c>
      <c r="J1826" s="82" t="s">
        <v>2201</v>
      </c>
      <c r="K1826" s="82" t="s">
        <v>3546</v>
      </c>
      <c r="L1826" s="82" t="s">
        <v>2113</v>
      </c>
      <c r="M1826" s="82" t="s">
        <v>2165</v>
      </c>
      <c r="N1826" s="82"/>
      <c r="O1826" s="82"/>
      <c r="P1826" s="82" t="s">
        <v>36</v>
      </c>
    </row>
    <row r="1827" customHeight="1" spans="1:16">
      <c r="A1827" s="77" t="s">
        <v>1952</v>
      </c>
      <c r="B1827" s="82" t="s">
        <v>2937</v>
      </c>
      <c r="C1827" s="82" t="s">
        <v>3275</v>
      </c>
      <c r="D1827" s="78" t="s">
        <v>1955</v>
      </c>
      <c r="E1827" s="82" t="s">
        <v>1988</v>
      </c>
      <c r="F1827" s="82" t="s">
        <v>3918</v>
      </c>
      <c r="G1827" s="82" t="s">
        <v>1723</v>
      </c>
      <c r="H1827" s="78" t="s">
        <v>3917</v>
      </c>
      <c r="I1827" s="78" t="s">
        <v>1397</v>
      </c>
      <c r="J1827" s="78" t="s">
        <v>694</v>
      </c>
      <c r="K1827" s="82" t="s">
        <v>3919</v>
      </c>
      <c r="L1827" s="82" t="s">
        <v>2113</v>
      </c>
      <c r="M1827" s="82" t="s">
        <v>2036</v>
      </c>
      <c r="N1827" s="82"/>
      <c r="O1827" s="82"/>
      <c r="P1827" s="82" t="s">
        <v>36</v>
      </c>
    </row>
    <row r="1828" customHeight="1" spans="1:16">
      <c r="A1828" s="77" t="s">
        <v>1952</v>
      </c>
      <c r="B1828" s="82" t="s">
        <v>3920</v>
      </c>
      <c r="C1828" s="82" t="s">
        <v>3147</v>
      </c>
      <c r="D1828" s="78" t="s">
        <v>1955</v>
      </c>
      <c r="E1828" s="82" t="s">
        <v>2087</v>
      </c>
      <c r="F1828" s="82" t="s">
        <v>3880</v>
      </c>
      <c r="G1828" s="78" t="s">
        <v>1722</v>
      </c>
      <c r="H1828" s="78" t="s">
        <v>1728</v>
      </c>
      <c r="I1828" s="78" t="s">
        <v>1397</v>
      </c>
      <c r="J1828" s="82" t="s">
        <v>2201</v>
      </c>
      <c r="K1828" s="82" t="s">
        <v>3881</v>
      </c>
      <c r="L1828" s="82" t="s">
        <v>3882</v>
      </c>
      <c r="M1828" s="82" t="s">
        <v>2884</v>
      </c>
      <c r="N1828" s="82"/>
      <c r="O1828" s="82"/>
      <c r="P1828" s="82" t="s">
        <v>36</v>
      </c>
    </row>
    <row r="1829" customHeight="1" spans="1:16">
      <c r="A1829" s="77" t="s">
        <v>1952</v>
      </c>
      <c r="B1829" s="82" t="s">
        <v>2826</v>
      </c>
      <c r="C1829" s="82" t="s">
        <v>2493</v>
      </c>
      <c r="D1829" s="78" t="s">
        <v>1955</v>
      </c>
      <c r="E1829" s="82" t="s">
        <v>3921</v>
      </c>
      <c r="F1829" s="82" t="s">
        <v>3922</v>
      </c>
      <c r="G1829" s="78" t="s">
        <v>1727</v>
      </c>
      <c r="H1829" s="78" t="s">
        <v>1728</v>
      </c>
      <c r="I1829" s="78" t="s">
        <v>1397</v>
      </c>
      <c r="J1829" s="82" t="s">
        <v>1483</v>
      </c>
      <c r="K1829" s="82" t="s">
        <v>3923</v>
      </c>
      <c r="L1829" s="82"/>
      <c r="M1829" s="82" t="s">
        <v>2703</v>
      </c>
      <c r="N1829" s="82"/>
      <c r="O1829" s="82"/>
      <c r="P1829" s="82" t="s">
        <v>36</v>
      </c>
    </row>
    <row r="1830" customHeight="1" spans="1:16">
      <c r="A1830" s="77" t="s">
        <v>1952</v>
      </c>
      <c r="B1830" s="82" t="s">
        <v>2662</v>
      </c>
      <c r="C1830" s="82" t="s">
        <v>1286</v>
      </c>
      <c r="D1830" s="78" t="s">
        <v>1955</v>
      </c>
      <c r="E1830" s="82" t="s">
        <v>3902</v>
      </c>
      <c r="F1830" s="82" t="s">
        <v>3903</v>
      </c>
      <c r="G1830" s="78" t="s">
        <v>1718</v>
      </c>
      <c r="H1830" s="78" t="s">
        <v>1729</v>
      </c>
      <c r="I1830" s="78" t="s">
        <v>1397</v>
      </c>
      <c r="J1830" s="82" t="s">
        <v>1483</v>
      </c>
      <c r="K1830" s="82" t="s">
        <v>3904</v>
      </c>
      <c r="L1830" s="82" t="s">
        <v>3087</v>
      </c>
      <c r="M1830" s="82" t="s">
        <v>3905</v>
      </c>
      <c r="N1830" s="82"/>
      <c r="O1830" s="82"/>
      <c r="P1830" s="82" t="s">
        <v>36</v>
      </c>
    </row>
    <row r="1831" customHeight="1" spans="1:16">
      <c r="A1831" s="77" t="s">
        <v>1952</v>
      </c>
      <c r="B1831" s="82" t="s">
        <v>2166</v>
      </c>
      <c r="C1831" s="82" t="s">
        <v>3924</v>
      </c>
      <c r="D1831" s="78" t="s">
        <v>1955</v>
      </c>
      <c r="E1831" s="82" t="s">
        <v>2046</v>
      </c>
      <c r="F1831" s="82" t="s">
        <v>3925</v>
      </c>
      <c r="G1831" s="78" t="s">
        <v>1729</v>
      </c>
      <c r="H1831" s="78" t="s">
        <v>1729</v>
      </c>
      <c r="I1831" s="78" t="s">
        <v>1397</v>
      </c>
      <c r="J1831" s="82" t="s">
        <v>1142</v>
      </c>
      <c r="K1831" s="82" t="s">
        <v>3926</v>
      </c>
      <c r="L1831" s="82" t="s">
        <v>1465</v>
      </c>
      <c r="M1831" s="82" t="s">
        <v>2165</v>
      </c>
      <c r="N1831" s="82"/>
      <c r="O1831" s="82"/>
      <c r="P1831" s="82" t="s">
        <v>36</v>
      </c>
    </row>
    <row r="1832" customHeight="1" spans="1:16">
      <c r="A1832" s="77" t="s">
        <v>1952</v>
      </c>
      <c r="B1832" s="82" t="s">
        <v>2302</v>
      </c>
      <c r="C1832" s="82" t="s">
        <v>2792</v>
      </c>
      <c r="D1832" s="78" t="s">
        <v>1955</v>
      </c>
      <c r="E1832" s="78" t="s">
        <v>3921</v>
      </c>
      <c r="F1832" s="82" t="s">
        <v>3922</v>
      </c>
      <c r="G1832" s="82" t="s">
        <v>1727</v>
      </c>
      <c r="H1832" s="78" t="s">
        <v>1729</v>
      </c>
      <c r="I1832" s="78" t="s">
        <v>1397</v>
      </c>
      <c r="J1832" s="82" t="s">
        <v>1483</v>
      </c>
      <c r="K1832" s="82" t="s">
        <v>3923</v>
      </c>
      <c r="L1832" s="82"/>
      <c r="M1832" s="82" t="s">
        <v>2703</v>
      </c>
      <c r="N1832" s="82"/>
      <c r="O1832" s="82"/>
      <c r="P1832" s="82" t="s">
        <v>36</v>
      </c>
    </row>
    <row r="1833" customHeight="1" spans="1:16">
      <c r="A1833" s="77" t="s">
        <v>1952</v>
      </c>
      <c r="B1833" s="82" t="s">
        <v>2302</v>
      </c>
      <c r="C1833" s="82" t="s">
        <v>2093</v>
      </c>
      <c r="D1833" s="78" t="s">
        <v>1955</v>
      </c>
      <c r="E1833" s="82" t="s">
        <v>2039</v>
      </c>
      <c r="F1833" s="82" t="s">
        <v>3927</v>
      </c>
      <c r="G1833" s="82" t="s">
        <v>1727</v>
      </c>
      <c r="H1833" s="78" t="s">
        <v>1729</v>
      </c>
      <c r="I1833" s="78" t="s">
        <v>1397</v>
      </c>
      <c r="J1833" s="82" t="s">
        <v>1483</v>
      </c>
      <c r="K1833" s="82" t="s">
        <v>2099</v>
      </c>
      <c r="L1833" s="82" t="s">
        <v>2331</v>
      </c>
      <c r="M1833" s="82" t="s">
        <v>3928</v>
      </c>
      <c r="N1833" s="82"/>
      <c r="O1833" s="82"/>
      <c r="P1833" s="82" t="s">
        <v>36</v>
      </c>
    </row>
    <row r="1834" customHeight="1" spans="1:16">
      <c r="A1834" s="77" t="s">
        <v>1952</v>
      </c>
      <c r="B1834" s="82" t="s">
        <v>2350</v>
      </c>
      <c r="C1834" s="82" t="s">
        <v>2273</v>
      </c>
      <c r="D1834" s="78" t="s">
        <v>1955</v>
      </c>
      <c r="E1834" s="82" t="s">
        <v>2046</v>
      </c>
      <c r="F1834" s="82" t="s">
        <v>3929</v>
      </c>
      <c r="G1834" s="78" t="s">
        <v>1716</v>
      </c>
      <c r="H1834" s="78" t="s">
        <v>1729</v>
      </c>
      <c r="I1834" s="78" t="s">
        <v>1397</v>
      </c>
      <c r="J1834" s="82" t="s">
        <v>694</v>
      </c>
      <c r="K1834" s="82" t="s">
        <v>3764</v>
      </c>
      <c r="L1834" s="82" t="s">
        <v>3930</v>
      </c>
      <c r="M1834" s="82" t="s">
        <v>3243</v>
      </c>
      <c r="N1834" s="82"/>
      <c r="O1834" s="82"/>
      <c r="P1834" s="82" t="s">
        <v>36</v>
      </c>
    </row>
    <row r="1835" customHeight="1" spans="1:16">
      <c r="A1835" s="77" t="s">
        <v>1952</v>
      </c>
      <c r="B1835" s="82" t="s">
        <v>2350</v>
      </c>
      <c r="C1835" s="82" t="s">
        <v>3575</v>
      </c>
      <c r="D1835" s="78" t="s">
        <v>1955</v>
      </c>
      <c r="E1835" s="82" t="s">
        <v>2046</v>
      </c>
      <c r="F1835" s="82" t="s">
        <v>3931</v>
      </c>
      <c r="G1835" s="82" t="s">
        <v>1718</v>
      </c>
      <c r="H1835" s="78" t="s">
        <v>1729</v>
      </c>
      <c r="I1835" s="78" t="s">
        <v>1397</v>
      </c>
      <c r="J1835" s="78" t="s">
        <v>2276</v>
      </c>
      <c r="K1835" s="82" t="s">
        <v>3932</v>
      </c>
      <c r="L1835" s="82" t="s">
        <v>3933</v>
      </c>
      <c r="M1835" s="82" t="s">
        <v>2124</v>
      </c>
      <c r="N1835" s="82"/>
      <c r="O1835" s="82"/>
      <c r="P1835" s="82" t="s">
        <v>36</v>
      </c>
    </row>
    <row r="1836" customHeight="1" spans="1:16">
      <c r="A1836" s="77" t="s">
        <v>1952</v>
      </c>
      <c r="B1836" s="82" t="s">
        <v>2350</v>
      </c>
      <c r="C1836" s="82" t="s">
        <v>3147</v>
      </c>
      <c r="D1836" s="78" t="s">
        <v>1955</v>
      </c>
      <c r="E1836" s="82" t="s">
        <v>2246</v>
      </c>
      <c r="F1836" s="82" t="s">
        <v>3934</v>
      </c>
      <c r="G1836" s="78" t="s">
        <v>1719</v>
      </c>
      <c r="H1836" s="78" t="s">
        <v>1729</v>
      </c>
      <c r="I1836" s="78" t="s">
        <v>1397</v>
      </c>
      <c r="J1836" s="82" t="s">
        <v>1483</v>
      </c>
      <c r="K1836" s="82" t="s">
        <v>3935</v>
      </c>
      <c r="L1836" s="82" t="s">
        <v>3936</v>
      </c>
      <c r="M1836" s="82" t="s">
        <v>2249</v>
      </c>
      <c r="N1836" s="82"/>
      <c r="O1836" s="82"/>
      <c r="P1836" s="82" t="s">
        <v>36</v>
      </c>
    </row>
    <row r="1837" customHeight="1" spans="1:16">
      <c r="A1837" s="77" t="s">
        <v>1952</v>
      </c>
      <c r="B1837" s="82" t="s">
        <v>2125</v>
      </c>
      <c r="C1837" s="82" t="s">
        <v>2250</v>
      </c>
      <c r="D1837" s="78" t="s">
        <v>1955</v>
      </c>
      <c r="E1837" s="82" t="s">
        <v>1963</v>
      </c>
      <c r="F1837" s="78" t="s">
        <v>3509</v>
      </c>
      <c r="G1837" s="78" t="s">
        <v>1649</v>
      </c>
      <c r="H1837" s="78" t="s">
        <v>1729</v>
      </c>
      <c r="I1837" s="78" t="s">
        <v>1397</v>
      </c>
      <c r="J1837" s="78" t="s">
        <v>694</v>
      </c>
      <c r="K1837" s="78" t="s">
        <v>3510</v>
      </c>
      <c r="L1837" s="78" t="s">
        <v>2944</v>
      </c>
      <c r="M1837" s="78" t="s">
        <v>2158</v>
      </c>
      <c r="N1837" s="82"/>
      <c r="O1837" s="82"/>
      <c r="P1837" s="82" t="s">
        <v>36</v>
      </c>
    </row>
    <row r="1838" customHeight="1" spans="1:16">
      <c r="A1838" s="77" t="s">
        <v>1952</v>
      </c>
      <c r="B1838" s="82" t="s">
        <v>2125</v>
      </c>
      <c r="C1838" s="82" t="s">
        <v>2250</v>
      </c>
      <c r="D1838" s="78" t="s">
        <v>1955</v>
      </c>
      <c r="E1838" s="82" t="s">
        <v>2288</v>
      </c>
      <c r="F1838" s="82" t="s">
        <v>3937</v>
      </c>
      <c r="G1838" s="78" t="s">
        <v>1697</v>
      </c>
      <c r="H1838" s="78" t="s">
        <v>1729</v>
      </c>
      <c r="I1838" s="78" t="s">
        <v>1397</v>
      </c>
      <c r="J1838" s="82" t="s">
        <v>1483</v>
      </c>
      <c r="K1838" s="82" t="s">
        <v>3668</v>
      </c>
      <c r="L1838" s="82" t="s">
        <v>1465</v>
      </c>
      <c r="M1838" s="82" t="s">
        <v>1972</v>
      </c>
      <c r="N1838" s="82"/>
      <c r="O1838" s="82"/>
      <c r="P1838" s="82" t="s">
        <v>36</v>
      </c>
    </row>
    <row r="1839" customHeight="1" spans="1:16">
      <c r="A1839" s="77" t="s">
        <v>1952</v>
      </c>
      <c r="B1839" s="82" t="s">
        <v>2406</v>
      </c>
      <c r="C1839" s="82" t="s">
        <v>3275</v>
      </c>
      <c r="D1839" s="78" t="s">
        <v>1955</v>
      </c>
      <c r="E1839" s="82" t="s">
        <v>1988</v>
      </c>
      <c r="F1839" s="82" t="s">
        <v>3918</v>
      </c>
      <c r="G1839" s="82" t="s">
        <v>1723</v>
      </c>
      <c r="H1839" s="78" t="s">
        <v>1729</v>
      </c>
      <c r="I1839" s="78" t="s">
        <v>1397</v>
      </c>
      <c r="J1839" s="78" t="s">
        <v>694</v>
      </c>
      <c r="K1839" s="82" t="s">
        <v>3919</v>
      </c>
      <c r="L1839" s="82" t="s">
        <v>2113</v>
      </c>
      <c r="M1839" s="82" t="s">
        <v>2036</v>
      </c>
      <c r="N1839" s="82"/>
      <c r="O1839" s="82"/>
      <c r="P1839" s="82" t="s">
        <v>36</v>
      </c>
    </row>
    <row r="1840" customHeight="1" spans="1:16">
      <c r="A1840" s="77" t="s">
        <v>1952</v>
      </c>
      <c r="B1840" s="82" t="s">
        <v>2406</v>
      </c>
      <c r="C1840" s="82" t="s">
        <v>3322</v>
      </c>
      <c r="D1840" s="78" t="s">
        <v>1955</v>
      </c>
      <c r="E1840" s="82" t="s">
        <v>3883</v>
      </c>
      <c r="F1840" s="82" t="s">
        <v>3938</v>
      </c>
      <c r="G1840" s="82" t="s">
        <v>1720</v>
      </c>
      <c r="H1840" s="78" t="s">
        <v>1729</v>
      </c>
      <c r="I1840" s="78" t="s">
        <v>1397</v>
      </c>
      <c r="J1840" s="78"/>
      <c r="K1840" s="82" t="s">
        <v>3939</v>
      </c>
      <c r="L1840" s="82" t="s">
        <v>3016</v>
      </c>
      <c r="M1840" s="82" t="s">
        <v>2036</v>
      </c>
      <c r="N1840" s="82"/>
      <c r="O1840" s="82"/>
      <c r="P1840" s="82" t="s">
        <v>36</v>
      </c>
    </row>
    <row r="1841" customHeight="1" spans="1:16">
      <c r="A1841" s="77" t="s">
        <v>1952</v>
      </c>
      <c r="B1841" s="82" t="s">
        <v>2406</v>
      </c>
      <c r="C1841" s="82" t="s">
        <v>3322</v>
      </c>
      <c r="D1841" s="78" t="s">
        <v>1955</v>
      </c>
      <c r="E1841" s="82" t="s">
        <v>2461</v>
      </c>
      <c r="F1841" s="82" t="s">
        <v>3940</v>
      </c>
      <c r="G1841" s="78" t="s">
        <v>1721</v>
      </c>
      <c r="H1841" s="78" t="s">
        <v>1729</v>
      </c>
      <c r="I1841" s="78" t="s">
        <v>1397</v>
      </c>
      <c r="J1841" s="78"/>
      <c r="K1841" s="82" t="s">
        <v>3941</v>
      </c>
      <c r="L1841" s="82" t="s">
        <v>2427</v>
      </c>
      <c r="M1841" s="82" t="s">
        <v>2307</v>
      </c>
      <c r="N1841" s="82"/>
      <c r="O1841" s="82"/>
      <c r="P1841" s="82" t="s">
        <v>36</v>
      </c>
    </row>
    <row r="1842" customHeight="1" spans="1:16">
      <c r="A1842" s="77" t="s">
        <v>1952</v>
      </c>
      <c r="B1842" s="82" t="s">
        <v>2291</v>
      </c>
      <c r="C1842" s="82" t="s">
        <v>3275</v>
      </c>
      <c r="D1842" s="78" t="s">
        <v>1955</v>
      </c>
      <c r="E1842" s="82" t="s">
        <v>1988</v>
      </c>
      <c r="F1842" s="82" t="s">
        <v>3918</v>
      </c>
      <c r="G1842" s="82" t="s">
        <v>1723</v>
      </c>
      <c r="H1842" s="78" t="s">
        <v>1730</v>
      </c>
      <c r="I1842" s="78" t="s">
        <v>1397</v>
      </c>
      <c r="J1842" s="78" t="s">
        <v>694</v>
      </c>
      <c r="K1842" s="82" t="s">
        <v>3919</v>
      </c>
      <c r="L1842" s="82" t="s">
        <v>2113</v>
      </c>
      <c r="M1842" s="82" t="s">
        <v>2036</v>
      </c>
      <c r="N1842" s="82"/>
      <c r="O1842" s="82"/>
      <c r="P1842" s="82" t="s">
        <v>36</v>
      </c>
    </row>
    <row r="1843" ht="22.2" customHeight="1" spans="1:16">
      <c r="A1843" s="77" t="s">
        <v>1952</v>
      </c>
      <c r="B1843" s="82" t="s">
        <v>2291</v>
      </c>
      <c r="C1843" s="82" t="s">
        <v>3275</v>
      </c>
      <c r="D1843" s="78" t="s">
        <v>1955</v>
      </c>
      <c r="E1843" s="82" t="s">
        <v>2082</v>
      </c>
      <c r="F1843" s="82" t="s">
        <v>3893</v>
      </c>
      <c r="G1843" s="78" t="s">
        <v>1716</v>
      </c>
      <c r="H1843" s="78" t="s">
        <v>1730</v>
      </c>
      <c r="I1843" s="78" t="s">
        <v>1397</v>
      </c>
      <c r="J1843" s="82" t="s">
        <v>2201</v>
      </c>
      <c r="K1843" s="82" t="s">
        <v>2950</v>
      </c>
      <c r="L1843" s="82" t="s">
        <v>3265</v>
      </c>
      <c r="M1843" s="82" t="s">
        <v>2241</v>
      </c>
      <c r="N1843" s="82"/>
      <c r="O1843" s="82"/>
      <c r="P1843" s="82" t="s">
        <v>36</v>
      </c>
    </row>
    <row r="1844" customHeight="1" spans="1:16">
      <c r="A1844" s="77" t="s">
        <v>1952</v>
      </c>
      <c r="B1844" s="82" t="s">
        <v>2291</v>
      </c>
      <c r="C1844" s="82" t="s">
        <v>2093</v>
      </c>
      <c r="D1844" s="78" t="s">
        <v>1955</v>
      </c>
      <c r="E1844" s="82" t="s">
        <v>2039</v>
      </c>
      <c r="F1844" s="82" t="s">
        <v>3927</v>
      </c>
      <c r="G1844" s="82" t="s">
        <v>1727</v>
      </c>
      <c r="H1844" s="78" t="s">
        <v>1730</v>
      </c>
      <c r="I1844" s="78" t="s">
        <v>1397</v>
      </c>
      <c r="J1844" s="82" t="s">
        <v>1483</v>
      </c>
      <c r="K1844" s="82" t="s">
        <v>2099</v>
      </c>
      <c r="L1844" s="82" t="s">
        <v>2331</v>
      </c>
      <c r="M1844" s="82" t="s">
        <v>3928</v>
      </c>
      <c r="N1844" s="82"/>
      <c r="O1844" s="82"/>
      <c r="P1844" s="82" t="s">
        <v>36</v>
      </c>
    </row>
    <row r="1845" customHeight="1" spans="1:16">
      <c r="A1845" s="77" t="s">
        <v>1952</v>
      </c>
      <c r="B1845" s="82" t="s">
        <v>2342</v>
      </c>
      <c r="C1845" s="82" t="s">
        <v>2343</v>
      </c>
      <c r="D1845" s="78" t="s">
        <v>1955</v>
      </c>
      <c r="E1845" s="82" t="s">
        <v>2236</v>
      </c>
      <c r="F1845" s="82" t="s">
        <v>3942</v>
      </c>
      <c r="G1845" s="78" t="s">
        <v>1718</v>
      </c>
      <c r="H1845" s="78" t="s">
        <v>1730</v>
      </c>
      <c r="I1845" s="78" t="s">
        <v>1397</v>
      </c>
      <c r="J1845" s="82" t="s">
        <v>1483</v>
      </c>
      <c r="K1845" s="82" t="s">
        <v>3943</v>
      </c>
      <c r="L1845" s="82" t="s">
        <v>2228</v>
      </c>
      <c r="M1845" s="82" t="s">
        <v>2241</v>
      </c>
      <c r="N1845" s="82"/>
      <c r="O1845" s="82"/>
      <c r="P1845" s="82" t="s">
        <v>36</v>
      </c>
    </row>
    <row r="1846" customHeight="1" spans="1:16">
      <c r="A1846" s="77" t="s">
        <v>1952</v>
      </c>
      <c r="B1846" s="82" t="s">
        <v>2193</v>
      </c>
      <c r="C1846" s="82" t="s">
        <v>2194</v>
      </c>
      <c r="D1846" s="78" t="s">
        <v>1955</v>
      </c>
      <c r="E1846" s="82" t="s">
        <v>2137</v>
      </c>
      <c r="F1846" s="82" t="s">
        <v>3944</v>
      </c>
      <c r="G1846" s="78" t="s">
        <v>1717</v>
      </c>
      <c r="H1846" s="78" t="s">
        <v>1730</v>
      </c>
      <c r="I1846" s="78" t="s">
        <v>1397</v>
      </c>
      <c r="J1846" s="82" t="s">
        <v>1483</v>
      </c>
      <c r="K1846" s="82" t="s">
        <v>3945</v>
      </c>
      <c r="L1846" s="82" t="s">
        <v>2164</v>
      </c>
      <c r="M1846" s="82" t="s">
        <v>1972</v>
      </c>
      <c r="N1846" s="82"/>
      <c r="O1846" s="82"/>
      <c r="P1846" s="82" t="s">
        <v>36</v>
      </c>
    </row>
    <row r="1847" customHeight="1" spans="1:16">
      <c r="A1847" s="77" t="s">
        <v>1952</v>
      </c>
      <c r="B1847" s="82" t="s">
        <v>2730</v>
      </c>
      <c r="C1847" s="78" t="s">
        <v>2167</v>
      </c>
      <c r="D1847" s="78" t="s">
        <v>1955</v>
      </c>
      <c r="E1847" s="82" t="s">
        <v>2218</v>
      </c>
      <c r="F1847" s="82" t="s">
        <v>3833</v>
      </c>
      <c r="G1847" s="82" t="s">
        <v>1707</v>
      </c>
      <c r="H1847" s="78" t="s">
        <v>1730</v>
      </c>
      <c r="I1847" s="78" t="s">
        <v>1397</v>
      </c>
      <c r="J1847" s="82" t="s">
        <v>1483</v>
      </c>
      <c r="K1847" s="82" t="s">
        <v>2643</v>
      </c>
      <c r="L1847" s="82" t="s">
        <v>3834</v>
      </c>
      <c r="M1847" s="82" t="s">
        <v>2059</v>
      </c>
      <c r="N1847" s="82"/>
      <c r="O1847" s="82"/>
      <c r="P1847" s="82" t="s">
        <v>36</v>
      </c>
    </row>
    <row r="1848" customHeight="1" spans="1:16">
      <c r="A1848" s="77" t="s">
        <v>1952</v>
      </c>
      <c r="B1848" s="82" t="s">
        <v>2730</v>
      </c>
      <c r="C1848" s="78" t="s">
        <v>2167</v>
      </c>
      <c r="D1848" s="78" t="s">
        <v>1955</v>
      </c>
      <c r="E1848" s="82" t="s">
        <v>2246</v>
      </c>
      <c r="F1848" s="82" t="s">
        <v>3946</v>
      </c>
      <c r="G1848" s="78" t="s">
        <v>1729</v>
      </c>
      <c r="H1848" s="78" t="s">
        <v>1730</v>
      </c>
      <c r="I1848" s="78" t="s">
        <v>1397</v>
      </c>
      <c r="J1848" s="82" t="s">
        <v>1483</v>
      </c>
      <c r="K1848" s="82" t="s">
        <v>2544</v>
      </c>
      <c r="L1848" s="82" t="s">
        <v>3834</v>
      </c>
      <c r="M1848" s="82" t="s">
        <v>2540</v>
      </c>
      <c r="N1848" s="82"/>
      <c r="O1848" s="82"/>
      <c r="P1848" s="82" t="s">
        <v>36</v>
      </c>
    </row>
    <row r="1849" customHeight="1" spans="1:16">
      <c r="A1849" s="77" t="s">
        <v>1952</v>
      </c>
      <c r="B1849" s="82" t="s">
        <v>2085</v>
      </c>
      <c r="C1849" s="82" t="s">
        <v>3947</v>
      </c>
      <c r="D1849" s="78" t="s">
        <v>1955</v>
      </c>
      <c r="E1849" s="82" t="s">
        <v>2542</v>
      </c>
      <c r="F1849" s="82" t="s">
        <v>3948</v>
      </c>
      <c r="G1849" s="78" t="s">
        <v>1730</v>
      </c>
      <c r="H1849" s="78" t="s">
        <v>1730</v>
      </c>
      <c r="I1849" s="78" t="s">
        <v>1397</v>
      </c>
      <c r="J1849" s="82" t="s">
        <v>1483</v>
      </c>
      <c r="K1849" s="82" t="s">
        <v>3949</v>
      </c>
      <c r="L1849" s="82" t="s">
        <v>3950</v>
      </c>
      <c r="M1849" s="82" t="s">
        <v>2222</v>
      </c>
      <c r="N1849" s="82"/>
      <c r="O1849" s="82"/>
      <c r="P1849" s="82" t="s">
        <v>36</v>
      </c>
    </row>
    <row r="1850" customHeight="1" spans="1:16">
      <c r="A1850" s="77" t="s">
        <v>1952</v>
      </c>
      <c r="B1850" s="82" t="s">
        <v>3951</v>
      </c>
      <c r="C1850" s="82" t="s">
        <v>3275</v>
      </c>
      <c r="D1850" s="78" t="s">
        <v>3952</v>
      </c>
      <c r="E1850" s="82" t="s">
        <v>2082</v>
      </c>
      <c r="F1850" s="82" t="s">
        <v>3953</v>
      </c>
      <c r="G1850" s="78" t="s">
        <v>1729</v>
      </c>
      <c r="H1850" s="78" t="s">
        <v>1730</v>
      </c>
      <c r="I1850" s="78" t="s">
        <v>1397</v>
      </c>
      <c r="J1850" s="78" t="s">
        <v>2201</v>
      </c>
      <c r="K1850" s="82" t="s">
        <v>2907</v>
      </c>
      <c r="L1850" s="82" t="s">
        <v>2130</v>
      </c>
      <c r="M1850" s="82" t="s">
        <v>2641</v>
      </c>
      <c r="N1850" s="82"/>
      <c r="O1850" s="82"/>
      <c r="P1850" s="82" t="s">
        <v>36</v>
      </c>
    </row>
    <row r="1851" customHeight="1" spans="1:16">
      <c r="A1851" s="77" t="s">
        <v>1952</v>
      </c>
      <c r="B1851" s="82" t="s">
        <v>2193</v>
      </c>
      <c r="C1851" s="82" t="s">
        <v>2060</v>
      </c>
      <c r="D1851" s="78" t="s">
        <v>1955</v>
      </c>
      <c r="E1851" s="82" t="s">
        <v>1983</v>
      </c>
      <c r="F1851" s="82" t="s">
        <v>3954</v>
      </c>
      <c r="G1851" s="78" t="s">
        <v>1730</v>
      </c>
      <c r="H1851" s="78" t="s">
        <v>1730</v>
      </c>
      <c r="I1851" s="78" t="s">
        <v>1397</v>
      </c>
      <c r="J1851" s="78" t="s">
        <v>694</v>
      </c>
      <c r="K1851" s="82" t="s">
        <v>3156</v>
      </c>
      <c r="L1851" s="82" t="s">
        <v>2058</v>
      </c>
      <c r="M1851" s="82" t="s">
        <v>2174</v>
      </c>
      <c r="N1851" s="82"/>
      <c r="O1851" s="82"/>
      <c r="P1851" s="82" t="s">
        <v>36</v>
      </c>
    </row>
    <row r="1852" customHeight="1" spans="1:16">
      <c r="A1852" s="77" t="s">
        <v>1952</v>
      </c>
      <c r="B1852" s="82" t="s">
        <v>2302</v>
      </c>
      <c r="C1852" s="78" t="s">
        <v>2303</v>
      </c>
      <c r="D1852" s="78" t="s">
        <v>1955</v>
      </c>
      <c r="E1852" s="82" t="s">
        <v>2218</v>
      </c>
      <c r="F1852" s="82" t="s">
        <v>3873</v>
      </c>
      <c r="G1852" s="82" t="s">
        <v>1714</v>
      </c>
      <c r="H1852" s="78" t="s">
        <v>1734</v>
      </c>
      <c r="I1852" s="78" t="s">
        <v>1397</v>
      </c>
      <c r="J1852" s="82" t="s">
        <v>1483</v>
      </c>
      <c r="K1852" s="82" t="s">
        <v>3874</v>
      </c>
      <c r="L1852" s="82" t="s">
        <v>3875</v>
      </c>
      <c r="M1852" s="82" t="s">
        <v>2307</v>
      </c>
      <c r="N1852" s="82"/>
      <c r="O1852" s="82"/>
      <c r="P1852" s="82" t="s">
        <v>36</v>
      </c>
    </row>
    <row r="1853" customHeight="1" spans="1:16">
      <c r="A1853" s="77" t="s">
        <v>1952</v>
      </c>
      <c r="B1853" s="82" t="s">
        <v>2302</v>
      </c>
      <c r="C1853" s="78" t="s">
        <v>2303</v>
      </c>
      <c r="D1853" s="78" t="s">
        <v>1955</v>
      </c>
      <c r="E1853" s="82" t="s">
        <v>2246</v>
      </c>
      <c r="F1853" s="82" t="s">
        <v>3946</v>
      </c>
      <c r="G1853" s="78" t="s">
        <v>1729</v>
      </c>
      <c r="H1853" s="78" t="s">
        <v>1734</v>
      </c>
      <c r="I1853" s="78" t="s">
        <v>1397</v>
      </c>
      <c r="J1853" s="82" t="s">
        <v>1483</v>
      </c>
      <c r="K1853" s="82" t="s">
        <v>2544</v>
      </c>
      <c r="L1853" s="82" t="s">
        <v>3834</v>
      </c>
      <c r="M1853" s="82" t="s">
        <v>2540</v>
      </c>
      <c r="N1853" s="82"/>
      <c r="O1853" s="82"/>
      <c r="P1853" s="82" t="s">
        <v>36</v>
      </c>
    </row>
    <row r="1854" customHeight="1" spans="1:16">
      <c r="A1854" s="77" t="s">
        <v>1952</v>
      </c>
      <c r="B1854" s="82" t="s">
        <v>2589</v>
      </c>
      <c r="C1854" s="82" t="s">
        <v>2060</v>
      </c>
      <c r="D1854" s="78" t="s">
        <v>1955</v>
      </c>
      <c r="E1854" s="82" t="s">
        <v>2223</v>
      </c>
      <c r="F1854" s="82" t="s">
        <v>3887</v>
      </c>
      <c r="G1854" s="78" t="s">
        <v>1721</v>
      </c>
      <c r="H1854" s="78" t="s">
        <v>1734</v>
      </c>
      <c r="I1854" s="78" t="s">
        <v>1397</v>
      </c>
      <c r="J1854" s="82" t="s">
        <v>694</v>
      </c>
      <c r="K1854" s="82" t="s">
        <v>3955</v>
      </c>
      <c r="L1854" s="82" t="s">
        <v>2058</v>
      </c>
      <c r="M1854" s="82" t="s">
        <v>2174</v>
      </c>
      <c r="N1854" s="82"/>
      <c r="O1854" s="82"/>
      <c r="P1854" s="82" t="s">
        <v>36</v>
      </c>
    </row>
    <row r="1855" customHeight="1" spans="1:16">
      <c r="A1855" s="77" t="s">
        <v>1952</v>
      </c>
      <c r="B1855" s="82" t="s">
        <v>2589</v>
      </c>
      <c r="C1855" s="78" t="s">
        <v>2167</v>
      </c>
      <c r="D1855" s="78" t="s">
        <v>1955</v>
      </c>
      <c r="E1855" s="82" t="s">
        <v>2246</v>
      </c>
      <c r="F1855" s="82" t="s">
        <v>3946</v>
      </c>
      <c r="G1855" s="78" t="s">
        <v>1729</v>
      </c>
      <c r="H1855" s="78" t="s">
        <v>1734</v>
      </c>
      <c r="I1855" s="78" t="s">
        <v>1397</v>
      </c>
      <c r="J1855" s="82" t="s">
        <v>1483</v>
      </c>
      <c r="K1855" s="82" t="s">
        <v>2544</v>
      </c>
      <c r="L1855" s="82" t="s">
        <v>3834</v>
      </c>
      <c r="M1855" s="82" t="s">
        <v>2540</v>
      </c>
      <c r="N1855" s="82"/>
      <c r="O1855" s="82"/>
      <c r="P1855" s="82" t="s">
        <v>36</v>
      </c>
    </row>
    <row r="1856" customHeight="1" spans="1:16">
      <c r="A1856" s="77" t="s">
        <v>1952</v>
      </c>
      <c r="B1856" s="82" t="s">
        <v>2589</v>
      </c>
      <c r="C1856" s="82" t="s">
        <v>2493</v>
      </c>
      <c r="D1856" s="78" t="s">
        <v>1955</v>
      </c>
      <c r="E1856" s="78" t="s">
        <v>3921</v>
      </c>
      <c r="F1856" s="82" t="s">
        <v>3922</v>
      </c>
      <c r="G1856" s="82" t="s">
        <v>1727</v>
      </c>
      <c r="H1856" s="78" t="s">
        <v>1734</v>
      </c>
      <c r="I1856" s="78" t="s">
        <v>1397</v>
      </c>
      <c r="J1856" s="82" t="s">
        <v>1483</v>
      </c>
      <c r="K1856" s="82" t="s">
        <v>3923</v>
      </c>
      <c r="L1856" s="82"/>
      <c r="M1856" s="82" t="s">
        <v>2703</v>
      </c>
      <c r="N1856" s="82"/>
      <c r="O1856" s="82"/>
      <c r="P1856" s="82" t="s">
        <v>36</v>
      </c>
    </row>
    <row r="1857" customHeight="1" spans="1:16">
      <c r="A1857" s="77" t="s">
        <v>1952</v>
      </c>
      <c r="B1857" s="82" t="s">
        <v>2589</v>
      </c>
      <c r="C1857" s="82" t="s">
        <v>3718</v>
      </c>
      <c r="D1857" s="78" t="s">
        <v>1955</v>
      </c>
      <c r="E1857" s="82" t="s">
        <v>2039</v>
      </c>
      <c r="F1857" s="82" t="s">
        <v>3927</v>
      </c>
      <c r="G1857" s="82" t="s">
        <v>1727</v>
      </c>
      <c r="H1857" s="78" t="s">
        <v>1734</v>
      </c>
      <c r="I1857" s="78" t="s">
        <v>1397</v>
      </c>
      <c r="J1857" s="82" t="s">
        <v>1483</v>
      </c>
      <c r="K1857" s="82" t="s">
        <v>2099</v>
      </c>
      <c r="L1857" s="82" t="s">
        <v>2331</v>
      </c>
      <c r="M1857" s="82" t="s">
        <v>3928</v>
      </c>
      <c r="N1857" s="82"/>
      <c r="O1857" s="82"/>
      <c r="P1857" s="82" t="s">
        <v>36</v>
      </c>
    </row>
    <row r="1858" customHeight="1" spans="1:16">
      <c r="A1858" s="77" t="s">
        <v>1952</v>
      </c>
      <c r="B1858" s="82" t="s">
        <v>2333</v>
      </c>
      <c r="C1858" s="82" t="s">
        <v>2292</v>
      </c>
      <c r="D1858" s="78" t="s">
        <v>1955</v>
      </c>
      <c r="E1858" s="78" t="s">
        <v>2223</v>
      </c>
      <c r="F1858" s="78" t="s">
        <v>3352</v>
      </c>
      <c r="G1858" s="78" t="s">
        <v>1608</v>
      </c>
      <c r="H1858" s="78" t="s">
        <v>1734</v>
      </c>
      <c r="I1858" s="78" t="s">
        <v>1397</v>
      </c>
      <c r="J1858" s="78" t="s">
        <v>694</v>
      </c>
      <c r="K1858" s="78" t="s">
        <v>3353</v>
      </c>
      <c r="L1858" s="78" t="s">
        <v>2232</v>
      </c>
      <c r="M1858" s="78" t="s">
        <v>2059</v>
      </c>
      <c r="N1858" s="82"/>
      <c r="O1858" s="82"/>
      <c r="P1858" s="82" t="s">
        <v>36</v>
      </c>
    </row>
    <row r="1859" customHeight="1" spans="1:16">
      <c r="A1859" s="77" t="s">
        <v>1952</v>
      </c>
      <c r="B1859" s="82" t="s">
        <v>2333</v>
      </c>
      <c r="C1859" s="82" t="s">
        <v>2060</v>
      </c>
      <c r="D1859" s="78" t="s">
        <v>1955</v>
      </c>
      <c r="E1859" s="82" t="s">
        <v>2223</v>
      </c>
      <c r="F1859" s="82" t="s">
        <v>3887</v>
      </c>
      <c r="G1859" s="78" t="s">
        <v>1721</v>
      </c>
      <c r="H1859" s="78" t="s">
        <v>1734</v>
      </c>
      <c r="I1859" s="78" t="s">
        <v>1397</v>
      </c>
      <c r="J1859" s="82" t="s">
        <v>694</v>
      </c>
      <c r="K1859" s="82" t="s">
        <v>3955</v>
      </c>
      <c r="L1859" s="82" t="s">
        <v>2058</v>
      </c>
      <c r="M1859" s="82" t="s">
        <v>2174</v>
      </c>
      <c r="N1859" s="82"/>
      <c r="O1859" s="82"/>
      <c r="P1859" s="82" t="s">
        <v>36</v>
      </c>
    </row>
    <row r="1860" customHeight="1" spans="1:16">
      <c r="A1860" s="77" t="s">
        <v>1952</v>
      </c>
      <c r="B1860" s="82" t="s">
        <v>2333</v>
      </c>
      <c r="C1860" s="82" t="s">
        <v>2093</v>
      </c>
      <c r="D1860" s="78" t="s">
        <v>1955</v>
      </c>
      <c r="E1860" s="82" t="s">
        <v>2039</v>
      </c>
      <c r="F1860" s="82" t="s">
        <v>3927</v>
      </c>
      <c r="G1860" s="82" t="s">
        <v>1727</v>
      </c>
      <c r="H1860" s="78" t="s">
        <v>1734</v>
      </c>
      <c r="I1860" s="78" t="s">
        <v>1397</v>
      </c>
      <c r="J1860" s="82" t="s">
        <v>1483</v>
      </c>
      <c r="K1860" s="82" t="s">
        <v>2099</v>
      </c>
      <c r="L1860" s="82" t="s">
        <v>2331</v>
      </c>
      <c r="M1860" s="82" t="s">
        <v>3928</v>
      </c>
      <c r="N1860" s="82"/>
      <c r="O1860" s="82"/>
      <c r="P1860" s="82" t="s">
        <v>36</v>
      </c>
    </row>
    <row r="1861" customHeight="1" spans="1:16">
      <c r="A1861" s="77" t="s">
        <v>1952</v>
      </c>
      <c r="B1861" s="82" t="s">
        <v>3021</v>
      </c>
      <c r="C1861" s="82" t="s">
        <v>2093</v>
      </c>
      <c r="D1861" s="78" t="s">
        <v>1955</v>
      </c>
      <c r="E1861" s="82" t="s">
        <v>2039</v>
      </c>
      <c r="F1861" s="82" t="s">
        <v>3927</v>
      </c>
      <c r="G1861" s="82" t="s">
        <v>1727</v>
      </c>
      <c r="H1861" s="78" t="s">
        <v>1734</v>
      </c>
      <c r="I1861" s="78" t="s">
        <v>1397</v>
      </c>
      <c r="J1861" s="82" t="s">
        <v>1483</v>
      </c>
      <c r="K1861" s="82" t="s">
        <v>2099</v>
      </c>
      <c r="L1861" s="82" t="s">
        <v>2331</v>
      </c>
      <c r="M1861" s="82" t="s">
        <v>3928</v>
      </c>
      <c r="N1861" s="82"/>
      <c r="O1861" s="82"/>
      <c r="P1861" s="82" t="s">
        <v>36</v>
      </c>
    </row>
    <row r="1862" customHeight="1" spans="1:16">
      <c r="A1862" s="77" t="s">
        <v>1952</v>
      </c>
      <c r="B1862" s="82" t="s">
        <v>2443</v>
      </c>
      <c r="C1862" s="82" t="s">
        <v>3157</v>
      </c>
      <c r="D1862" s="78" t="s">
        <v>1955</v>
      </c>
      <c r="E1862" s="78" t="s">
        <v>2246</v>
      </c>
      <c r="F1862" s="78" t="s">
        <v>3854</v>
      </c>
      <c r="G1862" s="78" t="s">
        <v>1697</v>
      </c>
      <c r="H1862" s="78" t="s">
        <v>1732</v>
      </c>
      <c r="I1862" s="78" t="s">
        <v>1397</v>
      </c>
      <c r="J1862" s="82" t="s">
        <v>694</v>
      </c>
      <c r="K1862" s="78" t="s">
        <v>3855</v>
      </c>
      <c r="L1862" s="78" t="s">
        <v>3688</v>
      </c>
      <c r="M1862" s="78" t="s">
        <v>2081</v>
      </c>
      <c r="N1862" s="82"/>
      <c r="O1862" s="82"/>
      <c r="P1862" s="82" t="s">
        <v>36</v>
      </c>
    </row>
    <row r="1863" customHeight="1" spans="1:16">
      <c r="A1863" s="77" t="s">
        <v>1952</v>
      </c>
      <c r="B1863" s="82" t="s">
        <v>2443</v>
      </c>
      <c r="C1863" s="82" t="s">
        <v>3157</v>
      </c>
      <c r="D1863" s="78" t="s">
        <v>1955</v>
      </c>
      <c r="E1863" s="82" t="s">
        <v>2160</v>
      </c>
      <c r="F1863" s="82" t="s">
        <v>3956</v>
      </c>
      <c r="G1863" s="78" t="s">
        <v>1732</v>
      </c>
      <c r="H1863" s="78" t="s">
        <v>1732</v>
      </c>
      <c r="I1863" s="78" t="s">
        <v>1397</v>
      </c>
      <c r="J1863" s="82" t="s">
        <v>964</v>
      </c>
      <c r="K1863" s="82" t="s">
        <v>3957</v>
      </c>
      <c r="L1863" s="82" t="s">
        <v>3958</v>
      </c>
      <c r="M1863" s="82" t="s">
        <v>2059</v>
      </c>
      <c r="N1863" s="82"/>
      <c r="O1863" s="82"/>
      <c r="P1863" s="82" t="s">
        <v>36</v>
      </c>
    </row>
    <row r="1864" customHeight="1" spans="1:16">
      <c r="A1864" s="77" t="s">
        <v>1952</v>
      </c>
      <c r="B1864" s="82" t="s">
        <v>3869</v>
      </c>
      <c r="C1864" s="82" t="s">
        <v>3047</v>
      </c>
      <c r="D1864" s="78" t="s">
        <v>1955</v>
      </c>
      <c r="E1864" s="82" t="s">
        <v>2223</v>
      </c>
      <c r="F1864" s="82" t="s">
        <v>3959</v>
      </c>
      <c r="G1864" s="78" t="s">
        <v>1717</v>
      </c>
      <c r="H1864" s="78" t="s">
        <v>1732</v>
      </c>
      <c r="I1864" s="78" t="s">
        <v>1397</v>
      </c>
      <c r="J1864" s="82" t="s">
        <v>694</v>
      </c>
      <c r="K1864" s="82" t="s">
        <v>3650</v>
      </c>
      <c r="L1864" s="82" t="s">
        <v>2058</v>
      </c>
      <c r="M1864" s="82" t="s">
        <v>2183</v>
      </c>
      <c r="N1864" s="82"/>
      <c r="O1864" s="82"/>
      <c r="P1864" s="82" t="s">
        <v>36</v>
      </c>
    </row>
    <row r="1865" customHeight="1" spans="1:16">
      <c r="A1865" s="77" t="s">
        <v>1952</v>
      </c>
      <c r="B1865" s="82" t="s">
        <v>3869</v>
      </c>
      <c r="C1865" s="82" t="s">
        <v>3870</v>
      </c>
      <c r="D1865" s="78" t="s">
        <v>1955</v>
      </c>
      <c r="E1865" s="82" t="s">
        <v>2384</v>
      </c>
      <c r="F1865" s="82" t="s">
        <v>3960</v>
      </c>
      <c r="G1865" s="78" t="s">
        <v>1723</v>
      </c>
      <c r="H1865" s="78" t="s">
        <v>1732</v>
      </c>
      <c r="I1865" s="78" t="s">
        <v>1397</v>
      </c>
      <c r="J1865" s="82" t="s">
        <v>1483</v>
      </c>
      <c r="K1865" s="82" t="s">
        <v>2972</v>
      </c>
      <c r="L1865" s="82" t="s">
        <v>3304</v>
      </c>
      <c r="M1865" s="82" t="s">
        <v>2360</v>
      </c>
      <c r="N1865" s="82"/>
      <c r="O1865" s="82"/>
      <c r="P1865" s="82" t="s">
        <v>36</v>
      </c>
    </row>
    <row r="1866" customHeight="1" spans="1:16">
      <c r="A1866" s="77" t="s">
        <v>1952</v>
      </c>
      <c r="B1866" s="82" t="s">
        <v>3869</v>
      </c>
      <c r="C1866" s="82" t="s">
        <v>3870</v>
      </c>
      <c r="D1866" s="78" t="s">
        <v>1955</v>
      </c>
      <c r="E1866" s="82" t="s">
        <v>2246</v>
      </c>
      <c r="F1866" s="82" t="s">
        <v>3946</v>
      </c>
      <c r="G1866" s="78" t="s">
        <v>1729</v>
      </c>
      <c r="H1866" s="78" t="s">
        <v>1732</v>
      </c>
      <c r="I1866" s="78" t="s">
        <v>1397</v>
      </c>
      <c r="J1866" s="82" t="s">
        <v>1483</v>
      </c>
      <c r="K1866" s="82" t="s">
        <v>2544</v>
      </c>
      <c r="L1866" s="82" t="s">
        <v>3834</v>
      </c>
      <c r="M1866" s="82" t="s">
        <v>2540</v>
      </c>
      <c r="N1866" s="82"/>
      <c r="O1866" s="82"/>
      <c r="P1866" s="82" t="s">
        <v>36</v>
      </c>
    </row>
    <row r="1867" customHeight="1" spans="1:16">
      <c r="A1867" s="77" t="s">
        <v>1952</v>
      </c>
      <c r="B1867" s="82" t="s">
        <v>2937</v>
      </c>
      <c r="C1867" s="82" t="s">
        <v>3275</v>
      </c>
      <c r="D1867" s="78" t="s">
        <v>3952</v>
      </c>
      <c r="E1867" s="82" t="s">
        <v>2082</v>
      </c>
      <c r="F1867" s="82" t="s">
        <v>3953</v>
      </c>
      <c r="G1867" s="78" t="s">
        <v>1729</v>
      </c>
      <c r="H1867" s="78" t="s">
        <v>1732</v>
      </c>
      <c r="I1867" s="78" t="s">
        <v>1397</v>
      </c>
      <c r="J1867" s="78" t="s">
        <v>2201</v>
      </c>
      <c r="K1867" s="82" t="s">
        <v>2907</v>
      </c>
      <c r="L1867" s="82" t="s">
        <v>2130</v>
      </c>
      <c r="M1867" s="82" t="s">
        <v>2641</v>
      </c>
      <c r="N1867" s="82"/>
      <c r="O1867" s="82"/>
      <c r="P1867" s="82" t="s">
        <v>36</v>
      </c>
    </row>
    <row r="1868" customHeight="1" spans="1:16">
      <c r="A1868" s="77" t="s">
        <v>1952</v>
      </c>
      <c r="B1868" s="82" t="s">
        <v>2937</v>
      </c>
      <c r="C1868" s="82" t="s">
        <v>2093</v>
      </c>
      <c r="D1868" s="78" t="s">
        <v>1955</v>
      </c>
      <c r="E1868" s="82" t="s">
        <v>2039</v>
      </c>
      <c r="F1868" s="82" t="s">
        <v>3927</v>
      </c>
      <c r="G1868" s="82" t="s">
        <v>1727</v>
      </c>
      <c r="H1868" s="78" t="s">
        <v>1732</v>
      </c>
      <c r="I1868" s="78" t="s">
        <v>1397</v>
      </c>
      <c r="J1868" s="82" t="s">
        <v>1483</v>
      </c>
      <c r="K1868" s="82" t="s">
        <v>2099</v>
      </c>
      <c r="L1868" s="82" t="s">
        <v>2331</v>
      </c>
      <c r="M1868" s="82" t="s">
        <v>3928</v>
      </c>
      <c r="N1868" s="82"/>
      <c r="O1868" s="82"/>
      <c r="P1868" s="82" t="s">
        <v>36</v>
      </c>
    </row>
    <row r="1869" customHeight="1" spans="1:16">
      <c r="A1869" s="77" t="s">
        <v>1952</v>
      </c>
      <c r="B1869" s="82" t="s">
        <v>2076</v>
      </c>
      <c r="C1869" s="82" t="s">
        <v>2077</v>
      </c>
      <c r="D1869" s="78" t="s">
        <v>1955</v>
      </c>
      <c r="E1869" s="82" t="s">
        <v>2775</v>
      </c>
      <c r="F1869" s="82" t="s">
        <v>3703</v>
      </c>
      <c r="G1869" s="78" t="s">
        <v>1690</v>
      </c>
      <c r="H1869" s="78" t="s">
        <v>1732</v>
      </c>
      <c r="I1869" s="78" t="s">
        <v>1397</v>
      </c>
      <c r="J1869" s="82" t="s">
        <v>1483</v>
      </c>
      <c r="K1869" s="82" t="s">
        <v>3232</v>
      </c>
      <c r="L1869" s="82" t="s">
        <v>1980</v>
      </c>
      <c r="M1869" s="82" t="s">
        <v>2241</v>
      </c>
      <c r="N1869" s="82"/>
      <c r="O1869" s="82"/>
      <c r="P1869" s="82" t="s">
        <v>36</v>
      </c>
    </row>
    <row r="1870" customHeight="1" spans="1:16">
      <c r="A1870" s="77" t="s">
        <v>1952</v>
      </c>
      <c r="B1870" s="82" t="s">
        <v>2193</v>
      </c>
      <c r="C1870" s="82" t="s">
        <v>2060</v>
      </c>
      <c r="D1870" s="78" t="s">
        <v>1955</v>
      </c>
      <c r="E1870" s="82" t="s">
        <v>1983</v>
      </c>
      <c r="F1870" s="82" t="s">
        <v>3954</v>
      </c>
      <c r="G1870" s="78" t="s">
        <v>1730</v>
      </c>
      <c r="H1870" s="78" t="s">
        <v>1732</v>
      </c>
      <c r="I1870" s="78" t="s">
        <v>1397</v>
      </c>
      <c r="J1870" s="78" t="s">
        <v>694</v>
      </c>
      <c r="K1870" s="82" t="s">
        <v>3156</v>
      </c>
      <c r="L1870" s="82" t="s">
        <v>2058</v>
      </c>
      <c r="M1870" s="82" t="s">
        <v>2174</v>
      </c>
      <c r="N1870" s="82"/>
      <c r="O1870" s="82"/>
      <c r="P1870" s="82" t="s">
        <v>36</v>
      </c>
    </row>
    <row r="1871" customHeight="1" spans="1:16">
      <c r="A1871" s="77" t="s">
        <v>1952</v>
      </c>
      <c r="B1871" s="82" t="s">
        <v>2193</v>
      </c>
      <c r="C1871" s="82" t="s">
        <v>2194</v>
      </c>
      <c r="D1871" s="78" t="s">
        <v>1955</v>
      </c>
      <c r="E1871" s="82" t="s">
        <v>2137</v>
      </c>
      <c r="F1871" s="82" t="s">
        <v>3944</v>
      </c>
      <c r="G1871" s="78" t="s">
        <v>1717</v>
      </c>
      <c r="H1871" s="78" t="s">
        <v>1732</v>
      </c>
      <c r="I1871" s="78" t="s">
        <v>1397</v>
      </c>
      <c r="J1871" s="82" t="s">
        <v>1483</v>
      </c>
      <c r="K1871" s="82" t="s">
        <v>3945</v>
      </c>
      <c r="L1871" s="82" t="s">
        <v>2164</v>
      </c>
      <c r="M1871" s="82" t="s">
        <v>1972</v>
      </c>
      <c r="N1871" s="82"/>
      <c r="O1871" s="82"/>
      <c r="P1871" s="82" t="s">
        <v>36</v>
      </c>
    </row>
    <row r="1872" customHeight="1" spans="1:16">
      <c r="A1872" s="77" t="s">
        <v>1952</v>
      </c>
      <c r="B1872" s="82" t="s">
        <v>2193</v>
      </c>
      <c r="C1872" s="82" t="s">
        <v>2194</v>
      </c>
      <c r="D1872" s="78" t="s">
        <v>1955</v>
      </c>
      <c r="E1872" s="82" t="s">
        <v>1968</v>
      </c>
      <c r="F1872" s="82" t="s">
        <v>3961</v>
      </c>
      <c r="G1872" s="78" t="s">
        <v>1734</v>
      </c>
      <c r="H1872" s="78" t="s">
        <v>1732</v>
      </c>
      <c r="I1872" s="78" t="s">
        <v>1397</v>
      </c>
      <c r="J1872" s="82" t="s">
        <v>1483</v>
      </c>
      <c r="K1872" s="82" t="s">
        <v>3962</v>
      </c>
      <c r="L1872" s="82" t="s">
        <v>3432</v>
      </c>
      <c r="M1872" s="82" t="s">
        <v>2307</v>
      </c>
      <c r="N1872" s="82"/>
      <c r="O1872" s="82"/>
      <c r="P1872" s="82" t="s">
        <v>36</v>
      </c>
    </row>
    <row r="1873" customHeight="1" spans="1:16">
      <c r="A1873" s="77" t="s">
        <v>1952</v>
      </c>
      <c r="B1873" s="82" t="s">
        <v>2599</v>
      </c>
      <c r="C1873" s="82" t="s">
        <v>2600</v>
      </c>
      <c r="D1873" s="78" t="s">
        <v>1955</v>
      </c>
      <c r="E1873" s="82" t="s">
        <v>2046</v>
      </c>
      <c r="F1873" s="82" t="s">
        <v>3637</v>
      </c>
      <c r="G1873" s="82" t="s">
        <v>1676</v>
      </c>
      <c r="H1873" s="78" t="s">
        <v>1732</v>
      </c>
      <c r="I1873" s="78" t="s">
        <v>1397</v>
      </c>
      <c r="J1873" s="82" t="s">
        <v>1483</v>
      </c>
      <c r="K1873" s="82" t="s">
        <v>3638</v>
      </c>
      <c r="L1873" s="82" t="s">
        <v>1971</v>
      </c>
      <c r="M1873" s="82" t="s">
        <v>2197</v>
      </c>
      <c r="N1873" s="82"/>
      <c r="O1873" s="82"/>
      <c r="P1873" s="82" t="s">
        <v>36</v>
      </c>
    </row>
    <row r="1874" customHeight="1" spans="1:16">
      <c r="A1874" s="77" t="s">
        <v>1952</v>
      </c>
      <c r="B1874" s="82" t="s">
        <v>2599</v>
      </c>
      <c r="C1874" s="82" t="s">
        <v>2600</v>
      </c>
      <c r="D1874" s="78" t="s">
        <v>1955</v>
      </c>
      <c r="E1874" s="82" t="s">
        <v>2246</v>
      </c>
      <c r="F1874" s="82" t="s">
        <v>3896</v>
      </c>
      <c r="G1874" s="82" t="s">
        <v>1717</v>
      </c>
      <c r="H1874" s="78" t="s">
        <v>1732</v>
      </c>
      <c r="I1874" s="78" t="s">
        <v>1397</v>
      </c>
      <c r="J1874" s="82" t="s">
        <v>1483</v>
      </c>
      <c r="K1874" s="82" t="s">
        <v>2260</v>
      </c>
      <c r="L1874" s="82" t="s">
        <v>2107</v>
      </c>
      <c r="M1874" s="82" t="s">
        <v>2279</v>
      </c>
      <c r="N1874" s="82"/>
      <c r="O1874" s="82"/>
      <c r="P1874" s="82" t="s">
        <v>36</v>
      </c>
    </row>
    <row r="1875" customHeight="1" spans="1:16">
      <c r="A1875" s="77" t="s">
        <v>1952</v>
      </c>
      <c r="B1875" s="82" t="s">
        <v>2166</v>
      </c>
      <c r="C1875" s="82" t="s">
        <v>2313</v>
      </c>
      <c r="D1875" s="78" t="s">
        <v>1955</v>
      </c>
      <c r="E1875" s="82" t="s">
        <v>2087</v>
      </c>
      <c r="F1875" s="82" t="s">
        <v>3806</v>
      </c>
      <c r="G1875" s="78" t="s">
        <v>1696</v>
      </c>
      <c r="H1875" s="78" t="s">
        <v>1732</v>
      </c>
      <c r="I1875" s="78" t="s">
        <v>1397</v>
      </c>
      <c r="J1875" s="82" t="s">
        <v>2201</v>
      </c>
      <c r="K1875" s="82" t="s">
        <v>3546</v>
      </c>
      <c r="L1875" s="82" t="s">
        <v>2113</v>
      </c>
      <c r="M1875" s="82" t="s">
        <v>2165</v>
      </c>
      <c r="N1875" s="82"/>
      <c r="O1875" s="82"/>
      <c r="P1875" s="82" t="s">
        <v>36</v>
      </c>
    </row>
    <row r="1876" customHeight="1" spans="1:16">
      <c r="A1876" s="77" t="s">
        <v>1952</v>
      </c>
      <c r="B1876" s="82" t="s">
        <v>2166</v>
      </c>
      <c r="C1876" s="82" t="s">
        <v>3924</v>
      </c>
      <c r="D1876" s="78" t="s">
        <v>1955</v>
      </c>
      <c r="E1876" s="82" t="s">
        <v>2046</v>
      </c>
      <c r="F1876" s="82" t="s">
        <v>3925</v>
      </c>
      <c r="G1876" s="78" t="s">
        <v>1729</v>
      </c>
      <c r="H1876" s="78" t="s">
        <v>1732</v>
      </c>
      <c r="I1876" s="78" t="s">
        <v>1397</v>
      </c>
      <c r="J1876" s="82" t="s">
        <v>1142</v>
      </c>
      <c r="K1876" s="82" t="s">
        <v>3926</v>
      </c>
      <c r="L1876" s="82" t="s">
        <v>1465</v>
      </c>
      <c r="M1876" s="82" t="s">
        <v>2165</v>
      </c>
      <c r="N1876" s="82"/>
      <c r="O1876" s="82"/>
      <c r="P1876" s="82" t="s">
        <v>36</v>
      </c>
    </row>
    <row r="1877" customHeight="1" spans="1:16">
      <c r="A1877" s="77" t="s">
        <v>1952</v>
      </c>
      <c r="B1877" s="82" t="s">
        <v>2166</v>
      </c>
      <c r="C1877" s="82" t="s">
        <v>3924</v>
      </c>
      <c r="D1877" s="78" t="s">
        <v>1955</v>
      </c>
      <c r="E1877" s="82" t="s">
        <v>2384</v>
      </c>
      <c r="F1877" s="82" t="s">
        <v>3963</v>
      </c>
      <c r="G1877" s="78" t="s">
        <v>1729</v>
      </c>
      <c r="H1877" s="78" t="s">
        <v>1732</v>
      </c>
      <c r="I1877" s="78" t="s">
        <v>1397</v>
      </c>
      <c r="J1877" s="82" t="s">
        <v>1142</v>
      </c>
      <c r="K1877" s="82" t="s">
        <v>3964</v>
      </c>
      <c r="L1877" s="82" t="s">
        <v>2266</v>
      </c>
      <c r="M1877" s="82" t="s">
        <v>1962</v>
      </c>
      <c r="N1877" s="82"/>
      <c r="O1877" s="82"/>
      <c r="P1877" s="82" t="s">
        <v>36</v>
      </c>
    </row>
    <row r="1878" customHeight="1" spans="1:16">
      <c r="A1878" s="77" t="s">
        <v>1952</v>
      </c>
      <c r="B1878" s="82" t="s">
        <v>2302</v>
      </c>
      <c r="C1878" s="82" t="s">
        <v>2303</v>
      </c>
      <c r="D1878" s="78" t="s">
        <v>1955</v>
      </c>
      <c r="E1878" s="82" t="s">
        <v>2384</v>
      </c>
      <c r="F1878" s="82" t="s">
        <v>3960</v>
      </c>
      <c r="G1878" s="78" t="s">
        <v>1723</v>
      </c>
      <c r="H1878" s="78" t="s">
        <v>1725</v>
      </c>
      <c r="I1878" s="78" t="s">
        <v>1397</v>
      </c>
      <c r="J1878" s="82" t="s">
        <v>1483</v>
      </c>
      <c r="K1878" s="82" t="s">
        <v>2972</v>
      </c>
      <c r="L1878" s="82" t="s">
        <v>3304</v>
      </c>
      <c r="M1878" s="82" t="s">
        <v>2360</v>
      </c>
      <c r="N1878" s="82"/>
      <c r="O1878" s="82"/>
      <c r="P1878" s="82" t="s">
        <v>36</v>
      </c>
    </row>
    <row r="1879" customHeight="1" spans="1:16">
      <c r="A1879" s="77" t="s">
        <v>1952</v>
      </c>
      <c r="B1879" s="82" t="s">
        <v>2302</v>
      </c>
      <c r="C1879" s="82" t="s">
        <v>2792</v>
      </c>
      <c r="D1879" s="78" t="s">
        <v>1955</v>
      </c>
      <c r="E1879" s="78" t="s">
        <v>3921</v>
      </c>
      <c r="F1879" s="82" t="s">
        <v>3922</v>
      </c>
      <c r="G1879" s="82" t="s">
        <v>1727</v>
      </c>
      <c r="H1879" s="78" t="s">
        <v>1725</v>
      </c>
      <c r="I1879" s="78" t="s">
        <v>1397</v>
      </c>
      <c r="J1879" s="82" t="s">
        <v>1483</v>
      </c>
      <c r="K1879" s="82" t="s">
        <v>3923</v>
      </c>
      <c r="L1879" s="82"/>
      <c r="M1879" s="82" t="s">
        <v>2703</v>
      </c>
      <c r="N1879" s="82"/>
      <c r="O1879" s="82"/>
      <c r="P1879" s="82" t="s">
        <v>36</v>
      </c>
    </row>
    <row r="1880" customHeight="1" spans="1:16">
      <c r="A1880" s="77" t="s">
        <v>1952</v>
      </c>
      <c r="B1880" s="82" t="s">
        <v>2166</v>
      </c>
      <c r="C1880" s="82" t="s">
        <v>2093</v>
      </c>
      <c r="D1880" s="78" t="s">
        <v>1955</v>
      </c>
      <c r="E1880" s="82" t="s">
        <v>2039</v>
      </c>
      <c r="F1880" s="82" t="s">
        <v>3927</v>
      </c>
      <c r="G1880" s="82" t="s">
        <v>1727</v>
      </c>
      <c r="H1880" s="78" t="s">
        <v>1725</v>
      </c>
      <c r="I1880" s="78" t="s">
        <v>1397</v>
      </c>
      <c r="J1880" s="82" t="s">
        <v>1483</v>
      </c>
      <c r="K1880" s="82" t="s">
        <v>2099</v>
      </c>
      <c r="L1880" s="82" t="s">
        <v>2331</v>
      </c>
      <c r="M1880" s="82" t="s">
        <v>3928</v>
      </c>
      <c r="N1880" s="82"/>
      <c r="O1880" s="82"/>
      <c r="P1880" s="82" t="s">
        <v>36</v>
      </c>
    </row>
    <row r="1881" customHeight="1" spans="1:16">
      <c r="A1881" s="77" t="s">
        <v>1952</v>
      </c>
      <c r="B1881" s="82" t="s">
        <v>2125</v>
      </c>
      <c r="C1881" s="82" t="s">
        <v>2250</v>
      </c>
      <c r="D1881" s="78" t="s">
        <v>1955</v>
      </c>
      <c r="E1881" s="82" t="s">
        <v>2288</v>
      </c>
      <c r="F1881" s="82" t="s">
        <v>3937</v>
      </c>
      <c r="G1881" s="78" t="s">
        <v>1697</v>
      </c>
      <c r="H1881" s="78" t="s">
        <v>1725</v>
      </c>
      <c r="I1881" s="78" t="s">
        <v>1397</v>
      </c>
      <c r="J1881" s="82" t="s">
        <v>1483</v>
      </c>
      <c r="K1881" s="82" t="s">
        <v>3668</v>
      </c>
      <c r="L1881" s="82" t="s">
        <v>1465</v>
      </c>
      <c r="M1881" s="82" t="s">
        <v>1972</v>
      </c>
      <c r="N1881" s="82"/>
      <c r="O1881" s="82"/>
      <c r="P1881" s="82" t="s">
        <v>36</v>
      </c>
    </row>
    <row r="1882" customHeight="1" spans="1:16">
      <c r="A1882" s="77" t="s">
        <v>1952</v>
      </c>
      <c r="B1882" s="82" t="s">
        <v>2051</v>
      </c>
      <c r="C1882" s="82" t="s">
        <v>3247</v>
      </c>
      <c r="D1882" s="78" t="s">
        <v>1955</v>
      </c>
      <c r="E1882" s="82" t="s">
        <v>1976</v>
      </c>
      <c r="F1882" s="82" t="s">
        <v>3842</v>
      </c>
      <c r="G1882" s="78" t="s">
        <v>1719</v>
      </c>
      <c r="H1882" s="78" t="s">
        <v>1725</v>
      </c>
      <c r="I1882" s="78" t="s">
        <v>1397</v>
      </c>
      <c r="J1882" s="82" t="s">
        <v>1483</v>
      </c>
      <c r="K1882" s="82" t="s">
        <v>3843</v>
      </c>
      <c r="L1882" s="82" t="s">
        <v>2058</v>
      </c>
      <c r="M1882" s="82" t="s">
        <v>2064</v>
      </c>
      <c r="N1882" s="82"/>
      <c r="O1882" s="82"/>
      <c r="P1882" s="82" t="s">
        <v>36</v>
      </c>
    </row>
    <row r="1883" customHeight="1" spans="1:16">
      <c r="A1883" s="77" t="s">
        <v>1952</v>
      </c>
      <c r="B1883" s="82" t="s">
        <v>2051</v>
      </c>
      <c r="C1883" s="82" t="s">
        <v>3047</v>
      </c>
      <c r="D1883" s="78" t="s">
        <v>1955</v>
      </c>
      <c r="E1883" s="82" t="s">
        <v>2223</v>
      </c>
      <c r="F1883" s="82" t="s">
        <v>3959</v>
      </c>
      <c r="G1883" s="78" t="s">
        <v>1717</v>
      </c>
      <c r="H1883" s="78" t="s">
        <v>1725</v>
      </c>
      <c r="I1883" s="78" t="s">
        <v>1397</v>
      </c>
      <c r="J1883" s="82" t="s">
        <v>694</v>
      </c>
      <c r="K1883" s="82" t="s">
        <v>3650</v>
      </c>
      <c r="L1883" s="82" t="s">
        <v>2058</v>
      </c>
      <c r="M1883" s="82" t="s">
        <v>2183</v>
      </c>
      <c r="N1883" s="82"/>
      <c r="O1883" s="82"/>
      <c r="P1883" s="82" t="s">
        <v>36</v>
      </c>
    </row>
    <row r="1884" customHeight="1" spans="1:16">
      <c r="A1884" s="77" t="s">
        <v>1952</v>
      </c>
      <c r="B1884" s="82" t="s">
        <v>2076</v>
      </c>
      <c r="C1884" s="82" t="s">
        <v>2077</v>
      </c>
      <c r="D1884" s="78" t="s">
        <v>1955</v>
      </c>
      <c r="E1884" s="82" t="s">
        <v>2082</v>
      </c>
      <c r="F1884" s="82" t="s">
        <v>3965</v>
      </c>
      <c r="G1884" s="78" t="s">
        <v>1735</v>
      </c>
      <c r="H1884" s="78" t="s">
        <v>1735</v>
      </c>
      <c r="I1884" s="78" t="s">
        <v>1397</v>
      </c>
      <c r="J1884" s="82" t="s">
        <v>2201</v>
      </c>
      <c r="K1884" s="82" t="s">
        <v>3966</v>
      </c>
      <c r="L1884" s="82" t="s">
        <v>1986</v>
      </c>
      <c r="M1884" s="82" t="s">
        <v>2068</v>
      </c>
      <c r="N1884" s="82"/>
      <c r="O1884" s="82"/>
      <c r="P1884" s="82" t="s">
        <v>36</v>
      </c>
    </row>
    <row r="1885" customHeight="1" spans="1:16">
      <c r="A1885" s="77" t="s">
        <v>1952</v>
      </c>
      <c r="B1885" s="82" t="s">
        <v>2076</v>
      </c>
      <c r="C1885" s="82" t="s">
        <v>2235</v>
      </c>
      <c r="D1885" s="78" t="s">
        <v>1955</v>
      </c>
      <c r="E1885" s="82" t="s">
        <v>2082</v>
      </c>
      <c r="F1885" s="82" t="s">
        <v>3840</v>
      </c>
      <c r="G1885" s="82" t="s">
        <v>1688</v>
      </c>
      <c r="H1885" s="78" t="s">
        <v>1735</v>
      </c>
      <c r="I1885" s="78" t="s">
        <v>1397</v>
      </c>
      <c r="J1885" s="82" t="s">
        <v>2201</v>
      </c>
      <c r="K1885" s="82" t="s">
        <v>3841</v>
      </c>
      <c r="L1885" s="82" t="s">
        <v>2232</v>
      </c>
      <c r="M1885" s="82" t="s">
        <v>2031</v>
      </c>
      <c r="N1885" s="82"/>
      <c r="O1885" s="82"/>
      <c r="P1885" s="82" t="s">
        <v>36</v>
      </c>
    </row>
    <row r="1886" customHeight="1" spans="1:16">
      <c r="A1886" s="77" t="s">
        <v>1952</v>
      </c>
      <c r="B1886" s="82" t="s">
        <v>2190</v>
      </c>
      <c r="C1886" s="82" t="s">
        <v>2032</v>
      </c>
      <c r="D1886" s="78" t="s">
        <v>1955</v>
      </c>
      <c r="E1886" s="82" t="s">
        <v>2775</v>
      </c>
      <c r="F1886" s="82" t="s">
        <v>3967</v>
      </c>
      <c r="G1886" s="82" t="s">
        <v>1721</v>
      </c>
      <c r="H1886" s="78" t="s">
        <v>1735</v>
      </c>
      <c r="I1886" s="78" t="s">
        <v>1397</v>
      </c>
      <c r="J1886" s="82" t="s">
        <v>1483</v>
      </c>
      <c r="K1886" s="82" t="s">
        <v>3968</v>
      </c>
      <c r="L1886" s="82" t="s">
        <v>2164</v>
      </c>
      <c r="M1886" s="82" t="s">
        <v>2059</v>
      </c>
      <c r="N1886" s="82"/>
      <c r="O1886" s="82"/>
      <c r="P1886" s="82" t="s">
        <v>36</v>
      </c>
    </row>
    <row r="1887" customHeight="1" spans="1:16">
      <c r="A1887" s="77" t="s">
        <v>1952</v>
      </c>
      <c r="B1887" s="82" t="s">
        <v>2190</v>
      </c>
      <c r="C1887" s="82" t="s">
        <v>2032</v>
      </c>
      <c r="D1887" s="78" t="s">
        <v>1955</v>
      </c>
      <c r="E1887" s="82" t="s">
        <v>2082</v>
      </c>
      <c r="F1887" s="82" t="s">
        <v>3969</v>
      </c>
      <c r="G1887" s="82" t="s">
        <v>1730</v>
      </c>
      <c r="H1887" s="78" t="s">
        <v>1735</v>
      </c>
      <c r="I1887" s="78" t="s">
        <v>1397</v>
      </c>
      <c r="J1887" s="82" t="s">
        <v>1483</v>
      </c>
      <c r="K1887" s="82" t="s">
        <v>3392</v>
      </c>
      <c r="L1887" s="82" t="s">
        <v>1971</v>
      </c>
      <c r="M1887" s="82" t="s">
        <v>2002</v>
      </c>
      <c r="N1887" s="82"/>
      <c r="O1887" s="82"/>
      <c r="P1887" s="82" t="s">
        <v>36</v>
      </c>
    </row>
    <row r="1888" customHeight="1" spans="1:16">
      <c r="A1888" s="77" t="s">
        <v>1952</v>
      </c>
      <c r="B1888" s="82" t="s">
        <v>2421</v>
      </c>
      <c r="C1888" s="82" t="s">
        <v>3322</v>
      </c>
      <c r="D1888" s="78" t="s">
        <v>1955</v>
      </c>
      <c r="E1888" s="82" t="s">
        <v>3883</v>
      </c>
      <c r="F1888" s="82" t="s">
        <v>3938</v>
      </c>
      <c r="G1888" s="82" t="s">
        <v>1720</v>
      </c>
      <c r="H1888" s="78" t="s">
        <v>1735</v>
      </c>
      <c r="I1888" s="78" t="s">
        <v>1397</v>
      </c>
      <c r="J1888" s="78"/>
      <c r="K1888" s="82" t="s">
        <v>3939</v>
      </c>
      <c r="L1888" s="82" t="s">
        <v>3016</v>
      </c>
      <c r="M1888" s="82" t="s">
        <v>2036</v>
      </c>
      <c r="N1888" s="82"/>
      <c r="O1888" s="82"/>
      <c r="P1888" s="82" t="s">
        <v>36</v>
      </c>
    </row>
    <row r="1889" customHeight="1" spans="1:16">
      <c r="A1889" s="77" t="s">
        <v>1952</v>
      </c>
      <c r="B1889" s="82" t="s">
        <v>2421</v>
      </c>
      <c r="C1889" s="82" t="s">
        <v>2093</v>
      </c>
      <c r="D1889" s="78" t="s">
        <v>1955</v>
      </c>
      <c r="E1889" s="82" t="s">
        <v>2039</v>
      </c>
      <c r="F1889" s="82" t="s">
        <v>3927</v>
      </c>
      <c r="G1889" s="82" t="s">
        <v>1727</v>
      </c>
      <c r="H1889" s="78" t="s">
        <v>1735</v>
      </c>
      <c r="I1889" s="78" t="s">
        <v>1397</v>
      </c>
      <c r="J1889" s="82" t="s">
        <v>1483</v>
      </c>
      <c r="K1889" s="82" t="s">
        <v>2099</v>
      </c>
      <c r="L1889" s="82" t="s">
        <v>2331</v>
      </c>
      <c r="M1889" s="82" t="s">
        <v>3928</v>
      </c>
      <c r="N1889" s="82"/>
      <c r="O1889" s="82"/>
      <c r="P1889" s="82" t="s">
        <v>36</v>
      </c>
    </row>
    <row r="1890" customHeight="1" spans="1:16">
      <c r="A1890" s="77" t="s">
        <v>1952</v>
      </c>
      <c r="B1890" s="82" t="s">
        <v>2392</v>
      </c>
      <c r="C1890" s="82" t="s">
        <v>1954</v>
      </c>
      <c r="D1890" s="78" t="s">
        <v>1955</v>
      </c>
      <c r="E1890" s="82"/>
      <c r="F1890" s="82" t="s">
        <v>3872</v>
      </c>
      <c r="G1890" s="78" t="s">
        <v>1716</v>
      </c>
      <c r="H1890" s="78" t="s">
        <v>1735</v>
      </c>
      <c r="I1890" s="78" t="s">
        <v>1397</v>
      </c>
      <c r="J1890" s="78" t="s">
        <v>1483</v>
      </c>
      <c r="K1890" s="82" t="s">
        <v>3236</v>
      </c>
      <c r="L1890" s="82" t="s">
        <v>2107</v>
      </c>
      <c r="M1890" s="82" t="s">
        <v>2059</v>
      </c>
      <c r="N1890" s="82"/>
      <c r="O1890" s="82"/>
      <c r="P1890" s="82" t="s">
        <v>36</v>
      </c>
    </row>
    <row r="1891" customHeight="1" spans="1:16">
      <c r="A1891" s="77" t="s">
        <v>1952</v>
      </c>
      <c r="B1891" s="82" t="s">
        <v>2392</v>
      </c>
      <c r="C1891" s="82" t="s">
        <v>1954</v>
      </c>
      <c r="D1891" s="78" t="s">
        <v>1955</v>
      </c>
      <c r="E1891" s="82"/>
      <c r="F1891" s="82" t="s">
        <v>3970</v>
      </c>
      <c r="G1891" s="78" t="s">
        <v>1716</v>
      </c>
      <c r="H1891" s="78" t="s">
        <v>1735</v>
      </c>
      <c r="I1891" s="78" t="s">
        <v>1397</v>
      </c>
      <c r="J1891" s="82" t="s">
        <v>1483</v>
      </c>
      <c r="K1891" s="82" t="s">
        <v>3971</v>
      </c>
      <c r="L1891" s="82" t="s">
        <v>1971</v>
      </c>
      <c r="M1891" s="82" t="s">
        <v>1972</v>
      </c>
      <c r="N1891" s="82"/>
      <c r="O1891" s="82"/>
      <c r="P1891" s="82" t="s">
        <v>36</v>
      </c>
    </row>
    <row r="1892" ht="22.2" customHeight="1" spans="1:16">
      <c r="A1892" s="77" t="s">
        <v>1952</v>
      </c>
      <c r="B1892" s="82" t="s">
        <v>2392</v>
      </c>
      <c r="C1892" s="82" t="s">
        <v>1954</v>
      </c>
      <c r="D1892" s="78" t="s">
        <v>1955</v>
      </c>
      <c r="E1892" s="82" t="s">
        <v>2775</v>
      </c>
      <c r="F1892" s="82" t="s">
        <v>3967</v>
      </c>
      <c r="G1892" s="82" t="s">
        <v>1721</v>
      </c>
      <c r="H1892" s="78" t="s">
        <v>1735</v>
      </c>
      <c r="I1892" s="78" t="s">
        <v>1397</v>
      </c>
      <c r="J1892" s="82" t="s">
        <v>1483</v>
      </c>
      <c r="K1892" s="82" t="s">
        <v>3968</v>
      </c>
      <c r="L1892" s="82" t="s">
        <v>2164</v>
      </c>
      <c r="M1892" s="82" t="s">
        <v>2059</v>
      </c>
      <c r="N1892" s="82"/>
      <c r="O1892" s="82"/>
      <c r="P1892" s="82" t="s">
        <v>36</v>
      </c>
    </row>
    <row r="1893" customHeight="1" spans="1:16">
      <c r="A1893" s="77" t="s">
        <v>1952</v>
      </c>
      <c r="B1893" s="82" t="s">
        <v>3972</v>
      </c>
      <c r="C1893" s="82" t="s">
        <v>2060</v>
      </c>
      <c r="D1893" s="78" t="s">
        <v>1955</v>
      </c>
      <c r="E1893" s="82" t="s">
        <v>2223</v>
      </c>
      <c r="F1893" s="82" t="s">
        <v>3887</v>
      </c>
      <c r="G1893" s="78" t="s">
        <v>1721</v>
      </c>
      <c r="H1893" s="78" t="s">
        <v>1735</v>
      </c>
      <c r="I1893" s="78" t="s">
        <v>1397</v>
      </c>
      <c r="J1893" s="82" t="s">
        <v>694</v>
      </c>
      <c r="K1893" s="82" t="s">
        <v>3888</v>
      </c>
      <c r="L1893" s="82" t="s">
        <v>2058</v>
      </c>
      <c r="M1893" s="82" t="s">
        <v>2174</v>
      </c>
      <c r="N1893" s="82"/>
      <c r="O1893" s="82"/>
      <c r="P1893" s="82" t="s">
        <v>36</v>
      </c>
    </row>
    <row r="1894" customHeight="1" spans="1:16">
      <c r="A1894" s="77" t="s">
        <v>1952</v>
      </c>
      <c r="B1894" s="82" t="s">
        <v>3972</v>
      </c>
      <c r="C1894" s="82" t="s">
        <v>2060</v>
      </c>
      <c r="D1894" s="78" t="s">
        <v>1955</v>
      </c>
      <c r="E1894" s="82" t="s">
        <v>2223</v>
      </c>
      <c r="F1894" s="82" t="s">
        <v>3959</v>
      </c>
      <c r="G1894" s="78" t="s">
        <v>1717</v>
      </c>
      <c r="H1894" s="78" t="s">
        <v>1735</v>
      </c>
      <c r="I1894" s="78" t="s">
        <v>1397</v>
      </c>
      <c r="J1894" s="82" t="s">
        <v>694</v>
      </c>
      <c r="K1894" s="82" t="s">
        <v>3650</v>
      </c>
      <c r="L1894" s="82" t="s">
        <v>2058</v>
      </c>
      <c r="M1894" s="82" t="s">
        <v>2183</v>
      </c>
      <c r="N1894" s="82"/>
      <c r="O1894" s="82"/>
      <c r="P1894" s="82" t="s">
        <v>36</v>
      </c>
    </row>
    <row r="1895" customHeight="1" spans="1:16">
      <c r="A1895" s="77" t="s">
        <v>1952</v>
      </c>
      <c r="B1895" s="82" t="s">
        <v>2257</v>
      </c>
      <c r="C1895" s="82" t="s">
        <v>3047</v>
      </c>
      <c r="D1895" s="78" t="s">
        <v>1955</v>
      </c>
      <c r="E1895" s="82" t="s">
        <v>2223</v>
      </c>
      <c r="F1895" s="82" t="s">
        <v>3973</v>
      </c>
      <c r="G1895" s="78" t="s">
        <v>1721</v>
      </c>
      <c r="H1895" s="78" t="s">
        <v>1737</v>
      </c>
      <c r="I1895" s="78" t="s">
        <v>1397</v>
      </c>
      <c r="J1895" s="82" t="s">
        <v>694</v>
      </c>
      <c r="K1895" s="82" t="s">
        <v>3888</v>
      </c>
      <c r="L1895" s="82" t="s">
        <v>2058</v>
      </c>
      <c r="M1895" s="82" t="s">
        <v>2174</v>
      </c>
      <c r="N1895" s="82"/>
      <c r="O1895" s="82"/>
      <c r="P1895" s="82" t="s">
        <v>36</v>
      </c>
    </row>
    <row r="1896" customHeight="1" spans="1:16">
      <c r="A1896" s="77" t="s">
        <v>1952</v>
      </c>
      <c r="B1896" s="82" t="s">
        <v>2257</v>
      </c>
      <c r="C1896" s="82" t="s">
        <v>3047</v>
      </c>
      <c r="D1896" s="78" t="s">
        <v>1955</v>
      </c>
      <c r="E1896" s="82" t="s">
        <v>2223</v>
      </c>
      <c r="F1896" s="82" t="s">
        <v>3959</v>
      </c>
      <c r="G1896" s="78" t="s">
        <v>1717</v>
      </c>
      <c r="H1896" s="78" t="s">
        <v>1737</v>
      </c>
      <c r="I1896" s="78" t="s">
        <v>1397</v>
      </c>
      <c r="J1896" s="82" t="s">
        <v>694</v>
      </c>
      <c r="K1896" s="82" t="s">
        <v>3650</v>
      </c>
      <c r="L1896" s="82" t="s">
        <v>2058</v>
      </c>
      <c r="M1896" s="82" t="s">
        <v>2183</v>
      </c>
      <c r="N1896" s="82"/>
      <c r="O1896" s="82"/>
      <c r="P1896" s="82" t="s">
        <v>36</v>
      </c>
    </row>
    <row r="1897" customHeight="1" spans="1:16">
      <c r="A1897" s="77" t="s">
        <v>1952</v>
      </c>
      <c r="B1897" s="82" t="s">
        <v>2257</v>
      </c>
      <c r="C1897" s="82" t="s">
        <v>2167</v>
      </c>
      <c r="D1897" s="78" t="s">
        <v>1955</v>
      </c>
      <c r="E1897" s="82" t="s">
        <v>2384</v>
      </c>
      <c r="F1897" s="82" t="s">
        <v>3960</v>
      </c>
      <c r="G1897" s="78" t="s">
        <v>1723</v>
      </c>
      <c r="H1897" s="78" t="s">
        <v>1737</v>
      </c>
      <c r="I1897" s="78" t="s">
        <v>1397</v>
      </c>
      <c r="J1897" s="82" t="s">
        <v>1483</v>
      </c>
      <c r="K1897" s="82" t="s">
        <v>2972</v>
      </c>
      <c r="L1897" s="82" t="s">
        <v>3304</v>
      </c>
      <c r="M1897" s="82" t="s">
        <v>2360</v>
      </c>
      <c r="N1897" s="82"/>
      <c r="O1897" s="82"/>
      <c r="P1897" s="82" t="s">
        <v>36</v>
      </c>
    </row>
    <row r="1898" customHeight="1" spans="1:16">
      <c r="A1898" s="77" t="s">
        <v>1952</v>
      </c>
      <c r="B1898" s="82" t="s">
        <v>2350</v>
      </c>
      <c r="C1898" s="82" t="s">
        <v>2273</v>
      </c>
      <c r="D1898" s="78" t="s">
        <v>1955</v>
      </c>
      <c r="E1898" s="82" t="s">
        <v>2263</v>
      </c>
      <c r="F1898" s="82" t="s">
        <v>3791</v>
      </c>
      <c r="G1898" s="78" t="s">
        <v>1701</v>
      </c>
      <c r="H1898" s="78" t="s">
        <v>1737</v>
      </c>
      <c r="I1898" s="78" t="s">
        <v>1397</v>
      </c>
      <c r="J1898" s="82" t="s">
        <v>694</v>
      </c>
      <c r="K1898" s="82" t="s">
        <v>2157</v>
      </c>
      <c r="L1898" s="82" t="s">
        <v>3792</v>
      </c>
      <c r="M1898" s="82" t="s">
        <v>2661</v>
      </c>
      <c r="N1898" s="82"/>
      <c r="O1898" s="82"/>
      <c r="P1898" s="82" t="s">
        <v>36</v>
      </c>
    </row>
    <row r="1899" customHeight="1" spans="1:16">
      <c r="A1899" s="77" t="s">
        <v>1952</v>
      </c>
      <c r="B1899" s="82"/>
      <c r="C1899" s="82"/>
      <c r="D1899" s="78"/>
      <c r="E1899" s="82" t="s">
        <v>2218</v>
      </c>
      <c r="F1899" s="82" t="s">
        <v>3974</v>
      </c>
      <c r="G1899" s="78" t="s">
        <v>1730</v>
      </c>
      <c r="H1899" s="78" t="s">
        <v>1737</v>
      </c>
      <c r="I1899" s="78" t="s">
        <v>1397</v>
      </c>
      <c r="J1899" s="82" t="s">
        <v>694</v>
      </c>
      <c r="K1899" s="82" t="s">
        <v>3975</v>
      </c>
      <c r="L1899" s="82" t="s">
        <v>3976</v>
      </c>
      <c r="M1899" s="82" t="s">
        <v>2661</v>
      </c>
      <c r="N1899" s="82"/>
      <c r="O1899" s="82"/>
      <c r="P1899" s="82" t="s">
        <v>36</v>
      </c>
    </row>
    <row r="1900" customHeight="1" spans="1:16">
      <c r="A1900" s="77" t="s">
        <v>1952</v>
      </c>
      <c r="B1900" s="82" t="s">
        <v>2350</v>
      </c>
      <c r="C1900" s="82" t="s">
        <v>3147</v>
      </c>
      <c r="D1900" s="78" t="s">
        <v>1955</v>
      </c>
      <c r="E1900" s="82" t="s">
        <v>2246</v>
      </c>
      <c r="F1900" s="82" t="s">
        <v>3934</v>
      </c>
      <c r="G1900" s="78" t="s">
        <v>1719</v>
      </c>
      <c r="H1900" s="78" t="s">
        <v>1737</v>
      </c>
      <c r="I1900" s="78" t="s">
        <v>1397</v>
      </c>
      <c r="J1900" s="82" t="s">
        <v>1483</v>
      </c>
      <c r="K1900" s="82" t="s">
        <v>3935</v>
      </c>
      <c r="L1900" s="82" t="s">
        <v>3936</v>
      </c>
      <c r="M1900" s="82" t="s">
        <v>2249</v>
      </c>
      <c r="N1900" s="82"/>
      <c r="O1900" s="82"/>
      <c r="P1900" s="82" t="s">
        <v>36</v>
      </c>
    </row>
    <row r="1901" customHeight="1" spans="1:16">
      <c r="A1901" s="77" t="s">
        <v>1952</v>
      </c>
      <c r="B1901" s="82" t="s">
        <v>2198</v>
      </c>
      <c r="C1901" s="82" t="s">
        <v>1371</v>
      </c>
      <c r="D1901" s="78" t="s">
        <v>1955</v>
      </c>
      <c r="E1901" s="82" t="s">
        <v>2204</v>
      </c>
      <c r="F1901" s="82" t="s">
        <v>3911</v>
      </c>
      <c r="G1901" s="82" t="s">
        <v>1718</v>
      </c>
      <c r="H1901" s="78" t="s">
        <v>1737</v>
      </c>
      <c r="I1901" s="78" t="s">
        <v>1397</v>
      </c>
      <c r="J1901" s="82" t="s">
        <v>1483</v>
      </c>
      <c r="K1901" s="82" t="s">
        <v>3912</v>
      </c>
      <c r="L1901" s="82" t="s">
        <v>3913</v>
      </c>
      <c r="M1901" s="82" t="s">
        <v>2647</v>
      </c>
      <c r="N1901" s="82"/>
      <c r="O1901" s="82"/>
      <c r="P1901" s="82" t="s">
        <v>36</v>
      </c>
    </row>
    <row r="1902" customHeight="1" spans="1:16">
      <c r="A1902" s="77" t="s">
        <v>1952</v>
      </c>
      <c r="B1902" s="82" t="s">
        <v>2198</v>
      </c>
      <c r="C1902" s="82" t="s">
        <v>1371</v>
      </c>
      <c r="D1902" s="78" t="s">
        <v>1955</v>
      </c>
      <c r="E1902" s="82" t="s">
        <v>2854</v>
      </c>
      <c r="F1902" s="82" t="s">
        <v>3977</v>
      </c>
      <c r="G1902" s="82" t="s">
        <v>1725</v>
      </c>
      <c r="H1902" s="78" t="s">
        <v>1737</v>
      </c>
      <c r="I1902" s="78" t="s">
        <v>1397</v>
      </c>
      <c r="J1902" s="82" t="s">
        <v>1483</v>
      </c>
      <c r="K1902" s="82" t="s">
        <v>3978</v>
      </c>
      <c r="L1902" s="82" t="s">
        <v>3979</v>
      </c>
      <c r="M1902" s="82" t="s">
        <v>2197</v>
      </c>
      <c r="N1902" s="82"/>
      <c r="O1902" s="82" t="s">
        <v>1671</v>
      </c>
      <c r="P1902" s="82" t="s">
        <v>36</v>
      </c>
    </row>
    <row r="1903" customHeight="1" spans="1:16">
      <c r="A1903" s="77" t="s">
        <v>1952</v>
      </c>
      <c r="B1903" s="82" t="s">
        <v>2342</v>
      </c>
      <c r="C1903" s="82" t="s">
        <v>3980</v>
      </c>
      <c r="D1903" s="78" t="s">
        <v>1955</v>
      </c>
      <c r="E1903" s="82" t="s">
        <v>2251</v>
      </c>
      <c r="F1903" s="82" t="s">
        <v>3981</v>
      </c>
      <c r="G1903" s="82" t="s">
        <v>1725</v>
      </c>
      <c r="H1903" s="78" t="s">
        <v>1737</v>
      </c>
      <c r="I1903" s="78" t="s">
        <v>1397</v>
      </c>
      <c r="J1903" s="82" t="s">
        <v>1483</v>
      </c>
      <c r="K1903" s="82" t="s">
        <v>3982</v>
      </c>
      <c r="L1903" s="82" t="s">
        <v>2232</v>
      </c>
      <c r="M1903" s="82" t="s">
        <v>2036</v>
      </c>
      <c r="N1903" s="82"/>
      <c r="O1903" s="82"/>
      <c r="P1903" s="82" t="s">
        <v>36</v>
      </c>
    </row>
    <row r="1904" customHeight="1" spans="1:16">
      <c r="A1904" s="77" t="s">
        <v>1952</v>
      </c>
      <c r="B1904" s="82" t="s">
        <v>2085</v>
      </c>
      <c r="C1904" s="82" t="s">
        <v>3051</v>
      </c>
      <c r="D1904" s="78" t="s">
        <v>1955</v>
      </c>
      <c r="E1904" s="82" t="s">
        <v>2236</v>
      </c>
      <c r="F1904" s="82" t="s">
        <v>3973</v>
      </c>
      <c r="G1904" s="82" t="s">
        <v>1725</v>
      </c>
      <c r="H1904" s="78" t="s">
        <v>1737</v>
      </c>
      <c r="I1904" s="78" t="s">
        <v>1397</v>
      </c>
      <c r="J1904" s="82" t="s">
        <v>694</v>
      </c>
      <c r="K1904" s="82" t="s">
        <v>3552</v>
      </c>
      <c r="L1904" s="82" t="s">
        <v>2228</v>
      </c>
      <c r="M1904" s="82" t="s">
        <v>1962</v>
      </c>
      <c r="N1904" s="82"/>
      <c r="O1904" s="82"/>
      <c r="P1904" s="82" t="s">
        <v>36</v>
      </c>
    </row>
    <row r="1905" customHeight="1" spans="1:16">
      <c r="A1905" s="77" t="s">
        <v>1952</v>
      </c>
      <c r="B1905" s="82" t="s">
        <v>3046</v>
      </c>
      <c r="C1905" s="82" t="s">
        <v>3047</v>
      </c>
      <c r="D1905" s="78" t="s">
        <v>1975</v>
      </c>
      <c r="E1905" s="82" t="s">
        <v>1983</v>
      </c>
      <c r="F1905" s="82" t="s">
        <v>3983</v>
      </c>
      <c r="G1905" s="82" t="s">
        <v>1718</v>
      </c>
      <c r="H1905" s="78" t="s">
        <v>1737</v>
      </c>
      <c r="I1905" s="78" t="s">
        <v>1397</v>
      </c>
      <c r="J1905" s="82" t="s">
        <v>694</v>
      </c>
      <c r="K1905" s="82" t="s">
        <v>3984</v>
      </c>
      <c r="L1905" s="82" t="s">
        <v>2228</v>
      </c>
      <c r="M1905" s="82" t="s">
        <v>2165</v>
      </c>
      <c r="N1905" s="82"/>
      <c r="O1905" s="82"/>
      <c r="P1905" s="82" t="s">
        <v>36</v>
      </c>
    </row>
    <row r="1906" customHeight="1" spans="1:16">
      <c r="A1906" s="77" t="s">
        <v>1952</v>
      </c>
      <c r="B1906" s="82" t="s">
        <v>3985</v>
      </c>
      <c r="C1906" s="82" t="s">
        <v>3490</v>
      </c>
      <c r="D1906" s="78" t="s">
        <v>1955</v>
      </c>
      <c r="E1906" s="82" t="s">
        <v>2046</v>
      </c>
      <c r="F1906" s="82" t="s">
        <v>3931</v>
      </c>
      <c r="G1906" s="82" t="s">
        <v>1718</v>
      </c>
      <c r="H1906" s="78" t="s">
        <v>3986</v>
      </c>
      <c r="I1906" s="78" t="s">
        <v>1397</v>
      </c>
      <c r="J1906" s="78" t="s">
        <v>2276</v>
      </c>
      <c r="K1906" s="82" t="s">
        <v>3932</v>
      </c>
      <c r="L1906" s="82" t="s">
        <v>3933</v>
      </c>
      <c r="M1906" s="82" t="s">
        <v>2124</v>
      </c>
      <c r="N1906" s="82"/>
      <c r="O1906" s="82"/>
      <c r="P1906" s="82" t="s">
        <v>36</v>
      </c>
    </row>
    <row r="1907" customHeight="1" spans="1:16">
      <c r="A1907" s="77" t="s">
        <v>1952</v>
      </c>
      <c r="B1907" s="82" t="s">
        <v>3985</v>
      </c>
      <c r="C1907" s="82" t="s">
        <v>3490</v>
      </c>
      <c r="D1907" s="78" t="s">
        <v>1955</v>
      </c>
      <c r="E1907" s="82" t="s">
        <v>2246</v>
      </c>
      <c r="F1907" s="82" t="s">
        <v>3987</v>
      </c>
      <c r="G1907" s="82" t="s">
        <v>1729</v>
      </c>
      <c r="H1907" s="78" t="s">
        <v>3986</v>
      </c>
      <c r="I1907" s="78" t="s">
        <v>1397</v>
      </c>
      <c r="J1907" s="82" t="s">
        <v>694</v>
      </c>
      <c r="K1907" s="82" t="s">
        <v>3988</v>
      </c>
      <c r="L1907" s="82" t="s">
        <v>3989</v>
      </c>
      <c r="M1907" s="82" t="s">
        <v>2249</v>
      </c>
      <c r="N1907" s="82"/>
      <c r="O1907" s="82"/>
      <c r="P1907" s="82" t="s">
        <v>36</v>
      </c>
    </row>
    <row r="1908" customHeight="1" spans="1:16">
      <c r="A1908" s="77" t="s">
        <v>1952</v>
      </c>
      <c r="B1908" s="82" t="s">
        <v>2017</v>
      </c>
      <c r="C1908" s="82" t="s">
        <v>2018</v>
      </c>
      <c r="D1908" s="78" t="s">
        <v>1955</v>
      </c>
      <c r="E1908" s="82" t="s">
        <v>3914</v>
      </c>
      <c r="F1908" s="82" t="s">
        <v>3915</v>
      </c>
      <c r="G1908" s="82" t="s">
        <v>1718</v>
      </c>
      <c r="H1908" s="78" t="s">
        <v>3986</v>
      </c>
      <c r="I1908" s="78" t="s">
        <v>1397</v>
      </c>
      <c r="J1908" s="82" t="s">
        <v>1623</v>
      </c>
      <c r="K1908" s="82" t="s">
        <v>3121</v>
      </c>
      <c r="L1908" s="82" t="s">
        <v>2015</v>
      </c>
      <c r="M1908" s="82" t="s">
        <v>3916</v>
      </c>
      <c r="N1908" s="82"/>
      <c r="O1908" s="82"/>
      <c r="P1908" s="82" t="s">
        <v>36</v>
      </c>
    </row>
    <row r="1909" customHeight="1" spans="1:16">
      <c r="A1909" s="77" t="s">
        <v>1952</v>
      </c>
      <c r="B1909" s="82" t="s">
        <v>2606</v>
      </c>
      <c r="C1909" s="82" t="s">
        <v>2725</v>
      </c>
      <c r="D1909" s="78" t="s">
        <v>1955</v>
      </c>
      <c r="E1909" s="82" t="s">
        <v>2082</v>
      </c>
      <c r="F1909" s="82" t="s">
        <v>3969</v>
      </c>
      <c r="G1909" s="82" t="s">
        <v>1730</v>
      </c>
      <c r="H1909" s="78" t="s">
        <v>3986</v>
      </c>
      <c r="I1909" s="78" t="s">
        <v>1397</v>
      </c>
      <c r="J1909" s="82" t="s">
        <v>1483</v>
      </c>
      <c r="K1909" s="82" t="s">
        <v>3392</v>
      </c>
      <c r="L1909" s="82" t="s">
        <v>1971</v>
      </c>
      <c r="M1909" s="82" t="s">
        <v>2002</v>
      </c>
      <c r="N1909" s="82"/>
      <c r="O1909" s="82"/>
      <c r="P1909" s="82" t="s">
        <v>36</v>
      </c>
    </row>
    <row r="1910" customHeight="1" spans="1:16">
      <c r="A1910" s="77" t="s">
        <v>1952</v>
      </c>
      <c r="B1910" s="82" t="s">
        <v>2267</v>
      </c>
      <c r="C1910" s="82" t="s">
        <v>3755</v>
      </c>
      <c r="D1910" s="78" t="s">
        <v>1955</v>
      </c>
      <c r="E1910" s="82" t="s">
        <v>2204</v>
      </c>
      <c r="F1910" s="82" t="s">
        <v>3990</v>
      </c>
      <c r="G1910" s="78" t="s">
        <v>1627</v>
      </c>
      <c r="H1910" s="78" t="s">
        <v>3986</v>
      </c>
      <c r="I1910" s="82" t="s">
        <v>1397</v>
      </c>
      <c r="J1910" s="82" t="s">
        <v>694</v>
      </c>
      <c r="K1910" s="82">
        <v>73.1</v>
      </c>
      <c r="L1910" s="82">
        <v>1479</v>
      </c>
      <c r="M1910" s="82">
        <v>6.4</v>
      </c>
      <c r="N1910" s="82"/>
      <c r="O1910" s="82"/>
      <c r="P1910" s="82" t="s">
        <v>36</v>
      </c>
    </row>
    <row r="1911" customHeight="1" spans="1:16">
      <c r="A1911" s="77" t="s">
        <v>1952</v>
      </c>
      <c r="B1911" s="82" t="s">
        <v>2267</v>
      </c>
      <c r="C1911" s="82" t="s">
        <v>3490</v>
      </c>
      <c r="D1911" s="78" t="s">
        <v>1955</v>
      </c>
      <c r="E1911" s="82" t="s">
        <v>2246</v>
      </c>
      <c r="F1911" s="82" t="s">
        <v>3987</v>
      </c>
      <c r="G1911" s="82" t="s">
        <v>1729</v>
      </c>
      <c r="H1911" s="78" t="s">
        <v>3986</v>
      </c>
      <c r="I1911" s="78" t="s">
        <v>1397</v>
      </c>
      <c r="J1911" s="82" t="s">
        <v>694</v>
      </c>
      <c r="K1911" s="82" t="s">
        <v>3988</v>
      </c>
      <c r="L1911" s="82" t="s">
        <v>3989</v>
      </c>
      <c r="M1911" s="82" t="s">
        <v>2249</v>
      </c>
      <c r="N1911" s="82"/>
      <c r="O1911" s="82"/>
      <c r="P1911" s="82" t="s">
        <v>36</v>
      </c>
    </row>
    <row r="1912" customHeight="1" spans="1:16">
      <c r="A1912" s="77" t="s">
        <v>1952</v>
      </c>
      <c r="B1912" s="82" t="s">
        <v>2937</v>
      </c>
      <c r="C1912" s="82" t="s">
        <v>3275</v>
      </c>
      <c r="D1912" s="78" t="s">
        <v>3952</v>
      </c>
      <c r="E1912" s="82" t="s">
        <v>2082</v>
      </c>
      <c r="F1912" s="82" t="s">
        <v>3953</v>
      </c>
      <c r="G1912" s="78" t="s">
        <v>1729</v>
      </c>
      <c r="H1912" s="78" t="s">
        <v>3991</v>
      </c>
      <c r="I1912" s="78" t="s">
        <v>1397</v>
      </c>
      <c r="J1912" s="78" t="s">
        <v>2201</v>
      </c>
      <c r="K1912" s="82" t="s">
        <v>2907</v>
      </c>
      <c r="L1912" s="82" t="s">
        <v>2130</v>
      </c>
      <c r="M1912" s="82" t="s">
        <v>2641</v>
      </c>
      <c r="N1912" s="82"/>
      <c r="O1912" s="82"/>
      <c r="P1912" s="82" t="s">
        <v>36</v>
      </c>
    </row>
    <row r="1913" customHeight="1" spans="1:16">
      <c r="A1913" s="77" t="s">
        <v>1952</v>
      </c>
      <c r="B1913" s="82" t="s">
        <v>2937</v>
      </c>
      <c r="C1913" s="82" t="s">
        <v>2093</v>
      </c>
      <c r="D1913" s="78" t="s">
        <v>1955</v>
      </c>
      <c r="E1913" s="82" t="s">
        <v>2039</v>
      </c>
      <c r="F1913" s="82" t="s">
        <v>3927</v>
      </c>
      <c r="G1913" s="82" t="s">
        <v>1727</v>
      </c>
      <c r="H1913" s="78" t="s">
        <v>3991</v>
      </c>
      <c r="I1913" s="78" t="s">
        <v>1397</v>
      </c>
      <c r="J1913" s="82" t="s">
        <v>1483</v>
      </c>
      <c r="K1913" s="82" t="s">
        <v>2099</v>
      </c>
      <c r="L1913" s="82" t="s">
        <v>2331</v>
      </c>
      <c r="M1913" s="82" t="s">
        <v>3928</v>
      </c>
      <c r="N1913" s="82"/>
      <c r="O1913" s="82"/>
      <c r="P1913" s="82" t="s">
        <v>36</v>
      </c>
    </row>
    <row r="1914" ht="22.2" customHeight="1" spans="1:16">
      <c r="A1914" s="77" t="s">
        <v>1952</v>
      </c>
      <c r="B1914" s="82" t="s">
        <v>2937</v>
      </c>
      <c r="C1914" s="82" t="s">
        <v>3275</v>
      </c>
      <c r="D1914" s="78" t="s">
        <v>1955</v>
      </c>
      <c r="E1914" s="82" t="s">
        <v>2082</v>
      </c>
      <c r="F1914" s="82" t="s">
        <v>3893</v>
      </c>
      <c r="G1914" s="78" t="s">
        <v>1716</v>
      </c>
      <c r="H1914" s="78" t="s">
        <v>3991</v>
      </c>
      <c r="I1914" s="78" t="s">
        <v>1397</v>
      </c>
      <c r="J1914" s="82" t="s">
        <v>2201</v>
      </c>
      <c r="K1914" s="82" t="s">
        <v>2950</v>
      </c>
      <c r="L1914" s="82" t="s">
        <v>3265</v>
      </c>
      <c r="M1914" s="82" t="s">
        <v>2241</v>
      </c>
      <c r="N1914" s="82"/>
      <c r="O1914" s="82"/>
      <c r="P1914" s="82" t="s">
        <v>36</v>
      </c>
    </row>
    <row r="1915" customHeight="1" spans="1:16">
      <c r="A1915" s="77" t="s">
        <v>1952</v>
      </c>
      <c r="B1915" s="82" t="s">
        <v>2166</v>
      </c>
      <c r="C1915" s="82" t="s">
        <v>2313</v>
      </c>
      <c r="D1915" s="78" t="s">
        <v>1955</v>
      </c>
      <c r="E1915" s="82" t="s">
        <v>2087</v>
      </c>
      <c r="F1915" s="82" t="s">
        <v>3806</v>
      </c>
      <c r="G1915" s="78" t="s">
        <v>1696</v>
      </c>
      <c r="H1915" s="78" t="s">
        <v>3991</v>
      </c>
      <c r="I1915" s="78" t="s">
        <v>1397</v>
      </c>
      <c r="J1915" s="82" t="s">
        <v>2201</v>
      </c>
      <c r="K1915" s="82" t="s">
        <v>3546</v>
      </c>
      <c r="L1915" s="82" t="s">
        <v>2113</v>
      </c>
      <c r="M1915" s="82" t="s">
        <v>2165</v>
      </c>
      <c r="N1915" s="82"/>
      <c r="O1915" s="82"/>
      <c r="P1915" s="82" t="s">
        <v>36</v>
      </c>
    </row>
    <row r="1916" customHeight="1" spans="1:16">
      <c r="A1916" s="77" t="s">
        <v>1952</v>
      </c>
      <c r="B1916" s="82" t="s">
        <v>2166</v>
      </c>
      <c r="C1916" s="82" t="s">
        <v>3924</v>
      </c>
      <c r="D1916" s="78" t="s">
        <v>1955</v>
      </c>
      <c r="E1916" s="82" t="s">
        <v>2384</v>
      </c>
      <c r="F1916" s="82" t="s">
        <v>3963</v>
      </c>
      <c r="G1916" s="78" t="s">
        <v>1729</v>
      </c>
      <c r="H1916" s="78" t="s">
        <v>3991</v>
      </c>
      <c r="I1916" s="78" t="s">
        <v>1397</v>
      </c>
      <c r="J1916" s="82" t="s">
        <v>1142</v>
      </c>
      <c r="K1916" s="82" t="s">
        <v>3964</v>
      </c>
      <c r="L1916" s="82" t="s">
        <v>2266</v>
      </c>
      <c r="M1916" s="82" t="s">
        <v>1962</v>
      </c>
      <c r="N1916" s="82"/>
      <c r="O1916" s="82"/>
      <c r="P1916" s="82" t="s">
        <v>36</v>
      </c>
    </row>
    <row r="1917" customHeight="1" spans="1:16">
      <c r="A1917" s="77" t="s">
        <v>1952</v>
      </c>
      <c r="B1917" s="82" t="s">
        <v>2361</v>
      </c>
      <c r="C1917" s="82" t="s">
        <v>1974</v>
      </c>
      <c r="D1917" s="78" t="s">
        <v>1975</v>
      </c>
      <c r="E1917" s="82" t="s">
        <v>1983</v>
      </c>
      <c r="F1917" s="82" t="s">
        <v>3983</v>
      </c>
      <c r="G1917" s="82" t="s">
        <v>1718</v>
      </c>
      <c r="H1917" s="78" t="s">
        <v>3991</v>
      </c>
      <c r="I1917" s="78" t="s">
        <v>1397</v>
      </c>
      <c r="J1917" s="82" t="s">
        <v>694</v>
      </c>
      <c r="K1917" s="82" t="s">
        <v>3984</v>
      </c>
      <c r="L1917" s="82" t="s">
        <v>2228</v>
      </c>
      <c r="M1917" s="82" t="s">
        <v>2165</v>
      </c>
      <c r="N1917" s="82"/>
      <c r="O1917" s="82"/>
      <c r="P1917" s="82" t="s">
        <v>36</v>
      </c>
    </row>
    <row r="1918" customHeight="1" spans="1:16">
      <c r="A1918" s="77" t="s">
        <v>1952</v>
      </c>
      <c r="B1918" s="82" t="s">
        <v>2361</v>
      </c>
      <c r="C1918" s="82" t="s">
        <v>1974</v>
      </c>
      <c r="D1918" s="78" t="s">
        <v>1955</v>
      </c>
      <c r="E1918" s="82" t="s">
        <v>2223</v>
      </c>
      <c r="F1918" s="82" t="s">
        <v>3959</v>
      </c>
      <c r="G1918" s="78" t="s">
        <v>1717</v>
      </c>
      <c r="H1918" s="78" t="s">
        <v>3991</v>
      </c>
      <c r="I1918" s="78" t="s">
        <v>1397</v>
      </c>
      <c r="J1918" s="82" t="s">
        <v>694</v>
      </c>
      <c r="K1918" s="82" t="s">
        <v>3650</v>
      </c>
      <c r="L1918" s="82" t="s">
        <v>2058</v>
      </c>
      <c r="M1918" s="82" t="s">
        <v>2183</v>
      </c>
      <c r="N1918" s="82"/>
      <c r="O1918" s="82"/>
      <c r="P1918" s="82" t="s">
        <v>36</v>
      </c>
    </row>
    <row r="1919" customHeight="1" spans="1:16">
      <c r="A1919" s="77" t="s">
        <v>1952</v>
      </c>
      <c r="B1919" s="82" t="s">
        <v>2361</v>
      </c>
      <c r="C1919" s="82" t="s">
        <v>1974</v>
      </c>
      <c r="D1919" s="78" t="s">
        <v>1975</v>
      </c>
      <c r="E1919" s="82" t="s">
        <v>1983</v>
      </c>
      <c r="F1919" s="82" t="s">
        <v>3871</v>
      </c>
      <c r="G1919" s="78" t="s">
        <v>1720</v>
      </c>
      <c r="H1919" s="78" t="s">
        <v>3991</v>
      </c>
      <c r="I1919" s="78" t="s">
        <v>1397</v>
      </c>
      <c r="J1919" s="82" t="s">
        <v>694</v>
      </c>
      <c r="K1919" s="82" t="s">
        <v>2057</v>
      </c>
      <c r="L1919" s="82" t="s">
        <v>2232</v>
      </c>
      <c r="M1919" s="82" t="s">
        <v>2183</v>
      </c>
      <c r="N1919" s="82"/>
      <c r="O1919" s="82"/>
      <c r="P1919" s="82" t="s">
        <v>36</v>
      </c>
    </row>
    <row r="1920" customHeight="1" spans="1:16">
      <c r="A1920" s="77" t="s">
        <v>1952</v>
      </c>
      <c r="B1920" s="82" t="s">
        <v>2361</v>
      </c>
      <c r="C1920" s="82" t="s">
        <v>1974</v>
      </c>
      <c r="D1920" s="78" t="s">
        <v>1975</v>
      </c>
      <c r="E1920" s="82" t="s">
        <v>1988</v>
      </c>
      <c r="F1920" s="82" t="s">
        <v>3992</v>
      </c>
      <c r="G1920" s="82" t="s">
        <v>1732</v>
      </c>
      <c r="H1920" s="78" t="s">
        <v>3991</v>
      </c>
      <c r="I1920" s="78" t="s">
        <v>1397</v>
      </c>
      <c r="J1920" s="82" t="s">
        <v>694</v>
      </c>
      <c r="K1920" s="82" t="s">
        <v>3993</v>
      </c>
      <c r="L1920" s="82" t="s">
        <v>2228</v>
      </c>
      <c r="M1920" s="82" t="s">
        <v>2002</v>
      </c>
      <c r="N1920" s="82"/>
      <c r="O1920" s="82"/>
      <c r="P1920" s="82" t="s">
        <v>36</v>
      </c>
    </row>
    <row r="1921" customHeight="1" spans="1:16">
      <c r="A1921" s="77" t="s">
        <v>1952</v>
      </c>
      <c r="B1921" s="82" t="s">
        <v>1973</v>
      </c>
      <c r="C1921" s="82" t="s">
        <v>1982</v>
      </c>
      <c r="D1921" s="78" t="s">
        <v>1975</v>
      </c>
      <c r="E1921" s="82" t="s">
        <v>2263</v>
      </c>
      <c r="F1921" s="82" t="s">
        <v>3906</v>
      </c>
      <c r="G1921" s="78" t="s">
        <v>1718</v>
      </c>
      <c r="H1921" s="78" t="s">
        <v>3991</v>
      </c>
      <c r="I1921" s="78" t="s">
        <v>1397</v>
      </c>
      <c r="J1921" s="82" t="s">
        <v>1483</v>
      </c>
      <c r="K1921" s="82" t="s">
        <v>3907</v>
      </c>
      <c r="L1921" s="82" t="s">
        <v>2232</v>
      </c>
      <c r="M1921" s="82" t="s">
        <v>2064</v>
      </c>
      <c r="N1921" s="82"/>
      <c r="O1921" s="82"/>
      <c r="P1921" s="82" t="s">
        <v>36</v>
      </c>
    </row>
    <row r="1922" customHeight="1" spans="1:16">
      <c r="A1922" s="77" t="s">
        <v>1952</v>
      </c>
      <c r="B1922" s="82" t="s">
        <v>1973</v>
      </c>
      <c r="C1922" s="82" t="s">
        <v>1982</v>
      </c>
      <c r="D1922" s="78" t="s">
        <v>1975</v>
      </c>
      <c r="E1922" s="78" t="s">
        <v>2263</v>
      </c>
      <c r="F1922" s="82" t="s">
        <v>3994</v>
      </c>
      <c r="G1922" s="82" t="s">
        <v>1735</v>
      </c>
      <c r="H1922" s="78" t="s">
        <v>3991</v>
      </c>
      <c r="I1922" s="78" t="s">
        <v>1397</v>
      </c>
      <c r="J1922" s="82" t="s">
        <v>694</v>
      </c>
      <c r="K1922" s="82" t="s">
        <v>3995</v>
      </c>
      <c r="L1922" s="82" t="s">
        <v>2232</v>
      </c>
      <c r="M1922" s="82" t="s">
        <v>2068</v>
      </c>
      <c r="N1922" s="82"/>
      <c r="O1922" s="82"/>
      <c r="P1922" s="82" t="s">
        <v>36</v>
      </c>
    </row>
    <row r="1923" customHeight="1" spans="1:16">
      <c r="A1923" s="77" t="s">
        <v>1952</v>
      </c>
      <c r="B1923" s="82" t="s">
        <v>1973</v>
      </c>
      <c r="C1923" s="82" t="s">
        <v>1974</v>
      </c>
      <c r="D1923" s="78" t="s">
        <v>1955</v>
      </c>
      <c r="E1923" s="82" t="s">
        <v>2223</v>
      </c>
      <c r="F1923" s="82" t="s">
        <v>3959</v>
      </c>
      <c r="G1923" s="78" t="s">
        <v>1717</v>
      </c>
      <c r="H1923" s="78" t="s">
        <v>3991</v>
      </c>
      <c r="I1923" s="78" t="s">
        <v>1397</v>
      </c>
      <c r="J1923" s="82" t="s">
        <v>694</v>
      </c>
      <c r="K1923" s="82" t="s">
        <v>3650</v>
      </c>
      <c r="L1923" s="82" t="s">
        <v>2058</v>
      </c>
      <c r="M1923" s="82" t="s">
        <v>2183</v>
      </c>
      <c r="N1923" s="82"/>
      <c r="O1923" s="82"/>
      <c r="P1923" s="82" t="s">
        <v>36</v>
      </c>
    </row>
    <row r="1924" customHeight="1" spans="1:16">
      <c r="A1924" s="77" t="s">
        <v>1952</v>
      </c>
      <c r="B1924" s="82" t="s">
        <v>1973</v>
      </c>
      <c r="C1924" s="82" t="s">
        <v>1974</v>
      </c>
      <c r="D1924" s="78" t="s">
        <v>1975</v>
      </c>
      <c r="E1924" s="82" t="s">
        <v>1988</v>
      </c>
      <c r="F1924" s="82" t="s">
        <v>3992</v>
      </c>
      <c r="G1924" s="82" t="s">
        <v>1732</v>
      </c>
      <c r="H1924" s="78" t="s">
        <v>3991</v>
      </c>
      <c r="I1924" s="78" t="s">
        <v>1397</v>
      </c>
      <c r="J1924" s="82" t="s">
        <v>694</v>
      </c>
      <c r="K1924" s="82" t="s">
        <v>3993</v>
      </c>
      <c r="L1924" s="82" t="s">
        <v>2228</v>
      </c>
      <c r="M1924" s="82" t="s">
        <v>2002</v>
      </c>
      <c r="N1924" s="82"/>
      <c r="O1924" s="82"/>
      <c r="P1924" s="82" t="s">
        <v>36</v>
      </c>
    </row>
    <row r="1925" customHeight="1" spans="1:16">
      <c r="A1925" s="77" t="s">
        <v>1952</v>
      </c>
      <c r="B1925" s="82" t="s">
        <v>1973</v>
      </c>
      <c r="C1925" s="82" t="s">
        <v>1374</v>
      </c>
      <c r="D1925" s="78" t="s">
        <v>1955</v>
      </c>
      <c r="E1925" s="82" t="s">
        <v>2677</v>
      </c>
      <c r="F1925" s="82" t="s">
        <v>3596</v>
      </c>
      <c r="G1925" s="82" t="s">
        <v>1672</v>
      </c>
      <c r="H1925" s="78" t="s">
        <v>3991</v>
      </c>
      <c r="I1925" s="78" t="s">
        <v>1397</v>
      </c>
      <c r="J1925" s="78" t="s">
        <v>1446</v>
      </c>
      <c r="K1925" s="82" t="s">
        <v>3658</v>
      </c>
      <c r="L1925" s="82" t="s">
        <v>3375</v>
      </c>
      <c r="M1925" s="82" t="s">
        <v>3598</v>
      </c>
      <c r="N1925" s="82"/>
      <c r="O1925" s="82"/>
      <c r="P1925" s="82" t="s">
        <v>36</v>
      </c>
    </row>
    <row r="1926" customHeight="1" spans="1:16">
      <c r="A1926" s="77" t="s">
        <v>1952</v>
      </c>
      <c r="B1926" s="82" t="s">
        <v>1973</v>
      </c>
      <c r="C1926" s="82" t="s">
        <v>1374</v>
      </c>
      <c r="D1926" s="78" t="s">
        <v>1955</v>
      </c>
      <c r="E1926" s="82" t="s">
        <v>3996</v>
      </c>
      <c r="F1926" s="82" t="s">
        <v>3997</v>
      </c>
      <c r="G1926" s="78" t="s">
        <v>1728</v>
      </c>
      <c r="H1926" s="78" t="s">
        <v>3991</v>
      </c>
      <c r="I1926" s="78" t="s">
        <v>1397</v>
      </c>
      <c r="J1926" s="78" t="s">
        <v>1623</v>
      </c>
      <c r="K1926" s="82" t="s">
        <v>3998</v>
      </c>
      <c r="L1926" s="82" t="s">
        <v>3180</v>
      </c>
      <c r="M1926" s="82" t="s">
        <v>3999</v>
      </c>
      <c r="N1926" s="82"/>
      <c r="O1926" s="82"/>
      <c r="P1926" s="82" t="s">
        <v>36</v>
      </c>
    </row>
    <row r="1927" ht="22.2" customHeight="1" spans="1:16">
      <c r="A1927" s="77" t="s">
        <v>1952</v>
      </c>
      <c r="B1927" s="82" t="s">
        <v>4000</v>
      </c>
      <c r="C1927" s="82" t="s">
        <v>3275</v>
      </c>
      <c r="D1927" s="78" t="s">
        <v>1955</v>
      </c>
      <c r="E1927" s="82" t="s">
        <v>2082</v>
      </c>
      <c r="F1927" s="82" t="s">
        <v>3893</v>
      </c>
      <c r="G1927" s="78" t="s">
        <v>1716</v>
      </c>
      <c r="H1927" s="78" t="s">
        <v>4001</v>
      </c>
      <c r="I1927" s="78" t="s">
        <v>1397</v>
      </c>
      <c r="J1927" s="82" t="s">
        <v>2201</v>
      </c>
      <c r="K1927" s="82" t="s">
        <v>2950</v>
      </c>
      <c r="L1927" s="82" t="s">
        <v>3265</v>
      </c>
      <c r="M1927" s="82" t="s">
        <v>2241</v>
      </c>
      <c r="N1927" s="82"/>
      <c r="O1927" s="82"/>
      <c r="P1927" s="82" t="s">
        <v>36</v>
      </c>
    </row>
    <row r="1928" customHeight="1" spans="1:16">
      <c r="A1928" s="83" t="s">
        <v>1952</v>
      </c>
      <c r="B1928" s="84" t="s">
        <v>2037</v>
      </c>
      <c r="C1928" s="84" t="s">
        <v>2045</v>
      </c>
      <c r="D1928" s="83" t="s">
        <v>1955</v>
      </c>
      <c r="E1928" s="84" t="s">
        <v>2087</v>
      </c>
      <c r="F1928" s="84" t="s">
        <v>2400</v>
      </c>
      <c r="G1928" s="83" t="s">
        <v>1720</v>
      </c>
      <c r="H1928" s="83" t="s">
        <v>4001</v>
      </c>
      <c r="I1928" s="83" t="s">
        <v>1397</v>
      </c>
      <c r="J1928" s="83" t="s">
        <v>694</v>
      </c>
      <c r="K1928" s="84" t="s">
        <v>2401</v>
      </c>
      <c r="L1928" s="84" t="s">
        <v>2973</v>
      </c>
      <c r="M1928" s="84" t="s">
        <v>2271</v>
      </c>
      <c r="N1928" s="84"/>
      <c r="O1928" s="84"/>
      <c r="P1928" s="84" t="s">
        <v>36</v>
      </c>
    </row>
    <row r="1929" customHeight="1" spans="1:16">
      <c r="A1929" s="77" t="s">
        <v>1952</v>
      </c>
      <c r="B1929" s="82" t="s">
        <v>1953</v>
      </c>
      <c r="C1929" s="82" t="s">
        <v>1954</v>
      </c>
      <c r="D1929" s="78" t="s">
        <v>1955</v>
      </c>
      <c r="E1929" s="82" t="s">
        <v>1968</v>
      </c>
      <c r="F1929" s="82" t="s">
        <v>4002</v>
      </c>
      <c r="G1929" s="78" t="s">
        <v>1732</v>
      </c>
      <c r="H1929" s="82" t="s">
        <v>1740</v>
      </c>
      <c r="I1929" s="78" t="s">
        <v>1397</v>
      </c>
      <c r="J1929" s="82" t="s">
        <v>1483</v>
      </c>
      <c r="K1929" s="82" t="s">
        <v>4003</v>
      </c>
      <c r="L1929" s="82" t="s">
        <v>2107</v>
      </c>
      <c r="M1929" s="82" t="s">
        <v>2068</v>
      </c>
      <c r="N1929" s="82"/>
      <c r="O1929" s="82"/>
      <c r="P1929" s="82" t="s">
        <v>36</v>
      </c>
    </row>
    <row r="1930" customHeight="1" spans="1:16">
      <c r="A1930" s="77" t="s">
        <v>1952</v>
      </c>
      <c r="B1930" s="82" t="s">
        <v>1953</v>
      </c>
      <c r="C1930" s="82" t="s">
        <v>2131</v>
      </c>
      <c r="D1930" s="78" t="s">
        <v>1955</v>
      </c>
      <c r="E1930" s="82" t="s">
        <v>1968</v>
      </c>
      <c r="F1930" s="82" t="s">
        <v>4004</v>
      </c>
      <c r="G1930" s="78" t="s">
        <v>1649</v>
      </c>
      <c r="H1930" s="82" t="s">
        <v>1740</v>
      </c>
      <c r="I1930" s="78" t="s">
        <v>1397</v>
      </c>
      <c r="J1930" s="82" t="s">
        <v>1483</v>
      </c>
      <c r="K1930" s="82" t="s">
        <v>4005</v>
      </c>
      <c r="L1930" s="82" t="s">
        <v>2140</v>
      </c>
      <c r="M1930" s="82" t="s">
        <v>2002</v>
      </c>
      <c r="N1930" s="82"/>
      <c r="O1930" s="82"/>
      <c r="P1930" s="82" t="s">
        <v>36</v>
      </c>
    </row>
    <row r="1931" customHeight="1" spans="1:16">
      <c r="A1931" s="77" t="s">
        <v>1952</v>
      </c>
      <c r="B1931" s="82" t="s">
        <v>3161</v>
      </c>
      <c r="C1931" s="82" t="s">
        <v>3494</v>
      </c>
      <c r="D1931" s="78" t="s">
        <v>1955</v>
      </c>
      <c r="E1931" s="82" t="s">
        <v>2246</v>
      </c>
      <c r="F1931" s="82" t="s">
        <v>3987</v>
      </c>
      <c r="G1931" s="82" t="s">
        <v>1729</v>
      </c>
      <c r="H1931" s="82" t="s">
        <v>1740</v>
      </c>
      <c r="I1931" s="78" t="s">
        <v>1397</v>
      </c>
      <c r="J1931" s="82" t="s">
        <v>694</v>
      </c>
      <c r="K1931" s="82" t="s">
        <v>3988</v>
      </c>
      <c r="L1931" s="82" t="s">
        <v>3989</v>
      </c>
      <c r="M1931" s="82" t="s">
        <v>2249</v>
      </c>
      <c r="N1931" s="82"/>
      <c r="O1931" s="82"/>
      <c r="P1931" s="82" t="s">
        <v>36</v>
      </c>
    </row>
    <row r="1932" customHeight="1" spans="1:16">
      <c r="A1932" s="77" t="s">
        <v>1952</v>
      </c>
      <c r="B1932" s="82" t="s">
        <v>3869</v>
      </c>
      <c r="C1932" s="82" t="s">
        <v>3047</v>
      </c>
      <c r="D1932" s="78" t="s">
        <v>1955</v>
      </c>
      <c r="E1932" s="82" t="s">
        <v>1983</v>
      </c>
      <c r="F1932" s="82" t="s">
        <v>3871</v>
      </c>
      <c r="G1932" s="78" t="s">
        <v>1720</v>
      </c>
      <c r="H1932" s="82" t="s">
        <v>1740</v>
      </c>
      <c r="I1932" s="78" t="s">
        <v>1397</v>
      </c>
      <c r="J1932" s="82" t="s">
        <v>694</v>
      </c>
      <c r="K1932" s="82" t="s">
        <v>2057</v>
      </c>
      <c r="L1932" s="82" t="s">
        <v>2232</v>
      </c>
      <c r="M1932" s="82" t="s">
        <v>2183</v>
      </c>
      <c r="N1932" s="82"/>
      <c r="O1932" s="82"/>
      <c r="P1932" s="82" t="s">
        <v>36</v>
      </c>
    </row>
    <row r="1933" customHeight="1" spans="1:16">
      <c r="A1933" s="77" t="s">
        <v>1952</v>
      </c>
      <c r="B1933" s="82" t="s">
        <v>3869</v>
      </c>
      <c r="C1933" s="82" t="s">
        <v>3047</v>
      </c>
      <c r="D1933" s="78" t="s">
        <v>1955</v>
      </c>
      <c r="E1933" s="82" t="s">
        <v>2223</v>
      </c>
      <c r="F1933" s="82" t="s">
        <v>4006</v>
      </c>
      <c r="G1933" s="82" t="s">
        <v>1740</v>
      </c>
      <c r="H1933" s="82" t="s">
        <v>1740</v>
      </c>
      <c r="I1933" s="78" t="s">
        <v>1397</v>
      </c>
      <c r="J1933" s="82" t="s">
        <v>694</v>
      </c>
      <c r="K1933" s="82" t="s">
        <v>3185</v>
      </c>
      <c r="L1933" s="82" t="s">
        <v>2015</v>
      </c>
      <c r="M1933" s="82" t="s">
        <v>1972</v>
      </c>
      <c r="N1933" s="82"/>
      <c r="O1933" s="82"/>
      <c r="P1933" s="82" t="s">
        <v>36</v>
      </c>
    </row>
    <row r="1934" customHeight="1" spans="1:16">
      <c r="A1934" s="77" t="s">
        <v>1952</v>
      </c>
      <c r="B1934" s="82" t="s">
        <v>3869</v>
      </c>
      <c r="C1934" s="82" t="s">
        <v>3870</v>
      </c>
      <c r="D1934" s="78" t="s">
        <v>1955</v>
      </c>
      <c r="E1934" s="82" t="s">
        <v>2218</v>
      </c>
      <c r="F1934" s="82" t="s">
        <v>4007</v>
      </c>
      <c r="G1934" s="78" t="s">
        <v>1739</v>
      </c>
      <c r="H1934" s="82" t="s">
        <v>1740</v>
      </c>
      <c r="I1934" s="78" t="s">
        <v>1397</v>
      </c>
      <c r="J1934" s="82" t="s">
        <v>1483</v>
      </c>
      <c r="K1934" s="82" t="s">
        <v>4008</v>
      </c>
      <c r="L1934" s="82" t="s">
        <v>3688</v>
      </c>
      <c r="M1934" s="82" t="s">
        <v>2108</v>
      </c>
      <c r="N1934" s="82"/>
      <c r="O1934" s="82"/>
      <c r="P1934" s="82" t="s">
        <v>36</v>
      </c>
    </row>
    <row r="1935" customHeight="1" spans="1:16">
      <c r="A1935" s="77" t="s">
        <v>1952</v>
      </c>
      <c r="B1935" s="82" t="s">
        <v>3389</v>
      </c>
      <c r="C1935" s="82" t="s">
        <v>2313</v>
      </c>
      <c r="D1935" s="78" t="s">
        <v>1955</v>
      </c>
      <c r="E1935" s="82" t="s">
        <v>1988</v>
      </c>
      <c r="F1935" s="82" t="s">
        <v>3541</v>
      </c>
      <c r="G1935" s="82" t="s">
        <v>1643</v>
      </c>
      <c r="H1935" s="82" t="s">
        <v>1740</v>
      </c>
      <c r="I1935" s="78" t="s">
        <v>1397</v>
      </c>
      <c r="J1935" s="82" t="s">
        <v>1483</v>
      </c>
      <c r="K1935" s="82" t="s">
        <v>2007</v>
      </c>
      <c r="L1935" s="82" t="s">
        <v>3265</v>
      </c>
      <c r="M1935" s="82" t="s">
        <v>1972</v>
      </c>
      <c r="N1935" s="82"/>
      <c r="O1935" s="82"/>
      <c r="P1935" s="82" t="s">
        <v>36</v>
      </c>
    </row>
    <row r="1936" customHeight="1" spans="1:16">
      <c r="A1936" s="77" t="s">
        <v>1952</v>
      </c>
      <c r="B1936" s="82" t="s">
        <v>2291</v>
      </c>
      <c r="C1936" s="82" t="s">
        <v>2060</v>
      </c>
      <c r="D1936" s="78" t="s">
        <v>1955</v>
      </c>
      <c r="E1936" s="82" t="s">
        <v>2236</v>
      </c>
      <c r="F1936" s="82" t="s">
        <v>3973</v>
      </c>
      <c r="G1936" s="82" t="s">
        <v>1725</v>
      </c>
      <c r="H1936" s="82" t="s">
        <v>1740</v>
      </c>
      <c r="I1936" s="78" t="s">
        <v>1397</v>
      </c>
      <c r="J1936" s="82" t="s">
        <v>694</v>
      </c>
      <c r="K1936" s="82" t="s">
        <v>3552</v>
      </c>
      <c r="L1936" s="82" t="s">
        <v>2228</v>
      </c>
      <c r="M1936" s="82" t="s">
        <v>1962</v>
      </c>
      <c r="N1936" s="82"/>
      <c r="O1936" s="82"/>
      <c r="P1936" s="82" t="s">
        <v>36</v>
      </c>
    </row>
    <row r="1937" customHeight="1" spans="1:16">
      <c r="A1937" s="77" t="s">
        <v>1952</v>
      </c>
      <c r="B1937" s="82" t="s">
        <v>2291</v>
      </c>
      <c r="C1937" s="82" t="s">
        <v>3275</v>
      </c>
      <c r="D1937" s="78" t="s">
        <v>1955</v>
      </c>
      <c r="E1937" s="82" t="s">
        <v>2082</v>
      </c>
      <c r="F1937" s="82" t="s">
        <v>3893</v>
      </c>
      <c r="G1937" s="78" t="s">
        <v>1716</v>
      </c>
      <c r="H1937" s="82" t="s">
        <v>1740</v>
      </c>
      <c r="I1937" s="78" t="s">
        <v>1397</v>
      </c>
      <c r="J1937" s="82" t="s">
        <v>2201</v>
      </c>
      <c r="K1937" s="82" t="s">
        <v>2950</v>
      </c>
      <c r="L1937" s="82" t="s">
        <v>3265</v>
      </c>
      <c r="M1937" s="82" t="s">
        <v>2241</v>
      </c>
      <c r="N1937" s="82"/>
      <c r="O1937" s="82"/>
      <c r="P1937" s="82" t="s">
        <v>36</v>
      </c>
    </row>
    <row r="1938" customHeight="1" spans="1:16">
      <c r="A1938" s="77" t="s">
        <v>1952</v>
      </c>
      <c r="B1938" s="82" t="s">
        <v>2291</v>
      </c>
      <c r="C1938" s="82" t="s">
        <v>3275</v>
      </c>
      <c r="D1938" s="78" t="s">
        <v>1955</v>
      </c>
      <c r="E1938" s="82" t="s">
        <v>1956</v>
      </c>
      <c r="F1938" s="82" t="s">
        <v>4009</v>
      </c>
      <c r="G1938" s="82" t="s">
        <v>1734</v>
      </c>
      <c r="H1938" s="82" t="s">
        <v>1740</v>
      </c>
      <c r="I1938" s="78" t="s">
        <v>1397</v>
      </c>
      <c r="J1938" s="78" t="s">
        <v>2201</v>
      </c>
      <c r="K1938" s="82" t="s">
        <v>3962</v>
      </c>
      <c r="L1938" s="82" t="s">
        <v>2130</v>
      </c>
      <c r="M1938" s="82" t="s">
        <v>4010</v>
      </c>
      <c r="N1938" s="82"/>
      <c r="O1938" s="82"/>
      <c r="P1938" s="82" t="s">
        <v>36</v>
      </c>
    </row>
    <row r="1939" customHeight="1" spans="1:16">
      <c r="A1939" s="77" t="s">
        <v>1952</v>
      </c>
      <c r="B1939" s="82" t="s">
        <v>2125</v>
      </c>
      <c r="C1939" s="82" t="s">
        <v>2250</v>
      </c>
      <c r="D1939" s="78" t="s">
        <v>1955</v>
      </c>
      <c r="E1939" s="82" t="s">
        <v>1963</v>
      </c>
      <c r="F1939" s="78" t="s">
        <v>3509</v>
      </c>
      <c r="G1939" s="78" t="s">
        <v>1649</v>
      </c>
      <c r="H1939" s="82" t="s">
        <v>1740</v>
      </c>
      <c r="I1939" s="78" t="s">
        <v>1397</v>
      </c>
      <c r="J1939" s="78" t="s">
        <v>694</v>
      </c>
      <c r="K1939" s="78" t="s">
        <v>3510</v>
      </c>
      <c r="L1939" s="78" t="s">
        <v>2944</v>
      </c>
      <c r="M1939" s="78" t="s">
        <v>2158</v>
      </c>
      <c r="N1939" s="82"/>
      <c r="O1939" s="82"/>
      <c r="P1939" s="82" t="s">
        <v>36</v>
      </c>
    </row>
    <row r="1940" customHeight="1" spans="1:16">
      <c r="A1940" s="77" t="s">
        <v>1952</v>
      </c>
      <c r="B1940" s="82" t="s">
        <v>2125</v>
      </c>
      <c r="C1940" s="82" t="s">
        <v>2250</v>
      </c>
      <c r="D1940" s="78" t="s">
        <v>1955</v>
      </c>
      <c r="E1940" s="82" t="s">
        <v>2288</v>
      </c>
      <c r="F1940" s="82" t="s">
        <v>3937</v>
      </c>
      <c r="G1940" s="78" t="s">
        <v>1697</v>
      </c>
      <c r="H1940" s="82" t="s">
        <v>1740</v>
      </c>
      <c r="I1940" s="78" t="s">
        <v>1397</v>
      </c>
      <c r="J1940" s="82" t="s">
        <v>1483</v>
      </c>
      <c r="K1940" s="82" t="s">
        <v>3668</v>
      </c>
      <c r="L1940" s="82" t="s">
        <v>1465</v>
      </c>
      <c r="M1940" s="82" t="s">
        <v>1972</v>
      </c>
      <c r="N1940" s="82"/>
      <c r="O1940" s="82"/>
      <c r="P1940" s="82" t="s">
        <v>36</v>
      </c>
    </row>
    <row r="1941" customHeight="1" spans="1:16">
      <c r="A1941" s="77" t="s">
        <v>1952</v>
      </c>
      <c r="B1941" s="82" t="s">
        <v>2125</v>
      </c>
      <c r="C1941" s="82" t="s">
        <v>2250</v>
      </c>
      <c r="D1941" s="78" t="s">
        <v>1955</v>
      </c>
      <c r="E1941" s="82" t="s">
        <v>2223</v>
      </c>
      <c r="F1941" s="82" t="s">
        <v>4011</v>
      </c>
      <c r="G1941" s="82" t="s">
        <v>1740</v>
      </c>
      <c r="H1941" s="82" t="s">
        <v>1740</v>
      </c>
      <c r="I1941" s="78" t="s">
        <v>1397</v>
      </c>
      <c r="J1941" s="82" t="s">
        <v>1483</v>
      </c>
      <c r="K1941" s="82" t="s">
        <v>2806</v>
      </c>
      <c r="L1941" s="82" t="s">
        <v>2944</v>
      </c>
      <c r="M1941" s="82" t="s">
        <v>2174</v>
      </c>
      <c r="N1941" s="82"/>
      <c r="O1941" s="82"/>
      <c r="P1941" s="82" t="s">
        <v>36</v>
      </c>
    </row>
    <row r="1942" customHeight="1" spans="1:16">
      <c r="A1942" s="77" t="s">
        <v>1952</v>
      </c>
      <c r="B1942" s="82" t="s">
        <v>2125</v>
      </c>
      <c r="C1942" s="82" t="s">
        <v>2874</v>
      </c>
      <c r="D1942" s="78" t="s">
        <v>1955</v>
      </c>
      <c r="E1942" s="82" t="s">
        <v>1956</v>
      </c>
      <c r="F1942" s="82" t="s">
        <v>4012</v>
      </c>
      <c r="G1942" s="82" t="s">
        <v>1740</v>
      </c>
      <c r="H1942" s="82" t="s">
        <v>1740</v>
      </c>
      <c r="I1942" s="78" t="s">
        <v>1397</v>
      </c>
      <c r="J1942" s="82" t="s">
        <v>1483</v>
      </c>
      <c r="K1942" s="82" t="s">
        <v>4013</v>
      </c>
      <c r="L1942" s="82" t="s">
        <v>2240</v>
      </c>
      <c r="M1942" s="82" t="s">
        <v>2068</v>
      </c>
      <c r="N1942" s="82"/>
      <c r="O1942" s="82"/>
      <c r="P1942" s="82" t="s">
        <v>36</v>
      </c>
    </row>
    <row r="1943" customHeight="1" spans="1:16">
      <c r="A1943" s="77" t="s">
        <v>1952</v>
      </c>
      <c r="B1943" s="82" t="s">
        <v>2051</v>
      </c>
      <c r="C1943" s="82" t="s">
        <v>2060</v>
      </c>
      <c r="D1943" s="78" t="s">
        <v>1955</v>
      </c>
      <c r="E1943" s="82" t="s">
        <v>2236</v>
      </c>
      <c r="F1943" s="82" t="s">
        <v>4014</v>
      </c>
      <c r="G1943" s="82" t="s">
        <v>1742</v>
      </c>
      <c r="H1943" s="82" t="s">
        <v>1742</v>
      </c>
      <c r="I1943" s="78" t="s">
        <v>1397</v>
      </c>
      <c r="J1943" s="82" t="s">
        <v>694</v>
      </c>
      <c r="K1943" s="82" t="s">
        <v>4015</v>
      </c>
      <c r="L1943" s="82" t="s">
        <v>2015</v>
      </c>
      <c r="M1943" s="82" t="s">
        <v>2540</v>
      </c>
      <c r="N1943" s="82"/>
      <c r="O1943" s="82"/>
      <c r="P1943" s="82" t="s">
        <v>36</v>
      </c>
    </row>
    <row r="1944" customHeight="1" spans="1:16">
      <c r="A1944" s="77" t="s">
        <v>1952</v>
      </c>
      <c r="B1944" s="82" t="s">
        <v>2738</v>
      </c>
      <c r="C1944" s="82" t="s">
        <v>2045</v>
      </c>
      <c r="D1944" s="78" t="s">
        <v>1955</v>
      </c>
      <c r="E1944" s="82" t="s">
        <v>2246</v>
      </c>
      <c r="F1944" s="82" t="s">
        <v>3862</v>
      </c>
      <c r="G1944" s="82" t="s">
        <v>1722</v>
      </c>
      <c r="H1944" s="82" t="s">
        <v>1742</v>
      </c>
      <c r="I1944" s="78" t="s">
        <v>1397</v>
      </c>
      <c r="J1944" s="82" t="s">
        <v>1483</v>
      </c>
      <c r="K1944" s="82" t="s">
        <v>3863</v>
      </c>
      <c r="L1944" s="82" t="s">
        <v>3864</v>
      </c>
      <c r="M1944" s="82" t="s">
        <v>2884</v>
      </c>
      <c r="N1944" s="82"/>
      <c r="O1944" s="82"/>
      <c r="P1944" s="82" t="s">
        <v>36</v>
      </c>
    </row>
    <row r="1945" customHeight="1" spans="1:16">
      <c r="A1945" s="77" t="s">
        <v>1952</v>
      </c>
      <c r="B1945" s="82" t="s">
        <v>2738</v>
      </c>
      <c r="C1945" s="82" t="s">
        <v>2045</v>
      </c>
      <c r="D1945" s="78" t="s">
        <v>1955</v>
      </c>
      <c r="E1945" s="82" t="s">
        <v>2160</v>
      </c>
      <c r="F1945" s="82" t="s">
        <v>4016</v>
      </c>
      <c r="G1945" s="78" t="s">
        <v>1734</v>
      </c>
      <c r="H1945" s="82" t="s">
        <v>1742</v>
      </c>
      <c r="I1945" s="78" t="s">
        <v>1397</v>
      </c>
      <c r="J1945" s="82" t="s">
        <v>1483</v>
      </c>
      <c r="K1945" s="82" t="s">
        <v>3069</v>
      </c>
      <c r="L1945" s="82" t="s">
        <v>4017</v>
      </c>
      <c r="M1945" s="82" t="s">
        <v>4018</v>
      </c>
      <c r="N1945" s="82"/>
      <c r="O1945" s="82"/>
      <c r="P1945" s="82" t="s">
        <v>36</v>
      </c>
    </row>
    <row r="1946" customHeight="1" spans="1:16">
      <c r="A1946" s="77" t="s">
        <v>1952</v>
      </c>
      <c r="B1946" s="82" t="s">
        <v>2037</v>
      </c>
      <c r="C1946" s="82" t="s">
        <v>2541</v>
      </c>
      <c r="D1946" s="78" t="s">
        <v>1955</v>
      </c>
      <c r="E1946" s="82" t="s">
        <v>2854</v>
      </c>
      <c r="F1946" s="82" t="s">
        <v>3518</v>
      </c>
      <c r="G1946" s="82" t="s">
        <v>1662</v>
      </c>
      <c r="H1946" s="82" t="s">
        <v>1744</v>
      </c>
      <c r="I1946" s="78" t="s">
        <v>1397</v>
      </c>
      <c r="J1946" s="78" t="s">
        <v>694</v>
      </c>
      <c r="K1946" s="82" t="s">
        <v>2122</v>
      </c>
      <c r="L1946" s="82" t="s">
        <v>3519</v>
      </c>
      <c r="M1946" s="82" t="s">
        <v>3520</v>
      </c>
      <c r="N1946" s="82"/>
      <c r="O1946" s="82"/>
      <c r="P1946" s="82" t="s">
        <v>36</v>
      </c>
    </row>
    <row r="1947" customHeight="1" spans="1:16">
      <c r="A1947" s="77" t="s">
        <v>1952</v>
      </c>
      <c r="B1947" s="82" t="s">
        <v>2125</v>
      </c>
      <c r="C1947" s="82" t="s">
        <v>2841</v>
      </c>
      <c r="D1947" s="78" t="s">
        <v>1955</v>
      </c>
      <c r="E1947" s="82" t="s">
        <v>4019</v>
      </c>
      <c r="F1947" s="82" t="s">
        <v>4020</v>
      </c>
      <c r="G1947" s="82" t="s">
        <v>1717</v>
      </c>
      <c r="H1947" s="82" t="s">
        <v>1744</v>
      </c>
      <c r="I1947" s="78" t="s">
        <v>1397</v>
      </c>
      <c r="J1947" s="82" t="s">
        <v>1483</v>
      </c>
      <c r="K1947" s="82" t="s">
        <v>2035</v>
      </c>
      <c r="L1947" s="82" t="s">
        <v>2015</v>
      </c>
      <c r="M1947" s="82" t="s">
        <v>2170</v>
      </c>
      <c r="N1947" s="82"/>
      <c r="O1947" s="82"/>
      <c r="P1947" s="82" t="s">
        <v>36</v>
      </c>
    </row>
    <row r="1948" customHeight="1" spans="1:16">
      <c r="A1948" s="77" t="s">
        <v>1952</v>
      </c>
      <c r="B1948" s="82" t="s">
        <v>2406</v>
      </c>
      <c r="C1948" s="82" t="s">
        <v>3322</v>
      </c>
      <c r="D1948" s="78" t="s">
        <v>1955</v>
      </c>
      <c r="E1948" s="82" t="s">
        <v>3883</v>
      </c>
      <c r="F1948" s="82" t="s">
        <v>4021</v>
      </c>
      <c r="G1948" s="82" t="s">
        <v>1739</v>
      </c>
      <c r="H1948" s="82" t="s">
        <v>1744</v>
      </c>
      <c r="I1948" s="78" t="s">
        <v>1397</v>
      </c>
      <c r="J1948" s="82" t="s">
        <v>1447</v>
      </c>
      <c r="K1948" s="82" t="s">
        <v>4022</v>
      </c>
      <c r="L1948" s="82" t="s">
        <v>2680</v>
      </c>
      <c r="M1948" s="82" t="s">
        <v>2158</v>
      </c>
      <c r="N1948" s="82"/>
      <c r="O1948" s="82"/>
      <c r="P1948" s="82" t="s">
        <v>36</v>
      </c>
    </row>
    <row r="1949" customHeight="1" spans="1:16">
      <c r="A1949" s="77" t="s">
        <v>1952</v>
      </c>
      <c r="B1949" s="82" t="s">
        <v>2406</v>
      </c>
      <c r="C1949" s="82" t="s">
        <v>2093</v>
      </c>
      <c r="D1949" s="78" t="s">
        <v>1955</v>
      </c>
      <c r="E1949" s="82" t="s">
        <v>4023</v>
      </c>
      <c r="F1949" s="82" t="s">
        <v>4024</v>
      </c>
      <c r="G1949" s="82" t="s">
        <v>1744</v>
      </c>
      <c r="H1949" s="82" t="s">
        <v>1744</v>
      </c>
      <c r="I1949" s="78" t="s">
        <v>1397</v>
      </c>
      <c r="J1949" s="82" t="s">
        <v>1483</v>
      </c>
      <c r="K1949" s="82" t="s">
        <v>4025</v>
      </c>
      <c r="L1949" s="82" t="s">
        <v>2414</v>
      </c>
      <c r="M1949" s="82" t="s">
        <v>4026</v>
      </c>
      <c r="N1949" s="82"/>
      <c r="O1949" s="82"/>
      <c r="P1949" s="82" t="s">
        <v>36</v>
      </c>
    </row>
    <row r="1950" customHeight="1" spans="1:16">
      <c r="A1950" s="77" t="s">
        <v>1952</v>
      </c>
      <c r="B1950" s="82" t="s">
        <v>2193</v>
      </c>
      <c r="C1950" s="82" t="s">
        <v>2060</v>
      </c>
      <c r="D1950" s="78" t="s">
        <v>1955</v>
      </c>
      <c r="E1950" s="82" t="s">
        <v>1988</v>
      </c>
      <c r="F1950" s="82" t="s">
        <v>4027</v>
      </c>
      <c r="G1950" s="82" t="s">
        <v>1744</v>
      </c>
      <c r="H1950" s="82" t="s">
        <v>1744</v>
      </c>
      <c r="I1950" s="78" t="s">
        <v>1397</v>
      </c>
      <c r="J1950" s="82" t="s">
        <v>694</v>
      </c>
      <c r="K1950" s="82" t="s">
        <v>3090</v>
      </c>
      <c r="L1950" s="82" t="s">
        <v>2228</v>
      </c>
      <c r="M1950" s="82" t="s">
        <v>2036</v>
      </c>
      <c r="N1950" s="82"/>
      <c r="O1950" s="82"/>
      <c r="P1950" s="82" t="s">
        <v>36</v>
      </c>
    </row>
    <row r="1951" customHeight="1" spans="1:16">
      <c r="A1951" s="77" t="s">
        <v>1952</v>
      </c>
      <c r="B1951" s="82" t="s">
        <v>2193</v>
      </c>
      <c r="C1951" s="82" t="s">
        <v>2194</v>
      </c>
      <c r="D1951" s="78" t="s">
        <v>1955</v>
      </c>
      <c r="E1951" s="82" t="s">
        <v>1968</v>
      </c>
      <c r="F1951" s="82" t="s">
        <v>3961</v>
      </c>
      <c r="G1951" s="82" t="s">
        <v>1734</v>
      </c>
      <c r="H1951" s="82" t="s">
        <v>1744</v>
      </c>
      <c r="I1951" s="78" t="s">
        <v>1397</v>
      </c>
      <c r="J1951" s="82" t="s">
        <v>1483</v>
      </c>
      <c r="K1951" s="82" t="s">
        <v>3752</v>
      </c>
      <c r="L1951" s="82" t="s">
        <v>3432</v>
      </c>
      <c r="M1951" s="82" t="s">
        <v>2307</v>
      </c>
      <c r="N1951" s="82"/>
      <c r="O1951" s="82"/>
      <c r="P1951" s="82" t="s">
        <v>36</v>
      </c>
    </row>
    <row r="1952" customHeight="1" spans="1:16">
      <c r="A1952" s="77" t="s">
        <v>1952</v>
      </c>
      <c r="B1952" s="82" t="s">
        <v>2193</v>
      </c>
      <c r="C1952" s="82" t="s">
        <v>2194</v>
      </c>
      <c r="D1952" s="78" t="s">
        <v>1955</v>
      </c>
      <c r="E1952" s="82" t="s">
        <v>1976</v>
      </c>
      <c r="F1952" s="82" t="s">
        <v>4028</v>
      </c>
      <c r="G1952" s="82" t="s">
        <v>1744</v>
      </c>
      <c r="H1952" s="82" t="s">
        <v>1744</v>
      </c>
      <c r="I1952" s="78" t="s">
        <v>1397</v>
      </c>
      <c r="J1952" s="82" t="s">
        <v>1483</v>
      </c>
      <c r="K1952" s="82" t="s">
        <v>2921</v>
      </c>
      <c r="L1952" s="82" t="s">
        <v>2944</v>
      </c>
      <c r="M1952" s="82" t="s">
        <v>3243</v>
      </c>
      <c r="N1952" s="82"/>
      <c r="O1952" s="82"/>
      <c r="P1952" s="82" t="s">
        <v>36</v>
      </c>
    </row>
    <row r="1953" customHeight="1" spans="1:16">
      <c r="A1953" s="77" t="s">
        <v>1952</v>
      </c>
      <c r="B1953" s="82" t="s">
        <v>2193</v>
      </c>
      <c r="C1953" s="82" t="s">
        <v>2374</v>
      </c>
      <c r="D1953" s="78" t="s">
        <v>1955</v>
      </c>
      <c r="E1953" s="82" t="s">
        <v>3921</v>
      </c>
      <c r="F1953" s="82" t="s">
        <v>3922</v>
      </c>
      <c r="G1953" s="82" t="s">
        <v>1727</v>
      </c>
      <c r="H1953" s="82" t="s">
        <v>1744</v>
      </c>
      <c r="I1953" s="78" t="s">
        <v>1397</v>
      </c>
      <c r="J1953" s="82" t="s">
        <v>1483</v>
      </c>
      <c r="K1953" s="82" t="s">
        <v>3923</v>
      </c>
      <c r="L1953" s="82"/>
      <c r="M1953" s="82" t="s">
        <v>2703</v>
      </c>
      <c r="N1953" s="82"/>
      <c r="O1953" s="82"/>
      <c r="P1953" s="82" t="s">
        <v>36</v>
      </c>
    </row>
    <row r="1954" customHeight="1" spans="1:16">
      <c r="A1954" s="77" t="s">
        <v>1952</v>
      </c>
      <c r="B1954" s="82" t="s">
        <v>2361</v>
      </c>
      <c r="C1954" s="82" t="s">
        <v>1974</v>
      </c>
      <c r="D1954" s="78" t="s">
        <v>1975</v>
      </c>
      <c r="E1954" s="82" t="s">
        <v>2237</v>
      </c>
      <c r="F1954" s="82" t="s">
        <v>4029</v>
      </c>
      <c r="G1954" s="82" t="s">
        <v>1744</v>
      </c>
      <c r="H1954" s="82" t="s">
        <v>1744</v>
      </c>
      <c r="I1954" s="78" t="s">
        <v>1397</v>
      </c>
      <c r="J1954" s="82" t="s">
        <v>964</v>
      </c>
      <c r="K1954" s="82" t="s">
        <v>3031</v>
      </c>
      <c r="L1954" s="82" t="s">
        <v>2228</v>
      </c>
      <c r="M1954" s="82" t="s">
        <v>2183</v>
      </c>
      <c r="N1954" s="82"/>
      <c r="O1954" s="82"/>
      <c r="P1954" s="82" t="s">
        <v>36</v>
      </c>
    </row>
    <row r="1955" customHeight="1" spans="1:16">
      <c r="A1955" s="77" t="s">
        <v>1952</v>
      </c>
      <c r="B1955" s="82" t="s">
        <v>2361</v>
      </c>
      <c r="C1955" s="82" t="s">
        <v>1974</v>
      </c>
      <c r="D1955" s="78" t="s">
        <v>1975</v>
      </c>
      <c r="E1955" s="82" t="s">
        <v>2236</v>
      </c>
      <c r="F1955" s="82" t="s">
        <v>4014</v>
      </c>
      <c r="G1955" s="82" t="s">
        <v>1742</v>
      </c>
      <c r="H1955" s="82" t="s">
        <v>1744</v>
      </c>
      <c r="I1955" s="78" t="s">
        <v>1397</v>
      </c>
      <c r="J1955" s="82" t="s">
        <v>964</v>
      </c>
      <c r="K1955" s="82" t="s">
        <v>4015</v>
      </c>
      <c r="L1955" s="82" t="s">
        <v>2015</v>
      </c>
      <c r="M1955" s="82" t="s">
        <v>2540</v>
      </c>
      <c r="N1955" s="82"/>
      <c r="O1955" s="82"/>
      <c r="P1955" s="82" t="s">
        <v>36</v>
      </c>
    </row>
    <row r="1956" customHeight="1" spans="1:16">
      <c r="A1956" s="77" t="s">
        <v>1952</v>
      </c>
      <c r="B1956" s="82" t="s">
        <v>2361</v>
      </c>
      <c r="C1956" s="82" t="s">
        <v>2010</v>
      </c>
      <c r="D1956" s="78" t="s">
        <v>1975</v>
      </c>
      <c r="E1956" s="78" t="s">
        <v>2236</v>
      </c>
      <c r="F1956" s="78" t="s">
        <v>3735</v>
      </c>
      <c r="G1956" s="78" t="s">
        <v>1678</v>
      </c>
      <c r="H1956" s="82" t="s">
        <v>1744</v>
      </c>
      <c r="I1956" s="78" t="s">
        <v>1397</v>
      </c>
      <c r="J1956" s="78" t="s">
        <v>1483</v>
      </c>
      <c r="K1956" s="78" t="s">
        <v>2196</v>
      </c>
      <c r="L1956" s="78" t="s">
        <v>2008</v>
      </c>
      <c r="M1956" s="78" t="s">
        <v>2158</v>
      </c>
      <c r="N1956" s="82"/>
      <c r="O1956" s="82"/>
      <c r="P1956" s="82" t="s">
        <v>36</v>
      </c>
    </row>
    <row r="1957" customHeight="1" spans="1:16">
      <c r="A1957" s="77" t="s">
        <v>1952</v>
      </c>
      <c r="B1957" s="82" t="s">
        <v>2361</v>
      </c>
      <c r="C1957" s="82" t="s">
        <v>2010</v>
      </c>
      <c r="D1957" s="78" t="s">
        <v>1975</v>
      </c>
      <c r="E1957" s="82" t="s">
        <v>2344</v>
      </c>
      <c r="F1957" s="82" t="s">
        <v>3816</v>
      </c>
      <c r="G1957" s="82" t="s">
        <v>1706</v>
      </c>
      <c r="H1957" s="82" t="s">
        <v>1744</v>
      </c>
      <c r="I1957" s="78" t="s">
        <v>1397</v>
      </c>
      <c r="J1957" s="78" t="s">
        <v>694</v>
      </c>
      <c r="K1957" s="82" t="s">
        <v>3817</v>
      </c>
      <c r="L1957" s="82" t="s">
        <v>2008</v>
      </c>
      <c r="M1957" s="82" t="s">
        <v>1992</v>
      </c>
      <c r="N1957" s="82"/>
      <c r="O1957" s="82"/>
      <c r="P1957" s="82" t="s">
        <v>36</v>
      </c>
    </row>
    <row r="1958" customHeight="1" spans="1:16">
      <c r="A1958" s="77" t="s">
        <v>1952</v>
      </c>
      <c r="B1958" s="82" t="s">
        <v>2267</v>
      </c>
      <c r="C1958" s="82" t="s">
        <v>3773</v>
      </c>
      <c r="D1958" s="78" t="s">
        <v>1955</v>
      </c>
      <c r="E1958" s="82" t="s">
        <v>2263</v>
      </c>
      <c r="F1958" s="82" t="s">
        <v>3346</v>
      </c>
      <c r="G1958" s="82" t="s">
        <v>1607</v>
      </c>
      <c r="H1958" s="82" t="s">
        <v>1744</v>
      </c>
      <c r="I1958" s="78" t="s">
        <v>1397</v>
      </c>
      <c r="J1958" s="78" t="s">
        <v>694</v>
      </c>
      <c r="K1958" s="82" t="s">
        <v>2933</v>
      </c>
      <c r="L1958" s="82" t="s">
        <v>2058</v>
      </c>
      <c r="M1958" s="82" t="s">
        <v>2002</v>
      </c>
      <c r="N1958" s="82"/>
      <c r="O1958" s="82"/>
      <c r="P1958" s="82" t="s">
        <v>36</v>
      </c>
    </row>
    <row r="1959" customHeight="1" spans="1:16">
      <c r="A1959" s="77" t="s">
        <v>1952</v>
      </c>
      <c r="B1959" s="82" t="s">
        <v>2125</v>
      </c>
      <c r="C1959" s="82" t="s">
        <v>2250</v>
      </c>
      <c r="D1959" s="78" t="s">
        <v>1955</v>
      </c>
      <c r="E1959" s="82" t="s">
        <v>1963</v>
      </c>
      <c r="F1959" s="78" t="s">
        <v>3509</v>
      </c>
      <c r="G1959" s="78" t="s">
        <v>1649</v>
      </c>
      <c r="H1959" s="82" t="s">
        <v>1741</v>
      </c>
      <c r="I1959" s="78" t="s">
        <v>1397</v>
      </c>
      <c r="J1959" s="78" t="s">
        <v>694</v>
      </c>
      <c r="K1959" s="78" t="s">
        <v>3510</v>
      </c>
      <c r="L1959" s="78" t="s">
        <v>2944</v>
      </c>
      <c r="M1959" s="78" t="s">
        <v>2158</v>
      </c>
      <c r="N1959" s="82"/>
      <c r="O1959" s="82"/>
      <c r="P1959" s="82" t="s">
        <v>36</v>
      </c>
    </row>
    <row r="1960" customHeight="1" spans="1:16">
      <c r="A1960" s="77" t="s">
        <v>1952</v>
      </c>
      <c r="B1960" s="82" t="s">
        <v>2125</v>
      </c>
      <c r="C1960" s="82" t="s">
        <v>2250</v>
      </c>
      <c r="D1960" s="78" t="s">
        <v>1955</v>
      </c>
      <c r="E1960" s="82" t="s">
        <v>2288</v>
      </c>
      <c r="F1960" s="82" t="s">
        <v>3937</v>
      </c>
      <c r="G1960" s="78" t="s">
        <v>1697</v>
      </c>
      <c r="H1960" s="82" t="s">
        <v>1741</v>
      </c>
      <c r="I1960" s="78" t="s">
        <v>1397</v>
      </c>
      <c r="J1960" s="82" t="s">
        <v>1483</v>
      </c>
      <c r="K1960" s="82" t="s">
        <v>3668</v>
      </c>
      <c r="L1960" s="82" t="s">
        <v>1465</v>
      </c>
      <c r="M1960" s="82" t="s">
        <v>1972</v>
      </c>
      <c r="N1960" s="82"/>
      <c r="O1960" s="82"/>
      <c r="P1960" s="82" t="s">
        <v>36</v>
      </c>
    </row>
    <row r="1961" customHeight="1" spans="1:16">
      <c r="A1961" s="77" t="s">
        <v>1952</v>
      </c>
      <c r="B1961" s="82" t="s">
        <v>2125</v>
      </c>
      <c r="C1961" s="82" t="s">
        <v>2250</v>
      </c>
      <c r="D1961" s="78" t="s">
        <v>1955</v>
      </c>
      <c r="E1961" s="82" t="s">
        <v>2137</v>
      </c>
      <c r="F1961" s="82" t="s">
        <v>4011</v>
      </c>
      <c r="G1961" s="82" t="s">
        <v>1740</v>
      </c>
      <c r="H1961" s="82" t="s">
        <v>1741</v>
      </c>
      <c r="I1961" s="78" t="s">
        <v>1397</v>
      </c>
      <c r="J1961" s="82" t="s">
        <v>1483</v>
      </c>
      <c r="K1961" s="82" t="s">
        <v>2806</v>
      </c>
      <c r="L1961" s="82" t="s">
        <v>2944</v>
      </c>
      <c r="M1961" s="82" t="s">
        <v>2174</v>
      </c>
      <c r="N1961" s="82"/>
      <c r="O1961" s="82"/>
      <c r="P1961" s="82" t="s">
        <v>36</v>
      </c>
    </row>
    <row r="1962" customHeight="1" spans="1:16">
      <c r="A1962" s="77" t="s">
        <v>1952</v>
      </c>
      <c r="B1962" s="82" t="s">
        <v>2350</v>
      </c>
      <c r="C1962" s="82" t="s">
        <v>3575</v>
      </c>
      <c r="D1962" s="78" t="s">
        <v>1955</v>
      </c>
      <c r="E1962" s="82" t="s">
        <v>2218</v>
      </c>
      <c r="F1962" s="82" t="s">
        <v>3974</v>
      </c>
      <c r="G1962" s="78" t="s">
        <v>1730</v>
      </c>
      <c r="H1962" s="82" t="s">
        <v>1741</v>
      </c>
      <c r="I1962" s="78" t="s">
        <v>1397</v>
      </c>
      <c r="J1962" s="82" t="s">
        <v>694</v>
      </c>
      <c r="K1962" s="82" t="s">
        <v>3975</v>
      </c>
      <c r="L1962" s="82" t="s">
        <v>3976</v>
      </c>
      <c r="M1962" s="82" t="s">
        <v>2661</v>
      </c>
      <c r="N1962" s="82"/>
      <c r="O1962" s="82"/>
      <c r="P1962" s="82" t="s">
        <v>36</v>
      </c>
    </row>
    <row r="1963" customHeight="1" spans="1:16">
      <c r="A1963" s="77" t="s">
        <v>1952</v>
      </c>
      <c r="B1963" s="82" t="s">
        <v>2350</v>
      </c>
      <c r="C1963" s="82" t="s">
        <v>3147</v>
      </c>
      <c r="D1963" s="78" t="s">
        <v>1955</v>
      </c>
      <c r="E1963" s="82" t="s">
        <v>2246</v>
      </c>
      <c r="F1963" s="82" t="s">
        <v>3934</v>
      </c>
      <c r="G1963" s="78" t="s">
        <v>1719</v>
      </c>
      <c r="H1963" s="82" t="s">
        <v>1741</v>
      </c>
      <c r="I1963" s="78" t="s">
        <v>1397</v>
      </c>
      <c r="J1963" s="82" t="s">
        <v>1483</v>
      </c>
      <c r="K1963" s="82" t="s">
        <v>3935</v>
      </c>
      <c r="L1963" s="82" t="s">
        <v>3936</v>
      </c>
      <c r="M1963" s="82" t="s">
        <v>2249</v>
      </c>
      <c r="N1963" s="82"/>
      <c r="O1963" s="82"/>
      <c r="P1963" s="82" t="s">
        <v>36</v>
      </c>
    </row>
    <row r="1964" customHeight="1" spans="1:16">
      <c r="A1964" s="77" t="s">
        <v>1952</v>
      </c>
      <c r="B1964" s="82" t="s">
        <v>2198</v>
      </c>
      <c r="C1964" s="82" t="s">
        <v>1371</v>
      </c>
      <c r="D1964" s="78" t="s">
        <v>1955</v>
      </c>
      <c r="E1964" s="82" t="s">
        <v>2854</v>
      </c>
      <c r="F1964" s="82" t="s">
        <v>3977</v>
      </c>
      <c r="G1964" s="82" t="s">
        <v>1725</v>
      </c>
      <c r="H1964" s="82" t="s">
        <v>1741</v>
      </c>
      <c r="I1964" s="78" t="s">
        <v>1397</v>
      </c>
      <c r="J1964" s="82" t="s">
        <v>1483</v>
      </c>
      <c r="K1964" s="82" t="s">
        <v>3978</v>
      </c>
      <c r="L1964" s="82" t="s">
        <v>3979</v>
      </c>
      <c r="M1964" s="82" t="s">
        <v>2197</v>
      </c>
      <c r="N1964" s="82"/>
      <c r="O1964" s="82" t="s">
        <v>1671</v>
      </c>
      <c r="P1964" s="82" t="s">
        <v>36</v>
      </c>
    </row>
    <row r="1965" customHeight="1" spans="1:16">
      <c r="A1965" s="77" t="s">
        <v>1952</v>
      </c>
      <c r="B1965" s="82" t="s">
        <v>2198</v>
      </c>
      <c r="C1965" s="82" t="s">
        <v>1371</v>
      </c>
      <c r="D1965" s="78" t="s">
        <v>1955</v>
      </c>
      <c r="E1965" s="82" t="s">
        <v>2384</v>
      </c>
      <c r="F1965" s="82" t="s">
        <v>4030</v>
      </c>
      <c r="G1965" s="82" t="s">
        <v>1725</v>
      </c>
      <c r="H1965" s="82" t="s">
        <v>1741</v>
      </c>
      <c r="I1965" s="78" t="s">
        <v>1397</v>
      </c>
      <c r="J1965" s="82" t="s">
        <v>1483</v>
      </c>
      <c r="K1965" s="82" t="s">
        <v>4031</v>
      </c>
      <c r="L1965" s="82" t="s">
        <v>4032</v>
      </c>
      <c r="M1965" s="82" t="s">
        <v>3243</v>
      </c>
      <c r="N1965" s="82"/>
      <c r="O1965" s="82" t="s">
        <v>1671</v>
      </c>
      <c r="P1965" s="82" t="s">
        <v>36</v>
      </c>
    </row>
    <row r="1966" customHeight="1" spans="1:16">
      <c r="A1966" s="77" t="s">
        <v>1952</v>
      </c>
      <c r="B1966" s="82" t="s">
        <v>2198</v>
      </c>
      <c r="C1966" s="82" t="s">
        <v>1371</v>
      </c>
      <c r="D1966" s="78" t="s">
        <v>1955</v>
      </c>
      <c r="E1966" s="82" t="s">
        <v>2204</v>
      </c>
      <c r="F1966" s="82" t="s">
        <v>4033</v>
      </c>
      <c r="G1966" s="82" t="s">
        <v>1735</v>
      </c>
      <c r="H1966" s="82" t="s">
        <v>1741</v>
      </c>
      <c r="I1966" s="78" t="s">
        <v>1397</v>
      </c>
      <c r="J1966" s="82" t="s">
        <v>1483</v>
      </c>
      <c r="K1966" s="82" t="s">
        <v>4034</v>
      </c>
      <c r="L1966" s="82" t="s">
        <v>4035</v>
      </c>
      <c r="M1966" s="82" t="s">
        <v>2249</v>
      </c>
      <c r="N1966" s="82"/>
      <c r="O1966" s="82" t="s">
        <v>1671</v>
      </c>
      <c r="P1966" s="82" t="s">
        <v>36</v>
      </c>
    </row>
    <row r="1967" customHeight="1" spans="1:16">
      <c r="A1967" s="77" t="s">
        <v>1952</v>
      </c>
      <c r="B1967" s="82" t="s">
        <v>1953</v>
      </c>
      <c r="C1967" s="82" t="s">
        <v>1954</v>
      </c>
      <c r="D1967" s="78" t="s">
        <v>1955</v>
      </c>
      <c r="E1967" s="82" t="s">
        <v>1968</v>
      </c>
      <c r="F1967" s="82" t="s">
        <v>4036</v>
      </c>
      <c r="G1967" s="82" t="s">
        <v>1732</v>
      </c>
      <c r="H1967" s="82" t="s">
        <v>1741</v>
      </c>
      <c r="I1967" s="78" t="s">
        <v>1397</v>
      </c>
      <c r="J1967" s="82" t="s">
        <v>1483</v>
      </c>
      <c r="K1967" s="82" t="s">
        <v>4037</v>
      </c>
      <c r="L1967" s="82" t="s">
        <v>2107</v>
      </c>
      <c r="M1967" s="82" t="s">
        <v>2540</v>
      </c>
      <c r="N1967" s="82"/>
      <c r="O1967" s="82"/>
      <c r="P1967" s="82" t="s">
        <v>36</v>
      </c>
    </row>
    <row r="1968" customHeight="1" spans="1:16">
      <c r="A1968" s="77" t="s">
        <v>1952</v>
      </c>
      <c r="B1968" s="82" t="s">
        <v>1953</v>
      </c>
      <c r="C1968" s="82" t="s">
        <v>1954</v>
      </c>
      <c r="D1968" s="78" t="s">
        <v>1955</v>
      </c>
      <c r="E1968" s="82" t="s">
        <v>1956</v>
      </c>
      <c r="F1968" s="82" t="s">
        <v>4012</v>
      </c>
      <c r="G1968" s="82" t="s">
        <v>1740</v>
      </c>
      <c r="H1968" s="82" t="s">
        <v>1741</v>
      </c>
      <c r="I1968" s="78" t="s">
        <v>1397</v>
      </c>
      <c r="J1968" s="82" t="s">
        <v>1483</v>
      </c>
      <c r="K1968" s="82" t="s">
        <v>4013</v>
      </c>
      <c r="L1968" s="82" t="s">
        <v>2240</v>
      </c>
      <c r="M1968" s="82" t="s">
        <v>2068</v>
      </c>
      <c r="N1968" s="82"/>
      <c r="O1968" s="82"/>
      <c r="P1968" s="82" t="s">
        <v>36</v>
      </c>
    </row>
    <row r="1969" customHeight="1" spans="1:16">
      <c r="A1969" s="77" t="s">
        <v>1952</v>
      </c>
      <c r="B1969" s="82" t="s">
        <v>1953</v>
      </c>
      <c r="C1969" s="82" t="s">
        <v>1954</v>
      </c>
      <c r="D1969" s="78" t="s">
        <v>1955</v>
      </c>
      <c r="E1969" s="82" t="s">
        <v>1956</v>
      </c>
      <c r="F1969" s="82" t="s">
        <v>4038</v>
      </c>
      <c r="G1969" s="82" t="s">
        <v>1741</v>
      </c>
      <c r="H1969" s="82" t="s">
        <v>1741</v>
      </c>
      <c r="I1969" s="78" t="s">
        <v>1397</v>
      </c>
      <c r="J1969" s="82" t="s">
        <v>1483</v>
      </c>
      <c r="K1969" s="82" t="s">
        <v>4039</v>
      </c>
      <c r="L1969" s="82" t="s">
        <v>2427</v>
      </c>
      <c r="M1969" s="82" t="s">
        <v>2059</v>
      </c>
      <c r="N1969" s="82"/>
      <c r="O1969" s="82"/>
      <c r="P1969" s="82" t="s">
        <v>36</v>
      </c>
    </row>
    <row r="1970" customHeight="1" spans="1:16">
      <c r="A1970" s="77" t="s">
        <v>1952</v>
      </c>
      <c r="B1970" s="82" t="s">
        <v>2267</v>
      </c>
      <c r="C1970" s="82" t="s">
        <v>1308</v>
      </c>
      <c r="D1970" s="78" t="s">
        <v>1955</v>
      </c>
      <c r="E1970" s="82" t="s">
        <v>2384</v>
      </c>
      <c r="F1970" s="82" t="s">
        <v>3681</v>
      </c>
      <c r="G1970" s="82" t="s">
        <v>1672</v>
      </c>
      <c r="H1970" s="82" t="s">
        <v>1741</v>
      </c>
      <c r="I1970" s="78" t="s">
        <v>1397</v>
      </c>
      <c r="J1970" s="82" t="s">
        <v>1483</v>
      </c>
      <c r="K1970" s="82" t="s">
        <v>2924</v>
      </c>
      <c r="L1970" s="82" t="s">
        <v>3682</v>
      </c>
      <c r="M1970" s="82" t="s">
        <v>2158</v>
      </c>
      <c r="N1970" s="82"/>
      <c r="O1970" s="82"/>
      <c r="P1970" s="82" t="s">
        <v>36</v>
      </c>
    </row>
    <row r="1971" customHeight="1" spans="1:16">
      <c r="A1971" s="77" t="s">
        <v>1952</v>
      </c>
      <c r="B1971" s="82" t="s">
        <v>2267</v>
      </c>
      <c r="C1971" s="82" t="s">
        <v>1308</v>
      </c>
      <c r="D1971" s="78" t="s">
        <v>1955</v>
      </c>
      <c r="E1971" s="82" t="s">
        <v>2218</v>
      </c>
      <c r="F1971" s="82" t="s">
        <v>3877</v>
      </c>
      <c r="G1971" s="78" t="s">
        <v>1714</v>
      </c>
      <c r="H1971" s="82" t="s">
        <v>1741</v>
      </c>
      <c r="I1971" s="78" t="s">
        <v>1397</v>
      </c>
      <c r="J1971" s="82" t="s">
        <v>1483</v>
      </c>
      <c r="K1971" s="82" t="s">
        <v>3878</v>
      </c>
      <c r="L1971" s="82" t="s">
        <v>3879</v>
      </c>
      <c r="M1971" s="82" t="s">
        <v>2183</v>
      </c>
      <c r="N1971" s="82"/>
      <c r="O1971" s="82"/>
      <c r="P1971" s="82" t="s">
        <v>36</v>
      </c>
    </row>
    <row r="1972" customHeight="1" spans="1:16">
      <c r="A1972" s="77" t="s">
        <v>1952</v>
      </c>
      <c r="B1972" s="82" t="s">
        <v>2267</v>
      </c>
      <c r="C1972" s="82" t="s">
        <v>3639</v>
      </c>
      <c r="D1972" s="78" t="s">
        <v>1955</v>
      </c>
      <c r="E1972" s="82" t="s">
        <v>1976</v>
      </c>
      <c r="F1972" s="82" t="s">
        <v>3640</v>
      </c>
      <c r="G1972" s="78" t="s">
        <v>1680</v>
      </c>
      <c r="H1972" s="82" t="s">
        <v>1741</v>
      </c>
      <c r="I1972" s="78" t="s">
        <v>1397</v>
      </c>
      <c r="J1972" s="82" t="s">
        <v>694</v>
      </c>
      <c r="K1972" s="82" t="s">
        <v>3556</v>
      </c>
      <c r="L1972" s="82" t="s">
        <v>3641</v>
      </c>
      <c r="M1972" s="82" t="s">
        <v>1987</v>
      </c>
      <c r="N1972" s="82"/>
      <c r="O1972" s="82"/>
      <c r="P1972" s="82" t="s">
        <v>36</v>
      </c>
    </row>
    <row r="1973" customHeight="1" spans="1:16">
      <c r="A1973" s="77" t="s">
        <v>1952</v>
      </c>
      <c r="B1973" s="82" t="s">
        <v>2421</v>
      </c>
      <c r="C1973" s="82" t="s">
        <v>2167</v>
      </c>
      <c r="D1973" s="78" t="s">
        <v>1955</v>
      </c>
      <c r="E1973" s="82" t="s">
        <v>2160</v>
      </c>
      <c r="F1973" s="82" t="s">
        <v>4040</v>
      </c>
      <c r="G1973" s="82" t="s">
        <v>1740</v>
      </c>
      <c r="H1973" s="82" t="s">
        <v>1741</v>
      </c>
      <c r="I1973" s="78" t="s">
        <v>1397</v>
      </c>
      <c r="J1973" s="82" t="s">
        <v>1483</v>
      </c>
      <c r="K1973" s="82" t="s">
        <v>2878</v>
      </c>
      <c r="L1973" s="82" t="s">
        <v>2936</v>
      </c>
      <c r="M1973" s="82" t="s">
        <v>2002</v>
      </c>
      <c r="N1973" s="82"/>
      <c r="O1973" s="82"/>
      <c r="P1973" s="82" t="s">
        <v>36</v>
      </c>
    </row>
    <row r="1974" customHeight="1" spans="1:16">
      <c r="A1974" s="77" t="s">
        <v>1952</v>
      </c>
      <c r="B1974" s="82" t="s">
        <v>2421</v>
      </c>
      <c r="C1974" s="82" t="s">
        <v>3322</v>
      </c>
      <c r="D1974" s="78" t="s">
        <v>1955</v>
      </c>
      <c r="E1974" s="82" t="s">
        <v>3883</v>
      </c>
      <c r="F1974" s="82" t="s">
        <v>4021</v>
      </c>
      <c r="G1974" s="82" t="s">
        <v>1739</v>
      </c>
      <c r="H1974" s="82" t="s">
        <v>1741</v>
      </c>
      <c r="I1974" s="78" t="s">
        <v>1397</v>
      </c>
      <c r="J1974" s="82" t="s">
        <v>1447</v>
      </c>
      <c r="K1974" s="82" t="s">
        <v>4022</v>
      </c>
      <c r="L1974" s="82" t="s">
        <v>2680</v>
      </c>
      <c r="M1974" s="82" t="s">
        <v>2158</v>
      </c>
      <c r="N1974" s="82"/>
      <c r="O1974" s="82"/>
      <c r="P1974" s="82" t="s">
        <v>36</v>
      </c>
    </row>
    <row r="1975" customHeight="1" spans="1:16">
      <c r="A1975" s="77" t="s">
        <v>1952</v>
      </c>
      <c r="B1975" s="82" t="s">
        <v>2421</v>
      </c>
      <c r="C1975" s="82" t="s">
        <v>4041</v>
      </c>
      <c r="D1975" s="78" t="s">
        <v>1955</v>
      </c>
      <c r="E1975" s="82" t="s">
        <v>2690</v>
      </c>
      <c r="F1975" s="82" t="s">
        <v>4042</v>
      </c>
      <c r="G1975" s="82" t="s">
        <v>1730</v>
      </c>
      <c r="H1975" s="82" t="s">
        <v>1741</v>
      </c>
      <c r="I1975" s="78" t="s">
        <v>1397</v>
      </c>
      <c r="J1975" s="82" t="s">
        <v>1483</v>
      </c>
      <c r="K1975" s="82" t="s">
        <v>4043</v>
      </c>
      <c r="L1975" s="82"/>
      <c r="M1975" s="82" t="s">
        <v>4044</v>
      </c>
      <c r="N1975" s="82"/>
      <c r="O1975" s="82"/>
      <c r="P1975" s="82" t="s">
        <v>36</v>
      </c>
    </row>
    <row r="1976" customHeight="1" spans="1:16">
      <c r="A1976" s="77" t="s">
        <v>1952</v>
      </c>
      <c r="B1976" s="82" t="s">
        <v>4045</v>
      </c>
      <c r="C1976" s="82" t="s">
        <v>2493</v>
      </c>
      <c r="D1976" s="78" t="s">
        <v>1955</v>
      </c>
      <c r="E1976" s="82" t="s">
        <v>3921</v>
      </c>
      <c r="F1976" s="82" t="s">
        <v>3922</v>
      </c>
      <c r="G1976" s="82" t="s">
        <v>1727</v>
      </c>
      <c r="H1976" s="82" t="s">
        <v>1741</v>
      </c>
      <c r="I1976" s="78" t="s">
        <v>1397</v>
      </c>
      <c r="J1976" s="82" t="s">
        <v>1483</v>
      </c>
      <c r="K1976" s="82" t="s">
        <v>3923</v>
      </c>
      <c r="L1976" s="82"/>
      <c r="M1976" s="82" t="s">
        <v>2703</v>
      </c>
      <c r="N1976" s="82"/>
      <c r="O1976" s="82"/>
      <c r="P1976" s="82" t="s">
        <v>36</v>
      </c>
    </row>
    <row r="1977" customHeight="1" spans="1:16">
      <c r="A1977" s="77" t="s">
        <v>1952</v>
      </c>
      <c r="B1977" s="82" t="s">
        <v>2342</v>
      </c>
      <c r="C1977" s="82" t="s">
        <v>2343</v>
      </c>
      <c r="D1977" s="78" t="s">
        <v>1955</v>
      </c>
      <c r="E1977" s="82" t="s">
        <v>2251</v>
      </c>
      <c r="F1977" s="82" t="s">
        <v>3981</v>
      </c>
      <c r="G1977" s="82" t="s">
        <v>1725</v>
      </c>
      <c r="H1977" s="82" t="s">
        <v>1741</v>
      </c>
      <c r="I1977" s="78" t="s">
        <v>1397</v>
      </c>
      <c r="J1977" s="82" t="s">
        <v>1483</v>
      </c>
      <c r="K1977" s="82" t="s">
        <v>3982</v>
      </c>
      <c r="L1977" s="82" t="s">
        <v>2232</v>
      </c>
      <c r="M1977" s="82" t="s">
        <v>2036</v>
      </c>
      <c r="N1977" s="82"/>
      <c r="O1977" s="82"/>
      <c r="P1977" s="82" t="s">
        <v>36</v>
      </c>
    </row>
    <row r="1978" customHeight="1" spans="1:16">
      <c r="A1978" s="77" t="s">
        <v>1952</v>
      </c>
      <c r="B1978" s="82" t="s">
        <v>2342</v>
      </c>
      <c r="C1978" s="82" t="s">
        <v>2343</v>
      </c>
      <c r="D1978" s="78" t="s">
        <v>1955</v>
      </c>
      <c r="E1978" s="82" t="s">
        <v>2223</v>
      </c>
      <c r="F1978" s="82" t="s">
        <v>4046</v>
      </c>
      <c r="G1978" s="82" t="s">
        <v>1737</v>
      </c>
      <c r="H1978" s="82" t="s">
        <v>1741</v>
      </c>
      <c r="I1978" s="78" t="s">
        <v>1397</v>
      </c>
      <c r="J1978" s="82" t="s">
        <v>2201</v>
      </c>
      <c r="K1978" s="82" t="s">
        <v>2225</v>
      </c>
      <c r="L1978" s="82" t="s">
        <v>2015</v>
      </c>
      <c r="M1978" s="82" t="s">
        <v>1992</v>
      </c>
      <c r="N1978" s="82"/>
      <c r="O1978" s="82"/>
      <c r="P1978" s="82" t="s">
        <v>36</v>
      </c>
    </row>
    <row r="1979" customHeight="1" spans="1:16">
      <c r="A1979" s="77" t="s">
        <v>1952</v>
      </c>
      <c r="B1979" s="82" t="s">
        <v>2146</v>
      </c>
      <c r="C1979" s="82" t="s">
        <v>2010</v>
      </c>
      <c r="D1979" s="78" t="s">
        <v>1955</v>
      </c>
      <c r="E1979" s="82" t="s">
        <v>2344</v>
      </c>
      <c r="F1979" s="82" t="s">
        <v>3816</v>
      </c>
      <c r="G1979" s="82" t="s">
        <v>1706</v>
      </c>
      <c r="H1979" s="82" t="s">
        <v>1741</v>
      </c>
      <c r="I1979" s="78" t="s">
        <v>1397</v>
      </c>
      <c r="J1979" s="78" t="s">
        <v>694</v>
      </c>
      <c r="K1979" s="82" t="s">
        <v>3817</v>
      </c>
      <c r="L1979" s="82" t="s">
        <v>2008</v>
      </c>
      <c r="M1979" s="82" t="s">
        <v>1992</v>
      </c>
      <c r="N1979" s="82"/>
      <c r="O1979" s="82"/>
      <c r="P1979" s="82" t="s">
        <v>36</v>
      </c>
    </row>
    <row r="1980" customHeight="1" spans="1:16">
      <c r="A1980" s="77" t="s">
        <v>1952</v>
      </c>
      <c r="B1980" s="82" t="s">
        <v>2146</v>
      </c>
      <c r="C1980" s="82" t="s">
        <v>2010</v>
      </c>
      <c r="D1980" s="78" t="s">
        <v>1955</v>
      </c>
      <c r="E1980" s="82" t="s">
        <v>2344</v>
      </c>
      <c r="F1980" s="82" t="s">
        <v>3838</v>
      </c>
      <c r="G1980" s="82" t="s">
        <v>1709</v>
      </c>
      <c r="H1980" s="82" t="s">
        <v>1741</v>
      </c>
      <c r="I1980" s="78" t="s">
        <v>1397</v>
      </c>
      <c r="J1980" s="82" t="s">
        <v>2201</v>
      </c>
      <c r="K1980" s="82" t="s">
        <v>3185</v>
      </c>
      <c r="L1980" s="82" t="s">
        <v>2008</v>
      </c>
      <c r="M1980" s="82" t="s">
        <v>1987</v>
      </c>
      <c r="N1980" s="82"/>
      <c r="O1980" s="82"/>
      <c r="P1980" s="82" t="s">
        <v>36</v>
      </c>
    </row>
    <row r="1981" customHeight="1" spans="1:16">
      <c r="A1981" s="77" t="s">
        <v>1952</v>
      </c>
      <c r="B1981" s="82" t="s">
        <v>2146</v>
      </c>
      <c r="C1981" s="82" t="s">
        <v>2010</v>
      </c>
      <c r="D1981" s="78" t="s">
        <v>1955</v>
      </c>
      <c r="E1981" s="82" t="s">
        <v>2223</v>
      </c>
      <c r="F1981" s="82" t="s">
        <v>4046</v>
      </c>
      <c r="G1981" s="82" t="s">
        <v>1737</v>
      </c>
      <c r="H1981" s="82" t="s">
        <v>1741</v>
      </c>
      <c r="I1981" s="78" t="s">
        <v>1397</v>
      </c>
      <c r="J1981" s="82" t="s">
        <v>2201</v>
      </c>
      <c r="K1981" s="82" t="s">
        <v>2225</v>
      </c>
      <c r="L1981" s="82" t="s">
        <v>2015</v>
      </c>
      <c r="M1981" s="82" t="s">
        <v>1992</v>
      </c>
      <c r="N1981" s="82"/>
      <c r="O1981" s="82"/>
      <c r="P1981" s="82" t="s">
        <v>36</v>
      </c>
    </row>
    <row r="1982" customHeight="1" spans="1:16">
      <c r="A1982" s="77" t="s">
        <v>1952</v>
      </c>
      <c r="B1982" s="82" t="s">
        <v>2085</v>
      </c>
      <c r="C1982" s="82" t="s">
        <v>3051</v>
      </c>
      <c r="D1982" s="78" t="s">
        <v>1955</v>
      </c>
      <c r="E1982" s="82" t="s">
        <v>1983</v>
      </c>
      <c r="F1982" s="82" t="s">
        <v>3954</v>
      </c>
      <c r="G1982" s="78" t="s">
        <v>1730</v>
      </c>
      <c r="H1982" s="82" t="s">
        <v>1741</v>
      </c>
      <c r="I1982" s="78" t="s">
        <v>1397</v>
      </c>
      <c r="J1982" s="78" t="s">
        <v>694</v>
      </c>
      <c r="K1982" s="82" t="s">
        <v>3156</v>
      </c>
      <c r="L1982" s="82" t="s">
        <v>2058</v>
      </c>
      <c r="M1982" s="82" t="s">
        <v>2174</v>
      </c>
      <c r="N1982" s="82"/>
      <c r="O1982" s="82"/>
      <c r="P1982" s="82" t="s">
        <v>36</v>
      </c>
    </row>
    <row r="1983" customHeight="1" spans="1:16">
      <c r="A1983" s="77" t="s">
        <v>1952</v>
      </c>
      <c r="B1983" s="82" t="s">
        <v>2085</v>
      </c>
      <c r="C1983" s="82" t="s">
        <v>3051</v>
      </c>
      <c r="D1983" s="78" t="s">
        <v>1955</v>
      </c>
      <c r="E1983" s="82" t="s">
        <v>2223</v>
      </c>
      <c r="F1983" s="82" t="s">
        <v>4006</v>
      </c>
      <c r="G1983" s="82" t="s">
        <v>1740</v>
      </c>
      <c r="H1983" s="82" t="s">
        <v>1741</v>
      </c>
      <c r="I1983" s="78" t="s">
        <v>1397</v>
      </c>
      <c r="J1983" s="82" t="s">
        <v>694</v>
      </c>
      <c r="K1983" s="82" t="s">
        <v>3185</v>
      </c>
      <c r="L1983" s="82" t="s">
        <v>2015</v>
      </c>
      <c r="M1983" s="82" t="s">
        <v>1972</v>
      </c>
      <c r="N1983" s="82"/>
      <c r="O1983" s="82"/>
      <c r="P1983" s="82" t="s">
        <v>36</v>
      </c>
    </row>
    <row r="1984" customHeight="1" spans="1:16">
      <c r="A1984" s="77" t="s">
        <v>1952</v>
      </c>
      <c r="B1984" s="82" t="s">
        <v>2085</v>
      </c>
      <c r="C1984" s="82" t="s">
        <v>3947</v>
      </c>
      <c r="D1984" s="78" t="s">
        <v>1955</v>
      </c>
      <c r="E1984" s="82" t="s">
        <v>2542</v>
      </c>
      <c r="F1984" s="82" t="s">
        <v>3948</v>
      </c>
      <c r="G1984" s="78" t="s">
        <v>1730</v>
      </c>
      <c r="H1984" s="82" t="s">
        <v>1741</v>
      </c>
      <c r="I1984" s="78" t="s">
        <v>1397</v>
      </c>
      <c r="J1984" s="82" t="s">
        <v>1483</v>
      </c>
      <c r="K1984" s="82" t="s">
        <v>3949</v>
      </c>
      <c r="L1984" s="82" t="s">
        <v>3950</v>
      </c>
      <c r="M1984" s="82" t="s">
        <v>2222</v>
      </c>
      <c r="N1984" s="82"/>
      <c r="O1984" s="82"/>
      <c r="P1984" s="82" t="s">
        <v>36</v>
      </c>
    </row>
    <row r="1985" customHeight="1" spans="1:16">
      <c r="A1985" s="77" t="s">
        <v>1952</v>
      </c>
      <c r="B1985" s="82" t="s">
        <v>2366</v>
      </c>
      <c r="C1985" s="82" t="s">
        <v>2510</v>
      </c>
      <c r="D1985" s="78" t="s">
        <v>1955</v>
      </c>
      <c r="E1985" s="82" t="s">
        <v>4047</v>
      </c>
      <c r="F1985" s="82" t="s">
        <v>4048</v>
      </c>
      <c r="G1985" s="82" t="s">
        <v>1745</v>
      </c>
      <c r="H1985" s="82" t="s">
        <v>1745</v>
      </c>
      <c r="I1985" s="78" t="s">
        <v>1397</v>
      </c>
      <c r="J1985" s="82" t="s">
        <v>1483</v>
      </c>
      <c r="K1985" s="82"/>
      <c r="L1985" s="82" t="s">
        <v>2155</v>
      </c>
      <c r="M1985" s="82" t="s">
        <v>4049</v>
      </c>
      <c r="N1985" s="82"/>
      <c r="O1985" s="82"/>
      <c r="P1985" s="82" t="s">
        <v>36</v>
      </c>
    </row>
    <row r="1986" customHeight="1" spans="1:16">
      <c r="A1986" s="77" t="s">
        <v>1952</v>
      </c>
      <c r="B1986" s="82" t="s">
        <v>2606</v>
      </c>
      <c r="C1986" s="82" t="s">
        <v>4050</v>
      </c>
      <c r="D1986" s="78" t="s">
        <v>1955</v>
      </c>
      <c r="E1986" s="82" t="s">
        <v>2246</v>
      </c>
      <c r="F1986" s="82" t="s">
        <v>3896</v>
      </c>
      <c r="G1986" s="82" t="s">
        <v>1717</v>
      </c>
      <c r="H1986" s="82" t="s">
        <v>1745</v>
      </c>
      <c r="I1986" s="78" t="s">
        <v>1397</v>
      </c>
      <c r="J1986" s="82" t="s">
        <v>1483</v>
      </c>
      <c r="K1986" s="82" t="s">
        <v>2260</v>
      </c>
      <c r="L1986" s="82" t="s">
        <v>2107</v>
      </c>
      <c r="M1986" s="82" t="s">
        <v>2279</v>
      </c>
      <c r="N1986" s="82"/>
      <c r="O1986" s="82"/>
      <c r="P1986" s="82" t="s">
        <v>36</v>
      </c>
    </row>
    <row r="1987" customHeight="1" spans="1:16">
      <c r="A1987" s="77" t="s">
        <v>1952</v>
      </c>
      <c r="B1987" s="82" t="s">
        <v>4045</v>
      </c>
      <c r="C1987" s="82" t="s">
        <v>2493</v>
      </c>
      <c r="D1987" s="78" t="s">
        <v>1955</v>
      </c>
      <c r="E1987" s="82" t="s">
        <v>3921</v>
      </c>
      <c r="F1987" s="82" t="s">
        <v>3922</v>
      </c>
      <c r="G1987" s="82" t="s">
        <v>1727</v>
      </c>
      <c r="H1987" s="82" t="s">
        <v>1745</v>
      </c>
      <c r="I1987" s="78" t="s">
        <v>1397</v>
      </c>
      <c r="J1987" s="82" t="s">
        <v>1483</v>
      </c>
      <c r="K1987" s="82" t="s">
        <v>3923</v>
      </c>
      <c r="L1987" s="82"/>
      <c r="M1987" s="82" t="s">
        <v>2703</v>
      </c>
      <c r="N1987" s="82"/>
      <c r="O1987" s="82"/>
      <c r="P1987" s="82" t="s">
        <v>36</v>
      </c>
    </row>
    <row r="1988" customHeight="1" spans="1:16">
      <c r="A1988" s="77" t="s">
        <v>1952</v>
      </c>
      <c r="B1988" s="82" t="s">
        <v>3046</v>
      </c>
      <c r="C1988" s="82" t="s">
        <v>3047</v>
      </c>
      <c r="D1988" s="78" t="s">
        <v>1955</v>
      </c>
      <c r="E1988" s="82" t="s">
        <v>1988</v>
      </c>
      <c r="F1988" s="82" t="s">
        <v>4051</v>
      </c>
      <c r="G1988" s="82" t="s">
        <v>1745</v>
      </c>
      <c r="H1988" s="82" t="s">
        <v>1745</v>
      </c>
      <c r="I1988" s="78" t="s">
        <v>1397</v>
      </c>
      <c r="J1988" s="82" t="s">
        <v>1483</v>
      </c>
      <c r="K1988" s="82" t="s">
        <v>3090</v>
      </c>
      <c r="L1988" s="82" t="s">
        <v>2228</v>
      </c>
      <c r="M1988" s="82" t="s">
        <v>1962</v>
      </c>
      <c r="N1988" s="82"/>
      <c r="O1988" s="82"/>
      <c r="P1988" s="82" t="s">
        <v>36</v>
      </c>
    </row>
    <row r="1989" customHeight="1" spans="1:16">
      <c r="A1989" s="77" t="s">
        <v>1952</v>
      </c>
      <c r="B1989" s="82" t="s">
        <v>2091</v>
      </c>
      <c r="C1989" s="82" t="s">
        <v>2018</v>
      </c>
      <c r="D1989" s="78" t="s">
        <v>1955</v>
      </c>
      <c r="E1989" s="82" t="s">
        <v>3914</v>
      </c>
      <c r="F1989" s="82" t="s">
        <v>3915</v>
      </c>
      <c r="G1989" s="82" t="s">
        <v>1718</v>
      </c>
      <c r="H1989" s="82" t="s">
        <v>1745</v>
      </c>
      <c r="I1989" s="78" t="s">
        <v>1397</v>
      </c>
      <c r="J1989" s="82" t="s">
        <v>1623</v>
      </c>
      <c r="K1989" s="82" t="s">
        <v>3121</v>
      </c>
      <c r="L1989" s="82" t="s">
        <v>2015</v>
      </c>
      <c r="M1989" s="82" t="s">
        <v>3916</v>
      </c>
      <c r="N1989" s="82"/>
      <c r="O1989" s="82"/>
      <c r="P1989" s="82" t="s">
        <v>36</v>
      </c>
    </row>
    <row r="1990" customHeight="1" spans="1:16">
      <c r="A1990" s="77" t="s">
        <v>1952</v>
      </c>
      <c r="B1990" s="82" t="s">
        <v>2302</v>
      </c>
      <c r="C1990" s="82" t="s">
        <v>2303</v>
      </c>
      <c r="D1990" s="78" t="s">
        <v>1955</v>
      </c>
      <c r="E1990" s="82" t="s">
        <v>2218</v>
      </c>
      <c r="F1990" s="82" t="s">
        <v>4007</v>
      </c>
      <c r="G1990" s="78" t="s">
        <v>1739</v>
      </c>
      <c r="H1990" s="82" t="s">
        <v>1745</v>
      </c>
      <c r="I1990" s="78" t="s">
        <v>1397</v>
      </c>
      <c r="J1990" s="82" t="s">
        <v>1483</v>
      </c>
      <c r="K1990" s="82" t="s">
        <v>4008</v>
      </c>
      <c r="L1990" s="82" t="s">
        <v>3688</v>
      </c>
      <c r="M1990" s="82" t="s">
        <v>2108</v>
      </c>
      <c r="N1990" s="82"/>
      <c r="O1990" s="82"/>
      <c r="P1990" s="82" t="s">
        <v>36</v>
      </c>
    </row>
    <row r="1991" customHeight="1" spans="1:16">
      <c r="A1991" s="77" t="s">
        <v>1952</v>
      </c>
      <c r="B1991" s="82" t="s">
        <v>2302</v>
      </c>
      <c r="C1991" s="82" t="s">
        <v>2303</v>
      </c>
      <c r="D1991" s="78" t="s">
        <v>1955</v>
      </c>
      <c r="E1991" s="82" t="s">
        <v>2160</v>
      </c>
      <c r="F1991" s="82" t="s">
        <v>4040</v>
      </c>
      <c r="G1991" s="82" t="s">
        <v>1740</v>
      </c>
      <c r="H1991" s="82" t="s">
        <v>1745</v>
      </c>
      <c r="I1991" s="78" t="s">
        <v>1397</v>
      </c>
      <c r="J1991" s="82" t="s">
        <v>1483</v>
      </c>
      <c r="K1991" s="82" t="s">
        <v>2878</v>
      </c>
      <c r="L1991" s="82" t="s">
        <v>2936</v>
      </c>
      <c r="M1991" s="82" t="s">
        <v>2002</v>
      </c>
      <c r="N1991" s="82"/>
      <c r="O1991" s="82"/>
      <c r="P1991" s="82" t="s">
        <v>36</v>
      </c>
    </row>
    <row r="1992" customHeight="1" spans="1:16">
      <c r="A1992" s="77" t="s">
        <v>1952</v>
      </c>
      <c r="B1992" s="82" t="s">
        <v>2302</v>
      </c>
      <c r="C1992" s="82" t="s">
        <v>2792</v>
      </c>
      <c r="D1992" s="78" t="s">
        <v>1955</v>
      </c>
      <c r="E1992" s="82" t="s">
        <v>3921</v>
      </c>
      <c r="F1992" s="82" t="s">
        <v>3922</v>
      </c>
      <c r="G1992" s="82" t="s">
        <v>1727</v>
      </c>
      <c r="H1992" s="82" t="s">
        <v>1745</v>
      </c>
      <c r="I1992" s="78" t="s">
        <v>1397</v>
      </c>
      <c r="J1992" s="82" t="s">
        <v>1483</v>
      </c>
      <c r="K1992" s="82" t="s">
        <v>3923</v>
      </c>
      <c r="L1992" s="82"/>
      <c r="M1992" s="82" t="s">
        <v>2703</v>
      </c>
      <c r="N1992" s="82"/>
      <c r="O1992" s="82"/>
      <c r="P1992" s="82" t="s">
        <v>36</v>
      </c>
    </row>
    <row r="1993" customHeight="1" spans="1:16">
      <c r="A1993" s="77" t="s">
        <v>1952</v>
      </c>
      <c r="B1993" s="82" t="s">
        <v>2302</v>
      </c>
      <c r="C1993" s="82" t="s">
        <v>2093</v>
      </c>
      <c r="D1993" s="78" t="s">
        <v>1955</v>
      </c>
      <c r="E1993" s="82" t="s">
        <v>4023</v>
      </c>
      <c r="F1993" s="82" t="s">
        <v>4024</v>
      </c>
      <c r="G1993" s="82" t="s">
        <v>1744</v>
      </c>
      <c r="H1993" s="82" t="s">
        <v>1745</v>
      </c>
      <c r="I1993" s="78" t="s">
        <v>1397</v>
      </c>
      <c r="J1993" s="82" t="s">
        <v>1483</v>
      </c>
      <c r="K1993" s="82" t="s">
        <v>3364</v>
      </c>
      <c r="L1993" s="82" t="s">
        <v>2414</v>
      </c>
      <c r="M1993" s="82" t="s">
        <v>4026</v>
      </c>
      <c r="N1993" s="82"/>
      <c r="O1993" s="82"/>
      <c r="P1993" s="82" t="s">
        <v>36</v>
      </c>
    </row>
    <row r="1994" customHeight="1" spans="1:16">
      <c r="A1994" s="77" t="s">
        <v>1952</v>
      </c>
      <c r="B1994" s="82" t="s">
        <v>2302</v>
      </c>
      <c r="C1994" s="82" t="s">
        <v>2454</v>
      </c>
      <c r="D1994" s="78" t="s">
        <v>1955</v>
      </c>
      <c r="E1994" s="82" t="s">
        <v>3436</v>
      </c>
      <c r="F1994" s="82" t="s">
        <v>4052</v>
      </c>
      <c r="G1994" s="82" t="s">
        <v>1744</v>
      </c>
      <c r="H1994" s="82" t="s">
        <v>1745</v>
      </c>
      <c r="I1994" s="78" t="s">
        <v>1397</v>
      </c>
      <c r="J1994" s="82" t="s">
        <v>1483</v>
      </c>
      <c r="K1994" s="82" t="s">
        <v>4053</v>
      </c>
      <c r="L1994" s="82" t="s">
        <v>2331</v>
      </c>
      <c r="M1994" s="82" t="s">
        <v>3568</v>
      </c>
      <c r="N1994" s="82"/>
      <c r="O1994" s="82"/>
      <c r="P1994" s="82" t="s">
        <v>36</v>
      </c>
    </row>
    <row r="1995" customHeight="1" spans="1:16">
      <c r="A1995" s="77" t="s">
        <v>1952</v>
      </c>
      <c r="B1995" s="82" t="s">
        <v>2291</v>
      </c>
      <c r="C1995" s="82" t="s">
        <v>3275</v>
      </c>
      <c r="D1995" s="78" t="s">
        <v>1955</v>
      </c>
      <c r="E1995" s="82" t="s">
        <v>1956</v>
      </c>
      <c r="F1995" s="82" t="s">
        <v>4009</v>
      </c>
      <c r="G1995" s="82" t="s">
        <v>1734</v>
      </c>
      <c r="H1995" s="82" t="s">
        <v>4054</v>
      </c>
      <c r="I1995" s="78" t="s">
        <v>1397</v>
      </c>
      <c r="J1995" s="78" t="s">
        <v>2201</v>
      </c>
      <c r="K1995" s="82" t="s">
        <v>3962</v>
      </c>
      <c r="L1995" s="82" t="s">
        <v>2130</v>
      </c>
      <c r="M1995" s="82" t="s">
        <v>2068</v>
      </c>
      <c r="N1995" s="82"/>
      <c r="O1995" s="82"/>
      <c r="P1995" s="82" t="s">
        <v>36</v>
      </c>
    </row>
    <row r="1996" customHeight="1" spans="1:16">
      <c r="A1996" s="77" t="s">
        <v>1952</v>
      </c>
      <c r="B1996" s="82" t="s">
        <v>2291</v>
      </c>
      <c r="C1996" s="82" t="s">
        <v>2093</v>
      </c>
      <c r="D1996" s="78" t="s">
        <v>1955</v>
      </c>
      <c r="E1996" s="82" t="s">
        <v>4023</v>
      </c>
      <c r="F1996" s="82" t="s">
        <v>4024</v>
      </c>
      <c r="G1996" s="82" t="s">
        <v>1744</v>
      </c>
      <c r="H1996" s="82" t="s">
        <v>4054</v>
      </c>
      <c r="I1996" s="78" t="s">
        <v>1397</v>
      </c>
      <c r="J1996" s="82" t="s">
        <v>1483</v>
      </c>
      <c r="K1996" s="82" t="s">
        <v>3364</v>
      </c>
      <c r="L1996" s="82" t="s">
        <v>2414</v>
      </c>
      <c r="M1996" s="82" t="s">
        <v>4026</v>
      </c>
      <c r="N1996" s="82"/>
      <c r="O1996" s="82"/>
      <c r="P1996" s="82" t="s">
        <v>36</v>
      </c>
    </row>
    <row r="1997" customHeight="1" spans="1:16">
      <c r="A1997" s="77" t="s">
        <v>1952</v>
      </c>
      <c r="B1997" s="82" t="s">
        <v>3135</v>
      </c>
      <c r="C1997" s="82" t="s">
        <v>2245</v>
      </c>
      <c r="D1997" s="78" t="s">
        <v>1955</v>
      </c>
      <c r="E1997" s="82" t="s">
        <v>2246</v>
      </c>
      <c r="F1997" s="82" t="s">
        <v>3896</v>
      </c>
      <c r="G1997" s="82" t="s">
        <v>1717</v>
      </c>
      <c r="H1997" s="82" t="s">
        <v>4054</v>
      </c>
      <c r="I1997" s="78" t="s">
        <v>1397</v>
      </c>
      <c r="J1997" s="82" t="s">
        <v>1483</v>
      </c>
      <c r="K1997" s="82" t="s">
        <v>2260</v>
      </c>
      <c r="L1997" s="82" t="s">
        <v>2107</v>
      </c>
      <c r="M1997" s="82" t="s">
        <v>2279</v>
      </c>
      <c r="N1997" s="82"/>
      <c r="O1997" s="82"/>
      <c r="P1997" s="82" t="s">
        <v>36</v>
      </c>
    </row>
    <row r="1998" customHeight="1" spans="1:16">
      <c r="A1998" s="77" t="s">
        <v>1952</v>
      </c>
      <c r="B1998" s="82" t="s">
        <v>2327</v>
      </c>
      <c r="C1998" s="82" t="s">
        <v>1936</v>
      </c>
      <c r="D1998" s="78" t="s">
        <v>1955</v>
      </c>
      <c r="E1998" s="82" t="s">
        <v>4055</v>
      </c>
      <c r="F1998" s="82" t="s">
        <v>4056</v>
      </c>
      <c r="G1998" s="82" t="s">
        <v>1744</v>
      </c>
      <c r="H1998" s="82" t="s">
        <v>4054</v>
      </c>
      <c r="I1998" s="78" t="s">
        <v>1397</v>
      </c>
      <c r="J1998" s="82" t="s">
        <v>1483</v>
      </c>
      <c r="K1998" s="82" t="s">
        <v>3463</v>
      </c>
      <c r="L1998" s="82" t="s">
        <v>2100</v>
      </c>
      <c r="M1998" s="82" t="s">
        <v>4057</v>
      </c>
      <c r="N1998" s="82"/>
      <c r="O1998" s="82"/>
      <c r="P1998" s="82" t="s">
        <v>36</v>
      </c>
    </row>
    <row r="1999" customHeight="1" spans="1:16">
      <c r="A1999" s="77" t="s">
        <v>1952</v>
      </c>
      <c r="B1999" s="82" t="s">
        <v>2350</v>
      </c>
      <c r="C1999" s="82" t="s">
        <v>3575</v>
      </c>
      <c r="D1999" s="78" t="s">
        <v>1955</v>
      </c>
      <c r="E1999" s="82" t="s">
        <v>2218</v>
      </c>
      <c r="F1999" s="82" t="s">
        <v>3974</v>
      </c>
      <c r="G1999" s="78" t="s">
        <v>1730</v>
      </c>
      <c r="H1999" s="82" t="s">
        <v>4054</v>
      </c>
      <c r="I1999" s="78" t="s">
        <v>1397</v>
      </c>
      <c r="J1999" s="82" t="s">
        <v>694</v>
      </c>
      <c r="K1999" s="82" t="s">
        <v>3975</v>
      </c>
      <c r="L1999" s="82" t="s">
        <v>3976</v>
      </c>
      <c r="M1999" s="82" t="s">
        <v>2661</v>
      </c>
      <c r="N1999" s="82"/>
      <c r="O1999" s="82"/>
      <c r="P1999" s="82" t="s">
        <v>36</v>
      </c>
    </row>
    <row r="2000" customHeight="1" spans="1:16">
      <c r="A2000" s="77" t="s">
        <v>1952</v>
      </c>
      <c r="B2000" s="82" t="s">
        <v>2350</v>
      </c>
      <c r="C2000" s="82" t="s">
        <v>3575</v>
      </c>
      <c r="D2000" s="78" t="s">
        <v>1955</v>
      </c>
      <c r="E2000" s="82" t="s">
        <v>2218</v>
      </c>
      <c r="F2000" s="82" t="s">
        <v>4058</v>
      </c>
      <c r="G2000" s="82" t="s">
        <v>1742</v>
      </c>
      <c r="H2000" s="82" t="s">
        <v>4054</v>
      </c>
      <c r="I2000" s="78" t="s">
        <v>1397</v>
      </c>
      <c r="J2000" s="82" t="s">
        <v>2276</v>
      </c>
      <c r="K2000" s="82" t="s">
        <v>3398</v>
      </c>
      <c r="L2000" s="82" t="s">
        <v>4059</v>
      </c>
      <c r="M2000" s="82" t="s">
        <v>2354</v>
      </c>
      <c r="N2000" s="82"/>
      <c r="O2000" s="82"/>
      <c r="P2000" s="82" t="s">
        <v>36</v>
      </c>
    </row>
    <row r="2001" customHeight="1" spans="1:16">
      <c r="A2001" s="77" t="s">
        <v>1952</v>
      </c>
      <c r="B2001" s="82" t="s">
        <v>2350</v>
      </c>
      <c r="C2001" s="82" t="s">
        <v>2273</v>
      </c>
      <c r="D2001" s="78" t="s">
        <v>1955</v>
      </c>
      <c r="E2001" s="82" t="s">
        <v>2263</v>
      </c>
      <c r="F2001" s="82" t="s">
        <v>3791</v>
      </c>
      <c r="G2001" s="78" t="s">
        <v>1701</v>
      </c>
      <c r="H2001" s="82" t="s">
        <v>4054</v>
      </c>
      <c r="I2001" s="78" t="s">
        <v>1397</v>
      </c>
      <c r="J2001" s="82" t="s">
        <v>694</v>
      </c>
      <c r="K2001" s="82" t="s">
        <v>2157</v>
      </c>
      <c r="L2001" s="82" t="s">
        <v>3792</v>
      </c>
      <c r="M2001" s="82" t="s">
        <v>2661</v>
      </c>
      <c r="N2001" s="82"/>
      <c r="O2001" s="82"/>
      <c r="P2001" s="82" t="s">
        <v>36</v>
      </c>
    </row>
    <row r="2002" customHeight="1" spans="1:16">
      <c r="A2002" s="77" t="s">
        <v>1952</v>
      </c>
      <c r="B2002" s="82" t="s">
        <v>2350</v>
      </c>
      <c r="C2002" s="82" t="s">
        <v>2273</v>
      </c>
      <c r="D2002" s="78" t="s">
        <v>1955</v>
      </c>
      <c r="E2002" s="82" t="s">
        <v>2046</v>
      </c>
      <c r="F2002" s="82" t="s">
        <v>3929</v>
      </c>
      <c r="G2002" s="78" t="s">
        <v>1716</v>
      </c>
      <c r="H2002" s="82" t="s">
        <v>4054</v>
      </c>
      <c r="I2002" s="78" t="s">
        <v>1397</v>
      </c>
      <c r="J2002" s="82" t="s">
        <v>694</v>
      </c>
      <c r="K2002" s="82" t="s">
        <v>3764</v>
      </c>
      <c r="L2002" s="82" t="s">
        <v>3930</v>
      </c>
      <c r="M2002" s="82" t="s">
        <v>3243</v>
      </c>
      <c r="N2002" s="82"/>
      <c r="O2002" s="82"/>
      <c r="P2002" s="82" t="s">
        <v>36</v>
      </c>
    </row>
    <row r="2003" customHeight="1" spans="1:16">
      <c r="A2003" s="77" t="s">
        <v>1952</v>
      </c>
      <c r="B2003" s="82" t="s">
        <v>2421</v>
      </c>
      <c r="C2003" s="82" t="s">
        <v>3275</v>
      </c>
      <c r="D2003" s="78" t="s">
        <v>1955</v>
      </c>
      <c r="E2003" s="82" t="s">
        <v>1956</v>
      </c>
      <c r="F2003" s="82" t="s">
        <v>4009</v>
      </c>
      <c r="G2003" s="82" t="s">
        <v>1734</v>
      </c>
      <c r="H2003" s="82" t="s">
        <v>4054</v>
      </c>
      <c r="I2003" s="78" t="s">
        <v>1397</v>
      </c>
      <c r="J2003" s="78" t="s">
        <v>2201</v>
      </c>
      <c r="K2003" s="82" t="s">
        <v>3962</v>
      </c>
      <c r="L2003" s="82" t="s">
        <v>2130</v>
      </c>
      <c r="M2003" s="82" t="s">
        <v>2068</v>
      </c>
      <c r="N2003" s="82"/>
      <c r="O2003" s="82"/>
      <c r="P2003" s="82"/>
    </row>
    <row r="2004" customHeight="1" spans="1:16">
      <c r="A2004" s="77" t="s">
        <v>1952</v>
      </c>
      <c r="B2004" s="82" t="s">
        <v>2421</v>
      </c>
      <c r="C2004" s="82" t="s">
        <v>2493</v>
      </c>
      <c r="D2004" s="78" t="s">
        <v>1955</v>
      </c>
      <c r="E2004" s="82" t="s">
        <v>3921</v>
      </c>
      <c r="F2004" s="82" t="s">
        <v>3922</v>
      </c>
      <c r="G2004" s="82" t="s">
        <v>1727</v>
      </c>
      <c r="H2004" s="82" t="s">
        <v>4054</v>
      </c>
      <c r="I2004" s="78" t="s">
        <v>1397</v>
      </c>
      <c r="J2004" s="82" t="s">
        <v>1483</v>
      </c>
      <c r="K2004" s="82" t="s">
        <v>3923</v>
      </c>
      <c r="L2004" s="82"/>
      <c r="M2004" s="82" t="s">
        <v>2703</v>
      </c>
      <c r="N2004" s="82"/>
      <c r="O2004" s="82"/>
      <c r="P2004" s="82"/>
    </row>
    <row r="2005" customHeight="1" spans="1:16">
      <c r="A2005" s="77" t="s">
        <v>1952</v>
      </c>
      <c r="B2005" s="82" t="s">
        <v>2421</v>
      </c>
      <c r="C2005" s="82" t="s">
        <v>2167</v>
      </c>
      <c r="D2005" s="78" t="s">
        <v>1955</v>
      </c>
      <c r="E2005" s="82" t="s">
        <v>2160</v>
      </c>
      <c r="F2005" s="82" t="s">
        <v>4040</v>
      </c>
      <c r="G2005" s="82" t="s">
        <v>1740</v>
      </c>
      <c r="H2005" s="82" t="s">
        <v>4054</v>
      </c>
      <c r="I2005" s="78" t="s">
        <v>1397</v>
      </c>
      <c r="J2005" s="82" t="s">
        <v>1483</v>
      </c>
      <c r="K2005" s="82" t="s">
        <v>2878</v>
      </c>
      <c r="L2005" s="82" t="s">
        <v>2936</v>
      </c>
      <c r="M2005" s="82" t="s">
        <v>2002</v>
      </c>
      <c r="N2005" s="82"/>
      <c r="O2005" s="82"/>
      <c r="P2005" s="82"/>
    </row>
    <row r="2006" customHeight="1" spans="1:16">
      <c r="A2006" s="77" t="s">
        <v>1952</v>
      </c>
      <c r="B2006" s="82" t="s">
        <v>2421</v>
      </c>
      <c r="C2006" s="82" t="s">
        <v>3322</v>
      </c>
      <c r="D2006" s="78" t="s">
        <v>1955</v>
      </c>
      <c r="E2006" s="82" t="s">
        <v>3883</v>
      </c>
      <c r="F2006" s="82" t="s">
        <v>4021</v>
      </c>
      <c r="G2006" s="82" t="s">
        <v>1739</v>
      </c>
      <c r="H2006" s="82" t="s">
        <v>4054</v>
      </c>
      <c r="I2006" s="78" t="s">
        <v>1397</v>
      </c>
      <c r="J2006" s="82" t="s">
        <v>1447</v>
      </c>
      <c r="K2006" s="82" t="s">
        <v>4022</v>
      </c>
      <c r="L2006" s="82" t="s">
        <v>2680</v>
      </c>
      <c r="M2006" s="82" t="s">
        <v>2158</v>
      </c>
      <c r="N2006" s="82"/>
      <c r="O2006" s="82"/>
      <c r="P2006" s="82"/>
    </row>
    <row r="2007" customHeight="1" spans="1:16">
      <c r="A2007" s="77" t="s">
        <v>1952</v>
      </c>
      <c r="B2007" s="82" t="s">
        <v>2421</v>
      </c>
      <c r="C2007" s="82" t="s">
        <v>1374</v>
      </c>
      <c r="D2007" s="78" t="s">
        <v>1955</v>
      </c>
      <c r="E2007" s="82" t="s">
        <v>3996</v>
      </c>
      <c r="F2007" s="82" t="s">
        <v>3997</v>
      </c>
      <c r="G2007" s="78" t="s">
        <v>1728</v>
      </c>
      <c r="H2007" s="82" t="s">
        <v>4054</v>
      </c>
      <c r="I2007" s="78" t="s">
        <v>1397</v>
      </c>
      <c r="J2007" s="78" t="s">
        <v>1623</v>
      </c>
      <c r="K2007" s="82" t="s">
        <v>3998</v>
      </c>
      <c r="L2007" s="82" t="s">
        <v>3180</v>
      </c>
      <c r="M2007" s="82" t="s">
        <v>3999</v>
      </c>
      <c r="N2007" s="82"/>
      <c r="O2007" s="82"/>
      <c r="P2007" s="82"/>
    </row>
    <row r="2008" customHeight="1" spans="1:16">
      <c r="A2008" s="77" t="s">
        <v>1952</v>
      </c>
      <c r="B2008" s="82" t="s">
        <v>1973</v>
      </c>
      <c r="C2008" s="82" t="s">
        <v>1982</v>
      </c>
      <c r="D2008" s="78" t="s">
        <v>1955</v>
      </c>
      <c r="E2008" s="82" t="s">
        <v>2263</v>
      </c>
      <c r="F2008" s="82" t="s">
        <v>3906</v>
      </c>
      <c r="G2008" s="78" t="s">
        <v>1718</v>
      </c>
      <c r="H2008" s="82" t="s">
        <v>4060</v>
      </c>
      <c r="I2008" s="78" t="s">
        <v>1397</v>
      </c>
      <c r="J2008" s="82" t="s">
        <v>1483</v>
      </c>
      <c r="K2008" s="82" t="s">
        <v>3907</v>
      </c>
      <c r="L2008" s="82" t="s">
        <v>2232</v>
      </c>
      <c r="M2008" s="82" t="s">
        <v>2064</v>
      </c>
      <c r="N2008" s="82"/>
      <c r="O2008" s="82"/>
      <c r="P2008" s="82" t="s">
        <v>36</v>
      </c>
    </row>
    <row r="2009" customHeight="1" spans="1:16">
      <c r="A2009" s="77" t="s">
        <v>1952</v>
      </c>
      <c r="B2009" s="82" t="s">
        <v>1973</v>
      </c>
      <c r="C2009" s="82" t="s">
        <v>1982</v>
      </c>
      <c r="D2009" s="78" t="s">
        <v>1955</v>
      </c>
      <c r="E2009" s="78" t="s">
        <v>2263</v>
      </c>
      <c r="F2009" s="82" t="s">
        <v>3994</v>
      </c>
      <c r="G2009" s="82" t="s">
        <v>1735</v>
      </c>
      <c r="H2009" s="82" t="s">
        <v>4060</v>
      </c>
      <c r="I2009" s="78" t="s">
        <v>1397</v>
      </c>
      <c r="J2009" s="82" t="s">
        <v>694</v>
      </c>
      <c r="K2009" s="82" t="s">
        <v>3995</v>
      </c>
      <c r="L2009" s="82" t="s">
        <v>2232</v>
      </c>
      <c r="M2009" s="82" t="s">
        <v>2068</v>
      </c>
      <c r="N2009" s="82"/>
      <c r="O2009" s="82"/>
      <c r="P2009" s="82" t="s">
        <v>36</v>
      </c>
    </row>
    <row r="2010" customHeight="1" spans="1:16">
      <c r="A2010" s="77" t="s">
        <v>1952</v>
      </c>
      <c r="B2010" s="82" t="s">
        <v>1973</v>
      </c>
      <c r="C2010" s="82" t="s">
        <v>1974</v>
      </c>
      <c r="D2010" s="78" t="s">
        <v>1955</v>
      </c>
      <c r="E2010" s="82" t="s">
        <v>1988</v>
      </c>
      <c r="F2010" s="82" t="s">
        <v>4051</v>
      </c>
      <c r="G2010" s="82" t="s">
        <v>1745</v>
      </c>
      <c r="H2010" s="82" t="s">
        <v>4060</v>
      </c>
      <c r="I2010" s="78" t="s">
        <v>1397</v>
      </c>
      <c r="J2010" s="82" t="s">
        <v>694</v>
      </c>
      <c r="K2010" s="82" t="s">
        <v>3090</v>
      </c>
      <c r="L2010" s="82" t="s">
        <v>2228</v>
      </c>
      <c r="M2010" s="82" t="s">
        <v>1962</v>
      </c>
      <c r="N2010" s="82"/>
      <c r="O2010" s="82"/>
      <c r="P2010" s="82" t="s">
        <v>36</v>
      </c>
    </row>
    <row r="2011" customHeight="1" spans="1:16">
      <c r="A2011" s="77" t="s">
        <v>1952</v>
      </c>
      <c r="B2011" s="82" t="s">
        <v>4061</v>
      </c>
      <c r="C2011" s="82" t="s">
        <v>2093</v>
      </c>
      <c r="D2011" s="78" t="s">
        <v>1955</v>
      </c>
      <c r="E2011" s="82" t="s">
        <v>4023</v>
      </c>
      <c r="F2011" s="82" t="s">
        <v>4024</v>
      </c>
      <c r="G2011" s="82" t="s">
        <v>1744</v>
      </c>
      <c r="H2011" s="82" t="s">
        <v>4060</v>
      </c>
      <c r="I2011" s="78" t="s">
        <v>1397</v>
      </c>
      <c r="J2011" s="82" t="s">
        <v>1483</v>
      </c>
      <c r="K2011" s="82" t="s">
        <v>3364</v>
      </c>
      <c r="L2011" s="82" t="s">
        <v>2414</v>
      </c>
      <c r="M2011" s="82" t="s">
        <v>4026</v>
      </c>
      <c r="N2011" s="82"/>
      <c r="O2011" s="82"/>
      <c r="P2011" s="82" t="s">
        <v>36</v>
      </c>
    </row>
    <row r="2012" customHeight="1" spans="1:16">
      <c r="A2012" s="77" t="s">
        <v>1952</v>
      </c>
      <c r="B2012" s="82" t="s">
        <v>2403</v>
      </c>
      <c r="C2012" s="82" t="s">
        <v>2167</v>
      </c>
      <c r="D2012" s="78" t="s">
        <v>1955</v>
      </c>
      <c r="E2012" s="82" t="s">
        <v>2160</v>
      </c>
      <c r="F2012" s="82" t="s">
        <v>4040</v>
      </c>
      <c r="G2012" s="82" t="s">
        <v>1740</v>
      </c>
      <c r="H2012" s="82" t="s">
        <v>4060</v>
      </c>
      <c r="I2012" s="78" t="s">
        <v>1397</v>
      </c>
      <c r="J2012" s="82" t="s">
        <v>1483</v>
      </c>
      <c r="K2012" s="82" t="s">
        <v>2878</v>
      </c>
      <c r="L2012" s="82" t="s">
        <v>2936</v>
      </c>
      <c r="M2012" s="82" t="s">
        <v>2002</v>
      </c>
      <c r="N2012" s="82"/>
      <c r="O2012" s="82"/>
      <c r="P2012" s="82" t="s">
        <v>36</v>
      </c>
    </row>
    <row r="2013" customHeight="1" spans="1:16">
      <c r="A2013" s="77" t="s">
        <v>1952</v>
      </c>
      <c r="B2013" s="82" t="s">
        <v>2166</v>
      </c>
      <c r="C2013" s="82" t="s">
        <v>2262</v>
      </c>
      <c r="D2013" s="78" t="s">
        <v>1955</v>
      </c>
      <c r="E2013" s="82" t="s">
        <v>2046</v>
      </c>
      <c r="F2013" s="82" t="s">
        <v>3925</v>
      </c>
      <c r="G2013" s="78" t="s">
        <v>1729</v>
      </c>
      <c r="H2013" s="82" t="s">
        <v>4062</v>
      </c>
      <c r="I2013" s="78" t="s">
        <v>1397</v>
      </c>
      <c r="J2013" s="82" t="s">
        <v>1142</v>
      </c>
      <c r="K2013" s="82" t="s">
        <v>3926</v>
      </c>
      <c r="L2013" s="82" t="s">
        <v>1465</v>
      </c>
      <c r="M2013" s="82" t="s">
        <v>2165</v>
      </c>
      <c r="N2013" s="82"/>
      <c r="O2013" s="82"/>
      <c r="P2013" s="82" t="s">
        <v>36</v>
      </c>
    </row>
    <row r="2014" customHeight="1" spans="1:16">
      <c r="A2014" s="77" t="s">
        <v>1952</v>
      </c>
      <c r="B2014" s="82" t="s">
        <v>2166</v>
      </c>
      <c r="C2014" s="82" t="s">
        <v>2262</v>
      </c>
      <c r="D2014" s="78" t="s">
        <v>1955</v>
      </c>
      <c r="E2014" s="82" t="s">
        <v>2384</v>
      </c>
      <c r="F2014" s="82" t="s">
        <v>3963</v>
      </c>
      <c r="G2014" s="78" t="s">
        <v>1729</v>
      </c>
      <c r="H2014" s="82" t="s">
        <v>4062</v>
      </c>
      <c r="I2014" s="78" t="s">
        <v>1397</v>
      </c>
      <c r="J2014" s="82" t="s">
        <v>1142</v>
      </c>
      <c r="K2014" s="82" t="s">
        <v>3964</v>
      </c>
      <c r="L2014" s="82" t="s">
        <v>2266</v>
      </c>
      <c r="M2014" s="82" t="s">
        <v>1962</v>
      </c>
      <c r="N2014" s="82"/>
      <c r="O2014" s="82"/>
      <c r="P2014" s="82" t="s">
        <v>36</v>
      </c>
    </row>
    <row r="2015" customHeight="1" spans="1:16">
      <c r="A2015" s="77" t="s">
        <v>1952</v>
      </c>
      <c r="B2015" s="82" t="s">
        <v>2166</v>
      </c>
      <c r="C2015" s="82" t="s">
        <v>2313</v>
      </c>
      <c r="D2015" s="78" t="s">
        <v>1955</v>
      </c>
      <c r="E2015" s="82" t="s">
        <v>2087</v>
      </c>
      <c r="F2015" s="82" t="s">
        <v>3806</v>
      </c>
      <c r="G2015" s="78" t="s">
        <v>1696</v>
      </c>
      <c r="H2015" s="82" t="s">
        <v>4062</v>
      </c>
      <c r="I2015" s="78" t="s">
        <v>1397</v>
      </c>
      <c r="J2015" s="82" t="s">
        <v>2201</v>
      </c>
      <c r="K2015" s="82" t="s">
        <v>3546</v>
      </c>
      <c r="L2015" s="82" t="s">
        <v>2113</v>
      </c>
      <c r="M2015" s="82" t="s">
        <v>2165</v>
      </c>
      <c r="N2015" s="82"/>
      <c r="O2015" s="82"/>
      <c r="P2015" s="82" t="s">
        <v>36</v>
      </c>
    </row>
    <row r="2016" customHeight="1" spans="1:16">
      <c r="A2016" s="77" t="s">
        <v>1952</v>
      </c>
      <c r="B2016" s="82" t="s">
        <v>2166</v>
      </c>
      <c r="C2016" s="82" t="s">
        <v>2313</v>
      </c>
      <c r="D2016" s="78" t="s">
        <v>1955</v>
      </c>
      <c r="E2016" s="82" t="s">
        <v>1968</v>
      </c>
      <c r="F2016" s="82" t="s">
        <v>4063</v>
      </c>
      <c r="G2016" s="78" t="s">
        <v>1745</v>
      </c>
      <c r="H2016" s="82" t="s">
        <v>4062</v>
      </c>
      <c r="I2016" s="78" t="s">
        <v>1397</v>
      </c>
      <c r="J2016" s="82" t="s">
        <v>1483</v>
      </c>
      <c r="K2016" s="82" t="s">
        <v>3442</v>
      </c>
      <c r="L2016" s="82" t="s">
        <v>3058</v>
      </c>
      <c r="M2016" s="82" t="s">
        <v>2183</v>
      </c>
      <c r="N2016" s="82"/>
      <c r="O2016" s="82"/>
      <c r="P2016" s="82" t="s">
        <v>36</v>
      </c>
    </row>
    <row r="2017" customHeight="1" spans="1:16">
      <c r="A2017" s="77" t="s">
        <v>1952</v>
      </c>
      <c r="B2017" s="82" t="s">
        <v>2589</v>
      </c>
      <c r="C2017" s="82" t="s">
        <v>2167</v>
      </c>
      <c r="D2017" s="78" t="s">
        <v>1955</v>
      </c>
      <c r="E2017" s="82" t="s">
        <v>1976</v>
      </c>
      <c r="F2017" s="82" t="s">
        <v>4028</v>
      </c>
      <c r="G2017" s="82" t="s">
        <v>1744</v>
      </c>
      <c r="H2017" s="82" t="s">
        <v>4062</v>
      </c>
      <c r="I2017" s="78" t="s">
        <v>1397</v>
      </c>
      <c r="J2017" s="82" t="s">
        <v>1483</v>
      </c>
      <c r="K2017" s="82" t="s">
        <v>2921</v>
      </c>
      <c r="L2017" s="82" t="s">
        <v>2944</v>
      </c>
      <c r="M2017" s="82" t="s">
        <v>3243</v>
      </c>
      <c r="N2017" s="82"/>
      <c r="O2017" s="82"/>
      <c r="P2017" s="82" t="s">
        <v>36</v>
      </c>
    </row>
    <row r="2018" customHeight="1" spans="1:16">
      <c r="A2018" s="77" t="s">
        <v>1952</v>
      </c>
      <c r="B2018" s="82" t="s">
        <v>2589</v>
      </c>
      <c r="C2018" s="82" t="s">
        <v>2052</v>
      </c>
      <c r="D2018" s="78" t="s">
        <v>1955</v>
      </c>
      <c r="E2018" s="82" t="s">
        <v>1976</v>
      </c>
      <c r="F2018" s="82" t="s">
        <v>3842</v>
      </c>
      <c r="G2018" s="78" t="s">
        <v>1719</v>
      </c>
      <c r="H2018" s="82" t="s">
        <v>4062</v>
      </c>
      <c r="I2018" s="78" t="s">
        <v>1397</v>
      </c>
      <c r="J2018" s="82" t="s">
        <v>1483</v>
      </c>
      <c r="K2018" s="82" t="s">
        <v>3843</v>
      </c>
      <c r="L2018" s="82" t="s">
        <v>2058</v>
      </c>
      <c r="M2018" s="82" t="s">
        <v>2064</v>
      </c>
      <c r="N2018" s="82"/>
      <c r="O2018" s="82"/>
      <c r="P2018" s="82" t="s">
        <v>36</v>
      </c>
    </row>
    <row r="2019" customHeight="1" spans="1:16">
      <c r="A2019" s="77" t="s">
        <v>1952</v>
      </c>
      <c r="B2019" s="82" t="s">
        <v>2589</v>
      </c>
      <c r="C2019" s="82" t="s">
        <v>2060</v>
      </c>
      <c r="D2019" s="78" t="s">
        <v>1955</v>
      </c>
      <c r="E2019" s="82" t="s">
        <v>2223</v>
      </c>
      <c r="F2019" s="82" t="s">
        <v>4006</v>
      </c>
      <c r="G2019" s="82" t="s">
        <v>1740</v>
      </c>
      <c r="H2019" s="82" t="s">
        <v>4062</v>
      </c>
      <c r="I2019" s="78" t="s">
        <v>1397</v>
      </c>
      <c r="J2019" s="82" t="s">
        <v>694</v>
      </c>
      <c r="K2019" s="82" t="s">
        <v>3185</v>
      </c>
      <c r="L2019" s="82" t="s">
        <v>2015</v>
      </c>
      <c r="M2019" s="82" t="s">
        <v>1972</v>
      </c>
      <c r="N2019" s="82"/>
      <c r="O2019" s="82"/>
      <c r="P2019" s="82" t="s">
        <v>36</v>
      </c>
    </row>
    <row r="2020" customHeight="1" spans="1:16">
      <c r="A2020" s="77" t="s">
        <v>1952</v>
      </c>
      <c r="B2020" s="82" t="s">
        <v>2076</v>
      </c>
      <c r="C2020" s="82" t="s">
        <v>2077</v>
      </c>
      <c r="D2020" s="78" t="s">
        <v>1955</v>
      </c>
      <c r="E2020" s="82" t="s">
        <v>2082</v>
      </c>
      <c r="F2020" s="82" t="s">
        <v>3965</v>
      </c>
      <c r="G2020" s="78" t="s">
        <v>1735</v>
      </c>
      <c r="H2020" s="82" t="s">
        <v>4062</v>
      </c>
      <c r="I2020" s="78" t="s">
        <v>1397</v>
      </c>
      <c r="J2020" s="82" t="s">
        <v>2201</v>
      </c>
      <c r="K2020" s="82" t="s">
        <v>3966</v>
      </c>
      <c r="L2020" s="82" t="s">
        <v>1986</v>
      </c>
      <c r="M2020" s="82" t="s">
        <v>2068</v>
      </c>
      <c r="N2020" s="82"/>
      <c r="O2020" s="82"/>
      <c r="P2020" s="82" t="s">
        <v>36</v>
      </c>
    </row>
    <row r="2021" customHeight="1" spans="1:16">
      <c r="A2021" s="77" t="s">
        <v>1952</v>
      </c>
      <c r="B2021" s="82" t="s">
        <v>1953</v>
      </c>
      <c r="C2021" s="82" t="s">
        <v>1954</v>
      </c>
      <c r="D2021" s="78" t="s">
        <v>1955</v>
      </c>
      <c r="E2021" s="82" t="s">
        <v>1956</v>
      </c>
      <c r="F2021" s="82" t="s">
        <v>4038</v>
      </c>
      <c r="G2021" s="82" t="s">
        <v>1741</v>
      </c>
      <c r="H2021" s="82" t="s">
        <v>4062</v>
      </c>
      <c r="I2021" s="78" t="s">
        <v>1397</v>
      </c>
      <c r="J2021" s="82" t="s">
        <v>1483</v>
      </c>
      <c r="K2021" s="82" t="s">
        <v>4039</v>
      </c>
      <c r="L2021" s="82" t="s">
        <v>2427</v>
      </c>
      <c r="M2021" s="82" t="s">
        <v>2059</v>
      </c>
      <c r="N2021" s="82"/>
      <c r="O2021" s="82"/>
      <c r="P2021" s="82" t="s">
        <v>36</v>
      </c>
    </row>
    <row r="2022" customHeight="1" spans="1:16">
      <c r="A2022" s="77" t="s">
        <v>1952</v>
      </c>
      <c r="B2022" s="82" t="s">
        <v>1953</v>
      </c>
      <c r="C2022" s="82" t="s">
        <v>1954</v>
      </c>
      <c r="D2022" s="78" t="s">
        <v>1955</v>
      </c>
      <c r="E2022" s="82" t="s">
        <v>2137</v>
      </c>
      <c r="F2022" s="82" t="s">
        <v>4064</v>
      </c>
      <c r="G2022" s="82" t="s">
        <v>1745</v>
      </c>
      <c r="H2022" s="82" t="s">
        <v>4062</v>
      </c>
      <c r="I2022" s="78" t="s">
        <v>1397</v>
      </c>
      <c r="J2022" s="82" t="s">
        <v>1483</v>
      </c>
      <c r="K2022" s="82" t="s">
        <v>2112</v>
      </c>
      <c r="L2022" s="82" t="s">
        <v>2107</v>
      </c>
      <c r="M2022" s="82" t="s">
        <v>2064</v>
      </c>
      <c r="N2022" s="82"/>
      <c r="O2022" s="82"/>
      <c r="P2022" s="82" t="s">
        <v>36</v>
      </c>
    </row>
    <row r="2023" customHeight="1" spans="1:16">
      <c r="A2023" s="77" t="s">
        <v>1952</v>
      </c>
      <c r="B2023" s="82" t="s">
        <v>1953</v>
      </c>
      <c r="C2023" s="82" t="s">
        <v>1954</v>
      </c>
      <c r="D2023" s="78" t="s">
        <v>1955</v>
      </c>
      <c r="E2023" s="82" t="s">
        <v>1968</v>
      </c>
      <c r="F2023" s="82" t="s">
        <v>4002</v>
      </c>
      <c r="G2023" s="78" t="s">
        <v>1732</v>
      </c>
      <c r="H2023" s="82" t="s">
        <v>4062</v>
      </c>
      <c r="I2023" s="78" t="s">
        <v>1397</v>
      </c>
      <c r="J2023" s="82" t="s">
        <v>1483</v>
      </c>
      <c r="K2023" s="82" t="s">
        <v>4003</v>
      </c>
      <c r="L2023" s="82" t="s">
        <v>2107</v>
      </c>
      <c r="M2023" s="82" t="s">
        <v>2068</v>
      </c>
      <c r="N2023" s="82"/>
      <c r="O2023" s="82"/>
      <c r="P2023" s="82" t="s">
        <v>36</v>
      </c>
    </row>
    <row r="2024" customHeight="1" spans="1:16">
      <c r="A2024" s="77" t="s">
        <v>1952</v>
      </c>
      <c r="B2024" s="82" t="s">
        <v>4065</v>
      </c>
      <c r="C2024" s="82" t="s">
        <v>2093</v>
      </c>
      <c r="D2024" s="78" t="s">
        <v>1955</v>
      </c>
      <c r="E2024" s="78" t="s">
        <v>3436</v>
      </c>
      <c r="F2024" s="78" t="s">
        <v>4066</v>
      </c>
      <c r="G2024" s="78" t="s">
        <v>1741</v>
      </c>
      <c r="H2024" s="82" t="s">
        <v>4062</v>
      </c>
      <c r="I2024" s="78" t="s">
        <v>1397</v>
      </c>
      <c r="J2024" s="82" t="s">
        <v>1483</v>
      </c>
      <c r="K2024" s="78" t="s">
        <v>4067</v>
      </c>
      <c r="L2024" s="78" t="s">
        <v>2331</v>
      </c>
      <c r="M2024" s="78" t="s">
        <v>4068</v>
      </c>
      <c r="N2024" s="82"/>
      <c r="O2024" s="82"/>
      <c r="P2024" s="82" t="s">
        <v>36</v>
      </c>
    </row>
    <row r="2025" customHeight="1" spans="1:16">
      <c r="A2025" s="77" t="s">
        <v>1952</v>
      </c>
      <c r="B2025" s="82" t="s">
        <v>2085</v>
      </c>
      <c r="C2025" s="82" t="s">
        <v>3051</v>
      </c>
      <c r="D2025" s="78" t="s">
        <v>1955</v>
      </c>
      <c r="E2025" s="82" t="s">
        <v>2293</v>
      </c>
      <c r="F2025" s="82" t="s">
        <v>3795</v>
      </c>
      <c r="G2025" s="78" t="s">
        <v>1701</v>
      </c>
      <c r="H2025" s="82" t="s">
        <v>4062</v>
      </c>
      <c r="I2025" s="78" t="s">
        <v>1397</v>
      </c>
      <c r="J2025" s="78" t="s">
        <v>694</v>
      </c>
      <c r="K2025" s="82" t="s">
        <v>3552</v>
      </c>
      <c r="L2025" s="82" t="s">
        <v>2008</v>
      </c>
      <c r="M2025" s="82" t="s">
        <v>2241</v>
      </c>
      <c r="N2025" s="82"/>
      <c r="O2025" s="82"/>
      <c r="P2025" s="82" t="s">
        <v>36</v>
      </c>
    </row>
    <row r="2026" customHeight="1" spans="1:16">
      <c r="A2026" s="77" t="s">
        <v>1952</v>
      </c>
      <c r="B2026" s="82" t="s">
        <v>2085</v>
      </c>
      <c r="C2026" s="82" t="s">
        <v>3051</v>
      </c>
      <c r="D2026" s="78" t="s">
        <v>1955</v>
      </c>
      <c r="E2026" s="82" t="s">
        <v>2223</v>
      </c>
      <c r="F2026" s="82" t="s">
        <v>3766</v>
      </c>
      <c r="G2026" s="78" t="s">
        <v>1698</v>
      </c>
      <c r="H2026" s="82" t="s">
        <v>4062</v>
      </c>
      <c r="I2026" s="78" t="s">
        <v>1397</v>
      </c>
      <c r="J2026" s="82" t="s">
        <v>694</v>
      </c>
      <c r="K2026" s="82" t="s">
        <v>1979</v>
      </c>
      <c r="L2026" s="82" t="s">
        <v>2228</v>
      </c>
      <c r="M2026" s="82" t="s">
        <v>2064</v>
      </c>
      <c r="N2026" s="82"/>
      <c r="O2026" s="82"/>
      <c r="P2026" s="82" t="s">
        <v>36</v>
      </c>
    </row>
    <row r="2027" customHeight="1" spans="1:16">
      <c r="A2027" s="77" t="s">
        <v>1952</v>
      </c>
      <c r="B2027" s="82" t="s">
        <v>2688</v>
      </c>
      <c r="C2027" s="82" t="s">
        <v>1974</v>
      </c>
      <c r="D2027" s="78" t="s">
        <v>1955</v>
      </c>
      <c r="E2027" s="78" t="s">
        <v>1983</v>
      </c>
      <c r="F2027" s="78" t="s">
        <v>3033</v>
      </c>
      <c r="G2027" s="82" t="s">
        <v>1559</v>
      </c>
      <c r="H2027" s="82" t="s">
        <v>4069</v>
      </c>
      <c r="I2027" s="78" t="s">
        <v>1397</v>
      </c>
      <c r="J2027" s="78" t="s">
        <v>694</v>
      </c>
      <c r="K2027" s="78" t="s">
        <v>2823</v>
      </c>
      <c r="L2027" s="82" t="s">
        <v>2228</v>
      </c>
      <c r="M2027" s="82" t="s">
        <v>2540</v>
      </c>
      <c r="N2027" s="82"/>
      <c r="O2027" s="82"/>
      <c r="P2027" s="82" t="s">
        <v>36</v>
      </c>
    </row>
    <row r="2028" customHeight="1" spans="1:16">
      <c r="A2028" s="77" t="s">
        <v>1952</v>
      </c>
      <c r="B2028" s="82" t="s">
        <v>2688</v>
      </c>
      <c r="C2028" s="82" t="s">
        <v>2502</v>
      </c>
      <c r="D2028" s="78" t="s">
        <v>1955</v>
      </c>
      <c r="E2028" s="82" t="s">
        <v>2026</v>
      </c>
      <c r="F2028" s="82" t="s">
        <v>3897</v>
      </c>
      <c r="G2028" s="82" t="s">
        <v>1723</v>
      </c>
      <c r="H2028" s="82" t="s">
        <v>4069</v>
      </c>
      <c r="I2028" s="78" t="s">
        <v>1397</v>
      </c>
      <c r="J2028" s="82" t="s">
        <v>1483</v>
      </c>
      <c r="K2028" s="82" t="s">
        <v>3552</v>
      </c>
      <c r="L2028" s="82" t="s">
        <v>2058</v>
      </c>
      <c r="M2028" s="82" t="s">
        <v>2165</v>
      </c>
      <c r="N2028" s="82"/>
      <c r="O2028" s="82"/>
      <c r="P2028" s="82" t="s">
        <v>36</v>
      </c>
    </row>
    <row r="2029" customHeight="1" spans="1:16">
      <c r="A2029" s="77" t="s">
        <v>1952</v>
      </c>
      <c r="B2029" s="82" t="s">
        <v>2688</v>
      </c>
      <c r="C2029" s="82" t="s">
        <v>2010</v>
      </c>
      <c r="D2029" s="78" t="s">
        <v>1955</v>
      </c>
      <c r="E2029" s="82" t="s">
        <v>2223</v>
      </c>
      <c r="F2029" s="82" t="s">
        <v>4046</v>
      </c>
      <c r="G2029" s="82" t="s">
        <v>1737</v>
      </c>
      <c r="H2029" s="82" t="s">
        <v>4069</v>
      </c>
      <c r="I2029" s="78" t="s">
        <v>1397</v>
      </c>
      <c r="J2029" s="82" t="s">
        <v>2201</v>
      </c>
      <c r="K2029" s="82" t="s">
        <v>2225</v>
      </c>
      <c r="L2029" s="82" t="s">
        <v>2015</v>
      </c>
      <c r="M2029" s="82" t="s">
        <v>1992</v>
      </c>
      <c r="N2029" s="82"/>
      <c r="O2029" s="82"/>
      <c r="P2029" s="82" t="s">
        <v>36</v>
      </c>
    </row>
    <row r="2030" customHeight="1" spans="1:16">
      <c r="A2030" s="77" t="s">
        <v>1952</v>
      </c>
      <c r="B2030" s="82" t="s">
        <v>2688</v>
      </c>
      <c r="C2030" s="82" t="s">
        <v>2689</v>
      </c>
      <c r="D2030" s="78" t="s">
        <v>1955</v>
      </c>
      <c r="E2030" s="82" t="s">
        <v>3436</v>
      </c>
      <c r="F2030" s="82" t="s">
        <v>3437</v>
      </c>
      <c r="G2030" s="78" t="s">
        <v>1606</v>
      </c>
      <c r="H2030" s="82" t="s">
        <v>4069</v>
      </c>
      <c r="I2030" s="78" t="s">
        <v>1397</v>
      </c>
      <c r="J2030" s="78" t="s">
        <v>694</v>
      </c>
      <c r="K2030" s="82" t="s">
        <v>3438</v>
      </c>
      <c r="L2030" s="82"/>
      <c r="M2030" s="82" t="s">
        <v>3439</v>
      </c>
      <c r="N2030" s="82"/>
      <c r="O2030" s="82"/>
      <c r="P2030" s="82" t="s">
        <v>36</v>
      </c>
    </row>
    <row r="2031" customHeight="1" spans="1:16">
      <c r="A2031" s="77" t="s">
        <v>1952</v>
      </c>
      <c r="B2031" s="82" t="s">
        <v>2599</v>
      </c>
      <c r="C2031" s="82" t="s">
        <v>2600</v>
      </c>
      <c r="D2031" s="78" t="s">
        <v>1955</v>
      </c>
      <c r="E2031" s="82" t="s">
        <v>2246</v>
      </c>
      <c r="F2031" s="82" t="s">
        <v>3896</v>
      </c>
      <c r="G2031" s="82" t="s">
        <v>1717</v>
      </c>
      <c r="H2031" s="82" t="s">
        <v>4069</v>
      </c>
      <c r="I2031" s="78" t="s">
        <v>1397</v>
      </c>
      <c r="J2031" s="82" t="s">
        <v>1483</v>
      </c>
      <c r="K2031" s="82" t="s">
        <v>2260</v>
      </c>
      <c r="L2031" s="82" t="s">
        <v>2107</v>
      </c>
      <c r="M2031" s="82" t="s">
        <v>2279</v>
      </c>
      <c r="N2031" s="82"/>
      <c r="O2031" s="82"/>
      <c r="P2031" s="82" t="s">
        <v>36</v>
      </c>
    </row>
    <row r="2032" customHeight="1" spans="1:16">
      <c r="A2032" s="77" t="s">
        <v>1952</v>
      </c>
      <c r="B2032" s="82" t="s">
        <v>2421</v>
      </c>
      <c r="C2032" s="82" t="s">
        <v>3275</v>
      </c>
      <c r="D2032" s="78" t="s">
        <v>1955</v>
      </c>
      <c r="E2032" s="82" t="s">
        <v>1956</v>
      </c>
      <c r="F2032" s="82" t="s">
        <v>4009</v>
      </c>
      <c r="G2032" s="82" t="s">
        <v>1734</v>
      </c>
      <c r="H2032" s="82" t="s">
        <v>4069</v>
      </c>
      <c r="I2032" s="78" t="s">
        <v>1397</v>
      </c>
      <c r="J2032" s="78" t="s">
        <v>2201</v>
      </c>
      <c r="K2032" s="82" t="s">
        <v>3962</v>
      </c>
      <c r="L2032" s="82" t="s">
        <v>2130</v>
      </c>
      <c r="M2032" s="82" t="s">
        <v>2068</v>
      </c>
      <c r="N2032" s="82"/>
      <c r="O2032" s="82"/>
      <c r="P2032" s="82" t="s">
        <v>36</v>
      </c>
    </row>
    <row r="2033" customHeight="1" spans="1:16">
      <c r="A2033" s="77" t="s">
        <v>1952</v>
      </c>
      <c r="B2033" s="82" t="s">
        <v>2421</v>
      </c>
      <c r="C2033" s="82" t="s">
        <v>2262</v>
      </c>
      <c r="D2033" s="78" t="s">
        <v>1955</v>
      </c>
      <c r="E2033" s="82" t="s">
        <v>2384</v>
      </c>
      <c r="F2033" s="82" t="s">
        <v>3963</v>
      </c>
      <c r="G2033" s="78" t="s">
        <v>1729</v>
      </c>
      <c r="H2033" s="82" t="s">
        <v>4069</v>
      </c>
      <c r="I2033" s="78" t="s">
        <v>1397</v>
      </c>
      <c r="J2033" s="82" t="s">
        <v>1142</v>
      </c>
      <c r="K2033" s="82" t="s">
        <v>3964</v>
      </c>
      <c r="L2033" s="82" t="s">
        <v>2266</v>
      </c>
      <c r="M2033" s="82" t="s">
        <v>1962</v>
      </c>
      <c r="N2033" s="82"/>
      <c r="O2033" s="82"/>
      <c r="P2033" s="82" t="s">
        <v>36</v>
      </c>
    </row>
    <row r="2034" customHeight="1" spans="1:16">
      <c r="A2034" s="77" t="s">
        <v>1952</v>
      </c>
      <c r="B2034" s="82" t="s">
        <v>2421</v>
      </c>
      <c r="C2034" s="82" t="s">
        <v>4041</v>
      </c>
      <c r="D2034" s="78" t="s">
        <v>1955</v>
      </c>
      <c r="E2034" s="82" t="s">
        <v>2690</v>
      </c>
      <c r="F2034" s="82" t="s">
        <v>4042</v>
      </c>
      <c r="G2034" s="82" t="s">
        <v>1730</v>
      </c>
      <c r="H2034" s="82" t="s">
        <v>4069</v>
      </c>
      <c r="I2034" s="78" t="s">
        <v>1397</v>
      </c>
      <c r="J2034" s="82" t="s">
        <v>1483</v>
      </c>
      <c r="K2034" s="82" t="s">
        <v>4043</v>
      </c>
      <c r="L2034" s="82"/>
      <c r="M2034" s="82" t="s">
        <v>4044</v>
      </c>
      <c r="N2034" s="82"/>
      <c r="O2034" s="82"/>
      <c r="P2034" s="82" t="s">
        <v>36</v>
      </c>
    </row>
    <row r="2035" customHeight="1" spans="1:16">
      <c r="A2035" s="77" t="s">
        <v>1952</v>
      </c>
      <c r="B2035" s="82" t="s">
        <v>2738</v>
      </c>
      <c r="C2035" s="82" t="s">
        <v>2045</v>
      </c>
      <c r="D2035" s="78" t="s">
        <v>1955</v>
      </c>
      <c r="E2035" s="82" t="s">
        <v>2263</v>
      </c>
      <c r="F2035" s="82" t="s">
        <v>4070</v>
      </c>
      <c r="G2035" s="82" t="s">
        <v>1757</v>
      </c>
      <c r="H2035" s="82" t="s">
        <v>1757</v>
      </c>
      <c r="I2035" s="78" t="s">
        <v>1397</v>
      </c>
      <c r="J2035" s="82" t="s">
        <v>1483</v>
      </c>
      <c r="K2035" s="82" t="s">
        <v>4071</v>
      </c>
      <c r="L2035" s="82" t="s">
        <v>4072</v>
      </c>
      <c r="M2035" s="82" t="s">
        <v>3421</v>
      </c>
      <c r="N2035" s="82"/>
      <c r="O2035" s="82"/>
      <c r="P2035" s="82" t="s">
        <v>36</v>
      </c>
    </row>
    <row r="2036" customHeight="1" spans="1:16">
      <c r="A2036" s="77" t="s">
        <v>1952</v>
      </c>
      <c r="B2036" s="82" t="s">
        <v>2350</v>
      </c>
      <c r="C2036" s="82" t="s">
        <v>3575</v>
      </c>
      <c r="D2036" s="78" t="s">
        <v>1955</v>
      </c>
      <c r="E2036" s="82" t="s">
        <v>2218</v>
      </c>
      <c r="F2036" s="82" t="s">
        <v>4058</v>
      </c>
      <c r="G2036" s="82" t="s">
        <v>1742</v>
      </c>
      <c r="H2036" s="82" t="s">
        <v>1757</v>
      </c>
      <c r="I2036" s="78" t="s">
        <v>1397</v>
      </c>
      <c r="J2036" s="82" t="s">
        <v>2276</v>
      </c>
      <c r="K2036" s="82" t="s">
        <v>3398</v>
      </c>
      <c r="L2036" s="82" t="s">
        <v>4059</v>
      </c>
      <c r="M2036" s="82" t="s">
        <v>2354</v>
      </c>
      <c r="N2036" s="82"/>
      <c r="O2036" s="82"/>
      <c r="P2036" s="82" t="s">
        <v>36</v>
      </c>
    </row>
    <row r="2037" customHeight="1" spans="1:16">
      <c r="A2037" s="77" t="s">
        <v>1952</v>
      </c>
      <c r="B2037" s="82" t="s">
        <v>2350</v>
      </c>
      <c r="C2037" s="82" t="s">
        <v>3147</v>
      </c>
      <c r="D2037" s="78" t="s">
        <v>1955</v>
      </c>
      <c r="E2037" s="82" t="s">
        <v>2087</v>
      </c>
      <c r="F2037" s="82" t="s">
        <v>3880</v>
      </c>
      <c r="G2037" s="78" t="s">
        <v>1722</v>
      </c>
      <c r="H2037" s="82" t="s">
        <v>1757</v>
      </c>
      <c r="I2037" s="78" t="s">
        <v>1397</v>
      </c>
      <c r="J2037" s="82" t="s">
        <v>2201</v>
      </c>
      <c r="K2037" s="82" t="s">
        <v>3881</v>
      </c>
      <c r="L2037" s="82" t="s">
        <v>3882</v>
      </c>
      <c r="M2037" s="82" t="s">
        <v>2884</v>
      </c>
      <c r="N2037" s="82"/>
      <c r="O2037" s="82"/>
      <c r="P2037" s="82" t="s">
        <v>36</v>
      </c>
    </row>
    <row r="2038" customHeight="1" spans="1:16">
      <c r="A2038" s="77" t="s">
        <v>1952</v>
      </c>
      <c r="B2038" s="82" t="s">
        <v>2350</v>
      </c>
      <c r="C2038" s="82" t="s">
        <v>3147</v>
      </c>
      <c r="D2038" s="78" t="s">
        <v>1955</v>
      </c>
      <c r="E2038" s="82" t="s">
        <v>2087</v>
      </c>
      <c r="F2038" s="82" t="s">
        <v>4073</v>
      </c>
      <c r="G2038" s="82" t="s">
        <v>1741</v>
      </c>
      <c r="H2038" s="82" t="s">
        <v>1757</v>
      </c>
      <c r="I2038" s="78" t="s">
        <v>1397</v>
      </c>
      <c r="J2038" s="82" t="s">
        <v>694</v>
      </c>
      <c r="K2038" s="82" t="s">
        <v>4074</v>
      </c>
      <c r="L2038" s="82" t="s">
        <v>3084</v>
      </c>
      <c r="M2038" s="82" t="s">
        <v>2279</v>
      </c>
      <c r="N2038" s="82"/>
      <c r="O2038" s="82"/>
      <c r="P2038" s="82" t="s">
        <v>36</v>
      </c>
    </row>
    <row r="2039" customHeight="1" spans="1:16">
      <c r="A2039" s="77" t="s">
        <v>1952</v>
      </c>
      <c r="B2039" s="82" t="s">
        <v>4075</v>
      </c>
      <c r="C2039" s="82" t="s">
        <v>2493</v>
      </c>
      <c r="D2039" s="78" t="s">
        <v>1955</v>
      </c>
      <c r="E2039" s="82" t="s">
        <v>3921</v>
      </c>
      <c r="F2039" s="82" t="s">
        <v>3922</v>
      </c>
      <c r="G2039" s="82" t="s">
        <v>1727</v>
      </c>
      <c r="H2039" s="82" t="s">
        <v>1757</v>
      </c>
      <c r="I2039" s="78" t="s">
        <v>1397</v>
      </c>
      <c r="J2039" s="82" t="s">
        <v>1483</v>
      </c>
      <c r="K2039" s="82" t="s">
        <v>3923</v>
      </c>
      <c r="L2039" s="82"/>
      <c r="M2039" s="82" t="s">
        <v>2703</v>
      </c>
      <c r="N2039" s="82"/>
      <c r="O2039" s="82"/>
      <c r="P2039" s="82" t="s">
        <v>36</v>
      </c>
    </row>
    <row r="2040" customHeight="1" spans="1:16">
      <c r="A2040" s="77" t="s">
        <v>1952</v>
      </c>
      <c r="B2040" s="82" t="s">
        <v>2937</v>
      </c>
      <c r="C2040" s="82" t="s">
        <v>3275</v>
      </c>
      <c r="D2040" s="78" t="s">
        <v>1955</v>
      </c>
      <c r="E2040" s="82" t="s">
        <v>1956</v>
      </c>
      <c r="F2040" s="82" t="s">
        <v>4009</v>
      </c>
      <c r="G2040" s="82" t="s">
        <v>1734</v>
      </c>
      <c r="H2040" s="82" t="s">
        <v>1757</v>
      </c>
      <c r="I2040" s="78" t="s">
        <v>1397</v>
      </c>
      <c r="J2040" s="78" t="s">
        <v>2201</v>
      </c>
      <c r="K2040" s="82" t="s">
        <v>3962</v>
      </c>
      <c r="L2040" s="82" t="s">
        <v>2130</v>
      </c>
      <c r="M2040" s="82" t="s">
        <v>2068</v>
      </c>
      <c r="N2040" s="82"/>
      <c r="O2040" s="82"/>
      <c r="P2040" s="82" t="s">
        <v>36</v>
      </c>
    </row>
    <row r="2041" customHeight="1" spans="1:16">
      <c r="A2041" s="77" t="s">
        <v>1952</v>
      </c>
      <c r="B2041" s="82" t="s">
        <v>3869</v>
      </c>
      <c r="C2041" s="82" t="s">
        <v>3047</v>
      </c>
      <c r="D2041" s="78" t="s">
        <v>1955</v>
      </c>
      <c r="E2041" s="78" t="s">
        <v>1988</v>
      </c>
      <c r="F2041" s="82" t="s">
        <v>4076</v>
      </c>
      <c r="G2041" s="78" t="s">
        <v>1757</v>
      </c>
      <c r="H2041" s="82" t="s">
        <v>1751</v>
      </c>
      <c r="I2041" s="78" t="s">
        <v>1397</v>
      </c>
      <c r="J2041" s="82" t="s">
        <v>694</v>
      </c>
      <c r="K2041" s="78" t="s">
        <v>3785</v>
      </c>
      <c r="L2041" s="78" t="s">
        <v>2015</v>
      </c>
      <c r="M2041" s="78" t="s">
        <v>1972</v>
      </c>
      <c r="N2041" s="87"/>
      <c r="O2041" s="82"/>
      <c r="P2041" s="82" t="s">
        <v>36</v>
      </c>
    </row>
    <row r="2042" customHeight="1" spans="1:16">
      <c r="A2042" s="77" t="s">
        <v>1952</v>
      </c>
      <c r="B2042" s="82" t="s">
        <v>3869</v>
      </c>
      <c r="C2042" s="82" t="s">
        <v>3870</v>
      </c>
      <c r="D2042" s="78" t="s">
        <v>1955</v>
      </c>
      <c r="E2042" s="82" t="s">
        <v>2263</v>
      </c>
      <c r="F2042" s="82" t="s">
        <v>4077</v>
      </c>
      <c r="G2042" s="78" t="s">
        <v>1751</v>
      </c>
      <c r="H2042" s="82" t="s">
        <v>1751</v>
      </c>
      <c r="I2042" s="78" t="s">
        <v>1397</v>
      </c>
      <c r="J2042" s="82" t="s">
        <v>1483</v>
      </c>
      <c r="K2042" s="82" t="s">
        <v>4078</v>
      </c>
      <c r="L2042" s="82" t="s">
        <v>3633</v>
      </c>
      <c r="M2042" s="82" t="s">
        <v>2241</v>
      </c>
      <c r="N2042" s="82"/>
      <c r="O2042" s="82"/>
      <c r="P2042" s="82" t="s">
        <v>36</v>
      </c>
    </row>
    <row r="2043" customHeight="1" spans="1:16">
      <c r="A2043" s="77" t="s">
        <v>1952</v>
      </c>
      <c r="B2043" s="82" t="s">
        <v>2267</v>
      </c>
      <c r="C2043" s="82" t="s">
        <v>3755</v>
      </c>
      <c r="D2043" s="78" t="s">
        <v>1955</v>
      </c>
      <c r="E2043" s="82" t="s">
        <v>2204</v>
      </c>
      <c r="F2043" s="82" t="s">
        <v>3990</v>
      </c>
      <c r="G2043" s="78" t="s">
        <v>1627</v>
      </c>
      <c r="H2043" s="82" t="s">
        <v>1751</v>
      </c>
      <c r="I2043" s="82" t="s">
        <v>1397</v>
      </c>
      <c r="J2043" s="82" t="s">
        <v>694</v>
      </c>
      <c r="K2043" s="82">
        <v>73.1</v>
      </c>
      <c r="L2043" s="82">
        <v>1479</v>
      </c>
      <c r="M2043" s="82">
        <v>6.4</v>
      </c>
      <c r="N2043" s="82"/>
      <c r="O2043" s="82"/>
      <c r="P2043" s="82" t="s">
        <v>36</v>
      </c>
    </row>
    <row r="2044" customHeight="1" spans="1:16">
      <c r="A2044" s="77" t="s">
        <v>1952</v>
      </c>
      <c r="B2044" s="82" t="s">
        <v>2267</v>
      </c>
      <c r="C2044" s="82" t="s">
        <v>3755</v>
      </c>
      <c r="D2044" s="78" t="s">
        <v>1955</v>
      </c>
      <c r="E2044" s="82" t="s">
        <v>2461</v>
      </c>
      <c r="F2044" s="82" t="s">
        <v>4079</v>
      </c>
      <c r="G2044" s="82" t="s">
        <v>1751</v>
      </c>
      <c r="H2044" s="82" t="s">
        <v>1751</v>
      </c>
      <c r="I2044" s="78" t="s">
        <v>1397</v>
      </c>
      <c r="J2044" s="82" t="s">
        <v>2201</v>
      </c>
      <c r="K2044" s="82" t="s">
        <v>2845</v>
      </c>
      <c r="L2044" s="82" t="s">
        <v>4080</v>
      </c>
      <c r="M2044" s="82" t="s">
        <v>3243</v>
      </c>
      <c r="N2044" s="82"/>
      <c r="O2044" s="82"/>
      <c r="P2044" s="82" t="s">
        <v>36</v>
      </c>
    </row>
    <row r="2045" customHeight="1" spans="1:16">
      <c r="A2045" s="77" t="s">
        <v>1952</v>
      </c>
      <c r="B2045" s="82" t="s">
        <v>2267</v>
      </c>
      <c r="C2045" s="82" t="s">
        <v>4081</v>
      </c>
      <c r="D2045" s="78" t="s">
        <v>1955</v>
      </c>
      <c r="E2045" s="82" t="s">
        <v>2384</v>
      </c>
      <c r="F2045" s="82" t="s">
        <v>4082</v>
      </c>
      <c r="G2045" s="82" t="s">
        <v>1745</v>
      </c>
      <c r="H2045" s="82" t="s">
        <v>1751</v>
      </c>
      <c r="I2045" s="78" t="s">
        <v>1397</v>
      </c>
      <c r="J2045" s="82" t="s">
        <v>1483</v>
      </c>
      <c r="K2045" s="82" t="s">
        <v>4083</v>
      </c>
      <c r="L2045" s="82" t="s">
        <v>4084</v>
      </c>
      <c r="M2045" s="82" t="s">
        <v>2647</v>
      </c>
      <c r="N2045" s="82"/>
      <c r="O2045" s="82"/>
      <c r="P2045" s="82" t="s">
        <v>36</v>
      </c>
    </row>
    <row r="2046" customHeight="1" spans="1:16">
      <c r="A2046" s="77" t="s">
        <v>1952</v>
      </c>
      <c r="B2046" s="82" t="s">
        <v>2421</v>
      </c>
      <c r="C2046" s="82" t="s">
        <v>2167</v>
      </c>
      <c r="D2046" s="78" t="s">
        <v>1955</v>
      </c>
      <c r="E2046" s="82" t="s">
        <v>2263</v>
      </c>
      <c r="F2046" s="82" t="s">
        <v>4085</v>
      </c>
      <c r="G2046" s="82" t="s">
        <v>1751</v>
      </c>
      <c r="H2046" s="82" t="s">
        <v>1751</v>
      </c>
      <c r="I2046" s="78" t="s">
        <v>1397</v>
      </c>
      <c r="J2046" s="82" t="s">
        <v>1483</v>
      </c>
      <c r="K2046" s="82" t="s">
        <v>2976</v>
      </c>
      <c r="L2046" s="82" t="s">
        <v>2936</v>
      </c>
      <c r="M2046" s="82" t="s">
        <v>2158</v>
      </c>
      <c r="N2046" s="82"/>
      <c r="O2046" s="82"/>
      <c r="P2046" s="82" t="s">
        <v>36</v>
      </c>
    </row>
    <row r="2047" customHeight="1" spans="1:16">
      <c r="A2047" s="77" t="s">
        <v>1952</v>
      </c>
      <c r="B2047" s="82" t="s">
        <v>2421</v>
      </c>
      <c r="C2047" s="82" t="s">
        <v>4041</v>
      </c>
      <c r="D2047" s="78" t="s">
        <v>1955</v>
      </c>
      <c r="E2047" s="82" t="s">
        <v>2690</v>
      </c>
      <c r="F2047" s="82" t="s">
        <v>4042</v>
      </c>
      <c r="G2047" s="82" t="s">
        <v>1730</v>
      </c>
      <c r="H2047" s="82" t="s">
        <v>1751</v>
      </c>
      <c r="I2047" s="78" t="s">
        <v>1397</v>
      </c>
      <c r="J2047" s="82" t="s">
        <v>1483</v>
      </c>
      <c r="K2047" s="82" t="s">
        <v>4043</v>
      </c>
      <c r="L2047" s="82"/>
      <c r="M2047" s="82" t="s">
        <v>4044</v>
      </c>
      <c r="N2047" s="82"/>
      <c r="O2047" s="82"/>
      <c r="P2047" s="82" t="s">
        <v>36</v>
      </c>
    </row>
    <row r="2048" customHeight="1" spans="1:16">
      <c r="A2048" s="77" t="s">
        <v>1952</v>
      </c>
      <c r="B2048" s="82" t="s">
        <v>2342</v>
      </c>
      <c r="C2048" s="82" t="s">
        <v>2343</v>
      </c>
      <c r="D2048" s="78" t="s">
        <v>1955</v>
      </c>
      <c r="E2048" s="82" t="s">
        <v>2223</v>
      </c>
      <c r="F2048" s="82" t="s">
        <v>4046</v>
      </c>
      <c r="G2048" s="82" t="s">
        <v>1737</v>
      </c>
      <c r="H2048" s="82" t="s">
        <v>1751</v>
      </c>
      <c r="I2048" s="78" t="s">
        <v>1397</v>
      </c>
      <c r="J2048" s="82" t="s">
        <v>2201</v>
      </c>
      <c r="K2048" s="82" t="s">
        <v>2225</v>
      </c>
      <c r="L2048" s="82" t="s">
        <v>2015</v>
      </c>
      <c r="M2048" s="82" t="s">
        <v>1992</v>
      </c>
      <c r="N2048" s="82"/>
      <c r="O2048" s="82"/>
      <c r="P2048" s="82" t="s">
        <v>36</v>
      </c>
    </row>
    <row r="2049" customHeight="1" spans="1:16">
      <c r="A2049" s="77" t="s">
        <v>1952</v>
      </c>
      <c r="B2049" s="82" t="s">
        <v>2342</v>
      </c>
      <c r="C2049" s="82" t="s">
        <v>2343</v>
      </c>
      <c r="D2049" s="78" t="s">
        <v>1955</v>
      </c>
      <c r="E2049" s="82" t="s">
        <v>2236</v>
      </c>
      <c r="F2049" s="82" t="s">
        <v>3942</v>
      </c>
      <c r="G2049" s="78" t="s">
        <v>1718</v>
      </c>
      <c r="H2049" s="82" t="s">
        <v>1751</v>
      </c>
      <c r="I2049" s="78" t="s">
        <v>1397</v>
      </c>
      <c r="J2049" s="82" t="s">
        <v>1483</v>
      </c>
      <c r="K2049" s="82" t="s">
        <v>3943</v>
      </c>
      <c r="L2049" s="82" t="s">
        <v>2228</v>
      </c>
      <c r="M2049" s="82" t="s">
        <v>2241</v>
      </c>
      <c r="N2049" s="82"/>
      <c r="O2049" s="82"/>
      <c r="P2049" s="82" t="s">
        <v>36</v>
      </c>
    </row>
    <row r="2050" customHeight="1" spans="1:16">
      <c r="A2050" s="77" t="s">
        <v>1952</v>
      </c>
      <c r="B2050" s="82" t="s">
        <v>2342</v>
      </c>
      <c r="C2050" s="82" t="s">
        <v>2343</v>
      </c>
      <c r="D2050" s="78" t="s">
        <v>1955</v>
      </c>
      <c r="E2050" s="82" t="s">
        <v>2293</v>
      </c>
      <c r="F2050" s="82" t="s">
        <v>4086</v>
      </c>
      <c r="G2050" s="82" t="s">
        <v>1757</v>
      </c>
      <c r="H2050" s="82" t="s">
        <v>1751</v>
      </c>
      <c r="I2050" s="78" t="s">
        <v>1397</v>
      </c>
      <c r="J2050" s="82" t="s">
        <v>2201</v>
      </c>
      <c r="K2050" s="82" t="s">
        <v>4087</v>
      </c>
      <c r="L2050" s="82" t="s">
        <v>2008</v>
      </c>
      <c r="M2050" s="82" t="s">
        <v>2002</v>
      </c>
      <c r="N2050" s="82"/>
      <c r="O2050" s="82"/>
      <c r="P2050" s="82" t="s">
        <v>36</v>
      </c>
    </row>
    <row r="2051" customHeight="1" spans="1:16">
      <c r="A2051" s="77" t="s">
        <v>1952</v>
      </c>
      <c r="B2051" s="82" t="s">
        <v>3046</v>
      </c>
      <c r="C2051" s="82" t="s">
        <v>3047</v>
      </c>
      <c r="D2051" s="78" t="s">
        <v>1975</v>
      </c>
      <c r="E2051" s="78" t="s">
        <v>1988</v>
      </c>
      <c r="F2051" s="82" t="s">
        <v>4076</v>
      </c>
      <c r="G2051" s="78" t="s">
        <v>1757</v>
      </c>
      <c r="H2051" s="82" t="s">
        <v>1751</v>
      </c>
      <c r="I2051" s="78" t="s">
        <v>1397</v>
      </c>
      <c r="J2051" s="82" t="s">
        <v>694</v>
      </c>
      <c r="K2051" s="78" t="s">
        <v>3785</v>
      </c>
      <c r="L2051" s="78" t="s">
        <v>2015</v>
      </c>
      <c r="M2051" s="78" t="s">
        <v>1972</v>
      </c>
      <c r="N2051" s="82"/>
      <c r="O2051" s="82"/>
      <c r="P2051" s="82" t="s">
        <v>36</v>
      </c>
    </row>
    <row r="2052" customHeight="1" spans="1:16">
      <c r="A2052" s="77" t="s">
        <v>1952</v>
      </c>
      <c r="B2052" s="82" t="s">
        <v>2302</v>
      </c>
      <c r="C2052" s="82" t="s">
        <v>2303</v>
      </c>
      <c r="D2052" s="78" t="s">
        <v>1955</v>
      </c>
      <c r="E2052" s="82" t="s">
        <v>2263</v>
      </c>
      <c r="F2052" s="82" t="s">
        <v>4077</v>
      </c>
      <c r="G2052" s="78" t="s">
        <v>1751</v>
      </c>
      <c r="H2052" s="82" t="s">
        <v>1758</v>
      </c>
      <c r="I2052" s="78" t="s">
        <v>1397</v>
      </c>
      <c r="J2052" s="82" t="s">
        <v>1483</v>
      </c>
      <c r="K2052" s="82" t="s">
        <v>4078</v>
      </c>
      <c r="L2052" s="82" t="s">
        <v>3633</v>
      </c>
      <c r="M2052" s="82" t="s">
        <v>2241</v>
      </c>
      <c r="N2052" s="82"/>
      <c r="O2052" s="82"/>
      <c r="P2052" s="82" t="s">
        <v>36</v>
      </c>
    </row>
    <row r="2053" customHeight="1" spans="1:16">
      <c r="A2053" s="77" t="s">
        <v>1952</v>
      </c>
      <c r="B2053" s="82" t="s">
        <v>2302</v>
      </c>
      <c r="C2053" s="82" t="s">
        <v>2792</v>
      </c>
      <c r="D2053" s="78" t="s">
        <v>1955</v>
      </c>
      <c r="E2053" s="82" t="s">
        <v>3921</v>
      </c>
      <c r="F2053" s="82" t="s">
        <v>3922</v>
      </c>
      <c r="G2053" s="82" t="s">
        <v>1727</v>
      </c>
      <c r="H2053" s="82" t="s">
        <v>1758</v>
      </c>
      <c r="I2053" s="78" t="s">
        <v>1397</v>
      </c>
      <c r="J2053" s="82" t="s">
        <v>1483</v>
      </c>
      <c r="K2053" s="82" t="s">
        <v>3923</v>
      </c>
      <c r="L2053" s="82"/>
      <c r="M2053" s="82" t="s">
        <v>2703</v>
      </c>
      <c r="N2053" s="82"/>
      <c r="O2053" s="82"/>
      <c r="P2053" s="82" t="s">
        <v>36</v>
      </c>
    </row>
    <row r="2054" customHeight="1" spans="1:16">
      <c r="A2054" s="77" t="s">
        <v>1952</v>
      </c>
      <c r="B2054" s="82" t="s">
        <v>2302</v>
      </c>
      <c r="C2054" s="82" t="s">
        <v>2454</v>
      </c>
      <c r="D2054" s="78" t="s">
        <v>1955</v>
      </c>
      <c r="E2054" s="78" t="s">
        <v>3436</v>
      </c>
      <c r="F2054" s="78" t="s">
        <v>4066</v>
      </c>
      <c r="G2054" s="78" t="s">
        <v>1741</v>
      </c>
      <c r="H2054" s="82" t="s">
        <v>1758</v>
      </c>
      <c r="I2054" s="78" t="s">
        <v>1397</v>
      </c>
      <c r="J2054" s="82" t="s">
        <v>1483</v>
      </c>
      <c r="K2054" s="78" t="s">
        <v>4067</v>
      </c>
      <c r="L2054" s="78" t="s">
        <v>2331</v>
      </c>
      <c r="M2054" s="78" t="s">
        <v>4068</v>
      </c>
      <c r="N2054" s="82"/>
      <c r="O2054" s="82"/>
      <c r="P2054" s="82" t="s">
        <v>36</v>
      </c>
    </row>
    <row r="2055" customHeight="1" spans="1:16">
      <c r="A2055" s="77" t="s">
        <v>1952</v>
      </c>
      <c r="B2055" s="82" t="s">
        <v>3161</v>
      </c>
      <c r="C2055" s="82" t="s">
        <v>3494</v>
      </c>
      <c r="D2055" s="78" t="s">
        <v>1955</v>
      </c>
      <c r="E2055" s="82" t="s">
        <v>2218</v>
      </c>
      <c r="F2055" s="82" t="s">
        <v>4088</v>
      </c>
      <c r="G2055" s="82" t="s">
        <v>1758</v>
      </c>
      <c r="H2055" s="82" t="s">
        <v>1758</v>
      </c>
      <c r="I2055" s="78" t="s">
        <v>1397</v>
      </c>
      <c r="J2055" s="82" t="s">
        <v>1483</v>
      </c>
      <c r="K2055" s="82" t="s">
        <v>3035</v>
      </c>
      <c r="L2055" s="82" t="s">
        <v>4089</v>
      </c>
      <c r="M2055" s="82" t="s">
        <v>2120</v>
      </c>
      <c r="N2055" s="82"/>
      <c r="O2055" s="82"/>
      <c r="P2055" s="82" t="s">
        <v>36</v>
      </c>
    </row>
    <row r="2056" customHeight="1" spans="1:16">
      <c r="A2056" s="77" t="s">
        <v>1952</v>
      </c>
      <c r="B2056" s="82" t="s">
        <v>2051</v>
      </c>
      <c r="C2056" s="82" t="s">
        <v>2060</v>
      </c>
      <c r="D2056" s="78" t="s">
        <v>1955</v>
      </c>
      <c r="E2056" s="78" t="s">
        <v>2344</v>
      </c>
      <c r="F2056" s="78" t="s">
        <v>4090</v>
      </c>
      <c r="G2056" s="78" t="s">
        <v>1742</v>
      </c>
      <c r="H2056" s="82" t="s">
        <v>1758</v>
      </c>
      <c r="I2056" s="78" t="s">
        <v>1397</v>
      </c>
      <c r="J2056" s="82" t="s">
        <v>964</v>
      </c>
      <c r="K2056" s="78" t="s">
        <v>4015</v>
      </c>
      <c r="L2056" s="78" t="s">
        <v>1986</v>
      </c>
      <c r="M2056" s="78" t="s">
        <v>2002</v>
      </c>
      <c r="N2056" s="82"/>
      <c r="O2056" s="82"/>
      <c r="P2056" s="82" t="s">
        <v>36</v>
      </c>
    </row>
    <row r="2057" customHeight="1" spans="1:16">
      <c r="A2057" s="77" t="s">
        <v>1952</v>
      </c>
      <c r="B2057" s="82" t="s">
        <v>2392</v>
      </c>
      <c r="C2057" s="82" t="s">
        <v>1954</v>
      </c>
      <c r="D2057" s="78" t="s">
        <v>1955</v>
      </c>
      <c r="E2057" s="82" t="s">
        <v>2137</v>
      </c>
      <c r="F2057" s="82" t="s">
        <v>4064</v>
      </c>
      <c r="G2057" s="82" t="s">
        <v>1745</v>
      </c>
      <c r="H2057" s="82" t="s">
        <v>1758</v>
      </c>
      <c r="I2057" s="78" t="s">
        <v>1397</v>
      </c>
      <c r="J2057" s="82" t="s">
        <v>1483</v>
      </c>
      <c r="K2057" s="82" t="s">
        <v>2112</v>
      </c>
      <c r="L2057" s="82" t="s">
        <v>2107</v>
      </c>
      <c r="M2057" s="82" t="s">
        <v>2064</v>
      </c>
      <c r="N2057" s="82"/>
      <c r="O2057" s="82"/>
      <c r="P2057" s="82" t="s">
        <v>36</v>
      </c>
    </row>
    <row r="2058" customHeight="1" spans="1:16">
      <c r="A2058" s="77" t="s">
        <v>1952</v>
      </c>
      <c r="B2058" s="82" t="s">
        <v>2392</v>
      </c>
      <c r="C2058" s="82" t="s">
        <v>1954</v>
      </c>
      <c r="D2058" s="78" t="s">
        <v>1955</v>
      </c>
      <c r="E2058" s="82" t="s">
        <v>1976</v>
      </c>
      <c r="F2058" s="82" t="s">
        <v>4091</v>
      </c>
      <c r="G2058" s="82" t="s">
        <v>1751</v>
      </c>
      <c r="H2058" s="82" t="s">
        <v>1758</v>
      </c>
      <c r="I2058" s="78" t="s">
        <v>1397</v>
      </c>
      <c r="J2058" s="82" t="s">
        <v>1483</v>
      </c>
      <c r="K2058" s="82" t="s">
        <v>3129</v>
      </c>
      <c r="L2058" s="82" t="s">
        <v>2240</v>
      </c>
      <c r="M2058" s="82" t="s">
        <v>1972</v>
      </c>
      <c r="N2058" s="82"/>
      <c r="O2058" s="82"/>
      <c r="P2058" s="82" t="s">
        <v>36</v>
      </c>
    </row>
    <row r="2059" customHeight="1" spans="1:16">
      <c r="A2059" s="77" t="s">
        <v>1952</v>
      </c>
      <c r="B2059" s="82" t="s">
        <v>2392</v>
      </c>
      <c r="C2059" s="82" t="s">
        <v>1954</v>
      </c>
      <c r="D2059" s="78" t="s">
        <v>1955</v>
      </c>
      <c r="E2059" s="82" t="s">
        <v>2137</v>
      </c>
      <c r="F2059" s="82" t="s">
        <v>4092</v>
      </c>
      <c r="G2059" s="82" t="s">
        <v>1751</v>
      </c>
      <c r="H2059" s="82" t="s">
        <v>1758</v>
      </c>
      <c r="I2059" s="78" t="s">
        <v>1397</v>
      </c>
      <c r="J2059" s="82" t="s">
        <v>1483</v>
      </c>
      <c r="K2059" s="82" t="s">
        <v>2426</v>
      </c>
      <c r="L2059" s="82" t="s">
        <v>2240</v>
      </c>
      <c r="M2059" s="82" t="s">
        <v>2064</v>
      </c>
      <c r="N2059" s="82"/>
      <c r="O2059" s="82"/>
      <c r="P2059" s="82" t="s">
        <v>36</v>
      </c>
    </row>
    <row r="2060" customHeight="1" spans="1:16">
      <c r="A2060" s="77" t="s">
        <v>1952</v>
      </c>
      <c r="B2060" s="82" t="s">
        <v>2395</v>
      </c>
      <c r="C2060" s="82" t="s">
        <v>2131</v>
      </c>
      <c r="D2060" s="78" t="s">
        <v>1955</v>
      </c>
      <c r="E2060" s="82" t="s">
        <v>1968</v>
      </c>
      <c r="F2060" s="82" t="s">
        <v>4004</v>
      </c>
      <c r="G2060" s="78" t="s">
        <v>1649</v>
      </c>
      <c r="H2060" s="82" t="s">
        <v>1758</v>
      </c>
      <c r="I2060" s="78" t="s">
        <v>1397</v>
      </c>
      <c r="J2060" s="82" t="s">
        <v>1483</v>
      </c>
      <c r="K2060" s="82" t="s">
        <v>4005</v>
      </c>
      <c r="L2060" s="82" t="s">
        <v>2140</v>
      </c>
      <c r="M2060" s="82" t="s">
        <v>2002</v>
      </c>
      <c r="N2060" s="82"/>
      <c r="O2060" s="82"/>
      <c r="P2060" s="82" t="s">
        <v>36</v>
      </c>
    </row>
    <row r="2061" customHeight="1" spans="1:16">
      <c r="A2061" s="77" t="s">
        <v>1952</v>
      </c>
      <c r="B2061" s="82" t="s">
        <v>1973</v>
      </c>
      <c r="C2061" s="82" t="s">
        <v>1982</v>
      </c>
      <c r="D2061" s="78" t="s">
        <v>1955</v>
      </c>
      <c r="E2061" s="78" t="s">
        <v>2263</v>
      </c>
      <c r="F2061" s="82" t="s">
        <v>3994</v>
      </c>
      <c r="G2061" s="82" t="s">
        <v>1735</v>
      </c>
      <c r="H2061" s="82" t="s">
        <v>1758</v>
      </c>
      <c r="I2061" s="78" t="s">
        <v>1397</v>
      </c>
      <c r="J2061" s="82" t="s">
        <v>694</v>
      </c>
      <c r="K2061" s="82" t="s">
        <v>3995</v>
      </c>
      <c r="L2061" s="82" t="s">
        <v>2232</v>
      </c>
      <c r="M2061" s="82" t="s">
        <v>2068</v>
      </c>
      <c r="N2061" s="82"/>
      <c r="O2061" s="82"/>
      <c r="P2061" s="82" t="s">
        <v>36</v>
      </c>
    </row>
    <row r="2062" customHeight="1" spans="1:16">
      <c r="A2062" s="77" t="s">
        <v>1952</v>
      </c>
      <c r="B2062" s="82" t="s">
        <v>1973</v>
      </c>
      <c r="C2062" s="82" t="s">
        <v>1982</v>
      </c>
      <c r="D2062" s="78" t="s">
        <v>1955</v>
      </c>
      <c r="E2062" s="82" t="s">
        <v>2263</v>
      </c>
      <c r="F2062" s="82" t="s">
        <v>4093</v>
      </c>
      <c r="G2062" s="82" t="s">
        <v>1758</v>
      </c>
      <c r="H2062" s="82" t="s">
        <v>1758</v>
      </c>
      <c r="I2062" s="78" t="s">
        <v>1397</v>
      </c>
      <c r="J2062" s="82" t="s">
        <v>694</v>
      </c>
      <c r="K2062" s="82" t="s">
        <v>4094</v>
      </c>
      <c r="L2062" s="82" t="s">
        <v>2232</v>
      </c>
      <c r="M2062" s="82" t="s">
        <v>2641</v>
      </c>
      <c r="N2062" s="82"/>
      <c r="O2062" s="82"/>
      <c r="P2062" s="82" t="s">
        <v>36</v>
      </c>
    </row>
    <row r="2063" customHeight="1" spans="1:16">
      <c r="A2063" s="77" t="s">
        <v>1952</v>
      </c>
      <c r="B2063" s="82" t="s">
        <v>1973</v>
      </c>
      <c r="C2063" s="82" t="s">
        <v>1974</v>
      </c>
      <c r="D2063" s="78" t="s">
        <v>1955</v>
      </c>
      <c r="E2063" s="82" t="s">
        <v>1988</v>
      </c>
      <c r="F2063" s="82" t="s">
        <v>4095</v>
      </c>
      <c r="G2063" s="82" t="s">
        <v>1758</v>
      </c>
      <c r="H2063" s="82" t="s">
        <v>1758</v>
      </c>
      <c r="I2063" s="78" t="s">
        <v>1397</v>
      </c>
      <c r="J2063" s="82" t="s">
        <v>694</v>
      </c>
      <c r="K2063" s="82" t="s">
        <v>3797</v>
      </c>
      <c r="L2063" s="82" t="s">
        <v>2015</v>
      </c>
      <c r="M2063" s="82" t="s">
        <v>2158</v>
      </c>
      <c r="N2063" s="82"/>
      <c r="O2063" s="82"/>
      <c r="P2063" s="82" t="s">
        <v>36</v>
      </c>
    </row>
    <row r="2064" customHeight="1" spans="1:16">
      <c r="A2064" s="77" t="s">
        <v>1952</v>
      </c>
      <c r="B2064" s="82" t="s">
        <v>1973</v>
      </c>
      <c r="C2064" s="82" t="s">
        <v>1374</v>
      </c>
      <c r="D2064" s="78" t="s">
        <v>1955</v>
      </c>
      <c r="E2064" s="82" t="s">
        <v>3996</v>
      </c>
      <c r="F2064" s="82" t="s">
        <v>3997</v>
      </c>
      <c r="G2064" s="78" t="s">
        <v>1728</v>
      </c>
      <c r="H2064" s="82" t="s">
        <v>1758</v>
      </c>
      <c r="I2064" s="78" t="s">
        <v>1397</v>
      </c>
      <c r="J2064" s="78" t="s">
        <v>1623</v>
      </c>
      <c r="K2064" s="82" t="s">
        <v>3998</v>
      </c>
      <c r="L2064" s="82" t="s">
        <v>3180</v>
      </c>
      <c r="M2064" s="82" t="s">
        <v>3999</v>
      </c>
      <c r="N2064" s="82"/>
      <c r="O2064" s="82"/>
      <c r="P2064" s="82" t="s">
        <v>36</v>
      </c>
    </row>
    <row r="2065" customHeight="1" spans="1:16">
      <c r="A2065" s="77" t="s">
        <v>1952</v>
      </c>
      <c r="B2065" s="82" t="s">
        <v>2361</v>
      </c>
      <c r="C2065" s="82" t="s">
        <v>1974</v>
      </c>
      <c r="D2065" s="78" t="s">
        <v>1955</v>
      </c>
      <c r="E2065" s="82" t="s">
        <v>1988</v>
      </c>
      <c r="F2065" s="82" t="s">
        <v>4095</v>
      </c>
      <c r="G2065" s="82" t="s">
        <v>1758</v>
      </c>
      <c r="H2065" s="82" t="s">
        <v>1756</v>
      </c>
      <c r="I2065" s="78" t="s">
        <v>1397</v>
      </c>
      <c r="J2065" s="82" t="s">
        <v>694</v>
      </c>
      <c r="K2065" s="82" t="s">
        <v>3797</v>
      </c>
      <c r="L2065" s="82" t="s">
        <v>2015</v>
      </c>
      <c r="M2065" s="82" t="s">
        <v>2158</v>
      </c>
      <c r="N2065" s="82"/>
      <c r="O2065" s="82"/>
      <c r="P2065" s="82" t="s">
        <v>36</v>
      </c>
    </row>
    <row r="2066" customHeight="1" spans="1:16">
      <c r="A2066" s="77" t="s">
        <v>1952</v>
      </c>
      <c r="B2066" s="82" t="s">
        <v>2361</v>
      </c>
      <c r="C2066" s="82" t="s">
        <v>1974</v>
      </c>
      <c r="D2066" s="78" t="s">
        <v>1955</v>
      </c>
      <c r="E2066" s="82" t="s">
        <v>2147</v>
      </c>
      <c r="F2066" s="82" t="s">
        <v>4096</v>
      </c>
      <c r="G2066" s="82" t="s">
        <v>1747</v>
      </c>
      <c r="H2066" s="82" t="s">
        <v>1756</v>
      </c>
      <c r="I2066" s="78" t="s">
        <v>1397</v>
      </c>
      <c r="J2066" s="82" t="s">
        <v>694</v>
      </c>
      <c r="K2066" s="82" t="s">
        <v>4097</v>
      </c>
      <c r="L2066" s="82" t="s">
        <v>2058</v>
      </c>
      <c r="M2066" s="82" t="s">
        <v>2354</v>
      </c>
      <c r="N2066" s="82"/>
      <c r="O2066" s="82"/>
      <c r="P2066" s="82" t="s">
        <v>36</v>
      </c>
    </row>
    <row r="2067" customHeight="1" spans="1:16">
      <c r="A2067" s="77" t="s">
        <v>1952</v>
      </c>
      <c r="B2067" s="82" t="s">
        <v>2443</v>
      </c>
      <c r="C2067" s="82" t="s">
        <v>3157</v>
      </c>
      <c r="D2067" s="78" t="s">
        <v>1955</v>
      </c>
      <c r="E2067" s="82" t="s">
        <v>2160</v>
      </c>
      <c r="F2067" s="82" t="s">
        <v>3956</v>
      </c>
      <c r="G2067" s="78" t="s">
        <v>1732</v>
      </c>
      <c r="H2067" s="82" t="s">
        <v>1747</v>
      </c>
      <c r="I2067" s="78" t="s">
        <v>1397</v>
      </c>
      <c r="J2067" s="82" t="s">
        <v>964</v>
      </c>
      <c r="K2067" s="82" t="s">
        <v>3957</v>
      </c>
      <c r="L2067" s="82" t="s">
        <v>3958</v>
      </c>
      <c r="M2067" s="82" t="s">
        <v>2059</v>
      </c>
      <c r="N2067" s="82"/>
      <c r="O2067" s="82"/>
      <c r="P2067" s="82" t="s">
        <v>36</v>
      </c>
    </row>
    <row r="2068" customHeight="1" spans="1:16">
      <c r="A2068" s="77" t="s">
        <v>1952</v>
      </c>
      <c r="B2068" s="82" t="s">
        <v>2443</v>
      </c>
      <c r="C2068" s="82" t="s">
        <v>4098</v>
      </c>
      <c r="D2068" s="78" t="s">
        <v>1955</v>
      </c>
      <c r="E2068" s="82" t="s">
        <v>2263</v>
      </c>
      <c r="F2068" s="82" t="s">
        <v>4099</v>
      </c>
      <c r="G2068" s="78" t="s">
        <v>1741</v>
      </c>
      <c r="H2068" s="82" t="s">
        <v>1747</v>
      </c>
      <c r="I2068" s="78" t="s">
        <v>1397</v>
      </c>
      <c r="J2068" s="82" t="s">
        <v>694</v>
      </c>
      <c r="K2068" s="82" t="s">
        <v>4100</v>
      </c>
      <c r="L2068" s="82" t="s">
        <v>4101</v>
      </c>
      <c r="M2068" s="82" t="s">
        <v>2158</v>
      </c>
      <c r="N2068" s="82"/>
      <c r="O2068" s="82"/>
      <c r="P2068" s="82" t="s">
        <v>36</v>
      </c>
    </row>
    <row r="2069" customHeight="1" spans="1:16">
      <c r="A2069" s="77" t="s">
        <v>1952</v>
      </c>
      <c r="B2069" s="82" t="s">
        <v>2443</v>
      </c>
      <c r="C2069" s="82" t="s">
        <v>4081</v>
      </c>
      <c r="D2069" s="78" t="s">
        <v>1955</v>
      </c>
      <c r="E2069" s="82" t="s">
        <v>2384</v>
      </c>
      <c r="F2069" s="82" t="s">
        <v>4082</v>
      </c>
      <c r="G2069" s="82" t="s">
        <v>1745</v>
      </c>
      <c r="H2069" s="82" t="s">
        <v>1747</v>
      </c>
      <c r="I2069" s="78" t="s">
        <v>1397</v>
      </c>
      <c r="J2069" s="82" t="s">
        <v>1483</v>
      </c>
      <c r="K2069" s="82" t="s">
        <v>4083</v>
      </c>
      <c r="L2069" s="82" t="s">
        <v>4084</v>
      </c>
      <c r="M2069" s="82" t="s">
        <v>2647</v>
      </c>
      <c r="N2069" s="82"/>
      <c r="O2069" s="82"/>
      <c r="P2069" s="82" t="s">
        <v>36</v>
      </c>
    </row>
    <row r="2070" customHeight="1" spans="1:16">
      <c r="A2070" s="77" t="s">
        <v>1952</v>
      </c>
      <c r="B2070" s="82" t="s">
        <v>2443</v>
      </c>
      <c r="C2070" s="82" t="s">
        <v>3490</v>
      </c>
      <c r="D2070" s="78" t="s">
        <v>1955</v>
      </c>
      <c r="E2070" s="82" t="s">
        <v>2218</v>
      </c>
      <c r="F2070" s="82" t="s">
        <v>4058</v>
      </c>
      <c r="G2070" s="82" t="s">
        <v>1742</v>
      </c>
      <c r="H2070" s="82" t="s">
        <v>1747</v>
      </c>
      <c r="I2070" s="78" t="s">
        <v>1397</v>
      </c>
      <c r="J2070" s="82" t="s">
        <v>2276</v>
      </c>
      <c r="K2070" s="82" t="s">
        <v>3398</v>
      </c>
      <c r="L2070" s="82" t="s">
        <v>4059</v>
      </c>
      <c r="M2070" s="82" t="s">
        <v>2354</v>
      </c>
      <c r="N2070" s="82"/>
      <c r="O2070" s="82"/>
      <c r="P2070" s="82" t="s">
        <v>36</v>
      </c>
    </row>
    <row r="2071" customHeight="1" spans="1:16">
      <c r="A2071" s="77" t="s">
        <v>1952</v>
      </c>
      <c r="B2071" s="82" t="s">
        <v>2350</v>
      </c>
      <c r="C2071" s="82" t="s">
        <v>2273</v>
      </c>
      <c r="D2071" s="78" t="s">
        <v>1955</v>
      </c>
      <c r="E2071" s="82" t="s">
        <v>2263</v>
      </c>
      <c r="F2071" s="82" t="s">
        <v>3791</v>
      </c>
      <c r="G2071" s="78" t="s">
        <v>1701</v>
      </c>
      <c r="H2071" s="82" t="s">
        <v>1747</v>
      </c>
      <c r="I2071" s="78" t="s">
        <v>1397</v>
      </c>
      <c r="J2071" s="82" t="s">
        <v>694</v>
      </c>
      <c r="K2071" s="82" t="s">
        <v>2157</v>
      </c>
      <c r="L2071" s="82" t="s">
        <v>3792</v>
      </c>
      <c r="M2071" s="82" t="s">
        <v>2661</v>
      </c>
      <c r="N2071" s="82"/>
      <c r="O2071" s="82"/>
      <c r="P2071" s="82" t="s">
        <v>36</v>
      </c>
    </row>
    <row r="2072" customHeight="1" spans="1:16">
      <c r="A2072" s="77" t="s">
        <v>1952</v>
      </c>
      <c r="B2072" s="82" t="s">
        <v>2350</v>
      </c>
      <c r="C2072" s="82" t="s">
        <v>2273</v>
      </c>
      <c r="D2072" s="78" t="s">
        <v>1955</v>
      </c>
      <c r="E2072" s="82" t="s">
        <v>2046</v>
      </c>
      <c r="F2072" s="82" t="s">
        <v>3929</v>
      </c>
      <c r="G2072" s="78" t="s">
        <v>1716</v>
      </c>
      <c r="H2072" s="82" t="s">
        <v>1747</v>
      </c>
      <c r="I2072" s="78" t="s">
        <v>1397</v>
      </c>
      <c r="J2072" s="82" t="s">
        <v>694</v>
      </c>
      <c r="K2072" s="82" t="s">
        <v>3764</v>
      </c>
      <c r="L2072" s="82" t="s">
        <v>3930</v>
      </c>
      <c r="M2072" s="82" t="s">
        <v>3243</v>
      </c>
      <c r="N2072" s="82"/>
      <c r="O2072" s="82"/>
      <c r="P2072" s="82" t="s">
        <v>36</v>
      </c>
    </row>
    <row r="2073" customHeight="1" spans="1:16">
      <c r="A2073" s="77" t="s">
        <v>1952</v>
      </c>
      <c r="B2073" s="82" t="s">
        <v>2350</v>
      </c>
      <c r="C2073" s="82" t="s">
        <v>3575</v>
      </c>
      <c r="D2073" s="78" t="s">
        <v>1955</v>
      </c>
      <c r="E2073" s="82" t="s">
        <v>2218</v>
      </c>
      <c r="F2073" s="82" t="s">
        <v>4088</v>
      </c>
      <c r="G2073" s="82" t="s">
        <v>1758</v>
      </c>
      <c r="H2073" s="82" t="s">
        <v>1747</v>
      </c>
      <c r="I2073" s="78" t="s">
        <v>1397</v>
      </c>
      <c r="J2073" s="82" t="s">
        <v>1483</v>
      </c>
      <c r="K2073" s="82" t="s">
        <v>3035</v>
      </c>
      <c r="L2073" s="82" t="s">
        <v>4089</v>
      </c>
      <c r="M2073" s="82" t="s">
        <v>2120</v>
      </c>
      <c r="N2073" s="82"/>
      <c r="O2073" s="82"/>
      <c r="P2073" s="82" t="s">
        <v>36</v>
      </c>
    </row>
    <row r="2074" customHeight="1" spans="1:16">
      <c r="A2074" s="77" t="s">
        <v>1952</v>
      </c>
      <c r="B2074" s="82" t="s">
        <v>2350</v>
      </c>
      <c r="C2074" s="82" t="s">
        <v>3575</v>
      </c>
      <c r="D2074" s="78" t="s">
        <v>1955</v>
      </c>
      <c r="E2074" s="82" t="s">
        <v>2218</v>
      </c>
      <c r="F2074" s="82" t="s">
        <v>4102</v>
      </c>
      <c r="G2074" s="82" t="s">
        <v>1747</v>
      </c>
      <c r="H2074" s="82" t="s">
        <v>1747</v>
      </c>
      <c r="I2074" s="78" t="s">
        <v>1397</v>
      </c>
      <c r="J2074" s="82" t="s">
        <v>2276</v>
      </c>
      <c r="K2074" s="82" t="s">
        <v>4103</v>
      </c>
      <c r="L2074" s="82" t="s">
        <v>4104</v>
      </c>
      <c r="M2074" s="82" t="s">
        <v>2108</v>
      </c>
      <c r="N2074" s="82"/>
      <c r="O2074" s="82"/>
      <c r="P2074" s="82" t="s">
        <v>36</v>
      </c>
    </row>
    <row r="2075" customHeight="1" spans="1:16">
      <c r="A2075" s="77" t="s">
        <v>1952</v>
      </c>
      <c r="B2075" s="82" t="s">
        <v>3405</v>
      </c>
      <c r="C2075" s="82" t="s">
        <v>2493</v>
      </c>
      <c r="D2075" s="78" t="s">
        <v>1955</v>
      </c>
      <c r="E2075" s="82" t="s">
        <v>3921</v>
      </c>
      <c r="F2075" s="82" t="s">
        <v>3922</v>
      </c>
      <c r="G2075" s="82" t="s">
        <v>1727</v>
      </c>
      <c r="H2075" s="82" t="s">
        <v>1747</v>
      </c>
      <c r="I2075" s="78" t="s">
        <v>1397</v>
      </c>
      <c r="J2075" s="82" t="s">
        <v>1483</v>
      </c>
      <c r="K2075" s="82" t="s">
        <v>3923</v>
      </c>
      <c r="L2075" s="82"/>
      <c r="M2075" s="82" t="s">
        <v>2703</v>
      </c>
      <c r="N2075" s="82"/>
      <c r="O2075" s="82"/>
      <c r="P2075" s="82" t="s">
        <v>36</v>
      </c>
    </row>
    <row r="2076" customHeight="1" spans="1:16">
      <c r="A2076" s="77" t="s">
        <v>1952</v>
      </c>
      <c r="B2076" s="82" t="s">
        <v>3202</v>
      </c>
      <c r="C2076" s="82" t="s">
        <v>2780</v>
      </c>
      <c r="D2076" s="78" t="s">
        <v>1955</v>
      </c>
      <c r="E2076" s="82" t="s">
        <v>2082</v>
      </c>
      <c r="F2076" s="82" t="s">
        <v>3840</v>
      </c>
      <c r="G2076" s="82" t="s">
        <v>1688</v>
      </c>
      <c r="H2076" s="82" t="s">
        <v>1747</v>
      </c>
      <c r="I2076" s="78" t="s">
        <v>1397</v>
      </c>
      <c r="J2076" s="82" t="s">
        <v>2201</v>
      </c>
      <c r="K2076" s="82" t="s">
        <v>3841</v>
      </c>
      <c r="L2076" s="82" t="s">
        <v>2232</v>
      </c>
      <c r="M2076" s="82" t="s">
        <v>2031</v>
      </c>
      <c r="N2076" s="82"/>
      <c r="O2076" s="82"/>
      <c r="P2076" s="82" t="s">
        <v>36</v>
      </c>
    </row>
    <row r="2077" customHeight="1" spans="1:16">
      <c r="A2077" s="77" t="s">
        <v>1952</v>
      </c>
      <c r="B2077" s="82" t="s">
        <v>2037</v>
      </c>
      <c r="C2077" s="82" t="s">
        <v>2045</v>
      </c>
      <c r="D2077" s="78" t="s">
        <v>1955</v>
      </c>
      <c r="E2077" s="82" t="s">
        <v>2218</v>
      </c>
      <c r="F2077" s="82" t="s">
        <v>3768</v>
      </c>
      <c r="G2077" s="82" t="s">
        <v>1692</v>
      </c>
      <c r="H2077" s="82" t="s">
        <v>1747</v>
      </c>
      <c r="I2077" s="78" t="s">
        <v>1397</v>
      </c>
      <c r="J2077" s="82" t="s">
        <v>1483</v>
      </c>
      <c r="K2077" s="82" t="s">
        <v>3769</v>
      </c>
      <c r="L2077" s="82" t="s">
        <v>3770</v>
      </c>
      <c r="M2077" s="82" t="s">
        <v>3674</v>
      </c>
      <c r="N2077" s="82"/>
      <c r="O2077" s="82"/>
      <c r="P2077" s="82" t="s">
        <v>36</v>
      </c>
    </row>
    <row r="2078" customHeight="1" spans="1:16">
      <c r="A2078" s="77" t="s">
        <v>1952</v>
      </c>
      <c r="B2078" s="82" t="s">
        <v>2937</v>
      </c>
      <c r="C2078" s="82" t="s">
        <v>3275</v>
      </c>
      <c r="D2078" s="78" t="s">
        <v>1955</v>
      </c>
      <c r="E2078" s="82" t="s">
        <v>1968</v>
      </c>
      <c r="F2078" s="82" t="s">
        <v>4105</v>
      </c>
      <c r="G2078" s="82" t="s">
        <v>1747</v>
      </c>
      <c r="H2078" s="82" t="s">
        <v>1754</v>
      </c>
      <c r="I2078" s="78" t="s">
        <v>1397</v>
      </c>
      <c r="J2078" s="82" t="s">
        <v>694</v>
      </c>
      <c r="K2078" s="82" t="s">
        <v>3367</v>
      </c>
      <c r="L2078" s="82" t="s">
        <v>2130</v>
      </c>
      <c r="M2078" s="82" t="s">
        <v>2540</v>
      </c>
      <c r="N2078" s="82"/>
      <c r="O2078" s="82"/>
      <c r="P2078" s="82" t="s">
        <v>36</v>
      </c>
    </row>
    <row r="2079" customHeight="1" spans="1:16">
      <c r="A2079" s="77" t="s">
        <v>1952</v>
      </c>
      <c r="B2079" s="82" t="s">
        <v>2937</v>
      </c>
      <c r="C2079" s="82" t="s">
        <v>2093</v>
      </c>
      <c r="D2079" s="78" t="s">
        <v>1955</v>
      </c>
      <c r="E2079" s="78" t="s">
        <v>3436</v>
      </c>
      <c r="F2079" s="78" t="s">
        <v>4066</v>
      </c>
      <c r="G2079" s="78" t="s">
        <v>1741</v>
      </c>
      <c r="H2079" s="82" t="s">
        <v>1754</v>
      </c>
      <c r="I2079" s="78" t="s">
        <v>1397</v>
      </c>
      <c r="J2079" s="82" t="s">
        <v>1483</v>
      </c>
      <c r="K2079" s="78" t="s">
        <v>4067</v>
      </c>
      <c r="L2079" s="78" t="s">
        <v>2331</v>
      </c>
      <c r="M2079" s="78" t="s">
        <v>4068</v>
      </c>
      <c r="N2079" s="82"/>
      <c r="O2079" s="82"/>
      <c r="P2079" s="82" t="s">
        <v>36</v>
      </c>
    </row>
    <row r="2080" customHeight="1" spans="1:16">
      <c r="A2080" s="77" t="s">
        <v>1952</v>
      </c>
      <c r="B2080" s="82" t="s">
        <v>3046</v>
      </c>
      <c r="C2080" s="82" t="s">
        <v>3047</v>
      </c>
      <c r="D2080" s="78" t="s">
        <v>1955</v>
      </c>
      <c r="E2080" s="82" t="s">
        <v>1988</v>
      </c>
      <c r="F2080" s="82" t="s">
        <v>4095</v>
      </c>
      <c r="G2080" s="82" t="s">
        <v>1758</v>
      </c>
      <c r="H2080" s="82" t="s">
        <v>1754</v>
      </c>
      <c r="I2080" s="78" t="s">
        <v>1397</v>
      </c>
      <c r="J2080" s="82" t="s">
        <v>694</v>
      </c>
      <c r="K2080" s="82" t="s">
        <v>3797</v>
      </c>
      <c r="L2080" s="82" t="s">
        <v>2015</v>
      </c>
      <c r="M2080" s="82" t="s">
        <v>2158</v>
      </c>
      <c r="N2080" s="82"/>
      <c r="O2080" s="82"/>
      <c r="P2080" s="82" t="s">
        <v>36</v>
      </c>
    </row>
    <row r="2081" customHeight="1" spans="1:16">
      <c r="A2081" s="77" t="s">
        <v>1952</v>
      </c>
      <c r="B2081" s="82" t="s">
        <v>2085</v>
      </c>
      <c r="C2081" s="82" t="s">
        <v>3051</v>
      </c>
      <c r="D2081" s="78" t="s">
        <v>1955</v>
      </c>
      <c r="E2081" s="82" t="s">
        <v>2147</v>
      </c>
      <c r="F2081" s="82" t="s">
        <v>4096</v>
      </c>
      <c r="G2081" s="82" t="s">
        <v>1747</v>
      </c>
      <c r="H2081" s="82" t="s">
        <v>1754</v>
      </c>
      <c r="I2081" s="78" t="s">
        <v>1397</v>
      </c>
      <c r="J2081" s="82" t="s">
        <v>694</v>
      </c>
      <c r="K2081" s="82" t="s">
        <v>4097</v>
      </c>
      <c r="L2081" s="82" t="s">
        <v>2058</v>
      </c>
      <c r="M2081" s="82" t="s">
        <v>2354</v>
      </c>
      <c r="N2081" s="82"/>
      <c r="O2081" s="82"/>
      <c r="P2081" s="82" t="s">
        <v>36</v>
      </c>
    </row>
    <row r="2082" customHeight="1" spans="1:16">
      <c r="A2082" s="77" t="s">
        <v>1952</v>
      </c>
      <c r="B2082" s="82" t="s">
        <v>3869</v>
      </c>
      <c r="C2082" s="82" t="s">
        <v>2830</v>
      </c>
      <c r="D2082" s="78" t="s">
        <v>1955</v>
      </c>
      <c r="E2082" s="82" t="s">
        <v>2263</v>
      </c>
      <c r="F2082" s="82" t="s">
        <v>4085</v>
      </c>
      <c r="G2082" s="82" t="s">
        <v>1751</v>
      </c>
      <c r="H2082" s="82" t="s">
        <v>1754</v>
      </c>
      <c r="I2082" s="78" t="s">
        <v>1397</v>
      </c>
      <c r="J2082" s="82" t="s">
        <v>1483</v>
      </c>
      <c r="K2082" s="82" t="s">
        <v>2976</v>
      </c>
      <c r="L2082" s="82" t="s">
        <v>2936</v>
      </c>
      <c r="M2082" s="82" t="s">
        <v>2158</v>
      </c>
      <c r="N2082" s="82"/>
      <c r="O2082" s="82"/>
      <c r="P2082" s="82" t="s">
        <v>36</v>
      </c>
    </row>
    <row r="2083" customHeight="1" spans="1:16">
      <c r="A2083" s="77" t="s">
        <v>1952</v>
      </c>
      <c r="B2083" s="82" t="s">
        <v>3869</v>
      </c>
      <c r="C2083" s="82" t="s">
        <v>3047</v>
      </c>
      <c r="D2083" s="78" t="s">
        <v>1955</v>
      </c>
      <c r="E2083" s="82" t="s">
        <v>1998</v>
      </c>
      <c r="F2083" s="82" t="s">
        <v>4106</v>
      </c>
      <c r="G2083" s="82" t="s">
        <v>1754</v>
      </c>
      <c r="H2083" s="82" t="s">
        <v>1754</v>
      </c>
      <c r="I2083" s="78" t="s">
        <v>1397</v>
      </c>
      <c r="J2083" s="82" t="s">
        <v>694</v>
      </c>
      <c r="K2083" s="82" t="s">
        <v>3613</v>
      </c>
      <c r="L2083" s="82" t="s">
        <v>1986</v>
      </c>
      <c r="M2083" s="82" t="s">
        <v>1992</v>
      </c>
      <c r="N2083" s="82"/>
      <c r="O2083" s="82"/>
      <c r="P2083" s="82" t="s">
        <v>36</v>
      </c>
    </row>
    <row r="2084" customHeight="1" spans="1:16">
      <c r="A2084" s="77" t="s">
        <v>1952</v>
      </c>
      <c r="B2084" s="82" t="s">
        <v>3296</v>
      </c>
      <c r="C2084" s="82" t="s">
        <v>2493</v>
      </c>
      <c r="D2084" s="78" t="s">
        <v>1955</v>
      </c>
      <c r="E2084" s="82" t="s">
        <v>3690</v>
      </c>
      <c r="F2084" s="82" t="s">
        <v>3691</v>
      </c>
      <c r="G2084" s="78" t="s">
        <v>1678</v>
      </c>
      <c r="H2084" s="82" t="s">
        <v>1754</v>
      </c>
      <c r="I2084" s="78" t="s">
        <v>1397</v>
      </c>
      <c r="J2084" s="82" t="s">
        <v>1483</v>
      </c>
      <c r="K2084" s="82" t="s">
        <v>3692</v>
      </c>
      <c r="L2084" s="82"/>
      <c r="M2084" s="82" t="s">
        <v>1997</v>
      </c>
      <c r="N2084" s="82"/>
      <c r="O2084" s="82"/>
      <c r="P2084" s="82" t="s">
        <v>36</v>
      </c>
    </row>
    <row r="2085" customHeight="1" spans="1:16">
      <c r="A2085" s="77" t="s">
        <v>1952</v>
      </c>
      <c r="B2085" s="82" t="s">
        <v>2606</v>
      </c>
      <c r="C2085" s="82" t="s">
        <v>4050</v>
      </c>
      <c r="D2085" s="78" t="s">
        <v>1955</v>
      </c>
      <c r="E2085" s="82" t="s">
        <v>2246</v>
      </c>
      <c r="F2085" s="82" t="s">
        <v>3896</v>
      </c>
      <c r="G2085" s="82" t="s">
        <v>1717</v>
      </c>
      <c r="H2085" s="82" t="s">
        <v>1754</v>
      </c>
      <c r="I2085" s="78" t="s">
        <v>1397</v>
      </c>
      <c r="J2085" s="82" t="s">
        <v>1483</v>
      </c>
      <c r="K2085" s="82" t="s">
        <v>2260</v>
      </c>
      <c r="L2085" s="82" t="s">
        <v>2107</v>
      </c>
      <c r="M2085" s="82" t="s">
        <v>2279</v>
      </c>
      <c r="N2085" s="82"/>
      <c r="O2085" s="82"/>
      <c r="P2085" s="82" t="s">
        <v>36</v>
      </c>
    </row>
    <row r="2086" customHeight="1" spans="1:16">
      <c r="A2086" s="77" t="s">
        <v>1952</v>
      </c>
      <c r="B2086" s="82" t="s">
        <v>3017</v>
      </c>
      <c r="C2086" s="82" t="s">
        <v>2060</v>
      </c>
      <c r="D2086" s="78" t="s">
        <v>1955</v>
      </c>
      <c r="E2086" s="82" t="s">
        <v>1998</v>
      </c>
      <c r="F2086" s="82" t="s">
        <v>4106</v>
      </c>
      <c r="G2086" s="82" t="s">
        <v>1754</v>
      </c>
      <c r="H2086" s="82" t="s">
        <v>1754</v>
      </c>
      <c r="I2086" s="78" t="s">
        <v>1397</v>
      </c>
      <c r="J2086" s="82" t="s">
        <v>694</v>
      </c>
      <c r="K2086" s="82" t="s">
        <v>3613</v>
      </c>
      <c r="L2086" s="82" t="s">
        <v>1986</v>
      </c>
      <c r="M2086" s="82" t="s">
        <v>1992</v>
      </c>
      <c r="N2086" s="82"/>
      <c r="O2086" s="82"/>
      <c r="P2086" s="82" t="s">
        <v>36</v>
      </c>
    </row>
    <row r="2087" customHeight="1" spans="1:16">
      <c r="A2087" s="77" t="s">
        <v>1952</v>
      </c>
      <c r="B2087" s="82" t="s">
        <v>3017</v>
      </c>
      <c r="C2087" s="82" t="s">
        <v>2167</v>
      </c>
      <c r="D2087" s="78" t="s">
        <v>1955</v>
      </c>
      <c r="E2087" s="82" t="s">
        <v>2263</v>
      </c>
      <c r="F2087" s="82" t="s">
        <v>4085</v>
      </c>
      <c r="G2087" s="82" t="s">
        <v>1751</v>
      </c>
      <c r="H2087" s="82" t="s">
        <v>1754</v>
      </c>
      <c r="I2087" s="78" t="s">
        <v>1397</v>
      </c>
      <c r="J2087" s="82" t="s">
        <v>1483</v>
      </c>
      <c r="K2087" s="82" t="s">
        <v>2976</v>
      </c>
      <c r="L2087" s="82" t="s">
        <v>2936</v>
      </c>
      <c r="M2087" s="82" t="s">
        <v>2158</v>
      </c>
      <c r="N2087" s="82"/>
      <c r="O2087" s="82"/>
      <c r="P2087" s="82" t="s">
        <v>36</v>
      </c>
    </row>
    <row r="2088" customHeight="1" spans="1:16">
      <c r="A2088" s="77" t="s">
        <v>1952</v>
      </c>
      <c r="B2088" s="82" t="s">
        <v>3017</v>
      </c>
      <c r="C2088" s="82" t="s">
        <v>2167</v>
      </c>
      <c r="D2088" s="78" t="s">
        <v>1955</v>
      </c>
      <c r="E2088" s="82" t="s">
        <v>2263</v>
      </c>
      <c r="F2088" s="82" t="s">
        <v>4077</v>
      </c>
      <c r="G2088" s="78" t="s">
        <v>1751</v>
      </c>
      <c r="H2088" s="82" t="s">
        <v>1754</v>
      </c>
      <c r="I2088" s="78" t="s">
        <v>1397</v>
      </c>
      <c r="J2088" s="82" t="s">
        <v>1483</v>
      </c>
      <c r="K2088" s="82" t="s">
        <v>4078</v>
      </c>
      <c r="L2088" s="82" t="s">
        <v>3633</v>
      </c>
      <c r="M2088" s="82" t="s">
        <v>2241</v>
      </c>
      <c r="N2088" s="82"/>
      <c r="O2088" s="82"/>
      <c r="P2088" s="82" t="s">
        <v>36</v>
      </c>
    </row>
    <row r="2089" customHeight="1" spans="1:16">
      <c r="A2089" s="77" t="s">
        <v>1952</v>
      </c>
      <c r="B2089" s="82" t="s">
        <v>3017</v>
      </c>
      <c r="C2089" s="82" t="s">
        <v>3275</v>
      </c>
      <c r="D2089" s="78" t="s">
        <v>1955</v>
      </c>
      <c r="E2089" s="82" t="s">
        <v>1968</v>
      </c>
      <c r="F2089" s="82" t="s">
        <v>4105</v>
      </c>
      <c r="G2089" s="82" t="s">
        <v>1747</v>
      </c>
      <c r="H2089" s="82" t="s">
        <v>1754</v>
      </c>
      <c r="I2089" s="78" t="s">
        <v>1397</v>
      </c>
      <c r="J2089" s="82" t="s">
        <v>694</v>
      </c>
      <c r="K2089" s="82" t="s">
        <v>3367</v>
      </c>
      <c r="L2089" s="82" t="s">
        <v>2130</v>
      </c>
      <c r="M2089" s="82" t="s">
        <v>2540</v>
      </c>
      <c r="N2089" s="82"/>
      <c r="O2089" s="82"/>
      <c r="P2089" s="82" t="s">
        <v>36</v>
      </c>
    </row>
    <row r="2090" customHeight="1" spans="1:16">
      <c r="A2090" s="77" t="s">
        <v>1952</v>
      </c>
      <c r="B2090" s="82" t="s">
        <v>3017</v>
      </c>
      <c r="C2090" s="82" t="s">
        <v>2093</v>
      </c>
      <c r="D2090" s="78" t="s">
        <v>1955</v>
      </c>
      <c r="E2090" s="78" t="s">
        <v>3436</v>
      </c>
      <c r="F2090" s="78" t="s">
        <v>4066</v>
      </c>
      <c r="G2090" s="78" t="s">
        <v>1741</v>
      </c>
      <c r="H2090" s="82" t="s">
        <v>1754</v>
      </c>
      <c r="I2090" s="78" t="s">
        <v>1397</v>
      </c>
      <c r="J2090" s="82" t="s">
        <v>1483</v>
      </c>
      <c r="K2090" s="78" t="s">
        <v>4067</v>
      </c>
      <c r="L2090" s="78" t="s">
        <v>2331</v>
      </c>
      <c r="M2090" s="78" t="s">
        <v>4068</v>
      </c>
      <c r="N2090" s="82"/>
      <c r="O2090" s="82"/>
      <c r="P2090" s="82" t="s">
        <v>36</v>
      </c>
    </row>
    <row r="2091" customHeight="1" spans="1:16">
      <c r="A2091" s="77" t="s">
        <v>1952</v>
      </c>
      <c r="B2091" s="82" t="s">
        <v>2721</v>
      </c>
      <c r="C2091" s="82" t="s">
        <v>3047</v>
      </c>
      <c r="D2091" s="78" t="s">
        <v>1955</v>
      </c>
      <c r="E2091" s="82" t="s">
        <v>1998</v>
      </c>
      <c r="F2091" s="82" t="s">
        <v>4106</v>
      </c>
      <c r="G2091" s="82" t="s">
        <v>1754</v>
      </c>
      <c r="H2091" s="82" t="s">
        <v>1754</v>
      </c>
      <c r="I2091" s="78" t="s">
        <v>1397</v>
      </c>
      <c r="J2091" s="82" t="s">
        <v>694</v>
      </c>
      <c r="K2091" s="82" t="s">
        <v>3613</v>
      </c>
      <c r="L2091" s="82" t="s">
        <v>1986</v>
      </c>
      <c r="M2091" s="82" t="s">
        <v>1992</v>
      </c>
      <c r="N2091" s="82"/>
      <c r="O2091" s="82"/>
      <c r="P2091" s="82" t="s">
        <v>36</v>
      </c>
    </row>
    <row r="2092" customHeight="1" spans="1:16">
      <c r="A2092" s="77" t="s">
        <v>1952</v>
      </c>
      <c r="B2092" s="82" t="s">
        <v>2291</v>
      </c>
      <c r="C2092" s="82" t="s">
        <v>2060</v>
      </c>
      <c r="D2092" s="78" t="s">
        <v>1955</v>
      </c>
      <c r="E2092" s="82" t="s">
        <v>2147</v>
      </c>
      <c r="F2092" s="82" t="s">
        <v>4096</v>
      </c>
      <c r="G2092" s="82" t="s">
        <v>1747</v>
      </c>
      <c r="H2092" s="82" t="s">
        <v>1755</v>
      </c>
      <c r="I2092" s="78" t="s">
        <v>1397</v>
      </c>
      <c r="J2092" s="82" t="s">
        <v>694</v>
      </c>
      <c r="K2092" s="82" t="s">
        <v>4097</v>
      </c>
      <c r="L2092" s="82" t="s">
        <v>2058</v>
      </c>
      <c r="M2092" s="82" t="s">
        <v>2354</v>
      </c>
      <c r="N2092" s="82"/>
      <c r="O2092" s="82"/>
      <c r="P2092" s="82" t="s">
        <v>36</v>
      </c>
    </row>
    <row r="2093" customHeight="1" spans="1:16">
      <c r="A2093" s="77" t="s">
        <v>1952</v>
      </c>
      <c r="B2093" s="82" t="s">
        <v>2291</v>
      </c>
      <c r="C2093" s="82" t="s">
        <v>2292</v>
      </c>
      <c r="D2093" s="78" t="s">
        <v>1955</v>
      </c>
      <c r="E2093" s="82" t="s">
        <v>2082</v>
      </c>
      <c r="F2093" s="82" t="s">
        <v>4107</v>
      </c>
      <c r="G2093" s="82" t="s">
        <v>1755</v>
      </c>
      <c r="H2093" s="82" t="s">
        <v>1755</v>
      </c>
      <c r="I2093" s="78" t="s">
        <v>1397</v>
      </c>
      <c r="J2093" s="82" t="s">
        <v>694</v>
      </c>
      <c r="K2093" s="82" t="s">
        <v>4108</v>
      </c>
      <c r="L2093" s="82"/>
      <c r="M2093" s="82"/>
      <c r="N2093" s="82"/>
      <c r="O2093" s="82"/>
      <c r="P2093" s="82" t="s">
        <v>36</v>
      </c>
    </row>
    <row r="2094" customHeight="1" spans="1:16">
      <c r="A2094" s="77" t="s">
        <v>1952</v>
      </c>
      <c r="B2094" s="82" t="s">
        <v>2291</v>
      </c>
      <c r="C2094" s="82" t="s">
        <v>2093</v>
      </c>
      <c r="D2094" s="78" t="s">
        <v>1955</v>
      </c>
      <c r="E2094" s="78" t="s">
        <v>3436</v>
      </c>
      <c r="F2094" s="78" t="s">
        <v>4066</v>
      </c>
      <c r="G2094" s="78" t="s">
        <v>1741</v>
      </c>
      <c r="H2094" s="82" t="s">
        <v>1755</v>
      </c>
      <c r="I2094" s="78" t="s">
        <v>1397</v>
      </c>
      <c r="J2094" s="82" t="s">
        <v>1483</v>
      </c>
      <c r="K2094" s="78" t="s">
        <v>4067</v>
      </c>
      <c r="L2094" s="78" t="s">
        <v>2331</v>
      </c>
      <c r="M2094" s="78" t="s">
        <v>4068</v>
      </c>
      <c r="N2094" s="82"/>
      <c r="O2094" s="82"/>
      <c r="P2094" s="82" t="s">
        <v>36</v>
      </c>
    </row>
    <row r="2095" customHeight="1" spans="1:16">
      <c r="A2095" s="77" t="s">
        <v>1952</v>
      </c>
      <c r="B2095" s="82" t="s">
        <v>3193</v>
      </c>
      <c r="C2095" s="82" t="s">
        <v>1298</v>
      </c>
      <c r="D2095" s="78" t="s">
        <v>1955</v>
      </c>
      <c r="E2095" s="82" t="s">
        <v>2026</v>
      </c>
      <c r="F2095" s="82" t="s">
        <v>3456</v>
      </c>
      <c r="G2095" s="82" t="s">
        <v>1639</v>
      </c>
      <c r="H2095" s="82" t="s">
        <v>1755</v>
      </c>
      <c r="I2095" s="78" t="s">
        <v>1397</v>
      </c>
      <c r="J2095" s="78" t="s">
        <v>1483</v>
      </c>
      <c r="K2095" s="82" t="s">
        <v>3457</v>
      </c>
      <c r="L2095" s="82" t="s">
        <v>2414</v>
      </c>
      <c r="M2095" s="82" t="s">
        <v>2864</v>
      </c>
      <c r="N2095" s="82"/>
      <c r="O2095" s="82"/>
      <c r="P2095" s="82" t="s">
        <v>36</v>
      </c>
    </row>
    <row r="2096" customHeight="1" spans="1:16">
      <c r="A2096" s="77" t="s">
        <v>1952</v>
      </c>
      <c r="B2096" s="82" t="s">
        <v>3193</v>
      </c>
      <c r="C2096" s="82" t="s">
        <v>1298</v>
      </c>
      <c r="D2096" s="78" t="s">
        <v>1955</v>
      </c>
      <c r="E2096" s="82" t="s">
        <v>4109</v>
      </c>
      <c r="F2096" s="82" t="s">
        <v>4110</v>
      </c>
      <c r="G2096" s="82" t="s">
        <v>1742</v>
      </c>
      <c r="H2096" s="82" t="s">
        <v>1755</v>
      </c>
      <c r="I2096" s="78" t="s">
        <v>1397</v>
      </c>
      <c r="J2096" s="82" t="s">
        <v>1483</v>
      </c>
      <c r="K2096" s="82" t="s">
        <v>4111</v>
      </c>
      <c r="L2096" s="82" t="s">
        <v>2414</v>
      </c>
      <c r="M2096" s="82" t="s">
        <v>4112</v>
      </c>
      <c r="N2096" s="82"/>
      <c r="O2096" s="82"/>
      <c r="P2096" s="82" t="s">
        <v>36</v>
      </c>
    </row>
    <row r="2097" customHeight="1" spans="1:16">
      <c r="A2097" s="77" t="s">
        <v>1952</v>
      </c>
      <c r="B2097" s="82" t="s">
        <v>2406</v>
      </c>
      <c r="C2097" s="82" t="s">
        <v>3322</v>
      </c>
      <c r="D2097" s="78" t="s">
        <v>1955</v>
      </c>
      <c r="E2097" s="82" t="s">
        <v>3883</v>
      </c>
      <c r="F2097" s="82" t="s">
        <v>4113</v>
      </c>
      <c r="G2097" s="82" t="s">
        <v>1755</v>
      </c>
      <c r="H2097" s="82" t="s">
        <v>1755</v>
      </c>
      <c r="I2097" s="78" t="s">
        <v>1397</v>
      </c>
      <c r="J2097" s="82" t="s">
        <v>1621</v>
      </c>
      <c r="K2097" s="82" t="s">
        <v>4114</v>
      </c>
      <c r="L2097" s="82" t="s">
        <v>2130</v>
      </c>
      <c r="M2097" s="82" t="s">
        <v>4115</v>
      </c>
      <c r="N2097" s="82"/>
      <c r="O2097" s="82"/>
      <c r="P2097" s="82" t="s">
        <v>36</v>
      </c>
    </row>
    <row r="2098" customHeight="1" spans="1:16">
      <c r="A2098" s="77" t="s">
        <v>1952</v>
      </c>
      <c r="B2098" s="82" t="s">
        <v>2421</v>
      </c>
      <c r="C2098" s="82" t="s">
        <v>3322</v>
      </c>
      <c r="D2098" s="78" t="s">
        <v>1955</v>
      </c>
      <c r="E2098" s="82" t="s">
        <v>3883</v>
      </c>
      <c r="F2098" s="82" t="s">
        <v>4113</v>
      </c>
      <c r="G2098" s="82" t="s">
        <v>1755</v>
      </c>
      <c r="H2098" s="82" t="s">
        <v>1755</v>
      </c>
      <c r="I2098" s="78" t="s">
        <v>1397</v>
      </c>
      <c r="J2098" s="82" t="s">
        <v>1621</v>
      </c>
      <c r="K2098" s="82" t="s">
        <v>4114</v>
      </c>
      <c r="L2098" s="82" t="s">
        <v>2130</v>
      </c>
      <c r="M2098" s="82" t="s">
        <v>4115</v>
      </c>
      <c r="N2098" s="82"/>
      <c r="O2098" s="82"/>
      <c r="P2098" s="82" t="s">
        <v>36</v>
      </c>
    </row>
    <row r="2099" customHeight="1" spans="1:16">
      <c r="A2099" s="77" t="s">
        <v>1952</v>
      </c>
      <c r="B2099" s="82" t="s">
        <v>2267</v>
      </c>
      <c r="C2099" s="82" t="s">
        <v>1308</v>
      </c>
      <c r="D2099" s="78" t="s">
        <v>1955</v>
      </c>
      <c r="E2099" s="82" t="s">
        <v>2218</v>
      </c>
      <c r="F2099" s="82" t="s">
        <v>3877</v>
      </c>
      <c r="G2099" s="78" t="s">
        <v>1714</v>
      </c>
      <c r="H2099" s="82" t="s">
        <v>1755</v>
      </c>
      <c r="I2099" s="78" t="s">
        <v>1397</v>
      </c>
      <c r="J2099" s="82" t="s">
        <v>1483</v>
      </c>
      <c r="K2099" s="82" t="s">
        <v>3878</v>
      </c>
      <c r="L2099" s="82" t="s">
        <v>3879</v>
      </c>
      <c r="M2099" s="82" t="s">
        <v>2183</v>
      </c>
      <c r="N2099" s="82"/>
      <c r="O2099" s="82"/>
      <c r="P2099" s="82" t="s">
        <v>36</v>
      </c>
    </row>
    <row r="2100" customHeight="1" spans="1:16">
      <c r="A2100" s="77" t="s">
        <v>1952</v>
      </c>
      <c r="B2100" s="82" t="s">
        <v>2267</v>
      </c>
      <c r="C2100" s="82" t="s">
        <v>3755</v>
      </c>
      <c r="D2100" s="78" t="s">
        <v>1955</v>
      </c>
      <c r="E2100" s="82" t="s">
        <v>2236</v>
      </c>
      <c r="F2100" s="82" t="s">
        <v>3942</v>
      </c>
      <c r="G2100" s="78" t="s">
        <v>1718</v>
      </c>
      <c r="H2100" s="82" t="s">
        <v>1755</v>
      </c>
      <c r="I2100" s="78" t="s">
        <v>1397</v>
      </c>
      <c r="J2100" s="82" t="s">
        <v>1483</v>
      </c>
      <c r="K2100" s="82" t="s">
        <v>3943</v>
      </c>
      <c r="L2100" s="82" t="s">
        <v>2228</v>
      </c>
      <c r="M2100" s="82" t="s">
        <v>2241</v>
      </c>
      <c r="N2100" s="82"/>
      <c r="O2100" s="82"/>
      <c r="P2100" s="82" t="s">
        <v>36</v>
      </c>
    </row>
    <row r="2101" customHeight="1" spans="1:16">
      <c r="A2101" s="77" t="s">
        <v>1952</v>
      </c>
      <c r="B2101" s="82" t="s">
        <v>2166</v>
      </c>
      <c r="C2101" s="82" t="s">
        <v>2313</v>
      </c>
      <c r="D2101" s="78" t="s">
        <v>1955</v>
      </c>
      <c r="E2101" s="82" t="s">
        <v>1968</v>
      </c>
      <c r="F2101" s="82" t="s">
        <v>4063</v>
      </c>
      <c r="G2101" s="82" t="s">
        <v>1745</v>
      </c>
      <c r="H2101" s="82" t="s">
        <v>1772</v>
      </c>
      <c r="I2101" s="78" t="s">
        <v>1397</v>
      </c>
      <c r="J2101" s="82" t="s">
        <v>1483</v>
      </c>
      <c r="K2101" s="82" t="s">
        <v>3442</v>
      </c>
      <c r="L2101" s="82" t="s">
        <v>3058</v>
      </c>
      <c r="M2101" s="82" t="s">
        <v>2183</v>
      </c>
      <c r="N2101" s="82"/>
      <c r="O2101" s="82"/>
      <c r="P2101" s="82" t="s">
        <v>36</v>
      </c>
    </row>
    <row r="2102" customHeight="1" spans="1:16">
      <c r="A2102" s="77" t="s">
        <v>1952</v>
      </c>
      <c r="B2102" s="82" t="s">
        <v>2193</v>
      </c>
      <c r="C2102" s="82" t="s">
        <v>2194</v>
      </c>
      <c r="D2102" s="78" t="s">
        <v>1955</v>
      </c>
      <c r="E2102" s="82" t="s">
        <v>1976</v>
      </c>
      <c r="F2102" s="82" t="s">
        <v>4028</v>
      </c>
      <c r="G2102" s="82" t="s">
        <v>1744</v>
      </c>
      <c r="H2102" s="82" t="s">
        <v>1767</v>
      </c>
      <c r="I2102" s="78" t="s">
        <v>1397</v>
      </c>
      <c r="J2102" s="82" t="s">
        <v>1483</v>
      </c>
      <c r="K2102" s="82" t="s">
        <v>2921</v>
      </c>
      <c r="L2102" s="82" t="s">
        <v>2944</v>
      </c>
      <c r="M2102" s="82" t="s">
        <v>3243</v>
      </c>
      <c r="N2102" s="82"/>
      <c r="O2102" s="82"/>
      <c r="P2102" s="82" t="s">
        <v>36</v>
      </c>
    </row>
    <row r="2103" customHeight="1" spans="1:16">
      <c r="A2103" s="77" t="s">
        <v>1952</v>
      </c>
      <c r="B2103" s="82" t="s">
        <v>2193</v>
      </c>
      <c r="C2103" s="82" t="s">
        <v>2194</v>
      </c>
      <c r="D2103" s="78" t="s">
        <v>1955</v>
      </c>
      <c r="E2103" s="82" t="s">
        <v>1976</v>
      </c>
      <c r="F2103" s="82" t="s">
        <v>4116</v>
      </c>
      <c r="G2103" s="82" t="s">
        <v>1747</v>
      </c>
      <c r="H2103" s="82" t="s">
        <v>1767</v>
      </c>
      <c r="I2103" s="78" t="s">
        <v>1397</v>
      </c>
      <c r="J2103" s="82" t="s">
        <v>1483</v>
      </c>
      <c r="K2103" s="82" t="s">
        <v>4117</v>
      </c>
      <c r="L2103" s="82" t="s">
        <v>1971</v>
      </c>
      <c r="M2103" s="82" t="s">
        <v>2307</v>
      </c>
      <c r="N2103" s="82"/>
      <c r="O2103" s="82"/>
      <c r="P2103" s="82" t="s">
        <v>36</v>
      </c>
    </row>
    <row r="2104" customHeight="1" spans="1:16">
      <c r="A2104" s="77" t="s">
        <v>1952</v>
      </c>
      <c r="B2104" s="82" t="s">
        <v>2193</v>
      </c>
      <c r="C2104" s="82" t="s">
        <v>2060</v>
      </c>
      <c r="D2104" s="78" t="s">
        <v>1955</v>
      </c>
      <c r="E2104" s="82" t="s">
        <v>1998</v>
      </c>
      <c r="F2104" s="82" t="s">
        <v>4106</v>
      </c>
      <c r="G2104" s="82" t="s">
        <v>1754</v>
      </c>
      <c r="H2104" s="82" t="s">
        <v>1767</v>
      </c>
      <c r="I2104" s="78" t="s">
        <v>1397</v>
      </c>
      <c r="J2104" s="82" t="s">
        <v>694</v>
      </c>
      <c r="K2104" s="82" t="s">
        <v>3613</v>
      </c>
      <c r="L2104" s="82" t="s">
        <v>1986</v>
      </c>
      <c r="M2104" s="82" t="s">
        <v>1992</v>
      </c>
      <c r="N2104" s="82"/>
      <c r="O2104" s="82"/>
      <c r="P2104" s="82" t="s">
        <v>36</v>
      </c>
    </row>
    <row r="2105" customHeight="1" spans="1:16">
      <c r="A2105" s="77" t="s">
        <v>1952</v>
      </c>
      <c r="B2105" s="82" t="s">
        <v>2193</v>
      </c>
      <c r="C2105" s="82" t="s">
        <v>2060</v>
      </c>
      <c r="D2105" s="78" t="s">
        <v>1955</v>
      </c>
      <c r="E2105" s="82" t="s">
        <v>2223</v>
      </c>
      <c r="F2105" s="82" t="s">
        <v>4118</v>
      </c>
      <c r="G2105" s="82" t="s">
        <v>1755</v>
      </c>
      <c r="H2105" s="82" t="s">
        <v>1767</v>
      </c>
      <c r="I2105" s="78" t="s">
        <v>1397</v>
      </c>
      <c r="J2105" s="82" t="s">
        <v>694</v>
      </c>
      <c r="K2105" s="82" t="s">
        <v>3671</v>
      </c>
      <c r="L2105" s="82" t="s">
        <v>2015</v>
      </c>
      <c r="M2105" s="82" t="s">
        <v>1987</v>
      </c>
      <c r="N2105" s="82"/>
      <c r="O2105" s="82"/>
      <c r="P2105" s="82" t="s">
        <v>36</v>
      </c>
    </row>
    <row r="2106" customHeight="1" spans="1:16">
      <c r="A2106" s="77" t="s">
        <v>1952</v>
      </c>
      <c r="B2106" s="82" t="s">
        <v>2730</v>
      </c>
      <c r="C2106" s="82" t="s">
        <v>2167</v>
      </c>
      <c r="D2106" s="78" t="s">
        <v>1955</v>
      </c>
      <c r="E2106" s="82" t="s">
        <v>2263</v>
      </c>
      <c r="F2106" s="82" t="s">
        <v>4119</v>
      </c>
      <c r="G2106" s="82" t="s">
        <v>1767</v>
      </c>
      <c r="H2106" s="82" t="s">
        <v>1767</v>
      </c>
      <c r="I2106" s="78" t="s">
        <v>1397</v>
      </c>
      <c r="J2106" s="82" t="s">
        <v>1483</v>
      </c>
      <c r="K2106" s="82" t="s">
        <v>2972</v>
      </c>
      <c r="L2106" s="82" t="s">
        <v>4120</v>
      </c>
      <c r="M2106" s="82" t="s">
        <v>2183</v>
      </c>
      <c r="N2106" s="82"/>
      <c r="O2106" s="82"/>
      <c r="P2106" s="82" t="s">
        <v>36</v>
      </c>
    </row>
    <row r="2107" customHeight="1" spans="1:16">
      <c r="A2107" s="77" t="s">
        <v>1952</v>
      </c>
      <c r="B2107" s="82" t="s">
        <v>3161</v>
      </c>
      <c r="C2107" s="82" t="s">
        <v>3157</v>
      </c>
      <c r="D2107" s="78" t="s">
        <v>1955</v>
      </c>
      <c r="E2107" s="82" t="s">
        <v>2246</v>
      </c>
      <c r="F2107" s="82" t="s">
        <v>4121</v>
      </c>
      <c r="G2107" s="82" t="s">
        <v>1725</v>
      </c>
      <c r="H2107" s="82" t="s">
        <v>1767</v>
      </c>
      <c r="I2107" s="78" t="s">
        <v>1397</v>
      </c>
      <c r="J2107" s="82" t="s">
        <v>964</v>
      </c>
      <c r="K2107" s="82" t="s">
        <v>2659</v>
      </c>
      <c r="L2107" s="82" t="s">
        <v>4122</v>
      </c>
      <c r="M2107" s="82" t="s">
        <v>4115</v>
      </c>
      <c r="N2107" s="82"/>
      <c r="O2107" s="82"/>
      <c r="P2107" s="82" t="s">
        <v>36</v>
      </c>
    </row>
    <row r="2108" customHeight="1" spans="1:16">
      <c r="A2108" s="77" t="s">
        <v>1952</v>
      </c>
      <c r="B2108" s="82" t="s">
        <v>3161</v>
      </c>
      <c r="C2108" s="82" t="s">
        <v>3147</v>
      </c>
      <c r="D2108" s="78" t="s">
        <v>1955</v>
      </c>
      <c r="E2108" s="82" t="s">
        <v>2246</v>
      </c>
      <c r="F2108" s="82" t="s">
        <v>3934</v>
      </c>
      <c r="G2108" s="78" t="s">
        <v>1719</v>
      </c>
      <c r="H2108" s="82" t="s">
        <v>1767</v>
      </c>
      <c r="I2108" s="78" t="s">
        <v>1397</v>
      </c>
      <c r="J2108" s="82" t="s">
        <v>1483</v>
      </c>
      <c r="K2108" s="82" t="s">
        <v>3935</v>
      </c>
      <c r="L2108" s="82" t="s">
        <v>3936</v>
      </c>
      <c r="M2108" s="82" t="s">
        <v>2249</v>
      </c>
      <c r="N2108" s="82"/>
      <c r="O2108" s="82"/>
      <c r="P2108" s="82" t="s">
        <v>36</v>
      </c>
    </row>
    <row r="2109" customHeight="1" spans="1:16">
      <c r="A2109" s="77" t="s">
        <v>1952</v>
      </c>
      <c r="B2109" s="82" t="s">
        <v>3161</v>
      </c>
      <c r="C2109" s="82" t="s">
        <v>3147</v>
      </c>
      <c r="D2109" s="78" t="s">
        <v>1955</v>
      </c>
      <c r="E2109" s="82" t="s">
        <v>2218</v>
      </c>
      <c r="F2109" s="82" t="s">
        <v>4123</v>
      </c>
      <c r="G2109" s="82" t="s">
        <v>1716</v>
      </c>
      <c r="H2109" s="82" t="s">
        <v>1767</v>
      </c>
      <c r="I2109" s="78" t="s">
        <v>1397</v>
      </c>
      <c r="J2109" s="82" t="s">
        <v>1483</v>
      </c>
      <c r="K2109" s="82" t="s">
        <v>4008</v>
      </c>
      <c r="L2109" s="82" t="s">
        <v>4124</v>
      </c>
      <c r="M2109" s="82" t="s">
        <v>3674</v>
      </c>
      <c r="N2109" s="82"/>
      <c r="O2109" s="82"/>
      <c r="P2109" s="82" t="s">
        <v>36</v>
      </c>
    </row>
    <row r="2110" customHeight="1" spans="1:16">
      <c r="A2110" s="77" t="s">
        <v>1952</v>
      </c>
      <c r="B2110" s="82" t="s">
        <v>2803</v>
      </c>
      <c r="C2110" s="82" t="s">
        <v>1311</v>
      </c>
      <c r="D2110" s="78" t="s">
        <v>1955</v>
      </c>
      <c r="E2110" s="82" t="s">
        <v>2082</v>
      </c>
      <c r="F2110" s="82" t="s">
        <v>4125</v>
      </c>
      <c r="G2110" s="82" t="s">
        <v>1655</v>
      </c>
      <c r="H2110" s="82" t="s">
        <v>1767</v>
      </c>
      <c r="I2110" s="78" t="s">
        <v>1397</v>
      </c>
      <c r="J2110" s="82" t="s">
        <v>694</v>
      </c>
      <c r="K2110" s="82" t="s">
        <v>4126</v>
      </c>
      <c r="L2110" s="82" t="s">
        <v>4127</v>
      </c>
      <c r="M2110" s="82" t="s">
        <v>3280</v>
      </c>
      <c r="N2110" s="82"/>
      <c r="O2110" s="82"/>
      <c r="P2110" s="82" t="s">
        <v>36</v>
      </c>
    </row>
    <row r="2111" customHeight="1" spans="1:16">
      <c r="A2111" s="77" t="s">
        <v>1952</v>
      </c>
      <c r="B2111" s="82" t="s">
        <v>2803</v>
      </c>
      <c r="C2111" s="82" t="s">
        <v>1311</v>
      </c>
      <c r="D2111" s="78" t="s">
        <v>1955</v>
      </c>
      <c r="E2111" s="82" t="s">
        <v>2082</v>
      </c>
      <c r="F2111" s="82" t="s">
        <v>4125</v>
      </c>
      <c r="G2111" s="82" t="s">
        <v>1655</v>
      </c>
      <c r="H2111" s="82" t="s">
        <v>1765</v>
      </c>
      <c r="I2111" s="78" t="s">
        <v>1397</v>
      </c>
      <c r="J2111" s="82" t="s">
        <v>694</v>
      </c>
      <c r="K2111" s="82" t="s">
        <v>4126</v>
      </c>
      <c r="L2111" s="82" t="s">
        <v>4127</v>
      </c>
      <c r="M2111" s="82" t="s">
        <v>3280</v>
      </c>
      <c r="N2111" s="82"/>
      <c r="O2111" s="82"/>
      <c r="P2111" s="82" t="s">
        <v>36</v>
      </c>
    </row>
    <row r="2112" customHeight="1" spans="1:16">
      <c r="A2112" s="77" t="s">
        <v>1952</v>
      </c>
      <c r="B2112" s="82" t="s">
        <v>2803</v>
      </c>
      <c r="C2112" s="82" t="s">
        <v>1311</v>
      </c>
      <c r="D2112" s="78" t="s">
        <v>1955</v>
      </c>
      <c r="E2112" s="82" t="s">
        <v>1976</v>
      </c>
      <c r="F2112" s="82" t="s">
        <v>4128</v>
      </c>
      <c r="G2112" s="82" t="s">
        <v>1735</v>
      </c>
      <c r="H2112" s="82" t="s">
        <v>1765</v>
      </c>
      <c r="I2112" s="78" t="s">
        <v>1397</v>
      </c>
      <c r="J2112" s="82" t="s">
        <v>694</v>
      </c>
      <c r="K2112" s="82" t="s">
        <v>4129</v>
      </c>
      <c r="L2112" s="82" t="s">
        <v>4130</v>
      </c>
      <c r="M2112" s="82" t="s">
        <v>2068</v>
      </c>
      <c r="N2112" s="82"/>
      <c r="O2112" s="82"/>
      <c r="P2112" s="82" t="s">
        <v>36</v>
      </c>
    </row>
    <row r="2113" customHeight="1" spans="1:16">
      <c r="A2113" s="77" t="s">
        <v>1952</v>
      </c>
      <c r="B2113" s="82" t="s">
        <v>2803</v>
      </c>
      <c r="C2113" s="82" t="s">
        <v>1314</v>
      </c>
      <c r="D2113" s="78" t="s">
        <v>1955</v>
      </c>
      <c r="E2113" s="82" t="s">
        <v>2160</v>
      </c>
      <c r="F2113" s="82" t="s">
        <v>3848</v>
      </c>
      <c r="G2113" s="82" t="s">
        <v>1693</v>
      </c>
      <c r="H2113" s="82" t="s">
        <v>1765</v>
      </c>
      <c r="I2113" s="78" t="s">
        <v>1397</v>
      </c>
      <c r="J2113" s="82" t="s">
        <v>964</v>
      </c>
      <c r="K2113" s="82" t="s">
        <v>3849</v>
      </c>
      <c r="L2113" s="82" t="s">
        <v>3850</v>
      </c>
      <c r="M2113" s="82" t="s">
        <v>2170</v>
      </c>
      <c r="N2113" s="82"/>
      <c r="O2113" s="82"/>
      <c r="P2113" s="82" t="s">
        <v>36</v>
      </c>
    </row>
    <row r="2114" customHeight="1" spans="1:16">
      <c r="A2114" s="77" t="s">
        <v>1952</v>
      </c>
      <c r="B2114" s="82" t="s">
        <v>2946</v>
      </c>
      <c r="C2114" s="82" t="s">
        <v>2060</v>
      </c>
      <c r="D2114" s="78" t="s">
        <v>1955</v>
      </c>
      <c r="E2114" s="82" t="s">
        <v>2344</v>
      </c>
      <c r="F2114" s="82" t="s">
        <v>4131</v>
      </c>
      <c r="G2114" s="82" t="s">
        <v>1755</v>
      </c>
      <c r="H2114" s="82" t="s">
        <v>1765</v>
      </c>
      <c r="I2114" s="78" t="s">
        <v>1397</v>
      </c>
      <c r="J2114" s="82" t="s">
        <v>694</v>
      </c>
      <c r="K2114" s="82" t="s">
        <v>3031</v>
      </c>
      <c r="L2114" s="82" t="s">
        <v>2015</v>
      </c>
      <c r="M2114" s="82" t="s">
        <v>1987</v>
      </c>
      <c r="N2114" s="82"/>
      <c r="O2114" s="82"/>
      <c r="P2114" s="82" t="s">
        <v>36</v>
      </c>
    </row>
    <row r="2115" customHeight="1" spans="1:16">
      <c r="A2115" s="77" t="s">
        <v>1952</v>
      </c>
      <c r="B2115" s="82" t="s">
        <v>2946</v>
      </c>
      <c r="C2115" s="82" t="s">
        <v>2167</v>
      </c>
      <c r="D2115" s="78" t="s">
        <v>1955</v>
      </c>
      <c r="E2115" s="82" t="s">
        <v>1976</v>
      </c>
      <c r="F2115" s="82" t="s">
        <v>4116</v>
      </c>
      <c r="G2115" s="82" t="s">
        <v>1747</v>
      </c>
      <c r="H2115" s="82" t="s">
        <v>1765</v>
      </c>
      <c r="I2115" s="78" t="s">
        <v>1397</v>
      </c>
      <c r="J2115" s="82" t="s">
        <v>1483</v>
      </c>
      <c r="K2115" s="82" t="s">
        <v>4117</v>
      </c>
      <c r="L2115" s="82" t="s">
        <v>1971</v>
      </c>
      <c r="M2115" s="82" t="s">
        <v>2307</v>
      </c>
      <c r="N2115" s="82"/>
      <c r="O2115" s="82"/>
      <c r="P2115" s="82" t="s">
        <v>36</v>
      </c>
    </row>
    <row r="2116" customHeight="1" spans="1:16">
      <c r="A2116" s="77" t="s">
        <v>1952</v>
      </c>
      <c r="B2116" s="82" t="s">
        <v>2946</v>
      </c>
      <c r="C2116" s="82" t="s">
        <v>2493</v>
      </c>
      <c r="D2116" s="78" t="s">
        <v>1955</v>
      </c>
      <c r="E2116" s="82" t="s">
        <v>3921</v>
      </c>
      <c r="F2116" s="82" t="s">
        <v>3922</v>
      </c>
      <c r="G2116" s="82" t="s">
        <v>1727</v>
      </c>
      <c r="H2116" s="82" t="s">
        <v>1765</v>
      </c>
      <c r="I2116" s="78" t="s">
        <v>1397</v>
      </c>
      <c r="J2116" s="82" t="s">
        <v>1483</v>
      </c>
      <c r="K2116" s="82" t="s">
        <v>3923</v>
      </c>
      <c r="L2116" s="82"/>
      <c r="M2116" s="82" t="s">
        <v>2703</v>
      </c>
      <c r="N2116" s="82"/>
      <c r="O2116" s="82"/>
      <c r="P2116" s="82" t="s">
        <v>36</v>
      </c>
    </row>
    <row r="2117" customHeight="1" spans="1:16">
      <c r="A2117" s="77" t="s">
        <v>1952</v>
      </c>
      <c r="B2117" s="82" t="s">
        <v>2946</v>
      </c>
      <c r="C2117" s="82" t="s">
        <v>3718</v>
      </c>
      <c r="D2117" s="78" t="s">
        <v>1955</v>
      </c>
      <c r="E2117" s="78" t="s">
        <v>3436</v>
      </c>
      <c r="F2117" s="78" t="s">
        <v>4066</v>
      </c>
      <c r="G2117" s="78" t="s">
        <v>1741</v>
      </c>
      <c r="H2117" s="82" t="s">
        <v>1765</v>
      </c>
      <c r="I2117" s="78" t="s">
        <v>1397</v>
      </c>
      <c r="J2117" s="82" t="s">
        <v>1483</v>
      </c>
      <c r="K2117" s="78" t="s">
        <v>4067</v>
      </c>
      <c r="L2117" s="78" t="s">
        <v>2331</v>
      </c>
      <c r="M2117" s="78" t="s">
        <v>4068</v>
      </c>
      <c r="N2117" s="82"/>
      <c r="O2117" s="82"/>
      <c r="P2117" s="82" t="s">
        <v>36</v>
      </c>
    </row>
    <row r="2118" customHeight="1" spans="1:16">
      <c r="A2118" s="77" t="s">
        <v>1952</v>
      </c>
      <c r="B2118" s="82" t="s">
        <v>2166</v>
      </c>
      <c r="C2118" s="82" t="s">
        <v>2262</v>
      </c>
      <c r="D2118" s="78" t="s">
        <v>1955</v>
      </c>
      <c r="E2118" s="82" t="s">
        <v>2384</v>
      </c>
      <c r="F2118" s="82" t="s">
        <v>4132</v>
      </c>
      <c r="G2118" s="82" t="s">
        <v>1767</v>
      </c>
      <c r="H2118" s="82" t="s">
        <v>1765</v>
      </c>
      <c r="I2118" s="78" t="s">
        <v>1397</v>
      </c>
      <c r="J2118" s="82" t="s">
        <v>964</v>
      </c>
      <c r="K2118" s="82" t="s">
        <v>4133</v>
      </c>
      <c r="L2118" s="82" t="s">
        <v>2484</v>
      </c>
      <c r="M2118" s="82" t="s">
        <v>2165</v>
      </c>
      <c r="N2118" s="82"/>
      <c r="O2118" s="82"/>
      <c r="P2118" s="82" t="s">
        <v>36</v>
      </c>
    </row>
    <row r="2119" customHeight="1" spans="1:16">
      <c r="A2119" s="77" t="s">
        <v>1952</v>
      </c>
      <c r="B2119" s="82" t="s">
        <v>2728</v>
      </c>
      <c r="C2119" s="82" t="s">
        <v>2010</v>
      </c>
      <c r="D2119" s="78" t="s">
        <v>1955</v>
      </c>
      <c r="E2119" s="82" t="s">
        <v>2775</v>
      </c>
      <c r="F2119" s="82" t="s">
        <v>4134</v>
      </c>
      <c r="G2119" s="82" t="s">
        <v>1767</v>
      </c>
      <c r="H2119" s="82" t="s">
        <v>1765</v>
      </c>
      <c r="I2119" s="78" t="s">
        <v>1397</v>
      </c>
      <c r="J2119" s="82" t="s">
        <v>1483</v>
      </c>
      <c r="K2119" s="82" t="s">
        <v>3827</v>
      </c>
      <c r="L2119" s="82" t="s">
        <v>1986</v>
      </c>
      <c r="M2119" s="82" t="s">
        <v>1972</v>
      </c>
      <c r="N2119" s="82"/>
      <c r="O2119" s="82"/>
      <c r="P2119" s="82" t="s">
        <v>36</v>
      </c>
    </row>
    <row r="2120" customHeight="1" spans="1:16">
      <c r="A2120" s="77" t="s">
        <v>1952</v>
      </c>
      <c r="B2120" s="82" t="s">
        <v>2728</v>
      </c>
      <c r="C2120" s="82" t="s">
        <v>2010</v>
      </c>
      <c r="D2120" s="78" t="s">
        <v>1955</v>
      </c>
      <c r="E2120" s="78" t="s">
        <v>2236</v>
      </c>
      <c r="F2120" s="78" t="s">
        <v>3735</v>
      </c>
      <c r="G2120" s="78" t="s">
        <v>1678</v>
      </c>
      <c r="H2120" s="82" t="s">
        <v>1765</v>
      </c>
      <c r="I2120" s="78" t="s">
        <v>1397</v>
      </c>
      <c r="J2120" s="78" t="s">
        <v>1483</v>
      </c>
      <c r="K2120" s="78" t="s">
        <v>2196</v>
      </c>
      <c r="L2120" s="78" t="s">
        <v>2008</v>
      </c>
      <c r="M2120" s="78" t="s">
        <v>2158</v>
      </c>
      <c r="N2120" s="82"/>
      <c r="O2120" s="82"/>
      <c r="P2120" s="82" t="s">
        <v>36</v>
      </c>
    </row>
    <row r="2121" customHeight="1" spans="1:16">
      <c r="A2121" s="77" t="s">
        <v>1952</v>
      </c>
      <c r="B2121" s="82" t="s">
        <v>2342</v>
      </c>
      <c r="C2121" s="82" t="s">
        <v>2343</v>
      </c>
      <c r="D2121" s="78" t="s">
        <v>1955</v>
      </c>
      <c r="E2121" s="82" t="s">
        <v>2236</v>
      </c>
      <c r="F2121" s="82" t="s">
        <v>3942</v>
      </c>
      <c r="G2121" s="78" t="s">
        <v>1718</v>
      </c>
      <c r="H2121" s="82" t="s">
        <v>1765</v>
      </c>
      <c r="I2121" s="78" t="s">
        <v>1397</v>
      </c>
      <c r="J2121" s="82" t="s">
        <v>1483</v>
      </c>
      <c r="K2121" s="82" t="s">
        <v>3943</v>
      </c>
      <c r="L2121" s="82" t="s">
        <v>2228</v>
      </c>
      <c r="M2121" s="82" t="s">
        <v>2241</v>
      </c>
      <c r="N2121" s="82"/>
      <c r="O2121" s="82"/>
      <c r="P2121" s="82" t="s">
        <v>36</v>
      </c>
    </row>
    <row r="2122" customHeight="1" spans="1:16">
      <c r="A2122" s="77" t="s">
        <v>1952</v>
      </c>
      <c r="B2122" s="82" t="s">
        <v>2342</v>
      </c>
      <c r="C2122" s="82" t="s">
        <v>2343</v>
      </c>
      <c r="D2122" s="78" t="s">
        <v>1955</v>
      </c>
      <c r="E2122" s="82" t="s">
        <v>2293</v>
      </c>
      <c r="F2122" s="82" t="s">
        <v>4086</v>
      </c>
      <c r="G2122" s="82" t="s">
        <v>1757</v>
      </c>
      <c r="H2122" s="82" t="s">
        <v>1765</v>
      </c>
      <c r="I2122" s="78" t="s">
        <v>1397</v>
      </c>
      <c r="J2122" s="82" t="s">
        <v>2201</v>
      </c>
      <c r="K2122" s="82" t="s">
        <v>4087</v>
      </c>
      <c r="L2122" s="82" t="s">
        <v>2008</v>
      </c>
      <c r="M2122" s="82" t="s">
        <v>2002</v>
      </c>
      <c r="N2122" s="82"/>
      <c r="O2122" s="82"/>
      <c r="P2122" s="82" t="s">
        <v>36</v>
      </c>
    </row>
    <row r="2123" customHeight="1" spans="1:16">
      <c r="A2123" s="77" t="s">
        <v>1952</v>
      </c>
      <c r="B2123" s="82" t="s">
        <v>2342</v>
      </c>
      <c r="C2123" s="82" t="s">
        <v>2343</v>
      </c>
      <c r="D2123" s="78" t="s">
        <v>1955</v>
      </c>
      <c r="E2123" s="82" t="s">
        <v>2775</v>
      </c>
      <c r="F2123" s="82" t="s">
        <v>4134</v>
      </c>
      <c r="G2123" s="82" t="s">
        <v>1765</v>
      </c>
      <c r="H2123" s="82" t="s">
        <v>1765</v>
      </c>
      <c r="I2123" s="78" t="s">
        <v>1397</v>
      </c>
      <c r="J2123" s="82" t="s">
        <v>1483</v>
      </c>
      <c r="K2123" s="82" t="s">
        <v>3827</v>
      </c>
      <c r="L2123" s="82" t="s">
        <v>1986</v>
      </c>
      <c r="M2123" s="82" t="s">
        <v>1972</v>
      </c>
      <c r="N2123" s="82"/>
      <c r="O2123" s="82"/>
      <c r="P2123" s="82" t="s">
        <v>36</v>
      </c>
    </row>
    <row r="2124" customHeight="1" spans="1:16">
      <c r="A2124" s="77" t="s">
        <v>1952</v>
      </c>
      <c r="B2124" s="82" t="s">
        <v>2085</v>
      </c>
      <c r="C2124" s="82" t="s">
        <v>3947</v>
      </c>
      <c r="D2124" s="78" t="s">
        <v>1955</v>
      </c>
      <c r="E2124" s="82" t="s">
        <v>3883</v>
      </c>
      <c r="F2124" s="82" t="s">
        <v>4135</v>
      </c>
      <c r="G2124" s="82" t="s">
        <v>1765</v>
      </c>
      <c r="H2124" s="82" t="s">
        <v>1765</v>
      </c>
      <c r="I2124" s="78" t="s">
        <v>1397</v>
      </c>
      <c r="J2124" s="82" t="s">
        <v>1483</v>
      </c>
      <c r="K2124" s="82" t="s">
        <v>4136</v>
      </c>
      <c r="L2124" s="82" t="s">
        <v>4137</v>
      </c>
      <c r="M2124" s="82" t="s">
        <v>2812</v>
      </c>
      <c r="N2124" s="82"/>
      <c r="O2124" s="82"/>
      <c r="P2124" s="82" t="s">
        <v>36</v>
      </c>
    </row>
    <row r="2125" customHeight="1" spans="1:16">
      <c r="A2125" s="77" t="s">
        <v>1952</v>
      </c>
      <c r="B2125" s="82" t="s">
        <v>2085</v>
      </c>
      <c r="C2125" s="82" t="s">
        <v>3051</v>
      </c>
      <c r="D2125" s="78" t="s">
        <v>1955</v>
      </c>
      <c r="E2125" s="82" t="s">
        <v>1983</v>
      </c>
      <c r="F2125" s="82" t="s">
        <v>4138</v>
      </c>
      <c r="G2125" s="82" t="s">
        <v>1772</v>
      </c>
      <c r="H2125" s="82" t="s">
        <v>1765</v>
      </c>
      <c r="I2125" s="78" t="s">
        <v>1397</v>
      </c>
      <c r="J2125" s="82" t="s">
        <v>694</v>
      </c>
      <c r="K2125" s="82" t="s">
        <v>4139</v>
      </c>
      <c r="L2125" s="82" t="s">
        <v>1986</v>
      </c>
      <c r="M2125" s="82" t="s">
        <v>1967</v>
      </c>
      <c r="N2125" s="82"/>
      <c r="O2125" s="82"/>
      <c r="P2125" s="82" t="s">
        <v>36</v>
      </c>
    </row>
    <row r="2126" customHeight="1" spans="1:16">
      <c r="A2126" s="77" t="s">
        <v>1952</v>
      </c>
      <c r="B2126" s="82" t="s">
        <v>4140</v>
      </c>
      <c r="C2126" s="82" t="s">
        <v>2025</v>
      </c>
      <c r="D2126" s="78" t="s">
        <v>1955</v>
      </c>
      <c r="E2126" s="78" t="s">
        <v>3883</v>
      </c>
      <c r="F2126" s="78" t="s">
        <v>3884</v>
      </c>
      <c r="G2126" s="78" t="s">
        <v>1721</v>
      </c>
      <c r="H2126" s="82" t="s">
        <v>1765</v>
      </c>
      <c r="I2126" s="78" t="s">
        <v>1397</v>
      </c>
      <c r="J2126" s="82" t="s">
        <v>1483</v>
      </c>
      <c r="K2126" s="78" t="s">
        <v>3885</v>
      </c>
      <c r="L2126" s="78" t="s">
        <v>2524</v>
      </c>
      <c r="M2126" s="78" t="s">
        <v>2120</v>
      </c>
      <c r="N2126" s="82"/>
      <c r="O2126" s="82"/>
      <c r="P2126" s="82" t="s">
        <v>36</v>
      </c>
    </row>
    <row r="2127" customHeight="1" spans="1:16">
      <c r="A2127" s="77" t="s">
        <v>1952</v>
      </c>
      <c r="B2127" s="82" t="s">
        <v>2291</v>
      </c>
      <c r="C2127" s="82" t="s">
        <v>2292</v>
      </c>
      <c r="D2127" s="78" t="s">
        <v>1955</v>
      </c>
      <c r="E2127" s="82" t="s">
        <v>2082</v>
      </c>
      <c r="F2127" s="82" t="s">
        <v>4107</v>
      </c>
      <c r="G2127" s="82" t="s">
        <v>1755</v>
      </c>
      <c r="H2127" s="82" t="s">
        <v>1765</v>
      </c>
      <c r="I2127" s="78" t="s">
        <v>1397</v>
      </c>
      <c r="J2127" s="82" t="s">
        <v>694</v>
      </c>
      <c r="K2127" s="82" t="s">
        <v>4108</v>
      </c>
      <c r="L2127" s="82" t="s">
        <v>2484</v>
      </c>
      <c r="M2127" s="82" t="s">
        <v>2307</v>
      </c>
      <c r="N2127" s="82"/>
      <c r="O2127" s="82"/>
      <c r="P2127" s="82" t="s">
        <v>36</v>
      </c>
    </row>
    <row r="2128" customHeight="1" spans="1:16">
      <c r="A2128" s="77" t="s">
        <v>1952</v>
      </c>
      <c r="B2128" s="82" t="s">
        <v>2291</v>
      </c>
      <c r="C2128" s="82" t="s">
        <v>2093</v>
      </c>
      <c r="D2128" s="78" t="s">
        <v>1955</v>
      </c>
      <c r="E2128" s="78" t="s">
        <v>3436</v>
      </c>
      <c r="F2128" s="78" t="s">
        <v>4066</v>
      </c>
      <c r="G2128" s="78" t="s">
        <v>1741</v>
      </c>
      <c r="H2128" s="82" t="s">
        <v>1765</v>
      </c>
      <c r="I2128" s="78" t="s">
        <v>1397</v>
      </c>
      <c r="J2128" s="82" t="s">
        <v>1483</v>
      </c>
      <c r="K2128" s="78" t="s">
        <v>4067</v>
      </c>
      <c r="L2128" s="78" t="s">
        <v>2331</v>
      </c>
      <c r="M2128" s="78" t="s">
        <v>4068</v>
      </c>
      <c r="N2128" s="82"/>
      <c r="O2128" s="82"/>
      <c r="P2128" s="82" t="s">
        <v>36</v>
      </c>
    </row>
    <row r="2129" customHeight="1" spans="1:16">
      <c r="A2129" s="77" t="s">
        <v>1952</v>
      </c>
      <c r="B2129" s="82" t="s">
        <v>3462</v>
      </c>
      <c r="C2129" s="82" t="s">
        <v>3147</v>
      </c>
      <c r="D2129" s="78" t="s">
        <v>1955</v>
      </c>
      <c r="E2129" s="82" t="s">
        <v>2218</v>
      </c>
      <c r="F2129" s="82" t="s">
        <v>4123</v>
      </c>
      <c r="G2129" s="82" t="s">
        <v>1716</v>
      </c>
      <c r="H2129" s="82" t="s">
        <v>1765</v>
      </c>
      <c r="I2129" s="78" t="s">
        <v>1397</v>
      </c>
      <c r="J2129" s="82" t="s">
        <v>1483</v>
      </c>
      <c r="K2129" s="82" t="s">
        <v>4008</v>
      </c>
      <c r="L2129" s="82" t="s">
        <v>4124</v>
      </c>
      <c r="M2129" s="82" t="s">
        <v>3674</v>
      </c>
      <c r="N2129" s="82"/>
      <c r="O2129" s="82"/>
      <c r="P2129" s="82" t="s">
        <v>36</v>
      </c>
    </row>
    <row r="2130" customHeight="1" spans="1:16">
      <c r="A2130" s="77" t="s">
        <v>1952</v>
      </c>
      <c r="B2130" s="82" t="s">
        <v>2257</v>
      </c>
      <c r="C2130" s="82" t="s">
        <v>2167</v>
      </c>
      <c r="D2130" s="78" t="s">
        <v>1955</v>
      </c>
      <c r="E2130" s="82" t="s">
        <v>2087</v>
      </c>
      <c r="F2130" s="82" t="s">
        <v>4141</v>
      </c>
      <c r="G2130" s="82" t="s">
        <v>1756</v>
      </c>
      <c r="H2130" s="82" t="s">
        <v>1765</v>
      </c>
      <c r="I2130" s="78" t="s">
        <v>1397</v>
      </c>
      <c r="J2130" s="82" t="s">
        <v>1483</v>
      </c>
      <c r="K2130" s="82" t="s">
        <v>2930</v>
      </c>
      <c r="L2130" s="82" t="s">
        <v>4142</v>
      </c>
      <c r="M2130" s="82" t="s">
        <v>2059</v>
      </c>
      <c r="N2130" s="82"/>
      <c r="O2130" s="82"/>
      <c r="P2130" s="82" t="s">
        <v>36</v>
      </c>
    </row>
    <row r="2131" customHeight="1" spans="1:16">
      <c r="A2131" s="77" t="s">
        <v>1952</v>
      </c>
      <c r="B2131" s="82" t="s">
        <v>2350</v>
      </c>
      <c r="C2131" s="82" t="s">
        <v>3575</v>
      </c>
      <c r="D2131" s="78" t="s">
        <v>1955</v>
      </c>
      <c r="E2131" s="82" t="s">
        <v>2218</v>
      </c>
      <c r="F2131" s="82" t="s">
        <v>4058</v>
      </c>
      <c r="G2131" s="82" t="s">
        <v>1742</v>
      </c>
      <c r="H2131" s="82" t="s">
        <v>1774</v>
      </c>
      <c r="I2131" s="78" t="s">
        <v>1397</v>
      </c>
      <c r="J2131" s="82" t="s">
        <v>2276</v>
      </c>
      <c r="K2131" s="82" t="s">
        <v>3398</v>
      </c>
      <c r="L2131" s="82" t="s">
        <v>4059</v>
      </c>
      <c r="M2131" s="82" t="s">
        <v>2354</v>
      </c>
      <c r="N2131" s="82"/>
      <c r="O2131" s="82"/>
      <c r="P2131" s="82" t="s">
        <v>36</v>
      </c>
    </row>
    <row r="2132" customHeight="1" spans="1:16">
      <c r="A2132" s="77" t="s">
        <v>1952</v>
      </c>
      <c r="B2132" s="82" t="s">
        <v>2350</v>
      </c>
      <c r="C2132" s="82" t="s">
        <v>3575</v>
      </c>
      <c r="D2132" s="78" t="s">
        <v>1955</v>
      </c>
      <c r="E2132" s="82" t="s">
        <v>2218</v>
      </c>
      <c r="F2132" s="82" t="s">
        <v>4102</v>
      </c>
      <c r="G2132" s="82" t="s">
        <v>1747</v>
      </c>
      <c r="H2132" s="82" t="s">
        <v>1774</v>
      </c>
      <c r="I2132" s="78" t="s">
        <v>1397</v>
      </c>
      <c r="J2132" s="82" t="s">
        <v>2276</v>
      </c>
      <c r="K2132" s="82" t="s">
        <v>4103</v>
      </c>
      <c r="L2132" s="82" t="s">
        <v>4104</v>
      </c>
      <c r="M2132" s="82" t="s">
        <v>2108</v>
      </c>
      <c r="N2132" s="82"/>
      <c r="O2132" s="82"/>
      <c r="P2132" s="82" t="s">
        <v>36</v>
      </c>
    </row>
    <row r="2133" customHeight="1" spans="1:16">
      <c r="A2133" s="77" t="s">
        <v>1952</v>
      </c>
      <c r="B2133" s="82" t="s">
        <v>2350</v>
      </c>
      <c r="C2133" s="82" t="s">
        <v>2273</v>
      </c>
      <c r="D2133" s="78" t="s">
        <v>1955</v>
      </c>
      <c r="E2133" s="82" t="s">
        <v>2160</v>
      </c>
      <c r="F2133" s="82" t="s">
        <v>4143</v>
      </c>
      <c r="G2133" s="82" t="s">
        <v>1767</v>
      </c>
      <c r="H2133" s="82" t="s">
        <v>1774</v>
      </c>
      <c r="I2133" s="78" t="s">
        <v>1397</v>
      </c>
      <c r="J2133" s="82" t="s">
        <v>2276</v>
      </c>
      <c r="K2133" s="82" t="s">
        <v>4144</v>
      </c>
      <c r="L2133" s="82" t="s">
        <v>4145</v>
      </c>
      <c r="M2133" s="82" t="s">
        <v>2197</v>
      </c>
      <c r="N2133" s="82"/>
      <c r="O2133" s="82"/>
      <c r="P2133" s="82" t="s">
        <v>36</v>
      </c>
    </row>
    <row r="2134" customHeight="1" spans="1:16">
      <c r="A2134" s="77" t="s">
        <v>1952</v>
      </c>
      <c r="B2134" s="82" t="s">
        <v>2350</v>
      </c>
      <c r="C2134" s="82" t="s">
        <v>3147</v>
      </c>
      <c r="D2134" s="78" t="s">
        <v>1955</v>
      </c>
      <c r="E2134" s="82" t="s">
        <v>2218</v>
      </c>
      <c r="F2134" s="82" t="s">
        <v>4123</v>
      </c>
      <c r="G2134" s="82" t="s">
        <v>1716</v>
      </c>
      <c r="H2134" s="82" t="s">
        <v>1774</v>
      </c>
      <c r="I2134" s="78" t="s">
        <v>1397</v>
      </c>
      <c r="J2134" s="82" t="s">
        <v>1483</v>
      </c>
      <c r="K2134" s="82" t="s">
        <v>4008</v>
      </c>
      <c r="L2134" s="82" t="s">
        <v>4124</v>
      </c>
      <c r="M2134" s="82" t="s">
        <v>3674</v>
      </c>
      <c r="N2134" s="82"/>
      <c r="O2134" s="82"/>
      <c r="P2134" s="82" t="s">
        <v>36</v>
      </c>
    </row>
    <row r="2135" customHeight="1" spans="1:16">
      <c r="A2135" s="77" t="s">
        <v>1952</v>
      </c>
      <c r="B2135" s="82" t="s">
        <v>2392</v>
      </c>
      <c r="C2135" s="82" t="s">
        <v>1954</v>
      </c>
      <c r="D2135" s="78" t="s">
        <v>1955</v>
      </c>
      <c r="E2135" s="82" t="s">
        <v>2137</v>
      </c>
      <c r="F2135" s="82" t="s">
        <v>4092</v>
      </c>
      <c r="G2135" s="82" t="s">
        <v>1751</v>
      </c>
      <c r="H2135" s="82" t="s">
        <v>1774</v>
      </c>
      <c r="I2135" s="78" t="s">
        <v>1397</v>
      </c>
      <c r="J2135" s="82" t="s">
        <v>1483</v>
      </c>
      <c r="K2135" s="82" t="s">
        <v>2426</v>
      </c>
      <c r="L2135" s="82" t="s">
        <v>2240</v>
      </c>
      <c r="M2135" s="82" t="s">
        <v>2064</v>
      </c>
      <c r="N2135" s="82"/>
      <c r="O2135" s="82"/>
      <c r="P2135" s="82" t="s">
        <v>36</v>
      </c>
    </row>
    <row r="2136" customHeight="1" spans="1:16">
      <c r="A2136" s="77" t="s">
        <v>1952</v>
      </c>
      <c r="B2136" s="82" t="s">
        <v>2392</v>
      </c>
      <c r="C2136" s="82" t="s">
        <v>1954</v>
      </c>
      <c r="D2136" s="78" t="s">
        <v>1955</v>
      </c>
      <c r="E2136" s="82" t="s">
        <v>2288</v>
      </c>
      <c r="F2136" s="82" t="s">
        <v>4146</v>
      </c>
      <c r="G2136" s="82" t="s">
        <v>1747</v>
      </c>
      <c r="H2136" s="82" t="s">
        <v>1774</v>
      </c>
      <c r="I2136" s="78" t="s">
        <v>1397</v>
      </c>
      <c r="J2136" s="82" t="s">
        <v>1483</v>
      </c>
      <c r="K2136" s="82" t="s">
        <v>2217</v>
      </c>
      <c r="L2136" s="82" t="s">
        <v>2113</v>
      </c>
      <c r="M2136" s="82" t="s">
        <v>2540</v>
      </c>
      <c r="N2136" s="82"/>
      <c r="O2136" s="82"/>
      <c r="P2136" s="82" t="s">
        <v>36</v>
      </c>
    </row>
    <row r="2137" customHeight="1" spans="1:16">
      <c r="A2137" s="77" t="s">
        <v>1952</v>
      </c>
      <c r="B2137" s="82" t="s">
        <v>2392</v>
      </c>
      <c r="C2137" s="82" t="s">
        <v>1954</v>
      </c>
      <c r="D2137" s="78" t="s">
        <v>1955</v>
      </c>
      <c r="E2137" s="82" t="s">
        <v>2011</v>
      </c>
      <c r="F2137" s="82" t="s">
        <v>4147</v>
      </c>
      <c r="G2137" s="82" t="s">
        <v>1747</v>
      </c>
      <c r="H2137" s="82" t="s">
        <v>1774</v>
      </c>
      <c r="I2137" s="78" t="s">
        <v>1397</v>
      </c>
      <c r="J2137" s="82" t="s">
        <v>1483</v>
      </c>
      <c r="K2137" s="82" t="s">
        <v>1970</v>
      </c>
      <c r="L2137" s="82" t="s">
        <v>2240</v>
      </c>
      <c r="M2137" s="82" t="s">
        <v>2174</v>
      </c>
      <c r="N2137" s="82"/>
      <c r="O2137" s="82"/>
      <c r="P2137" s="82" t="s">
        <v>36</v>
      </c>
    </row>
    <row r="2138" customHeight="1" spans="1:16">
      <c r="A2138" s="77" t="s">
        <v>1952</v>
      </c>
      <c r="B2138" s="82" t="s">
        <v>4148</v>
      </c>
      <c r="C2138" s="82" t="s">
        <v>4149</v>
      </c>
      <c r="D2138" s="78" t="s">
        <v>1955</v>
      </c>
      <c r="E2138" s="82" t="s">
        <v>2039</v>
      </c>
      <c r="F2138" s="82" t="s">
        <v>3061</v>
      </c>
      <c r="G2138" s="82" t="s">
        <v>1463</v>
      </c>
      <c r="H2138" s="82" t="s">
        <v>1774</v>
      </c>
      <c r="I2138" s="78" t="s">
        <v>1397</v>
      </c>
      <c r="J2138" s="82" t="s">
        <v>694</v>
      </c>
      <c r="K2138" s="82" t="s">
        <v>2042</v>
      </c>
      <c r="L2138" s="82" t="s">
        <v>2043</v>
      </c>
      <c r="M2138" s="82" t="s">
        <v>2044</v>
      </c>
      <c r="N2138" s="82"/>
      <c r="O2138" s="82"/>
      <c r="P2138" s="82" t="s">
        <v>36</v>
      </c>
    </row>
    <row r="2139" customHeight="1" spans="1:16">
      <c r="A2139" s="77" t="s">
        <v>1952</v>
      </c>
      <c r="B2139" s="82" t="s">
        <v>3590</v>
      </c>
      <c r="C2139" s="82" t="s">
        <v>3591</v>
      </c>
      <c r="D2139" s="78" t="s">
        <v>1955</v>
      </c>
      <c r="E2139" s="82" t="s">
        <v>2677</v>
      </c>
      <c r="F2139" s="82" t="s">
        <v>3596</v>
      </c>
      <c r="G2139" s="82" t="s">
        <v>1672</v>
      </c>
      <c r="H2139" s="82" t="s">
        <v>1774</v>
      </c>
      <c r="I2139" s="78" t="s">
        <v>1397</v>
      </c>
      <c r="J2139" s="78" t="s">
        <v>1446</v>
      </c>
      <c r="K2139" s="82" t="s">
        <v>3658</v>
      </c>
      <c r="L2139" s="82" t="s">
        <v>3375</v>
      </c>
      <c r="M2139" s="82" t="s">
        <v>3598</v>
      </c>
      <c r="N2139" s="82"/>
      <c r="O2139" s="82"/>
      <c r="P2139" s="82" t="s">
        <v>36</v>
      </c>
    </row>
    <row r="2140" customHeight="1" spans="1:16">
      <c r="A2140" s="77" t="s">
        <v>1952</v>
      </c>
      <c r="B2140" s="82" t="s">
        <v>2443</v>
      </c>
      <c r="C2140" s="82" t="s">
        <v>3157</v>
      </c>
      <c r="D2140" s="78" t="s">
        <v>1955</v>
      </c>
      <c r="E2140" s="82" t="s">
        <v>2246</v>
      </c>
      <c r="F2140" s="82" t="s">
        <v>4121</v>
      </c>
      <c r="G2140" s="82" t="s">
        <v>1725</v>
      </c>
      <c r="H2140" s="82" t="s">
        <v>1749</v>
      </c>
      <c r="I2140" s="78" t="s">
        <v>1397</v>
      </c>
      <c r="J2140" s="82" t="s">
        <v>964</v>
      </c>
      <c r="K2140" s="82" t="s">
        <v>2659</v>
      </c>
      <c r="L2140" s="82" t="s">
        <v>4122</v>
      </c>
      <c r="M2140" s="82" t="s">
        <v>4115</v>
      </c>
      <c r="N2140" s="82"/>
      <c r="O2140" s="82"/>
      <c r="P2140" s="82" t="s">
        <v>36</v>
      </c>
    </row>
    <row r="2141" customHeight="1" spans="1:16">
      <c r="A2141" s="77" t="s">
        <v>1952</v>
      </c>
      <c r="B2141" s="82" t="s">
        <v>2443</v>
      </c>
      <c r="C2141" s="82" t="s">
        <v>4098</v>
      </c>
      <c r="D2141" s="78" t="s">
        <v>1955</v>
      </c>
      <c r="E2141" s="82" t="s">
        <v>2263</v>
      </c>
      <c r="F2141" s="82" t="s">
        <v>4099</v>
      </c>
      <c r="G2141" s="78" t="s">
        <v>1741</v>
      </c>
      <c r="H2141" s="82" t="s">
        <v>1749</v>
      </c>
      <c r="I2141" s="78" t="s">
        <v>1397</v>
      </c>
      <c r="J2141" s="82" t="s">
        <v>694</v>
      </c>
      <c r="K2141" s="82" t="s">
        <v>4100</v>
      </c>
      <c r="L2141" s="82" t="s">
        <v>4101</v>
      </c>
      <c r="M2141" s="82" t="s">
        <v>2158</v>
      </c>
      <c r="N2141" s="82"/>
      <c r="O2141" s="82"/>
      <c r="P2141" s="82" t="s">
        <v>36</v>
      </c>
    </row>
    <row r="2142" customHeight="1" spans="1:16">
      <c r="A2142" s="77" t="s">
        <v>1952</v>
      </c>
      <c r="B2142" s="82" t="s">
        <v>2166</v>
      </c>
      <c r="C2142" s="82" t="s">
        <v>2093</v>
      </c>
      <c r="D2142" s="78" t="s">
        <v>1955</v>
      </c>
      <c r="E2142" s="82" t="s">
        <v>4023</v>
      </c>
      <c r="F2142" s="82" t="s">
        <v>4024</v>
      </c>
      <c r="G2142" s="82" t="s">
        <v>1744</v>
      </c>
      <c r="H2142" s="82" t="s">
        <v>1749</v>
      </c>
      <c r="I2142" s="78" t="s">
        <v>1397</v>
      </c>
      <c r="J2142" s="82" t="s">
        <v>1483</v>
      </c>
      <c r="K2142" s="82" t="s">
        <v>3364</v>
      </c>
      <c r="L2142" s="82" t="s">
        <v>2414</v>
      </c>
      <c r="M2142" s="82" t="s">
        <v>4026</v>
      </c>
      <c r="N2142" s="82"/>
      <c r="O2142" s="82"/>
      <c r="P2142" s="82" t="s">
        <v>36</v>
      </c>
    </row>
    <row r="2143" customHeight="1" spans="1:16">
      <c r="A2143" s="77" t="s">
        <v>1952</v>
      </c>
      <c r="B2143" s="82" t="s">
        <v>2166</v>
      </c>
      <c r="C2143" s="82" t="s">
        <v>2167</v>
      </c>
      <c r="D2143" s="78" t="s">
        <v>1955</v>
      </c>
      <c r="E2143" s="82" t="s">
        <v>2263</v>
      </c>
      <c r="F2143" s="82" t="s">
        <v>4085</v>
      </c>
      <c r="G2143" s="82" t="s">
        <v>1751</v>
      </c>
      <c r="H2143" s="82" t="s">
        <v>1749</v>
      </c>
      <c r="I2143" s="78" t="s">
        <v>1397</v>
      </c>
      <c r="J2143" s="82" t="s">
        <v>1483</v>
      </c>
      <c r="K2143" s="82" t="s">
        <v>2976</v>
      </c>
      <c r="L2143" s="82" t="s">
        <v>2936</v>
      </c>
      <c r="M2143" s="82" t="s">
        <v>2158</v>
      </c>
      <c r="N2143" s="82"/>
      <c r="O2143" s="82"/>
      <c r="P2143" s="82" t="s">
        <v>36</v>
      </c>
    </row>
    <row r="2144" customHeight="1" spans="1:16">
      <c r="A2144" s="77" t="s">
        <v>1952</v>
      </c>
      <c r="B2144" s="82" t="s">
        <v>2166</v>
      </c>
      <c r="C2144" s="82" t="s">
        <v>2167</v>
      </c>
      <c r="D2144" s="78" t="s">
        <v>1955</v>
      </c>
      <c r="E2144" s="82" t="s">
        <v>2087</v>
      </c>
      <c r="F2144" s="82" t="s">
        <v>4141</v>
      </c>
      <c r="G2144" s="82" t="s">
        <v>1756</v>
      </c>
      <c r="H2144" s="82" t="s">
        <v>1749</v>
      </c>
      <c r="I2144" s="78" t="s">
        <v>1397</v>
      </c>
      <c r="J2144" s="82" t="s">
        <v>1483</v>
      </c>
      <c r="K2144" s="82" t="s">
        <v>2930</v>
      </c>
      <c r="L2144" s="82" t="s">
        <v>4142</v>
      </c>
      <c r="M2144" s="82" t="s">
        <v>2059</v>
      </c>
      <c r="N2144" s="82"/>
      <c r="O2144" s="82"/>
      <c r="P2144" s="82" t="s">
        <v>36</v>
      </c>
    </row>
    <row r="2145" customHeight="1" spans="1:16">
      <c r="A2145" s="77" t="s">
        <v>1952</v>
      </c>
      <c r="B2145" s="82" t="s">
        <v>3708</v>
      </c>
      <c r="C2145" s="82" t="s">
        <v>3490</v>
      </c>
      <c r="D2145" s="78" t="s">
        <v>1955</v>
      </c>
      <c r="E2145" s="82" t="s">
        <v>2246</v>
      </c>
      <c r="F2145" s="82" t="s">
        <v>4150</v>
      </c>
      <c r="G2145" s="82" t="s">
        <v>1774</v>
      </c>
      <c r="H2145" s="82" t="s">
        <v>1777</v>
      </c>
      <c r="I2145" s="78" t="s">
        <v>1397</v>
      </c>
      <c r="J2145" s="78" t="s">
        <v>694</v>
      </c>
      <c r="K2145" s="82" t="s">
        <v>3540</v>
      </c>
      <c r="L2145" s="82" t="s">
        <v>4151</v>
      </c>
      <c r="M2145" s="82" t="s">
        <v>2174</v>
      </c>
      <c r="N2145" s="82"/>
      <c r="O2145" s="82"/>
      <c r="P2145" s="82" t="s">
        <v>36</v>
      </c>
    </row>
    <row r="2146" customHeight="1" spans="1:16">
      <c r="A2146" s="77" t="s">
        <v>1952</v>
      </c>
      <c r="B2146" s="82" t="s">
        <v>2198</v>
      </c>
      <c r="C2146" s="82" t="s">
        <v>4152</v>
      </c>
      <c r="D2146" s="78" t="s">
        <v>1955</v>
      </c>
      <c r="E2146" s="82" t="s">
        <v>2137</v>
      </c>
      <c r="F2146" s="82" t="s">
        <v>4153</v>
      </c>
      <c r="G2146" s="82" t="s">
        <v>1777</v>
      </c>
      <c r="H2146" s="82" t="s">
        <v>1777</v>
      </c>
      <c r="I2146" s="78" t="s">
        <v>1397</v>
      </c>
      <c r="J2146" s="78" t="s">
        <v>1483</v>
      </c>
      <c r="K2146" s="82"/>
      <c r="L2146" s="82" t="s">
        <v>2143</v>
      </c>
      <c r="M2146" s="82" t="s">
        <v>4154</v>
      </c>
      <c r="N2146" s="82"/>
      <c r="O2146" s="82"/>
      <c r="P2146" s="82" t="s">
        <v>36</v>
      </c>
    </row>
    <row r="2147" customHeight="1" spans="1:16">
      <c r="A2147" s="77" t="s">
        <v>1952</v>
      </c>
      <c r="B2147" s="82" t="s">
        <v>4155</v>
      </c>
      <c r="C2147" s="82" t="s">
        <v>3051</v>
      </c>
      <c r="D2147" s="78" t="s">
        <v>1955</v>
      </c>
      <c r="E2147" s="82" t="s">
        <v>2223</v>
      </c>
      <c r="F2147" s="82" t="s">
        <v>4118</v>
      </c>
      <c r="G2147" s="82" t="s">
        <v>1755</v>
      </c>
      <c r="H2147" s="82" t="s">
        <v>1777</v>
      </c>
      <c r="I2147" s="78" t="s">
        <v>1397</v>
      </c>
      <c r="J2147" s="82" t="s">
        <v>694</v>
      </c>
      <c r="K2147" s="82" t="s">
        <v>3671</v>
      </c>
      <c r="L2147" s="82" t="s">
        <v>2015</v>
      </c>
      <c r="M2147" s="82" t="s">
        <v>1987</v>
      </c>
      <c r="N2147" s="82"/>
      <c r="O2147" s="82"/>
      <c r="P2147" s="82" t="s">
        <v>36</v>
      </c>
    </row>
    <row r="2148" customHeight="1" spans="1:16">
      <c r="A2148" s="77" t="s">
        <v>1952</v>
      </c>
      <c r="B2148" s="82" t="s">
        <v>4155</v>
      </c>
      <c r="C2148" s="82" t="s">
        <v>3051</v>
      </c>
      <c r="D2148" s="78" t="s">
        <v>1955</v>
      </c>
      <c r="E2148" s="82" t="s">
        <v>2344</v>
      </c>
      <c r="F2148" s="82" t="s">
        <v>4131</v>
      </c>
      <c r="G2148" s="82" t="s">
        <v>1755</v>
      </c>
      <c r="H2148" s="82" t="s">
        <v>1777</v>
      </c>
      <c r="I2148" s="78" t="s">
        <v>1397</v>
      </c>
      <c r="J2148" s="82" t="s">
        <v>694</v>
      </c>
      <c r="K2148" s="82" t="s">
        <v>3031</v>
      </c>
      <c r="L2148" s="82" t="s">
        <v>2015</v>
      </c>
      <c r="M2148" s="82" t="s">
        <v>1987</v>
      </c>
      <c r="N2148" s="82"/>
      <c r="O2148" s="82"/>
      <c r="P2148" s="82" t="s">
        <v>36</v>
      </c>
    </row>
    <row r="2149" customHeight="1" spans="1:16">
      <c r="A2149" s="77" t="s">
        <v>1952</v>
      </c>
      <c r="B2149" s="82" t="s">
        <v>4156</v>
      </c>
      <c r="C2149" s="82" t="s">
        <v>3433</v>
      </c>
      <c r="D2149" s="78" t="s">
        <v>1955</v>
      </c>
      <c r="E2149" s="82" t="s">
        <v>2137</v>
      </c>
      <c r="F2149" s="82" t="s">
        <v>4157</v>
      </c>
      <c r="G2149" s="82" t="s">
        <v>1737</v>
      </c>
      <c r="H2149" s="82" t="s">
        <v>1777</v>
      </c>
      <c r="I2149" s="78" t="s">
        <v>1397</v>
      </c>
      <c r="J2149" s="78" t="s">
        <v>1483</v>
      </c>
      <c r="K2149" s="82" t="s">
        <v>3137</v>
      </c>
      <c r="L2149" s="82" t="s">
        <v>3542</v>
      </c>
      <c r="M2149" s="82" t="s">
        <v>2158</v>
      </c>
      <c r="N2149" s="82"/>
      <c r="O2149" s="82"/>
      <c r="P2149" s="82" t="s">
        <v>36</v>
      </c>
    </row>
    <row r="2150" customHeight="1" spans="1:16">
      <c r="A2150" s="77" t="s">
        <v>1952</v>
      </c>
      <c r="B2150" s="82" t="s">
        <v>4156</v>
      </c>
      <c r="C2150" s="82" t="s">
        <v>4158</v>
      </c>
      <c r="D2150" s="78" t="s">
        <v>1955</v>
      </c>
      <c r="E2150" s="82"/>
      <c r="F2150" s="82" t="s">
        <v>4159</v>
      </c>
      <c r="G2150" s="82" t="s">
        <v>1777</v>
      </c>
      <c r="H2150" s="82" t="s">
        <v>1777</v>
      </c>
      <c r="I2150" s="78" t="s">
        <v>1397</v>
      </c>
      <c r="J2150" s="78" t="s">
        <v>694</v>
      </c>
      <c r="K2150" s="82"/>
      <c r="L2150" s="82"/>
      <c r="M2150" s="82"/>
      <c r="N2150" s="82"/>
      <c r="O2150" s="82"/>
      <c r="P2150" s="82" t="s">
        <v>36</v>
      </c>
    </row>
    <row r="2151" customHeight="1" spans="1:16">
      <c r="A2151" s="77" t="s">
        <v>1952</v>
      </c>
      <c r="B2151" s="82" t="s">
        <v>2024</v>
      </c>
      <c r="C2151" s="82" t="s">
        <v>2025</v>
      </c>
      <c r="D2151" s="78" t="s">
        <v>1955</v>
      </c>
      <c r="E2151" s="78" t="s">
        <v>3883</v>
      </c>
      <c r="F2151" s="78" t="s">
        <v>3884</v>
      </c>
      <c r="G2151" s="78" t="s">
        <v>1721</v>
      </c>
      <c r="H2151" s="82" t="s">
        <v>1777</v>
      </c>
      <c r="I2151" s="78" t="s">
        <v>1397</v>
      </c>
      <c r="J2151" s="82" t="s">
        <v>1483</v>
      </c>
      <c r="K2151" s="78" t="s">
        <v>3885</v>
      </c>
      <c r="L2151" s="78" t="s">
        <v>2524</v>
      </c>
      <c r="M2151" s="78" t="s">
        <v>2120</v>
      </c>
      <c r="N2151" s="82"/>
      <c r="O2151" s="82"/>
      <c r="P2151" s="82" t="s">
        <v>36</v>
      </c>
    </row>
    <row r="2152" customHeight="1" spans="1:16">
      <c r="A2152" s="77" t="s">
        <v>1952</v>
      </c>
      <c r="B2152" s="82" t="s">
        <v>2302</v>
      </c>
      <c r="C2152" s="82" t="s">
        <v>2303</v>
      </c>
      <c r="D2152" s="78" t="s">
        <v>1955</v>
      </c>
      <c r="E2152" s="82" t="s">
        <v>2087</v>
      </c>
      <c r="F2152" s="82" t="s">
        <v>4141</v>
      </c>
      <c r="G2152" s="82" t="s">
        <v>1756</v>
      </c>
      <c r="H2152" s="82" t="s">
        <v>1777</v>
      </c>
      <c r="I2152" s="78" t="s">
        <v>1397</v>
      </c>
      <c r="J2152" s="82" t="s">
        <v>1483</v>
      </c>
      <c r="K2152" s="82" t="s">
        <v>2930</v>
      </c>
      <c r="L2152" s="82" t="s">
        <v>4142</v>
      </c>
      <c r="M2152" s="82" t="s">
        <v>2059</v>
      </c>
      <c r="N2152" s="82"/>
      <c r="O2152" s="82"/>
      <c r="P2152" s="82" t="s">
        <v>36</v>
      </c>
    </row>
    <row r="2153" customHeight="1" spans="1:16">
      <c r="A2153" s="77" t="s">
        <v>1952</v>
      </c>
      <c r="B2153" s="82" t="s">
        <v>2125</v>
      </c>
      <c r="C2153" s="82" t="s">
        <v>2841</v>
      </c>
      <c r="D2153" s="78" t="s">
        <v>1955</v>
      </c>
      <c r="E2153" s="82" t="s">
        <v>4019</v>
      </c>
      <c r="F2153" s="82" t="s">
        <v>4020</v>
      </c>
      <c r="G2153" s="82" t="s">
        <v>1717</v>
      </c>
      <c r="H2153" s="82" t="s">
        <v>1777</v>
      </c>
      <c r="I2153" s="78" t="s">
        <v>1397</v>
      </c>
      <c r="J2153" s="82" t="s">
        <v>1483</v>
      </c>
      <c r="K2153" s="82" t="s">
        <v>2035</v>
      </c>
      <c r="L2153" s="82" t="s">
        <v>2015</v>
      </c>
      <c r="M2153" s="82" t="s">
        <v>2170</v>
      </c>
      <c r="N2153" s="82"/>
      <c r="O2153" s="82"/>
      <c r="P2153" s="82" t="s">
        <v>36</v>
      </c>
    </row>
    <row r="2154" customHeight="1" spans="1:16">
      <c r="A2154" s="77" t="s">
        <v>1952</v>
      </c>
      <c r="B2154" s="82" t="s">
        <v>4160</v>
      </c>
      <c r="C2154" s="82" t="s">
        <v>3490</v>
      </c>
      <c r="D2154" s="78" t="s">
        <v>1955</v>
      </c>
      <c r="E2154" s="82" t="s">
        <v>2246</v>
      </c>
      <c r="F2154" s="82" t="s">
        <v>4161</v>
      </c>
      <c r="G2154" s="82" t="s">
        <v>1783</v>
      </c>
      <c r="H2154" s="82" t="s">
        <v>1783</v>
      </c>
      <c r="I2154" s="78" t="s">
        <v>1397</v>
      </c>
      <c r="J2154" s="78" t="s">
        <v>694</v>
      </c>
      <c r="K2154" s="82" t="s">
        <v>4162</v>
      </c>
      <c r="L2154" s="82" t="s">
        <v>4163</v>
      </c>
      <c r="M2154" s="82" t="s">
        <v>2354</v>
      </c>
      <c r="N2154" s="82"/>
      <c r="O2154" s="82"/>
      <c r="P2154" s="82" t="s">
        <v>36</v>
      </c>
    </row>
    <row r="2155" customHeight="1" spans="1:16">
      <c r="A2155" s="77" t="s">
        <v>1952</v>
      </c>
      <c r="B2155" s="82" t="s">
        <v>2392</v>
      </c>
      <c r="C2155" s="82" t="s">
        <v>2131</v>
      </c>
      <c r="D2155" s="78" t="s">
        <v>1955</v>
      </c>
      <c r="E2155" s="82" t="s">
        <v>1968</v>
      </c>
      <c r="F2155" s="82" t="s">
        <v>4004</v>
      </c>
      <c r="G2155" s="78" t="s">
        <v>1649</v>
      </c>
      <c r="H2155" s="82" t="s">
        <v>1783</v>
      </c>
      <c r="I2155" s="78" t="s">
        <v>1397</v>
      </c>
      <c r="J2155" s="82" t="s">
        <v>1483</v>
      </c>
      <c r="K2155" s="82" t="s">
        <v>4005</v>
      </c>
      <c r="L2155" s="82" t="s">
        <v>2140</v>
      </c>
      <c r="M2155" s="82" t="s">
        <v>2002</v>
      </c>
      <c r="N2155" s="82"/>
      <c r="O2155" s="82"/>
      <c r="P2155" s="82" t="s">
        <v>36</v>
      </c>
    </row>
    <row r="2156" customHeight="1" spans="1:16">
      <c r="A2156" s="77" t="s">
        <v>1952</v>
      </c>
      <c r="B2156" s="82" t="s">
        <v>2392</v>
      </c>
      <c r="C2156" s="82" t="s">
        <v>1954</v>
      </c>
      <c r="D2156" s="78" t="s">
        <v>1955</v>
      </c>
      <c r="E2156" s="82" t="s">
        <v>1968</v>
      </c>
      <c r="F2156" s="82" t="s">
        <v>4164</v>
      </c>
      <c r="G2156" s="82" t="s">
        <v>1767</v>
      </c>
      <c r="H2156" s="82" t="s">
        <v>1783</v>
      </c>
      <c r="I2156" s="78" t="s">
        <v>1397</v>
      </c>
      <c r="J2156" s="82" t="s">
        <v>1483</v>
      </c>
      <c r="K2156" s="82" t="s">
        <v>2992</v>
      </c>
      <c r="L2156" s="82" t="s">
        <v>2240</v>
      </c>
      <c r="M2156" s="82" t="s">
        <v>1962</v>
      </c>
      <c r="N2156" s="82"/>
      <c r="O2156" s="82"/>
      <c r="P2156" s="82" t="s">
        <v>36</v>
      </c>
    </row>
    <row r="2157" customHeight="1" spans="1:16">
      <c r="A2157" s="77" t="s">
        <v>1952</v>
      </c>
      <c r="B2157" s="82" t="s">
        <v>2392</v>
      </c>
      <c r="C2157" s="82" t="s">
        <v>1954</v>
      </c>
      <c r="D2157" s="78" t="s">
        <v>1955</v>
      </c>
      <c r="E2157" s="82" t="s">
        <v>1976</v>
      </c>
      <c r="F2157" s="82" t="s">
        <v>4165</v>
      </c>
      <c r="G2157" s="82" t="s">
        <v>1774</v>
      </c>
      <c r="H2157" s="82" t="s">
        <v>1783</v>
      </c>
      <c r="I2157" s="78" t="s">
        <v>1397</v>
      </c>
      <c r="J2157" s="82" t="s">
        <v>1483</v>
      </c>
      <c r="K2157" s="82" t="s">
        <v>4166</v>
      </c>
      <c r="L2157" s="82" t="s">
        <v>1961</v>
      </c>
      <c r="M2157" s="82" t="s">
        <v>2183</v>
      </c>
      <c r="N2157" s="82"/>
      <c r="O2157" s="82"/>
      <c r="P2157" s="82" t="s">
        <v>36</v>
      </c>
    </row>
    <row r="2158" customHeight="1" spans="1:16">
      <c r="A2158" s="77" t="s">
        <v>1952</v>
      </c>
      <c r="B2158" s="82" t="s">
        <v>3869</v>
      </c>
      <c r="C2158" s="82" t="s">
        <v>2152</v>
      </c>
      <c r="D2158" s="78" t="s">
        <v>1955</v>
      </c>
      <c r="E2158" s="78" t="s">
        <v>1988</v>
      </c>
      <c r="F2158" s="82" t="s">
        <v>4076</v>
      </c>
      <c r="G2158" s="78" t="s">
        <v>1757</v>
      </c>
      <c r="H2158" s="82" t="s">
        <v>1783</v>
      </c>
      <c r="I2158" s="78" t="s">
        <v>1397</v>
      </c>
      <c r="J2158" s="82" t="s">
        <v>694</v>
      </c>
      <c r="K2158" s="78" t="s">
        <v>3785</v>
      </c>
      <c r="L2158" s="78" t="s">
        <v>2015</v>
      </c>
      <c r="M2158" s="78" t="s">
        <v>1972</v>
      </c>
      <c r="N2158" s="82"/>
      <c r="O2158" s="82"/>
      <c r="P2158" s="82" t="s">
        <v>36</v>
      </c>
    </row>
    <row r="2159" customHeight="1" spans="1:16">
      <c r="A2159" s="77" t="s">
        <v>1952</v>
      </c>
      <c r="B2159" s="82" t="s">
        <v>3869</v>
      </c>
      <c r="C2159" s="82" t="s">
        <v>2152</v>
      </c>
      <c r="D2159" s="78" t="s">
        <v>1955</v>
      </c>
      <c r="E2159" s="82" t="s">
        <v>2223</v>
      </c>
      <c r="F2159" s="82" t="s">
        <v>4118</v>
      </c>
      <c r="G2159" s="82" t="s">
        <v>1755</v>
      </c>
      <c r="H2159" s="82" t="s">
        <v>1783</v>
      </c>
      <c r="I2159" s="78" t="s">
        <v>1397</v>
      </c>
      <c r="J2159" s="82" t="s">
        <v>694</v>
      </c>
      <c r="K2159" s="82" t="s">
        <v>3671</v>
      </c>
      <c r="L2159" s="82" t="s">
        <v>2015</v>
      </c>
      <c r="M2159" s="82" t="s">
        <v>1987</v>
      </c>
      <c r="N2159" s="82"/>
      <c r="O2159" s="82"/>
      <c r="P2159" s="82" t="s">
        <v>36</v>
      </c>
    </row>
    <row r="2160" customHeight="1" spans="1:16">
      <c r="A2160" s="77" t="s">
        <v>1952</v>
      </c>
      <c r="B2160" s="82" t="s">
        <v>3869</v>
      </c>
      <c r="C2160" s="82" t="s">
        <v>3322</v>
      </c>
      <c r="D2160" s="78" t="s">
        <v>1955</v>
      </c>
      <c r="E2160" s="82" t="s">
        <v>3883</v>
      </c>
      <c r="F2160" s="82" t="s">
        <v>4113</v>
      </c>
      <c r="G2160" s="82" t="s">
        <v>1755</v>
      </c>
      <c r="H2160" s="82" t="s">
        <v>1783</v>
      </c>
      <c r="I2160" s="78" t="s">
        <v>1397</v>
      </c>
      <c r="J2160" s="82" t="s">
        <v>1621</v>
      </c>
      <c r="K2160" s="82" t="s">
        <v>4167</v>
      </c>
      <c r="L2160" s="82" t="s">
        <v>2130</v>
      </c>
      <c r="M2160" s="82" t="s">
        <v>4115</v>
      </c>
      <c r="N2160" s="82"/>
      <c r="O2160" s="82"/>
      <c r="P2160" s="82" t="s">
        <v>36</v>
      </c>
    </row>
    <row r="2161" customHeight="1" spans="1:16">
      <c r="A2161" s="77" t="s">
        <v>1952</v>
      </c>
      <c r="B2161" s="82" t="s">
        <v>4168</v>
      </c>
      <c r="C2161" s="82" t="s">
        <v>2830</v>
      </c>
      <c r="D2161" s="78" t="s">
        <v>1955</v>
      </c>
      <c r="E2161" s="82" t="s">
        <v>2384</v>
      </c>
      <c r="F2161" s="82" t="s">
        <v>4132</v>
      </c>
      <c r="G2161" s="82" t="s">
        <v>1767</v>
      </c>
      <c r="H2161" s="82" t="s">
        <v>1783</v>
      </c>
      <c r="I2161" s="78" t="s">
        <v>1397</v>
      </c>
      <c r="J2161" s="82" t="s">
        <v>964</v>
      </c>
      <c r="K2161" s="82" t="s">
        <v>4133</v>
      </c>
      <c r="L2161" s="82" t="s">
        <v>2484</v>
      </c>
      <c r="M2161" s="82" t="s">
        <v>2165</v>
      </c>
      <c r="N2161" s="82"/>
      <c r="O2161" s="82"/>
      <c r="P2161" s="82" t="s">
        <v>36</v>
      </c>
    </row>
    <row r="2162" customHeight="1" spans="1:16">
      <c r="A2162" s="77" t="s">
        <v>1952</v>
      </c>
      <c r="B2162" s="82" t="s">
        <v>2403</v>
      </c>
      <c r="C2162" s="82" t="s">
        <v>2167</v>
      </c>
      <c r="D2162" s="78" t="s">
        <v>1955</v>
      </c>
      <c r="E2162" s="82" t="s">
        <v>2263</v>
      </c>
      <c r="F2162" s="82" t="s">
        <v>4119</v>
      </c>
      <c r="G2162" s="82" t="s">
        <v>1767</v>
      </c>
      <c r="H2162" s="82" t="s">
        <v>1780</v>
      </c>
      <c r="I2162" s="78" t="s">
        <v>1397</v>
      </c>
      <c r="J2162" s="82" t="s">
        <v>1483</v>
      </c>
      <c r="K2162" s="82" t="s">
        <v>2972</v>
      </c>
      <c r="L2162" s="82" t="s">
        <v>4120</v>
      </c>
      <c r="M2162" s="82" t="s">
        <v>2183</v>
      </c>
      <c r="N2162" s="82"/>
      <c r="O2162" s="82"/>
      <c r="P2162" s="82" t="s">
        <v>36</v>
      </c>
    </row>
    <row r="2163" customHeight="1" spans="1:16">
      <c r="A2163" s="77" t="s">
        <v>1952</v>
      </c>
      <c r="B2163" s="82" t="s">
        <v>2403</v>
      </c>
      <c r="C2163" s="82" t="s">
        <v>2493</v>
      </c>
      <c r="D2163" s="78" t="s">
        <v>1955</v>
      </c>
      <c r="E2163" s="82" t="s">
        <v>3436</v>
      </c>
      <c r="F2163" s="82" t="s">
        <v>3437</v>
      </c>
      <c r="G2163" s="78" t="s">
        <v>1606</v>
      </c>
      <c r="H2163" s="82" t="s">
        <v>1780</v>
      </c>
      <c r="I2163" s="78" t="s">
        <v>1397</v>
      </c>
      <c r="J2163" s="78" t="s">
        <v>694</v>
      </c>
      <c r="K2163" s="82" t="s">
        <v>3438</v>
      </c>
      <c r="L2163" s="82"/>
      <c r="M2163" s="82" t="s">
        <v>3439</v>
      </c>
      <c r="N2163" s="82"/>
      <c r="O2163" s="82"/>
      <c r="P2163" s="82" t="s">
        <v>36</v>
      </c>
    </row>
    <row r="2164" customHeight="1" spans="1:16">
      <c r="A2164" s="77" t="s">
        <v>1952</v>
      </c>
      <c r="B2164" s="82" t="s">
        <v>2403</v>
      </c>
      <c r="C2164" s="82" t="s">
        <v>2093</v>
      </c>
      <c r="D2164" s="78" t="s">
        <v>1955</v>
      </c>
      <c r="E2164" s="82" t="s">
        <v>4023</v>
      </c>
      <c r="F2164" s="82" t="s">
        <v>4024</v>
      </c>
      <c r="G2164" s="82" t="s">
        <v>1744</v>
      </c>
      <c r="H2164" s="82" t="s">
        <v>1780</v>
      </c>
      <c r="I2164" s="78" t="s">
        <v>1397</v>
      </c>
      <c r="J2164" s="82" t="s">
        <v>1483</v>
      </c>
      <c r="K2164" s="82" t="s">
        <v>3364</v>
      </c>
      <c r="L2164" s="82" t="s">
        <v>2414</v>
      </c>
      <c r="M2164" s="82" t="s">
        <v>4026</v>
      </c>
      <c r="N2164" s="82"/>
      <c r="O2164" s="82"/>
      <c r="P2164" s="82" t="s">
        <v>36</v>
      </c>
    </row>
    <row r="2165" customHeight="1" spans="1:16">
      <c r="A2165" s="77" t="s">
        <v>1952</v>
      </c>
      <c r="B2165" s="82" t="s">
        <v>2166</v>
      </c>
      <c r="C2165" s="82" t="s">
        <v>2313</v>
      </c>
      <c r="D2165" s="78" t="s">
        <v>1955</v>
      </c>
      <c r="E2165" s="82" t="s">
        <v>1968</v>
      </c>
      <c r="F2165" s="82" t="s">
        <v>4063</v>
      </c>
      <c r="G2165" s="78" t="s">
        <v>1745</v>
      </c>
      <c r="H2165" s="82" t="s">
        <v>1780</v>
      </c>
      <c r="I2165" s="78" t="s">
        <v>1397</v>
      </c>
      <c r="J2165" s="82" t="s">
        <v>1483</v>
      </c>
      <c r="K2165" s="82" t="s">
        <v>3442</v>
      </c>
      <c r="L2165" s="82" t="s">
        <v>3058</v>
      </c>
      <c r="M2165" s="82" t="s">
        <v>2183</v>
      </c>
      <c r="N2165" s="82"/>
      <c r="O2165" s="82"/>
      <c r="P2165" s="82" t="s">
        <v>36</v>
      </c>
    </row>
    <row r="2166" customHeight="1" spans="1:16">
      <c r="A2166" s="77" t="s">
        <v>1952</v>
      </c>
      <c r="B2166" s="82" t="s">
        <v>2738</v>
      </c>
      <c r="C2166" s="82" t="s">
        <v>2045</v>
      </c>
      <c r="D2166" s="78" t="s">
        <v>1955</v>
      </c>
      <c r="E2166" s="82" t="s">
        <v>2011</v>
      </c>
      <c r="F2166" s="82" t="s">
        <v>4169</v>
      </c>
      <c r="G2166" s="82" t="s">
        <v>1780</v>
      </c>
      <c r="H2166" s="82" t="s">
        <v>1780</v>
      </c>
      <c r="I2166" s="78" t="s">
        <v>1397</v>
      </c>
      <c r="J2166" s="78" t="s">
        <v>694</v>
      </c>
      <c r="K2166" s="82" t="s">
        <v>2420</v>
      </c>
      <c r="L2166" s="82" t="s">
        <v>4170</v>
      </c>
      <c r="M2166" s="82" t="s">
        <v>2742</v>
      </c>
      <c r="N2166" s="82"/>
      <c r="O2166" s="82"/>
      <c r="P2166" s="82" t="s">
        <v>36</v>
      </c>
    </row>
    <row r="2167" customHeight="1" spans="1:16">
      <c r="A2167" s="77" t="s">
        <v>1952</v>
      </c>
      <c r="B2167" s="82" t="s">
        <v>3985</v>
      </c>
      <c r="C2167" s="82" t="s">
        <v>3490</v>
      </c>
      <c r="D2167" s="78" t="s">
        <v>1955</v>
      </c>
      <c r="E2167" s="82" t="s">
        <v>2246</v>
      </c>
      <c r="F2167" s="82" t="s">
        <v>4161</v>
      </c>
      <c r="G2167" s="82" t="s">
        <v>1783</v>
      </c>
      <c r="H2167" s="82" t="s">
        <v>1775</v>
      </c>
      <c r="I2167" s="78" t="s">
        <v>1397</v>
      </c>
      <c r="J2167" s="78" t="s">
        <v>694</v>
      </c>
      <c r="K2167" s="82" t="s">
        <v>4162</v>
      </c>
      <c r="L2167" s="82" t="s">
        <v>4163</v>
      </c>
      <c r="M2167" s="82" t="s">
        <v>2354</v>
      </c>
      <c r="N2167" s="82"/>
      <c r="O2167" s="82"/>
      <c r="P2167" s="82" t="s">
        <v>36</v>
      </c>
    </row>
    <row r="2168" customHeight="1" spans="1:16">
      <c r="A2168" s="77" t="s">
        <v>1952</v>
      </c>
      <c r="B2168" s="82" t="s">
        <v>3985</v>
      </c>
      <c r="C2168" s="82" t="s">
        <v>3490</v>
      </c>
      <c r="D2168" s="78" t="s">
        <v>1955</v>
      </c>
      <c r="E2168" s="82" t="s">
        <v>2246</v>
      </c>
      <c r="F2168" s="82" t="s">
        <v>4171</v>
      </c>
      <c r="G2168" s="82" t="s">
        <v>1783</v>
      </c>
      <c r="H2168" s="82" t="s">
        <v>1775</v>
      </c>
      <c r="I2168" s="78" t="s">
        <v>1397</v>
      </c>
      <c r="J2168" s="78" t="s">
        <v>694</v>
      </c>
      <c r="K2168" s="82" t="s">
        <v>4172</v>
      </c>
      <c r="L2168" s="82" t="s">
        <v>4173</v>
      </c>
      <c r="M2168" s="82" t="s">
        <v>2158</v>
      </c>
      <c r="N2168" s="82"/>
      <c r="O2168" s="82"/>
      <c r="P2168" s="82" t="s">
        <v>36</v>
      </c>
    </row>
    <row r="2169" customHeight="1" spans="1:16">
      <c r="A2169" s="77" t="s">
        <v>1952</v>
      </c>
      <c r="B2169" s="82" t="s">
        <v>2443</v>
      </c>
      <c r="C2169" s="82" t="s">
        <v>3490</v>
      </c>
      <c r="D2169" s="78" t="s">
        <v>1955</v>
      </c>
      <c r="E2169" s="82" t="s">
        <v>2246</v>
      </c>
      <c r="F2169" s="82" t="s">
        <v>4150</v>
      </c>
      <c r="G2169" s="82" t="s">
        <v>1774</v>
      </c>
      <c r="H2169" s="82" t="s">
        <v>1775</v>
      </c>
      <c r="I2169" s="78" t="s">
        <v>1397</v>
      </c>
      <c r="J2169" s="78" t="s">
        <v>694</v>
      </c>
      <c r="K2169" s="82" t="s">
        <v>3540</v>
      </c>
      <c r="L2169" s="82" t="s">
        <v>4151</v>
      </c>
      <c r="M2169" s="82" t="s">
        <v>2174</v>
      </c>
      <c r="N2169" s="82"/>
      <c r="O2169" s="82"/>
      <c r="P2169" s="82" t="s">
        <v>36</v>
      </c>
    </row>
    <row r="2170" customHeight="1" spans="1:16">
      <c r="A2170" s="77" t="s">
        <v>1952</v>
      </c>
      <c r="B2170" s="82" t="s">
        <v>2443</v>
      </c>
      <c r="C2170" s="82" t="s">
        <v>3490</v>
      </c>
      <c r="D2170" s="78" t="s">
        <v>1955</v>
      </c>
      <c r="E2170" s="82" t="s">
        <v>2246</v>
      </c>
      <c r="F2170" s="82" t="s">
        <v>4171</v>
      </c>
      <c r="G2170" s="82" t="s">
        <v>1783</v>
      </c>
      <c r="H2170" s="82" t="s">
        <v>1775</v>
      </c>
      <c r="I2170" s="78" t="s">
        <v>1397</v>
      </c>
      <c r="J2170" s="78" t="s">
        <v>694</v>
      </c>
      <c r="K2170" s="82" t="s">
        <v>4172</v>
      </c>
      <c r="L2170" s="82" t="s">
        <v>4173</v>
      </c>
      <c r="M2170" s="82" t="s">
        <v>2158</v>
      </c>
      <c r="N2170" s="82"/>
      <c r="O2170" s="82"/>
      <c r="P2170" s="82" t="s">
        <v>36</v>
      </c>
    </row>
    <row r="2171" customHeight="1" spans="1:16">
      <c r="A2171" s="77" t="s">
        <v>1952</v>
      </c>
      <c r="B2171" s="82" t="s">
        <v>2443</v>
      </c>
      <c r="C2171" s="82" t="s">
        <v>3157</v>
      </c>
      <c r="D2171" s="78" t="s">
        <v>1955</v>
      </c>
      <c r="E2171" s="78" t="s">
        <v>2246</v>
      </c>
      <c r="F2171" s="78" t="s">
        <v>3854</v>
      </c>
      <c r="G2171" s="78" t="s">
        <v>1697</v>
      </c>
      <c r="H2171" s="82" t="s">
        <v>1775</v>
      </c>
      <c r="I2171" s="78" t="s">
        <v>1397</v>
      </c>
      <c r="J2171" s="82" t="s">
        <v>694</v>
      </c>
      <c r="K2171" s="78" t="s">
        <v>3855</v>
      </c>
      <c r="L2171" s="78" t="s">
        <v>3688</v>
      </c>
      <c r="M2171" s="78" t="s">
        <v>2081</v>
      </c>
      <c r="N2171" s="82"/>
      <c r="O2171" s="82"/>
      <c r="P2171" s="82" t="s">
        <v>36</v>
      </c>
    </row>
    <row r="2172" customHeight="1" spans="1:16">
      <c r="A2172" s="77" t="s">
        <v>1952</v>
      </c>
      <c r="B2172" s="82" t="s">
        <v>2443</v>
      </c>
      <c r="C2172" s="82" t="s">
        <v>3157</v>
      </c>
      <c r="D2172" s="78" t="s">
        <v>1955</v>
      </c>
      <c r="E2172" s="82" t="s">
        <v>2160</v>
      </c>
      <c r="F2172" s="82" t="s">
        <v>3956</v>
      </c>
      <c r="G2172" s="78" t="s">
        <v>1732</v>
      </c>
      <c r="H2172" s="82" t="s">
        <v>1775</v>
      </c>
      <c r="I2172" s="78" t="s">
        <v>1397</v>
      </c>
      <c r="J2172" s="82" t="s">
        <v>964</v>
      </c>
      <c r="K2172" s="82" t="s">
        <v>3957</v>
      </c>
      <c r="L2172" s="82" t="s">
        <v>3958</v>
      </c>
      <c r="M2172" s="82" t="s">
        <v>2059</v>
      </c>
      <c r="N2172" s="82"/>
      <c r="O2172" s="82"/>
      <c r="P2172" s="82" t="s">
        <v>36</v>
      </c>
    </row>
    <row r="2173" customHeight="1" spans="1:16">
      <c r="A2173" s="77" t="s">
        <v>1952</v>
      </c>
      <c r="B2173" s="82" t="s">
        <v>2443</v>
      </c>
      <c r="C2173" s="82" t="s">
        <v>3157</v>
      </c>
      <c r="D2173" s="78" t="s">
        <v>1955</v>
      </c>
      <c r="E2173" s="82" t="s">
        <v>2246</v>
      </c>
      <c r="F2173" s="82" t="s">
        <v>4121</v>
      </c>
      <c r="G2173" s="82" t="s">
        <v>1725</v>
      </c>
      <c r="H2173" s="82" t="s">
        <v>1775</v>
      </c>
      <c r="I2173" s="78" t="s">
        <v>1397</v>
      </c>
      <c r="J2173" s="82" t="s">
        <v>964</v>
      </c>
      <c r="K2173" s="82" t="s">
        <v>2659</v>
      </c>
      <c r="L2173" s="82" t="s">
        <v>4122</v>
      </c>
      <c r="M2173" s="82" t="s">
        <v>4115</v>
      </c>
      <c r="N2173" s="82"/>
      <c r="O2173" s="82"/>
      <c r="P2173" s="82" t="s">
        <v>36</v>
      </c>
    </row>
    <row r="2174" customHeight="1" spans="1:16">
      <c r="A2174" s="77" t="s">
        <v>1952</v>
      </c>
      <c r="B2174" s="82" t="s">
        <v>3193</v>
      </c>
      <c r="C2174" s="82" t="s">
        <v>1298</v>
      </c>
      <c r="D2174" s="78" t="s">
        <v>1955</v>
      </c>
      <c r="E2174" s="82" t="s">
        <v>4109</v>
      </c>
      <c r="F2174" s="82" t="s">
        <v>4110</v>
      </c>
      <c r="G2174" s="82" t="s">
        <v>1742</v>
      </c>
      <c r="H2174" s="82" t="s">
        <v>1775</v>
      </c>
      <c r="I2174" s="78" t="s">
        <v>1397</v>
      </c>
      <c r="J2174" s="82" t="s">
        <v>1483</v>
      </c>
      <c r="K2174" s="82" t="s">
        <v>4111</v>
      </c>
      <c r="L2174" s="82" t="s">
        <v>2414</v>
      </c>
      <c r="M2174" s="82" t="s">
        <v>4112</v>
      </c>
      <c r="N2174" s="82"/>
      <c r="O2174" s="82"/>
      <c r="P2174" s="82" t="s">
        <v>36</v>
      </c>
    </row>
    <row r="2175" customHeight="1" spans="1:16">
      <c r="A2175" s="77" t="s">
        <v>1952</v>
      </c>
      <c r="B2175" s="82" t="s">
        <v>1973</v>
      </c>
      <c r="C2175" s="82" t="s">
        <v>1974</v>
      </c>
      <c r="D2175" s="78" t="s">
        <v>1955</v>
      </c>
      <c r="E2175" s="82" t="s">
        <v>1983</v>
      </c>
      <c r="F2175" s="82" t="s">
        <v>4138</v>
      </c>
      <c r="G2175" s="82" t="s">
        <v>1772</v>
      </c>
      <c r="H2175" s="82" t="s">
        <v>1775</v>
      </c>
      <c r="I2175" s="78" t="s">
        <v>1397</v>
      </c>
      <c r="J2175" s="82" t="s">
        <v>694</v>
      </c>
      <c r="K2175" s="82" t="s">
        <v>4139</v>
      </c>
      <c r="L2175" s="82" t="s">
        <v>1986</v>
      </c>
      <c r="M2175" s="82" t="s">
        <v>1967</v>
      </c>
      <c r="N2175" s="82"/>
      <c r="O2175" s="82"/>
      <c r="P2175" s="82" t="s">
        <v>36</v>
      </c>
    </row>
    <row r="2176" customHeight="1" spans="1:16">
      <c r="A2176" s="77" t="s">
        <v>1952</v>
      </c>
      <c r="B2176" s="82" t="s">
        <v>1973</v>
      </c>
      <c r="C2176" s="82" t="s">
        <v>1974</v>
      </c>
      <c r="D2176" s="78" t="s">
        <v>1955</v>
      </c>
      <c r="E2176" s="82" t="s">
        <v>1988</v>
      </c>
      <c r="F2176" s="82" t="s">
        <v>4174</v>
      </c>
      <c r="G2176" s="82" t="s">
        <v>1774</v>
      </c>
      <c r="H2176" s="82" t="s">
        <v>1775</v>
      </c>
      <c r="I2176" s="78" t="s">
        <v>1397</v>
      </c>
      <c r="J2176" s="78" t="s">
        <v>694</v>
      </c>
      <c r="K2176" s="82" t="s">
        <v>4175</v>
      </c>
      <c r="L2176" s="82" t="s">
        <v>2232</v>
      </c>
      <c r="M2176" s="82" t="s">
        <v>2540</v>
      </c>
      <c r="N2176" s="82"/>
      <c r="O2176" s="82"/>
      <c r="P2176" s="82" t="s">
        <v>36</v>
      </c>
    </row>
    <row r="2177" customHeight="1" spans="1:16">
      <c r="A2177" s="77" t="s">
        <v>1952</v>
      </c>
      <c r="B2177" s="82" t="s">
        <v>1973</v>
      </c>
      <c r="C2177" s="82" t="s">
        <v>1982</v>
      </c>
      <c r="D2177" s="78" t="s">
        <v>1955</v>
      </c>
      <c r="E2177" s="82" t="s">
        <v>2263</v>
      </c>
      <c r="F2177" s="82" t="s">
        <v>4093</v>
      </c>
      <c r="G2177" s="82" t="s">
        <v>1758</v>
      </c>
      <c r="H2177" s="82" t="s">
        <v>1775</v>
      </c>
      <c r="I2177" s="78" t="s">
        <v>1397</v>
      </c>
      <c r="J2177" s="82" t="s">
        <v>694</v>
      </c>
      <c r="K2177" s="82" t="s">
        <v>4094</v>
      </c>
      <c r="L2177" s="82" t="s">
        <v>2232</v>
      </c>
      <c r="M2177" s="82" t="s">
        <v>2641</v>
      </c>
      <c r="N2177" s="82"/>
      <c r="O2177" s="82"/>
      <c r="P2177" s="82" t="s">
        <v>36</v>
      </c>
    </row>
    <row r="2178" customHeight="1" spans="1:16">
      <c r="A2178" s="77" t="s">
        <v>1952</v>
      </c>
      <c r="B2178" s="82" t="s">
        <v>1973</v>
      </c>
      <c r="C2178" s="82" t="s">
        <v>1982</v>
      </c>
      <c r="D2178" s="78" t="s">
        <v>1955</v>
      </c>
      <c r="E2178" s="82" t="s">
        <v>1976</v>
      </c>
      <c r="F2178" s="82" t="s">
        <v>4176</v>
      </c>
      <c r="G2178" s="82" t="s">
        <v>1765</v>
      </c>
      <c r="H2178" s="82" t="s">
        <v>1775</v>
      </c>
      <c r="I2178" s="78" t="s">
        <v>1397</v>
      </c>
      <c r="J2178" s="78" t="s">
        <v>2201</v>
      </c>
      <c r="K2178" s="82" t="s">
        <v>2955</v>
      </c>
      <c r="L2178" s="82" t="s">
        <v>2228</v>
      </c>
      <c r="M2178" s="82" t="s">
        <v>2170</v>
      </c>
      <c r="N2178" s="82"/>
      <c r="O2178" s="82"/>
      <c r="P2178" s="82" t="s">
        <v>36</v>
      </c>
    </row>
    <row r="2179" customHeight="1" spans="1:16">
      <c r="A2179" s="77" t="s">
        <v>1952</v>
      </c>
      <c r="B2179" s="82" t="s">
        <v>2348</v>
      </c>
      <c r="C2179" s="82" t="s">
        <v>3275</v>
      </c>
      <c r="D2179" s="78" t="s">
        <v>1955</v>
      </c>
      <c r="E2179" s="82" t="s">
        <v>1968</v>
      </c>
      <c r="F2179" s="82" t="s">
        <v>4177</v>
      </c>
      <c r="G2179" s="82" t="s">
        <v>1780</v>
      </c>
      <c r="H2179" s="82" t="s">
        <v>1775</v>
      </c>
      <c r="I2179" s="78" t="s">
        <v>1397</v>
      </c>
      <c r="J2179" s="78" t="s">
        <v>694</v>
      </c>
      <c r="K2179" s="82" t="s">
        <v>3174</v>
      </c>
      <c r="L2179" s="82" t="s">
        <v>2130</v>
      </c>
      <c r="M2179" s="82" t="s">
        <v>2068</v>
      </c>
      <c r="N2179" s="82"/>
      <c r="O2179" s="82"/>
      <c r="P2179" s="82" t="s">
        <v>36</v>
      </c>
    </row>
    <row r="2180" customHeight="1" spans="1:16">
      <c r="A2180" s="77" t="s">
        <v>1952</v>
      </c>
      <c r="B2180" s="82" t="s">
        <v>2959</v>
      </c>
      <c r="C2180" s="82" t="s">
        <v>2830</v>
      </c>
      <c r="D2180" s="78" t="s">
        <v>1955</v>
      </c>
      <c r="E2180" s="82" t="s">
        <v>2384</v>
      </c>
      <c r="F2180" s="82" t="s">
        <v>3963</v>
      </c>
      <c r="G2180" s="78" t="s">
        <v>1729</v>
      </c>
      <c r="H2180" s="82" t="s">
        <v>1778</v>
      </c>
      <c r="I2180" s="78" t="s">
        <v>1397</v>
      </c>
      <c r="J2180" s="82" t="s">
        <v>1142</v>
      </c>
      <c r="K2180" s="82" t="s">
        <v>3964</v>
      </c>
      <c r="L2180" s="82" t="s">
        <v>2266</v>
      </c>
      <c r="M2180" s="82" t="s">
        <v>1962</v>
      </c>
      <c r="N2180" s="82"/>
      <c r="O2180" s="82"/>
      <c r="P2180" s="82" t="s">
        <v>36</v>
      </c>
    </row>
    <row r="2181" customHeight="1" spans="1:16">
      <c r="A2181" s="77" t="s">
        <v>1952</v>
      </c>
      <c r="B2181" s="82" t="s">
        <v>2959</v>
      </c>
      <c r="C2181" s="82" t="s">
        <v>2830</v>
      </c>
      <c r="D2181" s="78" t="s">
        <v>1955</v>
      </c>
      <c r="E2181" s="82" t="s">
        <v>2384</v>
      </c>
      <c r="F2181" s="82" t="s">
        <v>4132</v>
      </c>
      <c r="G2181" s="82" t="s">
        <v>1767</v>
      </c>
      <c r="H2181" s="82" t="s">
        <v>1778</v>
      </c>
      <c r="I2181" s="78" t="s">
        <v>1397</v>
      </c>
      <c r="J2181" s="82" t="s">
        <v>964</v>
      </c>
      <c r="K2181" s="82" t="s">
        <v>4133</v>
      </c>
      <c r="L2181" s="82" t="s">
        <v>2484</v>
      </c>
      <c r="M2181" s="82" t="s">
        <v>2165</v>
      </c>
      <c r="N2181" s="82"/>
      <c r="O2181" s="82"/>
      <c r="P2181" s="82" t="s">
        <v>36</v>
      </c>
    </row>
    <row r="2182" customHeight="1" spans="1:16">
      <c r="A2182" s="77" t="s">
        <v>1952</v>
      </c>
      <c r="B2182" s="82" t="s">
        <v>2302</v>
      </c>
      <c r="C2182" s="82" t="s">
        <v>2303</v>
      </c>
      <c r="D2182" s="78" t="s">
        <v>1955</v>
      </c>
      <c r="E2182" s="82" t="s">
        <v>2087</v>
      </c>
      <c r="F2182" s="82" t="s">
        <v>4178</v>
      </c>
      <c r="G2182" s="82" t="s">
        <v>1778</v>
      </c>
      <c r="H2182" s="82" t="s">
        <v>1778</v>
      </c>
      <c r="I2182" s="78" t="s">
        <v>1397</v>
      </c>
      <c r="J2182" s="78" t="s">
        <v>1483</v>
      </c>
      <c r="K2182" s="82" t="s">
        <v>2401</v>
      </c>
      <c r="L2182" s="82" t="s">
        <v>2476</v>
      </c>
      <c r="M2182" s="82" t="s">
        <v>1967</v>
      </c>
      <c r="N2182" s="82"/>
      <c r="O2182" s="82"/>
      <c r="P2182" s="82" t="s">
        <v>36</v>
      </c>
    </row>
    <row r="2183" customHeight="1" spans="1:16">
      <c r="A2183" s="77" t="s">
        <v>1952</v>
      </c>
      <c r="B2183" s="82" t="s">
        <v>2302</v>
      </c>
      <c r="C2183" s="82" t="s">
        <v>2093</v>
      </c>
      <c r="D2183" s="78" t="s">
        <v>1955</v>
      </c>
      <c r="E2183" s="82" t="s">
        <v>4151</v>
      </c>
      <c r="F2183" s="82" t="s">
        <v>4179</v>
      </c>
      <c r="G2183" s="82" t="s">
        <v>1741</v>
      </c>
      <c r="H2183" s="82" t="s">
        <v>1778</v>
      </c>
      <c r="I2183" s="78" t="s">
        <v>1397</v>
      </c>
      <c r="J2183" s="78" t="s">
        <v>1483</v>
      </c>
      <c r="K2183" s="82" t="s">
        <v>2581</v>
      </c>
      <c r="L2183" s="82" t="s">
        <v>2331</v>
      </c>
      <c r="M2183" s="82" t="s">
        <v>4180</v>
      </c>
      <c r="N2183" s="82"/>
      <c r="O2183" s="82"/>
      <c r="P2183" s="82" t="s">
        <v>36</v>
      </c>
    </row>
    <row r="2184" customHeight="1" spans="1:16">
      <c r="A2184" s="77" t="s">
        <v>1952</v>
      </c>
      <c r="B2184" s="82" t="s">
        <v>2342</v>
      </c>
      <c r="C2184" s="82" t="s">
        <v>2343</v>
      </c>
      <c r="D2184" s="78" t="s">
        <v>1955</v>
      </c>
      <c r="E2184" s="82" t="s">
        <v>2251</v>
      </c>
      <c r="F2184" s="82" t="s">
        <v>4181</v>
      </c>
      <c r="G2184" s="78" t="s">
        <v>1775</v>
      </c>
      <c r="H2184" s="82" t="s">
        <v>1778</v>
      </c>
      <c r="I2184" s="78" t="s">
        <v>1397</v>
      </c>
      <c r="J2184" s="82" t="s">
        <v>2201</v>
      </c>
      <c r="K2184" s="82" t="s">
        <v>1979</v>
      </c>
      <c r="L2184" s="82" t="s">
        <v>2008</v>
      </c>
      <c r="M2184" s="82" t="s">
        <v>1987</v>
      </c>
      <c r="N2184" s="82"/>
      <c r="O2184" s="82"/>
      <c r="P2184" s="82" t="s">
        <v>36</v>
      </c>
    </row>
    <row r="2185" customHeight="1" spans="1:16">
      <c r="A2185" s="77" t="s">
        <v>1952</v>
      </c>
      <c r="B2185" s="82" t="s">
        <v>2342</v>
      </c>
      <c r="C2185" s="82" t="s">
        <v>2343</v>
      </c>
      <c r="D2185" s="78" t="s">
        <v>1955</v>
      </c>
      <c r="E2185" s="82" t="s">
        <v>2236</v>
      </c>
      <c r="F2185" s="82" t="s">
        <v>3942</v>
      </c>
      <c r="G2185" s="78" t="s">
        <v>1718</v>
      </c>
      <c r="H2185" s="82" t="s">
        <v>1765</v>
      </c>
      <c r="I2185" s="78" t="s">
        <v>1397</v>
      </c>
      <c r="J2185" s="82" t="s">
        <v>1483</v>
      </c>
      <c r="K2185" s="82" t="s">
        <v>3943</v>
      </c>
      <c r="L2185" s="82" t="s">
        <v>2228</v>
      </c>
      <c r="M2185" s="82" t="s">
        <v>2241</v>
      </c>
      <c r="N2185" s="82"/>
      <c r="O2185" s="82"/>
      <c r="P2185" s="82" t="s">
        <v>36</v>
      </c>
    </row>
    <row r="2186" customHeight="1" spans="1:16">
      <c r="A2186" s="77" t="s">
        <v>1952</v>
      </c>
      <c r="B2186" s="82" t="s">
        <v>2085</v>
      </c>
      <c r="C2186" s="82" t="s">
        <v>3051</v>
      </c>
      <c r="D2186" s="78" t="s">
        <v>1955</v>
      </c>
      <c r="E2186" s="82" t="s">
        <v>2293</v>
      </c>
      <c r="F2186" s="82" t="s">
        <v>4182</v>
      </c>
      <c r="G2186" s="78" t="s">
        <v>1775</v>
      </c>
      <c r="H2186" s="82" t="s">
        <v>1778</v>
      </c>
      <c r="I2186" s="78" t="s">
        <v>1397</v>
      </c>
      <c r="J2186" s="78" t="s">
        <v>964</v>
      </c>
      <c r="K2186" s="82" t="s">
        <v>2823</v>
      </c>
      <c r="L2186" s="82" t="s">
        <v>2058</v>
      </c>
      <c r="M2186" s="82" t="s">
        <v>1962</v>
      </c>
      <c r="N2186" s="82"/>
      <c r="O2186" s="82"/>
      <c r="P2186" s="82" t="s">
        <v>36</v>
      </c>
    </row>
    <row r="2187" customHeight="1" spans="1:16">
      <c r="A2187" s="77" t="s">
        <v>1952</v>
      </c>
      <c r="B2187" s="82" t="s">
        <v>2193</v>
      </c>
      <c r="C2187" s="82" t="s">
        <v>2194</v>
      </c>
      <c r="D2187" s="78" t="s">
        <v>1955</v>
      </c>
      <c r="E2187" s="82" t="s">
        <v>1976</v>
      </c>
      <c r="F2187" s="82" t="s">
        <v>4116</v>
      </c>
      <c r="G2187" s="82" t="s">
        <v>1747</v>
      </c>
      <c r="H2187" s="82" t="s">
        <v>1778</v>
      </c>
      <c r="I2187" s="78" t="s">
        <v>1397</v>
      </c>
      <c r="J2187" s="82" t="s">
        <v>1483</v>
      </c>
      <c r="K2187" s="82" t="s">
        <v>4117</v>
      </c>
      <c r="L2187" s="82" t="s">
        <v>1971</v>
      </c>
      <c r="M2187" s="82" t="s">
        <v>2307</v>
      </c>
      <c r="N2187" s="82"/>
      <c r="O2187" s="82"/>
      <c r="P2187" s="82" t="s">
        <v>36</v>
      </c>
    </row>
    <row r="2188" customHeight="1" spans="1:16">
      <c r="A2188" s="77" t="s">
        <v>1952</v>
      </c>
      <c r="B2188" s="82" t="s">
        <v>2193</v>
      </c>
      <c r="C2188" s="82" t="s">
        <v>2194</v>
      </c>
      <c r="D2188" s="78" t="s">
        <v>1955</v>
      </c>
      <c r="E2188" s="82" t="s">
        <v>2137</v>
      </c>
      <c r="F2188" s="82" t="s">
        <v>4183</v>
      </c>
      <c r="G2188" s="82" t="s">
        <v>1774</v>
      </c>
      <c r="H2188" s="82" t="s">
        <v>1778</v>
      </c>
      <c r="I2188" s="78" t="s">
        <v>1397</v>
      </c>
      <c r="J2188" s="82" t="s">
        <v>1483</v>
      </c>
      <c r="K2188" s="82" t="s">
        <v>2605</v>
      </c>
      <c r="L2188" s="82" t="s">
        <v>2107</v>
      </c>
      <c r="M2188" s="82" t="s">
        <v>2174</v>
      </c>
      <c r="N2188" s="82"/>
      <c r="O2188" s="82"/>
      <c r="P2188" s="82" t="s">
        <v>36</v>
      </c>
    </row>
    <row r="2189" customHeight="1" spans="1:16">
      <c r="A2189" s="77" t="s">
        <v>1952</v>
      </c>
      <c r="B2189" s="82" t="s">
        <v>2193</v>
      </c>
      <c r="C2189" s="82" t="s">
        <v>2060</v>
      </c>
      <c r="D2189" s="78" t="s">
        <v>1955</v>
      </c>
      <c r="E2189" s="82" t="s">
        <v>2344</v>
      </c>
      <c r="F2189" s="82" t="s">
        <v>4131</v>
      </c>
      <c r="G2189" s="82" t="s">
        <v>1755</v>
      </c>
      <c r="H2189" s="82" t="s">
        <v>1778</v>
      </c>
      <c r="I2189" s="78" t="s">
        <v>1397</v>
      </c>
      <c r="J2189" s="82" t="s">
        <v>694</v>
      </c>
      <c r="K2189" s="82" t="s">
        <v>3031</v>
      </c>
      <c r="L2189" s="82" t="s">
        <v>2015</v>
      </c>
      <c r="M2189" s="82" t="s">
        <v>1987</v>
      </c>
      <c r="N2189" s="82"/>
      <c r="O2189" s="82"/>
      <c r="P2189" s="82" t="s">
        <v>36</v>
      </c>
    </row>
    <row r="2190" customHeight="1" spans="1:16">
      <c r="A2190" s="77" t="s">
        <v>1952</v>
      </c>
      <c r="B2190" s="82" t="s">
        <v>2193</v>
      </c>
      <c r="C2190" s="82" t="s">
        <v>2060</v>
      </c>
      <c r="D2190" s="78" t="s">
        <v>1955</v>
      </c>
      <c r="E2190" s="82" t="s">
        <v>1988</v>
      </c>
      <c r="F2190" s="82" t="s">
        <v>4027</v>
      </c>
      <c r="G2190" s="82" t="s">
        <v>1744</v>
      </c>
      <c r="H2190" s="82" t="s">
        <v>1778</v>
      </c>
      <c r="I2190" s="78" t="s">
        <v>1397</v>
      </c>
      <c r="J2190" s="82" t="s">
        <v>694</v>
      </c>
      <c r="K2190" s="82" t="s">
        <v>3090</v>
      </c>
      <c r="L2190" s="82" t="s">
        <v>2228</v>
      </c>
      <c r="M2190" s="82" t="s">
        <v>2036</v>
      </c>
      <c r="N2190" s="82"/>
      <c r="O2190" s="82"/>
      <c r="P2190" s="82" t="s">
        <v>36</v>
      </c>
    </row>
    <row r="2191" customHeight="1" spans="1:16">
      <c r="A2191" s="77" t="s">
        <v>1952</v>
      </c>
      <c r="B2191" s="82" t="s">
        <v>2193</v>
      </c>
      <c r="C2191" s="82" t="s">
        <v>2060</v>
      </c>
      <c r="D2191" s="78" t="s">
        <v>1955</v>
      </c>
      <c r="E2191" s="82" t="s">
        <v>2223</v>
      </c>
      <c r="F2191" s="82" t="s">
        <v>4184</v>
      </c>
      <c r="G2191" s="82" t="s">
        <v>1778</v>
      </c>
      <c r="H2191" s="82" t="s">
        <v>1778</v>
      </c>
      <c r="I2191" s="78" t="s">
        <v>1397</v>
      </c>
      <c r="J2191" s="78" t="s">
        <v>694</v>
      </c>
      <c r="K2191" s="82" t="s">
        <v>4185</v>
      </c>
      <c r="L2191" s="82" t="s">
        <v>1986</v>
      </c>
      <c r="M2191" s="82" t="s">
        <v>2241</v>
      </c>
      <c r="N2191" s="82"/>
      <c r="O2191" s="82"/>
      <c r="P2191" s="82" t="s">
        <v>36</v>
      </c>
    </row>
    <row r="2192" customHeight="1" spans="1:16">
      <c r="A2192" s="77" t="s">
        <v>1952</v>
      </c>
      <c r="B2192" s="82" t="s">
        <v>2662</v>
      </c>
      <c r="C2192" s="82" t="s">
        <v>1286</v>
      </c>
      <c r="D2192" s="78" t="s">
        <v>1955</v>
      </c>
      <c r="E2192" s="82" t="s">
        <v>3902</v>
      </c>
      <c r="F2192" s="82" t="s">
        <v>4186</v>
      </c>
      <c r="G2192" s="82" t="s">
        <v>1749</v>
      </c>
      <c r="H2192" s="82" t="s">
        <v>1778</v>
      </c>
      <c r="I2192" s="78" t="s">
        <v>1397</v>
      </c>
      <c r="J2192" s="78" t="s">
        <v>1483</v>
      </c>
      <c r="K2192" s="82" t="s">
        <v>4187</v>
      </c>
      <c r="L2192" s="82" t="s">
        <v>2119</v>
      </c>
      <c r="M2192" s="82" t="s">
        <v>4188</v>
      </c>
      <c r="N2192" s="82"/>
      <c r="O2192" s="82"/>
      <c r="P2192" s="82" t="s">
        <v>36</v>
      </c>
    </row>
    <row r="2193" customHeight="1" spans="1:16">
      <c r="A2193" s="77" t="s">
        <v>1952</v>
      </c>
      <c r="B2193" s="82" t="s">
        <v>2392</v>
      </c>
      <c r="C2193" s="82" t="s">
        <v>1954</v>
      </c>
      <c r="D2193" s="78" t="s">
        <v>1955</v>
      </c>
      <c r="E2193" s="82" t="s">
        <v>1976</v>
      </c>
      <c r="F2193" s="82" t="s">
        <v>4189</v>
      </c>
      <c r="G2193" s="82" t="s">
        <v>1774</v>
      </c>
      <c r="H2193" s="82" t="s">
        <v>1778</v>
      </c>
      <c r="I2193" s="78" t="s">
        <v>1397</v>
      </c>
      <c r="J2193" s="78" t="s">
        <v>1483</v>
      </c>
      <c r="K2193" s="82" t="s">
        <v>2142</v>
      </c>
      <c r="L2193" s="82" t="s">
        <v>2113</v>
      </c>
      <c r="M2193" s="82" t="s">
        <v>1962</v>
      </c>
      <c r="N2193" s="82"/>
      <c r="O2193" s="82"/>
      <c r="P2193" s="82" t="s">
        <v>36</v>
      </c>
    </row>
    <row r="2194" customHeight="1" spans="1:16">
      <c r="A2194" s="77" t="s">
        <v>1952</v>
      </c>
      <c r="B2194" s="82" t="s">
        <v>2392</v>
      </c>
      <c r="C2194" s="82" t="s">
        <v>1954</v>
      </c>
      <c r="D2194" s="78" t="s">
        <v>1955</v>
      </c>
      <c r="E2194" s="82" t="s">
        <v>1976</v>
      </c>
      <c r="F2194" s="82" t="s">
        <v>4190</v>
      </c>
      <c r="G2194" s="82" t="s">
        <v>1777</v>
      </c>
      <c r="H2194" s="82" t="s">
        <v>1778</v>
      </c>
      <c r="I2194" s="78" t="s">
        <v>1397</v>
      </c>
      <c r="J2194" s="78" t="s">
        <v>1483</v>
      </c>
      <c r="K2194" s="82" t="s">
        <v>4166</v>
      </c>
      <c r="L2194" s="82" t="s">
        <v>2113</v>
      </c>
      <c r="M2194" s="82" t="s">
        <v>1992</v>
      </c>
      <c r="N2194" s="82"/>
      <c r="O2194" s="82"/>
      <c r="P2194" s="82" t="s">
        <v>36</v>
      </c>
    </row>
    <row r="2195" customHeight="1" spans="1:16">
      <c r="A2195" s="77" t="s">
        <v>1952</v>
      </c>
      <c r="B2195" s="82" t="s">
        <v>2395</v>
      </c>
      <c r="C2195" s="82" t="s">
        <v>1954</v>
      </c>
      <c r="D2195" s="78" t="s">
        <v>1955</v>
      </c>
      <c r="E2195" s="82" t="s">
        <v>1976</v>
      </c>
      <c r="F2195" s="82" t="s">
        <v>4190</v>
      </c>
      <c r="G2195" s="82" t="s">
        <v>1777</v>
      </c>
      <c r="H2195" s="82" t="s">
        <v>1778</v>
      </c>
      <c r="I2195" s="78" t="s">
        <v>1397</v>
      </c>
      <c r="J2195" s="78" t="s">
        <v>1483</v>
      </c>
      <c r="K2195" s="82" t="s">
        <v>4166</v>
      </c>
      <c r="L2195" s="82" t="s">
        <v>2113</v>
      </c>
      <c r="M2195" s="82" t="s">
        <v>1992</v>
      </c>
      <c r="N2195" s="82"/>
      <c r="O2195" s="82"/>
      <c r="P2195" s="82" t="s">
        <v>36</v>
      </c>
    </row>
    <row r="2196" customHeight="1" spans="1:16">
      <c r="A2196" s="77" t="s">
        <v>1952</v>
      </c>
      <c r="B2196" s="82" t="s">
        <v>2037</v>
      </c>
      <c r="C2196" s="82" t="s">
        <v>2045</v>
      </c>
      <c r="D2196" s="78" t="s">
        <v>1955</v>
      </c>
      <c r="E2196" s="82" t="s">
        <v>2087</v>
      </c>
      <c r="F2196" s="82" t="s">
        <v>2400</v>
      </c>
      <c r="G2196" s="78" t="s">
        <v>1720</v>
      </c>
      <c r="H2196" s="82" t="s">
        <v>1778</v>
      </c>
      <c r="I2196" s="78" t="s">
        <v>1397</v>
      </c>
      <c r="J2196" s="78" t="s">
        <v>694</v>
      </c>
      <c r="K2196" s="82" t="s">
        <v>2401</v>
      </c>
      <c r="L2196" s="82" t="s">
        <v>2973</v>
      </c>
      <c r="M2196" s="82" t="s">
        <v>2271</v>
      </c>
      <c r="N2196" s="82"/>
      <c r="O2196" s="82"/>
      <c r="P2196" s="82" t="s">
        <v>36</v>
      </c>
    </row>
    <row r="2197" customHeight="1" spans="1:16">
      <c r="A2197" s="77" t="s">
        <v>1952</v>
      </c>
      <c r="B2197" s="82" t="s">
        <v>3869</v>
      </c>
      <c r="C2197" s="82" t="s">
        <v>3047</v>
      </c>
      <c r="D2197" s="78" t="s">
        <v>1955</v>
      </c>
      <c r="E2197" s="82" t="s">
        <v>2147</v>
      </c>
      <c r="F2197" s="82" t="s">
        <v>4096</v>
      </c>
      <c r="G2197" s="82" t="s">
        <v>1747</v>
      </c>
      <c r="H2197" s="82" t="s">
        <v>1750</v>
      </c>
      <c r="I2197" s="78" t="s">
        <v>1397</v>
      </c>
      <c r="J2197" s="82" t="s">
        <v>694</v>
      </c>
      <c r="K2197" s="82" t="s">
        <v>4097</v>
      </c>
      <c r="L2197" s="82" t="s">
        <v>2058</v>
      </c>
      <c r="M2197" s="82" t="s">
        <v>2354</v>
      </c>
      <c r="N2197" s="82"/>
      <c r="O2197" s="82"/>
      <c r="P2197" s="82" t="s">
        <v>36</v>
      </c>
    </row>
    <row r="2198" customHeight="1" spans="1:16">
      <c r="A2198" s="77" t="s">
        <v>1952</v>
      </c>
      <c r="B2198" s="82" t="s">
        <v>3869</v>
      </c>
      <c r="C2198" s="82" t="s">
        <v>3047</v>
      </c>
      <c r="D2198" s="78" t="s">
        <v>1955</v>
      </c>
      <c r="E2198" s="82" t="s">
        <v>2223</v>
      </c>
      <c r="F2198" s="82" t="s">
        <v>4118</v>
      </c>
      <c r="G2198" s="82" t="s">
        <v>1755</v>
      </c>
      <c r="H2198" s="82" t="s">
        <v>1750</v>
      </c>
      <c r="I2198" s="78" t="s">
        <v>1397</v>
      </c>
      <c r="J2198" s="82" t="s">
        <v>694</v>
      </c>
      <c r="K2198" s="82" t="s">
        <v>3671</v>
      </c>
      <c r="L2198" s="82" t="s">
        <v>2015</v>
      </c>
      <c r="M2198" s="82" t="s">
        <v>1987</v>
      </c>
      <c r="N2198" s="82"/>
      <c r="O2198" s="82"/>
      <c r="P2198" s="82" t="s">
        <v>36</v>
      </c>
    </row>
    <row r="2199" customHeight="1" spans="1:16">
      <c r="A2199" s="77" t="s">
        <v>1952</v>
      </c>
      <c r="B2199" s="82" t="s">
        <v>3869</v>
      </c>
      <c r="C2199" s="82" t="s">
        <v>3047</v>
      </c>
      <c r="D2199" s="78" t="s">
        <v>1955</v>
      </c>
      <c r="E2199" s="82" t="s">
        <v>2293</v>
      </c>
      <c r="F2199" s="82" t="s">
        <v>4182</v>
      </c>
      <c r="G2199" s="78" t="s">
        <v>1775</v>
      </c>
      <c r="H2199" s="82" t="s">
        <v>1750</v>
      </c>
      <c r="I2199" s="78" t="s">
        <v>1397</v>
      </c>
      <c r="J2199" s="78" t="s">
        <v>964</v>
      </c>
      <c r="K2199" s="82" t="s">
        <v>2823</v>
      </c>
      <c r="L2199" s="82" t="s">
        <v>2058</v>
      </c>
      <c r="M2199" s="82" t="s">
        <v>1962</v>
      </c>
      <c r="N2199" s="82"/>
      <c r="O2199" s="82"/>
      <c r="P2199" s="82" t="s">
        <v>36</v>
      </c>
    </row>
    <row r="2200" customHeight="1" spans="1:16">
      <c r="A2200" s="77" t="s">
        <v>1952</v>
      </c>
      <c r="B2200" s="82" t="s">
        <v>3869</v>
      </c>
      <c r="C2200" s="82" t="s">
        <v>3322</v>
      </c>
      <c r="D2200" s="78" t="s">
        <v>1955</v>
      </c>
      <c r="E2200" s="82" t="s">
        <v>2199</v>
      </c>
      <c r="F2200" s="82" t="s">
        <v>4191</v>
      </c>
      <c r="G2200" s="82" t="s">
        <v>1772</v>
      </c>
      <c r="H2200" s="82" t="s">
        <v>1750</v>
      </c>
      <c r="I2200" s="78" t="s">
        <v>1397</v>
      </c>
      <c r="J2200" s="82" t="s">
        <v>3821</v>
      </c>
      <c r="K2200" s="82" t="s">
        <v>4192</v>
      </c>
      <c r="L2200" s="82" t="s">
        <v>2680</v>
      </c>
      <c r="M2200" s="82" t="s">
        <v>2307</v>
      </c>
      <c r="N2200" s="82"/>
      <c r="O2200" s="82"/>
      <c r="P2200" s="82" t="s">
        <v>36</v>
      </c>
    </row>
    <row r="2201" customHeight="1" spans="1:16">
      <c r="A2201" s="77" t="s">
        <v>1952</v>
      </c>
      <c r="B2201" s="82" t="s">
        <v>2291</v>
      </c>
      <c r="C2201" s="82" t="s">
        <v>2292</v>
      </c>
      <c r="D2201" s="78" t="s">
        <v>1955</v>
      </c>
      <c r="E2201" s="97">
        <v>16600</v>
      </c>
      <c r="F2201" s="78" t="s">
        <v>3188</v>
      </c>
      <c r="G2201" s="78" t="s">
        <v>1542</v>
      </c>
      <c r="H2201" s="82" t="s">
        <v>1750</v>
      </c>
      <c r="I2201" s="78" t="s">
        <v>1397</v>
      </c>
      <c r="J2201" s="78" t="s">
        <v>694</v>
      </c>
      <c r="K2201" s="78" t="s">
        <v>3189</v>
      </c>
      <c r="L2201" s="78" t="s">
        <v>2232</v>
      </c>
      <c r="M2201" s="78" t="s">
        <v>1987</v>
      </c>
      <c r="N2201" s="82"/>
      <c r="O2201" s="82"/>
      <c r="P2201" s="82" t="s">
        <v>36</v>
      </c>
    </row>
    <row r="2202" customHeight="1" spans="1:16">
      <c r="A2202" s="77" t="s">
        <v>1952</v>
      </c>
      <c r="B2202" s="82" t="s">
        <v>2291</v>
      </c>
      <c r="C2202" s="82" t="s">
        <v>2292</v>
      </c>
      <c r="D2202" s="78" t="s">
        <v>1955</v>
      </c>
      <c r="E2202" s="82" t="s">
        <v>2082</v>
      </c>
      <c r="F2202" s="82" t="s">
        <v>4107</v>
      </c>
      <c r="G2202" s="82" t="s">
        <v>1755</v>
      </c>
      <c r="H2202" s="82" t="s">
        <v>1750</v>
      </c>
      <c r="I2202" s="78" t="s">
        <v>1397</v>
      </c>
      <c r="J2202" s="82" t="s">
        <v>694</v>
      </c>
      <c r="K2202" s="82" t="s">
        <v>4108</v>
      </c>
      <c r="L2202" s="82" t="s">
        <v>2484</v>
      </c>
      <c r="M2202" s="82" t="s">
        <v>2307</v>
      </c>
      <c r="N2202" s="82"/>
      <c r="O2202" s="82"/>
      <c r="P2202" s="82"/>
    </row>
    <row r="2203" customHeight="1" spans="1:16">
      <c r="A2203" s="77" t="s">
        <v>1952</v>
      </c>
      <c r="B2203" s="82" t="s">
        <v>2291</v>
      </c>
      <c r="C2203" s="82" t="s">
        <v>2060</v>
      </c>
      <c r="D2203" s="78" t="s">
        <v>1955</v>
      </c>
      <c r="E2203" s="82" t="s">
        <v>1988</v>
      </c>
      <c r="F2203" s="82" t="s">
        <v>4174</v>
      </c>
      <c r="G2203" s="82" t="s">
        <v>1774</v>
      </c>
      <c r="H2203" s="82" t="s">
        <v>1750</v>
      </c>
      <c r="I2203" s="78" t="s">
        <v>1397</v>
      </c>
      <c r="J2203" s="78" t="s">
        <v>694</v>
      </c>
      <c r="K2203" s="82" t="s">
        <v>4175</v>
      </c>
      <c r="L2203" s="82" t="s">
        <v>2232</v>
      </c>
      <c r="M2203" s="82" t="s">
        <v>2540</v>
      </c>
      <c r="N2203" s="82"/>
      <c r="O2203" s="82"/>
      <c r="P2203" s="82" t="s">
        <v>36</v>
      </c>
    </row>
    <row r="2204" customHeight="1" spans="1:16">
      <c r="A2204" s="77" t="s">
        <v>1952</v>
      </c>
      <c r="B2204" s="82" t="s">
        <v>2959</v>
      </c>
      <c r="C2204" s="82" t="s">
        <v>2830</v>
      </c>
      <c r="D2204" s="78" t="s">
        <v>1955</v>
      </c>
      <c r="E2204" s="82" t="s">
        <v>2384</v>
      </c>
      <c r="F2204" s="82" t="s">
        <v>3963</v>
      </c>
      <c r="G2204" s="78" t="s">
        <v>1729</v>
      </c>
      <c r="H2204" s="82" t="s">
        <v>1750</v>
      </c>
      <c r="I2204" s="78" t="s">
        <v>1397</v>
      </c>
      <c r="J2204" s="82" t="s">
        <v>1142</v>
      </c>
      <c r="K2204" s="82" t="s">
        <v>3964</v>
      </c>
      <c r="L2204" s="82" t="s">
        <v>2266</v>
      </c>
      <c r="M2204" s="82" t="s">
        <v>1962</v>
      </c>
      <c r="N2204" s="82"/>
      <c r="O2204" s="82"/>
      <c r="P2204" s="82" t="s">
        <v>36</v>
      </c>
    </row>
    <row r="2205" customHeight="1" spans="1:16">
      <c r="A2205" s="77" t="s">
        <v>1952</v>
      </c>
      <c r="B2205" s="82" t="s">
        <v>2959</v>
      </c>
      <c r="C2205" s="82" t="s">
        <v>2830</v>
      </c>
      <c r="D2205" s="78" t="s">
        <v>1955</v>
      </c>
      <c r="E2205" s="82" t="s">
        <v>2384</v>
      </c>
      <c r="F2205" s="82" t="s">
        <v>4132</v>
      </c>
      <c r="G2205" s="82" t="s">
        <v>1767</v>
      </c>
      <c r="H2205" s="82" t="s">
        <v>1750</v>
      </c>
      <c r="I2205" s="78" t="s">
        <v>1397</v>
      </c>
      <c r="J2205" s="82" t="s">
        <v>964</v>
      </c>
      <c r="K2205" s="82" t="s">
        <v>4133</v>
      </c>
      <c r="L2205" s="82" t="s">
        <v>2484</v>
      </c>
      <c r="M2205" s="82" t="s">
        <v>2165</v>
      </c>
      <c r="N2205" s="82"/>
      <c r="O2205" s="82"/>
      <c r="P2205" s="82" t="s">
        <v>36</v>
      </c>
    </row>
    <row r="2206" customHeight="1" spans="1:16">
      <c r="A2206" s="77" t="s">
        <v>1952</v>
      </c>
      <c r="B2206" s="82" t="s">
        <v>3462</v>
      </c>
      <c r="C2206" s="82" t="s">
        <v>3490</v>
      </c>
      <c r="D2206" s="78" t="s">
        <v>1955</v>
      </c>
      <c r="E2206" s="82" t="s">
        <v>2218</v>
      </c>
      <c r="F2206" s="82" t="s">
        <v>4193</v>
      </c>
      <c r="G2206" s="82" t="s">
        <v>1775</v>
      </c>
      <c r="H2206" s="82" t="s">
        <v>1750</v>
      </c>
      <c r="I2206" s="78" t="s">
        <v>1397</v>
      </c>
      <c r="J2206" s="78" t="s">
        <v>964</v>
      </c>
      <c r="K2206" s="82" t="s">
        <v>4194</v>
      </c>
      <c r="L2206" s="82" t="s">
        <v>4195</v>
      </c>
      <c r="M2206" s="82" t="s">
        <v>3243</v>
      </c>
      <c r="N2206" s="82"/>
      <c r="O2206" s="82"/>
      <c r="P2206" s="82" t="s">
        <v>36</v>
      </c>
    </row>
    <row r="2207" customHeight="1" spans="1:16">
      <c r="A2207" s="77" t="s">
        <v>1952</v>
      </c>
      <c r="B2207" s="82" t="s">
        <v>3462</v>
      </c>
      <c r="C2207" s="82" t="s">
        <v>3490</v>
      </c>
      <c r="D2207" s="78" t="s">
        <v>1955</v>
      </c>
      <c r="E2207" s="82" t="s">
        <v>2246</v>
      </c>
      <c r="F2207" s="82" t="s">
        <v>4171</v>
      </c>
      <c r="G2207" s="82" t="s">
        <v>1783</v>
      </c>
      <c r="H2207" s="82" t="s">
        <v>1750</v>
      </c>
      <c r="I2207" s="78" t="s">
        <v>1397</v>
      </c>
      <c r="J2207" s="78" t="s">
        <v>694</v>
      </c>
      <c r="K2207" s="82" t="s">
        <v>4172</v>
      </c>
      <c r="L2207" s="82" t="s">
        <v>4173</v>
      </c>
      <c r="M2207" s="82" t="s">
        <v>2158</v>
      </c>
      <c r="N2207" s="82"/>
      <c r="O2207" s="82"/>
      <c r="P2207" s="82" t="s">
        <v>36</v>
      </c>
    </row>
    <row r="2208" customHeight="1" spans="1:16">
      <c r="A2208" s="77" t="s">
        <v>1952</v>
      </c>
      <c r="B2208" s="82" t="s">
        <v>3462</v>
      </c>
      <c r="C2208" s="82" t="s">
        <v>3147</v>
      </c>
      <c r="D2208" s="78" t="s">
        <v>1955</v>
      </c>
      <c r="E2208" s="82" t="s">
        <v>2218</v>
      </c>
      <c r="F2208" s="82" t="s">
        <v>4123</v>
      </c>
      <c r="G2208" s="82" t="s">
        <v>1716</v>
      </c>
      <c r="H2208" s="82" t="s">
        <v>1750</v>
      </c>
      <c r="I2208" s="78" t="s">
        <v>1397</v>
      </c>
      <c r="J2208" s="82" t="s">
        <v>1483</v>
      </c>
      <c r="K2208" s="82" t="s">
        <v>4008</v>
      </c>
      <c r="L2208" s="82" t="s">
        <v>4124</v>
      </c>
      <c r="M2208" s="82" t="s">
        <v>3674</v>
      </c>
      <c r="N2208" s="82"/>
      <c r="O2208" s="82"/>
      <c r="P2208" s="82" t="s">
        <v>36</v>
      </c>
    </row>
    <row r="2209" customHeight="1" spans="1:16">
      <c r="A2209" s="77" t="s">
        <v>1952</v>
      </c>
      <c r="B2209" s="82" t="s">
        <v>3462</v>
      </c>
      <c r="C2209" s="82" t="s">
        <v>3147</v>
      </c>
      <c r="D2209" s="78" t="s">
        <v>1955</v>
      </c>
      <c r="E2209" s="82" t="s">
        <v>2087</v>
      </c>
      <c r="F2209" s="82" t="s">
        <v>4073</v>
      </c>
      <c r="G2209" s="82" t="s">
        <v>1741</v>
      </c>
      <c r="H2209" s="82" t="s">
        <v>1750</v>
      </c>
      <c r="I2209" s="78" t="s">
        <v>1397</v>
      </c>
      <c r="J2209" s="82" t="s">
        <v>694</v>
      </c>
      <c r="K2209" s="82" t="s">
        <v>4074</v>
      </c>
      <c r="L2209" s="82" t="s">
        <v>3084</v>
      </c>
      <c r="M2209" s="82" t="s">
        <v>2279</v>
      </c>
      <c r="N2209" s="82"/>
      <c r="O2209" s="82"/>
      <c r="P2209" s="82" t="s">
        <v>36</v>
      </c>
    </row>
    <row r="2210" customHeight="1" spans="1:16">
      <c r="A2210" s="77" t="s">
        <v>1952</v>
      </c>
      <c r="B2210" s="82" t="s">
        <v>2662</v>
      </c>
      <c r="C2210" s="82" t="s">
        <v>1286</v>
      </c>
      <c r="D2210" s="78" t="s">
        <v>1955</v>
      </c>
      <c r="E2210" s="82" t="s">
        <v>3902</v>
      </c>
      <c r="F2210" s="82" t="s">
        <v>4186</v>
      </c>
      <c r="G2210" s="82" t="s">
        <v>1749</v>
      </c>
      <c r="H2210" s="82" t="s">
        <v>1750</v>
      </c>
      <c r="I2210" s="78" t="s">
        <v>1397</v>
      </c>
      <c r="J2210" s="78" t="s">
        <v>1483</v>
      </c>
      <c r="K2210" s="82" t="s">
        <v>4187</v>
      </c>
      <c r="L2210" s="82" t="s">
        <v>2119</v>
      </c>
      <c r="M2210" s="82" t="s">
        <v>4188</v>
      </c>
      <c r="N2210" s="82"/>
      <c r="O2210" s="82"/>
      <c r="P2210" s="82" t="s">
        <v>36</v>
      </c>
    </row>
    <row r="2211" customHeight="1" spans="1:16">
      <c r="A2211" s="77" t="s">
        <v>1952</v>
      </c>
      <c r="B2211" s="82" t="s">
        <v>2662</v>
      </c>
      <c r="C2211" s="82" t="s">
        <v>2038</v>
      </c>
      <c r="D2211" s="78" t="s">
        <v>1955</v>
      </c>
      <c r="E2211" s="82" t="s">
        <v>2039</v>
      </c>
      <c r="F2211" s="82" t="s">
        <v>3061</v>
      </c>
      <c r="G2211" s="82" t="s">
        <v>1463</v>
      </c>
      <c r="H2211" s="82" t="s">
        <v>1750</v>
      </c>
      <c r="I2211" s="78" t="s">
        <v>1397</v>
      </c>
      <c r="J2211" s="82" t="s">
        <v>694</v>
      </c>
      <c r="K2211" s="82" t="s">
        <v>2042</v>
      </c>
      <c r="L2211" s="82" t="s">
        <v>2043</v>
      </c>
      <c r="M2211" s="82" t="s">
        <v>2044</v>
      </c>
      <c r="N2211" s="82"/>
      <c r="O2211" s="82"/>
      <c r="P2211" s="82" t="s">
        <v>36</v>
      </c>
    </row>
    <row r="2212" customHeight="1" spans="1:16">
      <c r="A2212" s="77" t="s">
        <v>1952</v>
      </c>
      <c r="B2212" s="82" t="s">
        <v>3869</v>
      </c>
      <c r="C2212" s="82" t="s">
        <v>3047</v>
      </c>
      <c r="D2212" s="78" t="s">
        <v>1975</v>
      </c>
      <c r="E2212" s="82" t="s">
        <v>1988</v>
      </c>
      <c r="F2212" s="82" t="s">
        <v>4174</v>
      </c>
      <c r="G2212" s="82" t="s">
        <v>1774</v>
      </c>
      <c r="H2212" s="82" t="s">
        <v>1773</v>
      </c>
      <c r="I2212" s="78" t="s">
        <v>1397</v>
      </c>
      <c r="J2212" s="78" t="s">
        <v>694</v>
      </c>
      <c r="K2212" s="82" t="s">
        <v>4175</v>
      </c>
      <c r="L2212" s="82" t="s">
        <v>2232</v>
      </c>
      <c r="M2212" s="82" t="s">
        <v>2540</v>
      </c>
      <c r="N2212" s="82"/>
      <c r="O2212" s="82"/>
      <c r="P2212" s="82" t="s">
        <v>36</v>
      </c>
    </row>
    <row r="2213" customHeight="1" spans="1:16">
      <c r="A2213" s="77" t="s">
        <v>1952</v>
      </c>
      <c r="B2213" s="82" t="s">
        <v>3869</v>
      </c>
      <c r="C2213" s="82" t="s">
        <v>3047</v>
      </c>
      <c r="D2213" s="78" t="s">
        <v>1975</v>
      </c>
      <c r="E2213" s="82" t="s">
        <v>1988</v>
      </c>
      <c r="F2213" s="82" t="s">
        <v>4196</v>
      </c>
      <c r="G2213" s="82" t="s">
        <v>1777</v>
      </c>
      <c r="H2213" s="82" t="s">
        <v>1773</v>
      </c>
      <c r="I2213" s="78" t="s">
        <v>1397</v>
      </c>
      <c r="J2213" s="78" t="s">
        <v>694</v>
      </c>
      <c r="K2213" s="82" t="s">
        <v>4100</v>
      </c>
      <c r="L2213" s="82" t="s">
        <v>2228</v>
      </c>
      <c r="M2213" s="82" t="s">
        <v>2540</v>
      </c>
      <c r="N2213" s="82"/>
      <c r="O2213" s="82"/>
      <c r="P2213" s="82" t="s">
        <v>36</v>
      </c>
    </row>
    <row r="2214" customHeight="1" spans="1:16">
      <c r="A2214" s="77" t="s">
        <v>1952</v>
      </c>
      <c r="B2214" s="82" t="s">
        <v>2017</v>
      </c>
      <c r="C2214" s="82" t="s">
        <v>2018</v>
      </c>
      <c r="D2214" s="78" t="s">
        <v>1955</v>
      </c>
      <c r="E2214" s="82"/>
      <c r="F2214" s="82" t="s">
        <v>4197</v>
      </c>
      <c r="G2214" s="82" t="s">
        <v>1773</v>
      </c>
      <c r="H2214" s="82" t="s">
        <v>1773</v>
      </c>
      <c r="I2214" s="78" t="s">
        <v>1397</v>
      </c>
      <c r="J2214" s="78" t="s">
        <v>694</v>
      </c>
      <c r="K2214" s="82"/>
      <c r="L2214" s="82"/>
      <c r="M2214" s="82"/>
      <c r="N2214" s="82"/>
      <c r="O2214" s="82"/>
      <c r="P2214" s="82" t="s">
        <v>36</v>
      </c>
    </row>
    <row r="2215" customHeight="1" spans="1:16">
      <c r="A2215" s="77" t="s">
        <v>1952</v>
      </c>
      <c r="B2215" s="82" t="s">
        <v>4156</v>
      </c>
      <c r="C2215" s="82" t="s">
        <v>4158</v>
      </c>
      <c r="D2215" s="78" t="s">
        <v>1955</v>
      </c>
      <c r="E2215" s="82" t="s">
        <v>2246</v>
      </c>
      <c r="F2215" s="82" t="s">
        <v>4198</v>
      </c>
      <c r="G2215" s="82" t="s">
        <v>1750</v>
      </c>
      <c r="H2215" s="82" t="s">
        <v>1773</v>
      </c>
      <c r="I2215" s="78" t="s">
        <v>1397</v>
      </c>
      <c r="J2215" s="78" t="s">
        <v>694</v>
      </c>
      <c r="K2215" s="82"/>
      <c r="L2215" s="82" t="s">
        <v>3058</v>
      </c>
      <c r="M2215" s="82" t="s">
        <v>4199</v>
      </c>
      <c r="N2215" s="82"/>
      <c r="O2215" s="82"/>
      <c r="P2215" s="82" t="s">
        <v>36</v>
      </c>
    </row>
    <row r="2216" customHeight="1" spans="1:16">
      <c r="A2216" s="77" t="s">
        <v>1952</v>
      </c>
      <c r="B2216" s="82" t="s">
        <v>2146</v>
      </c>
      <c r="C2216" s="82" t="s">
        <v>2010</v>
      </c>
      <c r="D2216" s="78" t="s">
        <v>1955</v>
      </c>
      <c r="E2216" s="82" t="s">
        <v>2223</v>
      </c>
      <c r="F2216" s="82" t="s">
        <v>4046</v>
      </c>
      <c r="G2216" s="82" t="s">
        <v>1737</v>
      </c>
      <c r="H2216" s="82" t="s">
        <v>1773</v>
      </c>
      <c r="I2216" s="78" t="s">
        <v>1397</v>
      </c>
      <c r="J2216" s="82" t="s">
        <v>2201</v>
      </c>
      <c r="K2216" s="82" t="s">
        <v>2225</v>
      </c>
      <c r="L2216" s="82" t="s">
        <v>2015</v>
      </c>
      <c r="M2216" s="82" t="s">
        <v>1992</v>
      </c>
      <c r="N2216" s="82"/>
      <c r="O2216" s="82"/>
      <c r="P2216" s="82" t="s">
        <v>36</v>
      </c>
    </row>
    <row r="2217" customHeight="1" spans="1:16">
      <c r="A2217" s="77" t="s">
        <v>1952</v>
      </c>
      <c r="B2217" s="82" t="s">
        <v>2146</v>
      </c>
      <c r="C2217" s="82" t="s">
        <v>2010</v>
      </c>
      <c r="D2217" s="78" t="s">
        <v>1955</v>
      </c>
      <c r="E2217" s="82" t="s">
        <v>2236</v>
      </c>
      <c r="F2217" s="82" t="s">
        <v>3942</v>
      </c>
      <c r="G2217" s="78" t="s">
        <v>1718</v>
      </c>
      <c r="H2217" s="82" t="s">
        <v>1773</v>
      </c>
      <c r="I2217" s="78" t="s">
        <v>1397</v>
      </c>
      <c r="J2217" s="82" t="s">
        <v>1483</v>
      </c>
      <c r="K2217" s="82" t="s">
        <v>3943</v>
      </c>
      <c r="L2217" s="82" t="s">
        <v>2228</v>
      </c>
      <c r="M2217" s="82" t="s">
        <v>2241</v>
      </c>
      <c r="N2217" s="82"/>
      <c r="O2217" s="82"/>
      <c r="P2217" s="82" t="s">
        <v>36</v>
      </c>
    </row>
    <row r="2218" customHeight="1" spans="1:16">
      <c r="A2218" s="77" t="s">
        <v>1952</v>
      </c>
      <c r="B2218" s="82" t="s">
        <v>2146</v>
      </c>
      <c r="C2218" s="82" t="s">
        <v>2010</v>
      </c>
      <c r="D2218" s="78" t="s">
        <v>1955</v>
      </c>
      <c r="E2218" s="82" t="s">
        <v>2344</v>
      </c>
      <c r="F2218" s="82" t="s">
        <v>3816</v>
      </c>
      <c r="G2218" s="82" t="s">
        <v>1706</v>
      </c>
      <c r="H2218" s="82" t="s">
        <v>1773</v>
      </c>
      <c r="I2218" s="78" t="s">
        <v>1397</v>
      </c>
      <c r="J2218" s="78" t="s">
        <v>694</v>
      </c>
      <c r="K2218" s="82" t="s">
        <v>3817</v>
      </c>
      <c r="L2218" s="82" t="s">
        <v>2008</v>
      </c>
      <c r="M2218" s="82" t="s">
        <v>1992</v>
      </c>
      <c r="N2218" s="82"/>
      <c r="O2218" s="82"/>
      <c r="P2218" s="82" t="s">
        <v>36</v>
      </c>
    </row>
    <row r="2219" customHeight="1" spans="1:16">
      <c r="A2219" s="77" t="s">
        <v>1952</v>
      </c>
      <c r="B2219" s="82" t="s">
        <v>3046</v>
      </c>
      <c r="C2219" s="82" t="s">
        <v>4200</v>
      </c>
      <c r="D2219" s="78" t="s">
        <v>1975</v>
      </c>
      <c r="E2219" s="82"/>
      <c r="F2219" s="82" t="s">
        <v>4201</v>
      </c>
      <c r="G2219" s="82" t="s">
        <v>1773</v>
      </c>
      <c r="H2219" s="82" t="s">
        <v>1773</v>
      </c>
      <c r="I2219" s="78" t="s">
        <v>1397</v>
      </c>
      <c r="J2219" s="78" t="s">
        <v>2276</v>
      </c>
      <c r="K2219" s="82"/>
      <c r="L2219" s="82"/>
      <c r="M2219" s="82"/>
      <c r="N2219" s="82"/>
      <c r="O2219" s="82"/>
      <c r="P2219" s="82" t="s">
        <v>36</v>
      </c>
    </row>
    <row r="2220" customHeight="1" spans="1:16">
      <c r="A2220" s="77" t="s">
        <v>1952</v>
      </c>
      <c r="B2220" s="82" t="s">
        <v>2193</v>
      </c>
      <c r="C2220" s="82" t="s">
        <v>2194</v>
      </c>
      <c r="D2220" s="78" t="s">
        <v>1955</v>
      </c>
      <c r="E2220" s="82" t="s">
        <v>2137</v>
      </c>
      <c r="F2220" s="82" t="s">
        <v>4183</v>
      </c>
      <c r="G2220" s="82" t="s">
        <v>1774</v>
      </c>
      <c r="H2220" s="82" t="s">
        <v>1773</v>
      </c>
      <c r="I2220" s="78" t="s">
        <v>1397</v>
      </c>
      <c r="J2220" s="82" t="s">
        <v>1483</v>
      </c>
      <c r="K2220" s="82" t="s">
        <v>2605</v>
      </c>
      <c r="L2220" s="82" t="s">
        <v>2107</v>
      </c>
      <c r="M2220" s="82" t="s">
        <v>2174</v>
      </c>
      <c r="N2220" s="82"/>
      <c r="O2220" s="82"/>
      <c r="P2220" s="82" t="s">
        <v>36</v>
      </c>
    </row>
    <row r="2221" customHeight="1" spans="1:16">
      <c r="A2221" s="77" t="s">
        <v>1952</v>
      </c>
      <c r="B2221" s="82" t="s">
        <v>2193</v>
      </c>
      <c r="C2221" s="82" t="s">
        <v>2194</v>
      </c>
      <c r="D2221" s="78" t="s">
        <v>1955</v>
      </c>
      <c r="E2221" s="82"/>
      <c r="F2221" s="82" t="s">
        <v>4202</v>
      </c>
      <c r="G2221" s="82" t="s">
        <v>1773</v>
      </c>
      <c r="H2221" s="82" t="s">
        <v>1773</v>
      </c>
      <c r="I2221" s="78" t="s">
        <v>1397</v>
      </c>
      <c r="J2221" s="82" t="s">
        <v>694</v>
      </c>
      <c r="K2221" s="82"/>
      <c r="L2221" s="82"/>
      <c r="M2221" s="82"/>
      <c r="N2221" s="82"/>
      <c r="O2221" s="82"/>
      <c r="P2221" s="82" t="s">
        <v>36</v>
      </c>
    </row>
    <row r="2222" customHeight="1" spans="1:16">
      <c r="A2222" s="77" t="s">
        <v>1952</v>
      </c>
      <c r="B2222" s="82" t="s">
        <v>2193</v>
      </c>
      <c r="C2222" s="82" t="s">
        <v>2060</v>
      </c>
      <c r="D2222" s="78" t="s">
        <v>1955</v>
      </c>
      <c r="E2222" s="82"/>
      <c r="F2222" s="82" t="s">
        <v>4203</v>
      </c>
      <c r="G2222" s="82" t="s">
        <v>1773</v>
      </c>
      <c r="H2222" s="82" t="s">
        <v>1773</v>
      </c>
      <c r="I2222" s="78" t="s">
        <v>1397</v>
      </c>
      <c r="J2222" s="78" t="s">
        <v>694</v>
      </c>
      <c r="K2222" s="82"/>
      <c r="L2222" s="82"/>
      <c r="M2222" s="82"/>
      <c r="N2222" s="82"/>
      <c r="O2222" s="82"/>
      <c r="P2222" s="82" t="s">
        <v>36</v>
      </c>
    </row>
    <row r="2223" customHeight="1" spans="1:16">
      <c r="A2223" s="77" t="s">
        <v>1952</v>
      </c>
      <c r="B2223" s="82" t="s">
        <v>2193</v>
      </c>
      <c r="C2223" s="82" t="s">
        <v>2093</v>
      </c>
      <c r="D2223" s="78" t="s">
        <v>1955</v>
      </c>
      <c r="E2223" s="82"/>
      <c r="F2223" s="82" t="s">
        <v>4204</v>
      </c>
      <c r="G2223" s="82" t="s">
        <v>1773</v>
      </c>
      <c r="H2223" s="82" t="s">
        <v>1773</v>
      </c>
      <c r="I2223" s="78" t="s">
        <v>1397</v>
      </c>
      <c r="J2223" s="78" t="s">
        <v>694</v>
      </c>
      <c r="K2223" s="82"/>
      <c r="L2223" s="82"/>
      <c r="M2223" s="82"/>
      <c r="N2223" s="82"/>
      <c r="O2223" s="82"/>
      <c r="P2223" s="82" t="s">
        <v>36</v>
      </c>
    </row>
    <row r="2224" customHeight="1" spans="1:16">
      <c r="A2224" s="77" t="s">
        <v>1952</v>
      </c>
      <c r="B2224" s="82" t="s">
        <v>2051</v>
      </c>
      <c r="C2224" s="82" t="s">
        <v>2069</v>
      </c>
      <c r="D2224" s="78" t="s">
        <v>1955</v>
      </c>
      <c r="E2224" s="82" t="s">
        <v>2082</v>
      </c>
      <c r="F2224" s="82" t="s">
        <v>3733</v>
      </c>
      <c r="G2224" s="78" t="s">
        <v>1692</v>
      </c>
      <c r="H2224" s="78" t="s">
        <v>4205</v>
      </c>
      <c r="I2224" s="78" t="s">
        <v>1397</v>
      </c>
      <c r="J2224" s="82" t="s">
        <v>694</v>
      </c>
      <c r="K2224" s="82" t="s">
        <v>3734</v>
      </c>
      <c r="L2224" s="82" t="s">
        <v>1966</v>
      </c>
      <c r="M2224" s="82" t="s">
        <v>2090</v>
      </c>
      <c r="N2224" s="82"/>
      <c r="O2224" s="82"/>
      <c r="P2224" s="82" t="s">
        <v>36</v>
      </c>
    </row>
    <row r="2225" customHeight="1" spans="1:16">
      <c r="A2225" s="77" t="s">
        <v>1952</v>
      </c>
      <c r="B2225" s="82" t="s">
        <v>2051</v>
      </c>
      <c r="C2225" s="82" t="s">
        <v>2572</v>
      </c>
      <c r="D2225" s="78" t="s">
        <v>1955</v>
      </c>
      <c r="E2225" s="82" t="s">
        <v>2461</v>
      </c>
      <c r="F2225" s="82" t="s">
        <v>3859</v>
      </c>
      <c r="G2225" s="82" t="s">
        <v>1700</v>
      </c>
      <c r="H2225" s="78" t="s">
        <v>4205</v>
      </c>
      <c r="I2225" s="78" t="s">
        <v>1397</v>
      </c>
      <c r="J2225" s="82" t="s">
        <v>1483</v>
      </c>
      <c r="K2225" s="82" t="s">
        <v>3860</v>
      </c>
      <c r="L2225" s="82" t="s">
        <v>3861</v>
      </c>
      <c r="M2225" s="82" t="s">
        <v>2742</v>
      </c>
      <c r="N2225" s="82"/>
      <c r="O2225" s="82"/>
      <c r="P2225" s="82" t="s">
        <v>36</v>
      </c>
    </row>
    <row r="2226" customHeight="1" spans="1:16">
      <c r="A2226" s="77" t="s">
        <v>1952</v>
      </c>
      <c r="B2226" s="82" t="s">
        <v>2051</v>
      </c>
      <c r="C2226" s="82" t="s">
        <v>2060</v>
      </c>
      <c r="D2226" s="78" t="s">
        <v>1955</v>
      </c>
      <c r="E2226" s="82" t="s">
        <v>2293</v>
      </c>
      <c r="F2226" s="82" t="s">
        <v>4182</v>
      </c>
      <c r="G2226" s="78" t="s">
        <v>1775</v>
      </c>
      <c r="H2226" s="78" t="s">
        <v>4205</v>
      </c>
      <c r="I2226" s="78" t="s">
        <v>1397</v>
      </c>
      <c r="J2226" s="78" t="s">
        <v>964</v>
      </c>
      <c r="K2226" s="82" t="s">
        <v>2823</v>
      </c>
      <c r="L2226" s="82" t="s">
        <v>2058</v>
      </c>
      <c r="M2226" s="82" t="s">
        <v>1962</v>
      </c>
      <c r="N2226" s="82"/>
      <c r="O2226" s="82"/>
      <c r="P2226" s="82" t="s">
        <v>36</v>
      </c>
    </row>
    <row r="2227" customHeight="1" spans="1:16">
      <c r="A2227" s="77" t="s">
        <v>1952</v>
      </c>
      <c r="B2227" s="82" t="s">
        <v>2051</v>
      </c>
      <c r="C2227" s="82" t="s">
        <v>2060</v>
      </c>
      <c r="D2227" s="78" t="s">
        <v>1955</v>
      </c>
      <c r="E2227" s="82" t="s">
        <v>2344</v>
      </c>
      <c r="F2227" s="82" t="s">
        <v>4203</v>
      </c>
      <c r="G2227" s="82" t="s">
        <v>1773</v>
      </c>
      <c r="H2227" s="78" t="s">
        <v>4205</v>
      </c>
      <c r="I2227" s="78" t="s">
        <v>1397</v>
      </c>
      <c r="J2227" s="78" t="s">
        <v>694</v>
      </c>
      <c r="K2227" s="82" t="s">
        <v>2495</v>
      </c>
      <c r="L2227" s="82" t="s">
        <v>1986</v>
      </c>
      <c r="M2227" s="82" t="s">
        <v>2059</v>
      </c>
      <c r="N2227" s="82"/>
      <c r="O2227" s="82"/>
      <c r="P2227" s="82" t="s">
        <v>36</v>
      </c>
    </row>
    <row r="2228" customHeight="1" spans="1:16">
      <c r="A2228" s="77" t="s">
        <v>1952</v>
      </c>
      <c r="B2228" s="82" t="s">
        <v>2051</v>
      </c>
      <c r="C2228" s="82" t="s">
        <v>2060</v>
      </c>
      <c r="D2228" s="78" t="s">
        <v>1975</v>
      </c>
      <c r="E2228" s="82" t="s">
        <v>1988</v>
      </c>
      <c r="F2228" s="82" t="s">
        <v>4196</v>
      </c>
      <c r="G2228" s="82" t="s">
        <v>1777</v>
      </c>
      <c r="H2228" s="78" t="s">
        <v>4205</v>
      </c>
      <c r="I2228" s="78" t="s">
        <v>1397</v>
      </c>
      <c r="J2228" s="78" t="s">
        <v>694</v>
      </c>
      <c r="K2228" s="82" t="s">
        <v>4100</v>
      </c>
      <c r="L2228" s="82" t="s">
        <v>2228</v>
      </c>
      <c r="M2228" s="82" t="s">
        <v>2540</v>
      </c>
      <c r="N2228" s="82"/>
      <c r="O2228" s="82"/>
      <c r="P2228" s="82" t="s">
        <v>36</v>
      </c>
    </row>
    <row r="2229" customHeight="1" spans="1:16">
      <c r="A2229" s="77" t="s">
        <v>1952</v>
      </c>
      <c r="B2229" s="82" t="s">
        <v>1973</v>
      </c>
      <c r="C2229" s="82" t="s">
        <v>1982</v>
      </c>
      <c r="D2229" s="78" t="s">
        <v>1955</v>
      </c>
      <c r="E2229" s="82" t="s">
        <v>1976</v>
      </c>
      <c r="F2229" s="82" t="s">
        <v>4176</v>
      </c>
      <c r="G2229" s="82" t="s">
        <v>1765</v>
      </c>
      <c r="H2229" s="78" t="s">
        <v>4205</v>
      </c>
      <c r="I2229" s="78" t="s">
        <v>1397</v>
      </c>
      <c r="J2229" s="78" t="s">
        <v>2201</v>
      </c>
      <c r="K2229" s="82" t="s">
        <v>2955</v>
      </c>
      <c r="L2229" s="82" t="s">
        <v>2228</v>
      </c>
      <c r="M2229" s="82" t="s">
        <v>2170</v>
      </c>
      <c r="N2229" s="82"/>
      <c r="O2229" s="82"/>
      <c r="P2229" s="82" t="s">
        <v>36</v>
      </c>
    </row>
    <row r="2230" customHeight="1" spans="1:16">
      <c r="A2230" s="77" t="s">
        <v>1952</v>
      </c>
      <c r="B2230" s="82" t="s">
        <v>1973</v>
      </c>
      <c r="C2230" s="82" t="s">
        <v>1974</v>
      </c>
      <c r="D2230" s="78" t="s">
        <v>1975</v>
      </c>
      <c r="E2230" s="82" t="s">
        <v>1988</v>
      </c>
      <c r="F2230" s="82" t="s">
        <v>4196</v>
      </c>
      <c r="G2230" s="82" t="s">
        <v>1777</v>
      </c>
      <c r="H2230" s="78" t="s">
        <v>4205</v>
      </c>
      <c r="I2230" s="78" t="s">
        <v>1397</v>
      </c>
      <c r="J2230" s="78" t="s">
        <v>694</v>
      </c>
      <c r="K2230" s="82" t="s">
        <v>4100</v>
      </c>
      <c r="L2230" s="82" t="s">
        <v>2228</v>
      </c>
      <c r="M2230" s="82" t="s">
        <v>2540</v>
      </c>
      <c r="N2230" s="82"/>
      <c r="O2230" s="82"/>
      <c r="P2230" s="82" t="s">
        <v>36</v>
      </c>
    </row>
    <row r="2231" customHeight="1" spans="1:16">
      <c r="A2231" s="77" t="s">
        <v>1952</v>
      </c>
      <c r="B2231" s="82" t="s">
        <v>1973</v>
      </c>
      <c r="C2231" s="82" t="s">
        <v>1974</v>
      </c>
      <c r="D2231" s="78" t="s">
        <v>1975</v>
      </c>
      <c r="E2231" s="82" t="s">
        <v>1988</v>
      </c>
      <c r="F2231" s="82" t="s">
        <v>4206</v>
      </c>
      <c r="G2231" s="82" t="s">
        <v>1749</v>
      </c>
      <c r="H2231" s="78" t="s">
        <v>4205</v>
      </c>
      <c r="I2231" s="78" t="s">
        <v>1397</v>
      </c>
      <c r="J2231" s="78" t="s">
        <v>694</v>
      </c>
      <c r="K2231" s="82" t="s">
        <v>4207</v>
      </c>
      <c r="L2231" s="82" t="s">
        <v>2015</v>
      </c>
      <c r="M2231" s="82" t="s">
        <v>2540</v>
      </c>
      <c r="N2231" s="82"/>
      <c r="O2231" s="82"/>
      <c r="P2231" s="82" t="s">
        <v>36</v>
      </c>
    </row>
    <row r="2232" customHeight="1" spans="1:16">
      <c r="A2232" s="77" t="s">
        <v>1952</v>
      </c>
      <c r="B2232" s="82" t="s">
        <v>1973</v>
      </c>
      <c r="C2232" s="82" t="s">
        <v>1374</v>
      </c>
      <c r="D2232" s="78" t="s">
        <v>1955</v>
      </c>
      <c r="E2232" s="82" t="s">
        <v>3996</v>
      </c>
      <c r="F2232" s="82" t="s">
        <v>3997</v>
      </c>
      <c r="G2232" s="78" t="s">
        <v>1728</v>
      </c>
      <c r="H2232" s="78" t="s">
        <v>4205</v>
      </c>
      <c r="I2232" s="78" t="s">
        <v>1397</v>
      </c>
      <c r="J2232" s="78" t="s">
        <v>1623</v>
      </c>
      <c r="K2232" s="82" t="s">
        <v>3998</v>
      </c>
      <c r="L2232" s="82" t="s">
        <v>3180</v>
      </c>
      <c r="M2232" s="82" t="s">
        <v>3999</v>
      </c>
      <c r="N2232" s="82"/>
      <c r="O2232" s="82"/>
      <c r="P2232" s="82" t="s">
        <v>36</v>
      </c>
    </row>
    <row r="2233" customHeight="1" spans="1:16">
      <c r="A2233" s="77" t="s">
        <v>1952</v>
      </c>
      <c r="B2233" s="82" t="s">
        <v>2267</v>
      </c>
      <c r="C2233" s="82" t="s">
        <v>3755</v>
      </c>
      <c r="D2233" s="78" t="s">
        <v>1955</v>
      </c>
      <c r="E2233" s="82" t="s">
        <v>2461</v>
      </c>
      <c r="F2233" s="82" t="s">
        <v>4079</v>
      </c>
      <c r="G2233" s="82" t="s">
        <v>1751</v>
      </c>
      <c r="H2233" s="78" t="s">
        <v>4205</v>
      </c>
      <c r="I2233" s="78" t="s">
        <v>1397</v>
      </c>
      <c r="J2233" s="82" t="s">
        <v>2201</v>
      </c>
      <c r="K2233" s="82" t="s">
        <v>2845</v>
      </c>
      <c r="L2233" s="82" t="s">
        <v>4080</v>
      </c>
      <c r="M2233" s="82" t="s">
        <v>3243</v>
      </c>
      <c r="N2233" s="82"/>
      <c r="O2233" s="82"/>
      <c r="P2233" s="82" t="s">
        <v>36</v>
      </c>
    </row>
    <row r="2234" customHeight="1" spans="1:16">
      <c r="A2234" s="77" t="s">
        <v>1952</v>
      </c>
      <c r="B2234" s="82" t="s">
        <v>2267</v>
      </c>
      <c r="C2234" s="82" t="s">
        <v>3490</v>
      </c>
      <c r="D2234" s="78" t="s">
        <v>1955</v>
      </c>
      <c r="E2234" s="82" t="s">
        <v>2218</v>
      </c>
      <c r="F2234" s="82" t="s">
        <v>4193</v>
      </c>
      <c r="G2234" s="82" t="s">
        <v>1775</v>
      </c>
      <c r="H2234" s="78" t="s">
        <v>4205</v>
      </c>
      <c r="I2234" s="78" t="s">
        <v>1397</v>
      </c>
      <c r="J2234" s="78" t="s">
        <v>964</v>
      </c>
      <c r="K2234" s="82" t="s">
        <v>4194</v>
      </c>
      <c r="L2234" s="82" t="s">
        <v>4195</v>
      </c>
      <c r="M2234" s="82" t="s">
        <v>3243</v>
      </c>
      <c r="N2234" s="82"/>
      <c r="O2234" s="82"/>
      <c r="P2234" s="82" t="s">
        <v>36</v>
      </c>
    </row>
    <row r="2235" customHeight="1" spans="1:16">
      <c r="A2235" s="77" t="s">
        <v>1952</v>
      </c>
      <c r="B2235" s="82" t="s">
        <v>3869</v>
      </c>
      <c r="C2235" s="82" t="s">
        <v>3047</v>
      </c>
      <c r="D2235" s="78" t="s">
        <v>1975</v>
      </c>
      <c r="E2235" s="82" t="s">
        <v>1988</v>
      </c>
      <c r="F2235" s="82" t="s">
        <v>4206</v>
      </c>
      <c r="G2235" s="82" t="s">
        <v>1749</v>
      </c>
      <c r="H2235" s="78" t="s">
        <v>4205</v>
      </c>
      <c r="I2235" s="78" t="s">
        <v>1397</v>
      </c>
      <c r="J2235" s="78" t="s">
        <v>694</v>
      </c>
      <c r="K2235" s="82" t="s">
        <v>4207</v>
      </c>
      <c r="L2235" s="82" t="s">
        <v>2015</v>
      </c>
      <c r="M2235" s="82" t="s">
        <v>2540</v>
      </c>
      <c r="N2235" s="82"/>
      <c r="O2235" s="82"/>
      <c r="P2235" s="82" t="s">
        <v>36</v>
      </c>
    </row>
    <row r="2236" customHeight="1" spans="1:16">
      <c r="A2236" s="77" t="s">
        <v>1952</v>
      </c>
      <c r="B2236" s="82" t="s">
        <v>2257</v>
      </c>
      <c r="C2236" s="82" t="s">
        <v>2167</v>
      </c>
      <c r="D2236" s="78" t="s">
        <v>1955</v>
      </c>
      <c r="E2236" s="82" t="s">
        <v>2087</v>
      </c>
      <c r="F2236" s="82" t="s">
        <v>4178</v>
      </c>
      <c r="G2236" s="82" t="s">
        <v>1778</v>
      </c>
      <c r="H2236" s="78" t="s">
        <v>4208</v>
      </c>
      <c r="I2236" s="78" t="s">
        <v>1397</v>
      </c>
      <c r="J2236" s="78" t="s">
        <v>1483</v>
      </c>
      <c r="K2236" s="82" t="s">
        <v>2401</v>
      </c>
      <c r="L2236" s="82" t="s">
        <v>2476</v>
      </c>
      <c r="M2236" s="82" t="s">
        <v>1967</v>
      </c>
      <c r="N2236" s="82"/>
      <c r="O2236" s="82"/>
      <c r="P2236" s="82" t="s">
        <v>36</v>
      </c>
    </row>
    <row r="2237" customHeight="1" spans="1:16">
      <c r="A2237" s="77" t="s">
        <v>1952</v>
      </c>
      <c r="B2237" s="82" t="s">
        <v>2257</v>
      </c>
      <c r="C2237" s="82" t="s">
        <v>2167</v>
      </c>
      <c r="D2237" s="78" t="s">
        <v>1955</v>
      </c>
      <c r="E2237" s="82" t="s">
        <v>2087</v>
      </c>
      <c r="F2237" s="82" t="s">
        <v>4209</v>
      </c>
      <c r="G2237" s="82" t="s">
        <v>1750</v>
      </c>
      <c r="H2237" s="78" t="s">
        <v>4208</v>
      </c>
      <c r="I2237" s="78" t="s">
        <v>1397</v>
      </c>
      <c r="J2237" s="78" t="s">
        <v>1483</v>
      </c>
      <c r="K2237" s="82" t="s">
        <v>3360</v>
      </c>
      <c r="L2237" s="82" t="s">
        <v>4210</v>
      </c>
      <c r="M2237" s="82" t="s">
        <v>2059</v>
      </c>
      <c r="N2237" s="82"/>
      <c r="O2237" s="82"/>
      <c r="P2237" s="82" t="s">
        <v>36</v>
      </c>
    </row>
    <row r="2238" customHeight="1" spans="1:16">
      <c r="A2238" s="77" t="s">
        <v>1952</v>
      </c>
      <c r="B2238" s="82" t="s">
        <v>2350</v>
      </c>
      <c r="C2238" s="82" t="s">
        <v>3147</v>
      </c>
      <c r="D2238" s="78" t="s">
        <v>1955</v>
      </c>
      <c r="E2238" s="82" t="s">
        <v>2087</v>
      </c>
      <c r="F2238" s="82" t="s">
        <v>4211</v>
      </c>
      <c r="G2238" s="82" t="s">
        <v>1750</v>
      </c>
      <c r="H2238" s="78" t="s">
        <v>4208</v>
      </c>
      <c r="I2238" s="78" t="s">
        <v>1397</v>
      </c>
      <c r="J2238" s="78" t="s">
        <v>694</v>
      </c>
      <c r="K2238" s="82" t="s">
        <v>2122</v>
      </c>
      <c r="L2238" s="82" t="s">
        <v>4212</v>
      </c>
      <c r="M2238" s="82" t="s">
        <v>3520</v>
      </c>
      <c r="N2238" s="82"/>
      <c r="O2238" s="82"/>
      <c r="P2238" s="82" t="s">
        <v>36</v>
      </c>
    </row>
    <row r="2239" customHeight="1" spans="1:16">
      <c r="A2239" s="77" t="s">
        <v>1952</v>
      </c>
      <c r="B2239" s="82" t="s">
        <v>2350</v>
      </c>
      <c r="C2239" s="82" t="s">
        <v>2273</v>
      </c>
      <c r="D2239" s="78" t="s">
        <v>1955</v>
      </c>
      <c r="E2239" s="82" t="s">
        <v>2160</v>
      </c>
      <c r="F2239" s="82" t="s">
        <v>4143</v>
      </c>
      <c r="G2239" s="82" t="s">
        <v>1767</v>
      </c>
      <c r="H2239" s="78" t="s">
        <v>4208</v>
      </c>
      <c r="I2239" s="78" t="s">
        <v>1397</v>
      </c>
      <c r="J2239" s="82" t="s">
        <v>2276</v>
      </c>
      <c r="K2239" s="82" t="s">
        <v>4144</v>
      </c>
      <c r="L2239" s="82" t="s">
        <v>4145</v>
      </c>
      <c r="M2239" s="82" t="s">
        <v>2197</v>
      </c>
      <c r="N2239" s="82"/>
      <c r="O2239" s="82"/>
      <c r="P2239" s="82" t="s">
        <v>36</v>
      </c>
    </row>
    <row r="2240" customHeight="1" spans="1:16">
      <c r="A2240" s="77" t="s">
        <v>1952</v>
      </c>
      <c r="B2240" s="82" t="s">
        <v>2959</v>
      </c>
      <c r="C2240" s="82" t="s">
        <v>2998</v>
      </c>
      <c r="D2240" s="78" t="s">
        <v>1955</v>
      </c>
      <c r="E2240" s="82" t="s">
        <v>2834</v>
      </c>
      <c r="F2240" s="82" t="s">
        <v>4204</v>
      </c>
      <c r="G2240" s="82" t="s">
        <v>1773</v>
      </c>
      <c r="H2240" s="78" t="s">
        <v>4213</v>
      </c>
      <c r="I2240" s="78" t="s">
        <v>1397</v>
      </c>
      <c r="J2240" s="78" t="s">
        <v>1483</v>
      </c>
      <c r="K2240" s="82" t="s">
        <v>3479</v>
      </c>
      <c r="L2240" s="82" t="s">
        <v>2414</v>
      </c>
      <c r="M2240" s="82" t="s">
        <v>4214</v>
      </c>
      <c r="N2240" s="82"/>
      <c r="O2240" s="82"/>
      <c r="P2240" s="82" t="s">
        <v>36</v>
      </c>
    </row>
    <row r="2241" customHeight="1" spans="1:16">
      <c r="A2241" s="77" t="s">
        <v>1952</v>
      </c>
      <c r="B2241" s="82" t="s">
        <v>2403</v>
      </c>
      <c r="C2241" s="82" t="s">
        <v>2167</v>
      </c>
      <c r="D2241" s="78" t="s">
        <v>1955</v>
      </c>
      <c r="E2241" s="82" t="s">
        <v>2087</v>
      </c>
      <c r="F2241" s="82" t="s">
        <v>4209</v>
      </c>
      <c r="G2241" s="82" t="s">
        <v>1750</v>
      </c>
      <c r="H2241" s="78" t="s">
        <v>4213</v>
      </c>
      <c r="I2241" s="78" t="s">
        <v>1397</v>
      </c>
      <c r="J2241" s="78" t="s">
        <v>1483</v>
      </c>
      <c r="K2241" s="82" t="s">
        <v>3360</v>
      </c>
      <c r="L2241" s="82" t="s">
        <v>4210</v>
      </c>
      <c r="M2241" s="82" t="s">
        <v>2059</v>
      </c>
      <c r="N2241" s="82"/>
      <c r="O2241" s="82"/>
      <c r="P2241" s="82" t="s">
        <v>36</v>
      </c>
    </row>
    <row r="2242" customHeight="1" spans="1:16">
      <c r="A2242" s="77" t="s">
        <v>1952</v>
      </c>
      <c r="B2242" s="82" t="s">
        <v>2403</v>
      </c>
      <c r="C2242" s="82" t="s">
        <v>2093</v>
      </c>
      <c r="D2242" s="78" t="s">
        <v>1955</v>
      </c>
      <c r="E2242" s="82" t="s">
        <v>2834</v>
      </c>
      <c r="F2242" s="82" t="s">
        <v>4204</v>
      </c>
      <c r="G2242" s="82" t="s">
        <v>1773</v>
      </c>
      <c r="H2242" s="78" t="s">
        <v>4213</v>
      </c>
      <c r="I2242" s="78" t="s">
        <v>1397</v>
      </c>
      <c r="J2242" s="78" t="s">
        <v>1483</v>
      </c>
      <c r="K2242" s="82" t="s">
        <v>3479</v>
      </c>
      <c r="L2242" s="82" t="s">
        <v>2414</v>
      </c>
      <c r="M2242" s="82" t="s">
        <v>4214</v>
      </c>
      <c r="N2242" s="82"/>
      <c r="O2242" s="82"/>
      <c r="P2242" s="82" t="s">
        <v>36</v>
      </c>
    </row>
    <row r="2243" customHeight="1" spans="1:16">
      <c r="A2243" s="77" t="s">
        <v>1952</v>
      </c>
      <c r="B2243" s="82" t="s">
        <v>4215</v>
      </c>
      <c r="C2243" s="82" t="s">
        <v>2572</v>
      </c>
      <c r="D2243" s="78" t="s">
        <v>1955</v>
      </c>
      <c r="E2243" s="82" t="s">
        <v>2461</v>
      </c>
      <c r="F2243" s="82" t="s">
        <v>3859</v>
      </c>
      <c r="G2243" s="82" t="s">
        <v>1700</v>
      </c>
      <c r="H2243" s="78" t="s">
        <v>4213</v>
      </c>
      <c r="I2243" s="78" t="s">
        <v>1397</v>
      </c>
      <c r="J2243" s="82" t="s">
        <v>1483</v>
      </c>
      <c r="K2243" s="82" t="s">
        <v>3860</v>
      </c>
      <c r="L2243" s="82" t="s">
        <v>3861</v>
      </c>
      <c r="M2243" s="82" t="s">
        <v>2742</v>
      </c>
      <c r="N2243" s="82"/>
      <c r="O2243" s="82"/>
      <c r="P2243" s="82" t="s">
        <v>36</v>
      </c>
    </row>
    <row r="2244" customHeight="1" spans="1:16">
      <c r="A2244" s="77" t="s">
        <v>1952</v>
      </c>
      <c r="B2244" s="82" t="s">
        <v>2267</v>
      </c>
      <c r="C2244" s="82" t="s">
        <v>1308</v>
      </c>
      <c r="D2244" s="78" t="s">
        <v>1955</v>
      </c>
      <c r="E2244" s="82" t="s">
        <v>2218</v>
      </c>
      <c r="F2244" s="82" t="s">
        <v>3877</v>
      </c>
      <c r="G2244" s="78" t="s">
        <v>1714</v>
      </c>
      <c r="H2244" s="78" t="s">
        <v>4213</v>
      </c>
      <c r="I2244" s="78" t="s">
        <v>1397</v>
      </c>
      <c r="J2244" s="82" t="s">
        <v>1483</v>
      </c>
      <c r="K2244" s="82" t="s">
        <v>3878</v>
      </c>
      <c r="L2244" s="82" t="s">
        <v>3879</v>
      </c>
      <c r="M2244" s="82" t="s">
        <v>2183</v>
      </c>
      <c r="N2244" s="82"/>
      <c r="O2244" s="82"/>
      <c r="P2244" s="82" t="s">
        <v>36</v>
      </c>
    </row>
    <row r="2245" customHeight="1" spans="1:16">
      <c r="A2245" s="77" t="s">
        <v>1952</v>
      </c>
      <c r="B2245" s="82" t="s">
        <v>3161</v>
      </c>
      <c r="C2245" s="82" t="s">
        <v>3157</v>
      </c>
      <c r="D2245" s="78" t="s">
        <v>1955</v>
      </c>
      <c r="E2245" s="82" t="s">
        <v>2246</v>
      </c>
      <c r="F2245" s="82" t="s">
        <v>4216</v>
      </c>
      <c r="G2245" s="82" t="s">
        <v>1744</v>
      </c>
      <c r="H2245" s="78" t="s">
        <v>1801</v>
      </c>
      <c r="I2245" s="78" t="s">
        <v>1397</v>
      </c>
      <c r="J2245" s="82" t="s">
        <v>2276</v>
      </c>
      <c r="K2245" s="82" t="s">
        <v>3676</v>
      </c>
      <c r="L2245" s="82" t="s">
        <v>4217</v>
      </c>
      <c r="M2245" s="82" t="s">
        <v>3067</v>
      </c>
      <c r="N2245" s="82"/>
      <c r="O2245" s="82"/>
      <c r="P2245" s="82" t="s">
        <v>36</v>
      </c>
    </row>
    <row r="2246" customHeight="1" spans="1:16">
      <c r="A2246" s="77" t="s">
        <v>1952</v>
      </c>
      <c r="B2246" s="82" t="s">
        <v>3161</v>
      </c>
      <c r="C2246" s="82" t="s">
        <v>4218</v>
      </c>
      <c r="D2246" s="78" t="s">
        <v>1955</v>
      </c>
      <c r="E2246" s="82" t="s">
        <v>2246</v>
      </c>
      <c r="F2246" s="82" t="s">
        <v>4219</v>
      </c>
      <c r="G2246" s="78" t="s">
        <v>1801</v>
      </c>
      <c r="H2246" s="78" t="s">
        <v>1801</v>
      </c>
      <c r="I2246" s="78" t="s">
        <v>1397</v>
      </c>
      <c r="J2246" s="78" t="s">
        <v>964</v>
      </c>
      <c r="K2246" s="82" t="s">
        <v>2122</v>
      </c>
      <c r="L2246" s="82" t="s">
        <v>4220</v>
      </c>
      <c r="M2246" s="82" t="s">
        <v>2158</v>
      </c>
      <c r="N2246" s="82"/>
      <c r="O2246" s="82"/>
      <c r="P2246" s="82" t="s">
        <v>36</v>
      </c>
    </row>
    <row r="2247" customHeight="1" spans="1:16">
      <c r="A2247" s="77" t="s">
        <v>1952</v>
      </c>
      <c r="B2247" s="82" t="s">
        <v>3161</v>
      </c>
      <c r="C2247" s="82" t="s">
        <v>3147</v>
      </c>
      <c r="D2247" s="78" t="s">
        <v>1955</v>
      </c>
      <c r="E2247" s="82" t="s">
        <v>2218</v>
      </c>
      <c r="F2247" s="82" t="s">
        <v>4221</v>
      </c>
      <c r="G2247" s="82" t="s">
        <v>1777</v>
      </c>
      <c r="H2247" s="78" t="s">
        <v>1801</v>
      </c>
      <c r="I2247" s="78" t="s">
        <v>1397</v>
      </c>
      <c r="J2247" s="78" t="s">
        <v>2201</v>
      </c>
      <c r="K2247" s="82" t="s">
        <v>4222</v>
      </c>
      <c r="L2247" s="82" t="s">
        <v>3504</v>
      </c>
      <c r="M2247" s="82" t="s">
        <v>2301</v>
      </c>
      <c r="N2247" s="82"/>
      <c r="O2247" s="82"/>
      <c r="P2247" s="82" t="s">
        <v>36</v>
      </c>
    </row>
    <row r="2248" customHeight="1" spans="1:16">
      <c r="A2248" s="77" t="s">
        <v>1952</v>
      </c>
      <c r="B2248" s="82" t="s">
        <v>2688</v>
      </c>
      <c r="C2248" s="82" t="s">
        <v>1974</v>
      </c>
      <c r="D2248" s="78" t="s">
        <v>1955</v>
      </c>
      <c r="E2248" s="82" t="s">
        <v>1956</v>
      </c>
      <c r="F2248" s="82" t="s">
        <v>4223</v>
      </c>
      <c r="G2248" s="78" t="s">
        <v>1801</v>
      </c>
      <c r="H2248" s="78" t="s">
        <v>1801</v>
      </c>
      <c r="I2248" s="78" t="s">
        <v>1397</v>
      </c>
      <c r="J2248" s="82" t="s">
        <v>694</v>
      </c>
      <c r="K2248" s="82" t="s">
        <v>4224</v>
      </c>
      <c r="L2248" s="82" t="s">
        <v>2228</v>
      </c>
      <c r="M2248" s="82" t="s">
        <v>2540</v>
      </c>
      <c r="N2248" s="82"/>
      <c r="O2248" s="82"/>
      <c r="P2248" s="82" t="s">
        <v>36</v>
      </c>
    </row>
    <row r="2249" customHeight="1" spans="1:16">
      <c r="A2249" s="77" t="s">
        <v>1952</v>
      </c>
      <c r="B2249" s="82" t="s">
        <v>2688</v>
      </c>
      <c r="C2249" s="82" t="s">
        <v>2502</v>
      </c>
      <c r="D2249" s="78" t="s">
        <v>1955</v>
      </c>
      <c r="E2249" s="82" t="s">
        <v>2026</v>
      </c>
      <c r="F2249" s="82" t="s">
        <v>3897</v>
      </c>
      <c r="G2249" s="82" t="s">
        <v>1723</v>
      </c>
      <c r="H2249" s="78" t="s">
        <v>1801</v>
      </c>
      <c r="I2249" s="78" t="s">
        <v>1397</v>
      </c>
      <c r="J2249" s="82" t="s">
        <v>1483</v>
      </c>
      <c r="K2249" s="82" t="s">
        <v>3552</v>
      </c>
      <c r="L2249" s="82" t="s">
        <v>2058</v>
      </c>
      <c r="M2249" s="82" t="s">
        <v>2165</v>
      </c>
      <c r="N2249" s="82"/>
      <c r="O2249" s="82"/>
      <c r="P2249" s="82" t="s">
        <v>36</v>
      </c>
    </row>
    <row r="2250" customHeight="1" spans="1:16">
      <c r="A2250" s="77" t="s">
        <v>1952</v>
      </c>
      <c r="B2250" s="82" t="s">
        <v>2688</v>
      </c>
      <c r="C2250" s="82" t="s">
        <v>1974</v>
      </c>
      <c r="D2250" s="78" t="s">
        <v>1955</v>
      </c>
      <c r="E2250" s="82" t="s">
        <v>1956</v>
      </c>
      <c r="F2250" s="82" t="s">
        <v>4223</v>
      </c>
      <c r="G2250" s="78" t="s">
        <v>1801</v>
      </c>
      <c r="H2250" s="78" t="s">
        <v>1801</v>
      </c>
      <c r="I2250" s="78" t="s">
        <v>1397</v>
      </c>
      <c r="J2250" s="82" t="s">
        <v>694</v>
      </c>
      <c r="K2250" s="82" t="s">
        <v>4224</v>
      </c>
      <c r="L2250" s="82" t="s">
        <v>2228</v>
      </c>
      <c r="M2250" s="82" t="s">
        <v>2540</v>
      </c>
      <c r="N2250" s="82"/>
      <c r="O2250" s="82"/>
      <c r="P2250" s="82" t="s">
        <v>36</v>
      </c>
    </row>
    <row r="2251" customHeight="1" spans="1:16">
      <c r="A2251" s="77" t="s">
        <v>1952</v>
      </c>
      <c r="B2251" s="82" t="s">
        <v>2342</v>
      </c>
      <c r="C2251" s="82" t="s">
        <v>2343</v>
      </c>
      <c r="D2251" s="78" t="s">
        <v>1955</v>
      </c>
      <c r="E2251" s="82" t="s">
        <v>2171</v>
      </c>
      <c r="F2251" s="82" t="s">
        <v>4225</v>
      </c>
      <c r="G2251" s="78" t="s">
        <v>1801</v>
      </c>
      <c r="H2251" s="78" t="s">
        <v>1801</v>
      </c>
      <c r="I2251" s="78" t="s">
        <v>1397</v>
      </c>
      <c r="J2251" s="82" t="s">
        <v>1483</v>
      </c>
      <c r="K2251" s="82" t="s">
        <v>4226</v>
      </c>
      <c r="L2251" s="82" t="s">
        <v>2008</v>
      </c>
      <c r="M2251" s="82" t="s">
        <v>1987</v>
      </c>
      <c r="N2251" s="82"/>
      <c r="O2251" s="82"/>
      <c r="P2251" s="82" t="s">
        <v>36</v>
      </c>
    </row>
    <row r="2252" customHeight="1" spans="1:16">
      <c r="A2252" s="77" t="s">
        <v>1952</v>
      </c>
      <c r="B2252" s="82" t="s">
        <v>3046</v>
      </c>
      <c r="C2252" s="82" t="s">
        <v>4200</v>
      </c>
      <c r="D2252" s="78" t="s">
        <v>1955</v>
      </c>
      <c r="E2252" s="82"/>
      <c r="F2252" s="82" t="s">
        <v>4227</v>
      </c>
      <c r="G2252" s="78" t="s">
        <v>1801</v>
      </c>
      <c r="H2252" s="78" t="s">
        <v>1801</v>
      </c>
      <c r="I2252" s="78" t="s">
        <v>1397</v>
      </c>
      <c r="J2252" s="82"/>
      <c r="K2252" s="82"/>
      <c r="L2252" s="82"/>
      <c r="M2252" s="82"/>
      <c r="N2252" s="82"/>
      <c r="O2252" s="82"/>
      <c r="P2252" s="82" t="s">
        <v>36</v>
      </c>
    </row>
    <row r="2253" customHeight="1" spans="1:16">
      <c r="A2253" s="77" t="s">
        <v>1952</v>
      </c>
      <c r="B2253" s="82" t="s">
        <v>3708</v>
      </c>
      <c r="C2253" s="82" t="s">
        <v>3490</v>
      </c>
      <c r="D2253" s="78" t="s">
        <v>1955</v>
      </c>
      <c r="E2253" s="82" t="s">
        <v>2218</v>
      </c>
      <c r="F2253" s="82" t="s">
        <v>4193</v>
      </c>
      <c r="G2253" s="82" t="s">
        <v>1775</v>
      </c>
      <c r="H2253" s="78" t="s">
        <v>1801</v>
      </c>
      <c r="I2253" s="78" t="s">
        <v>1397</v>
      </c>
      <c r="J2253" s="78" t="s">
        <v>964</v>
      </c>
      <c r="K2253" s="82" t="s">
        <v>4194</v>
      </c>
      <c r="L2253" s="82" t="s">
        <v>4195</v>
      </c>
      <c r="M2253" s="82" t="s">
        <v>3243</v>
      </c>
      <c r="N2253" s="82"/>
      <c r="O2253" s="82"/>
      <c r="P2253" s="82" t="s">
        <v>36</v>
      </c>
    </row>
    <row r="2254" customHeight="1" spans="1:16">
      <c r="A2254" s="77" t="s">
        <v>1952</v>
      </c>
      <c r="B2254" s="82" t="s">
        <v>3708</v>
      </c>
      <c r="C2254" s="82" t="s">
        <v>3490</v>
      </c>
      <c r="D2254" s="78" t="s">
        <v>1955</v>
      </c>
      <c r="E2254" s="82" t="s">
        <v>2246</v>
      </c>
      <c r="F2254" s="82" t="s">
        <v>4219</v>
      </c>
      <c r="G2254" s="78" t="s">
        <v>1801</v>
      </c>
      <c r="H2254" s="78" t="s">
        <v>1801</v>
      </c>
      <c r="I2254" s="78" t="s">
        <v>1397</v>
      </c>
      <c r="J2254" s="78" t="s">
        <v>964</v>
      </c>
      <c r="K2254" s="82" t="s">
        <v>2122</v>
      </c>
      <c r="L2254" s="82" t="s">
        <v>4220</v>
      </c>
      <c r="M2254" s="82" t="s">
        <v>2158</v>
      </c>
      <c r="N2254" s="82"/>
      <c r="O2254" s="82"/>
      <c r="P2254" s="82" t="s">
        <v>36</v>
      </c>
    </row>
    <row r="2255" customHeight="1" spans="1:16">
      <c r="A2255" s="77" t="s">
        <v>1952</v>
      </c>
      <c r="B2255" s="82" t="s">
        <v>4228</v>
      </c>
      <c r="C2255" s="82" t="s">
        <v>2830</v>
      </c>
      <c r="D2255" s="78" t="s">
        <v>1955</v>
      </c>
      <c r="E2255" s="82" t="s">
        <v>2384</v>
      </c>
      <c r="F2255" s="82" t="s">
        <v>4132</v>
      </c>
      <c r="G2255" s="82" t="s">
        <v>1767</v>
      </c>
      <c r="H2255" s="78" t="s">
        <v>1801</v>
      </c>
      <c r="I2255" s="78" t="s">
        <v>1397</v>
      </c>
      <c r="J2255" s="82" t="s">
        <v>964</v>
      </c>
      <c r="K2255" s="82" t="s">
        <v>4133</v>
      </c>
      <c r="L2255" s="82" t="s">
        <v>2484</v>
      </c>
      <c r="M2255" s="82" t="s">
        <v>2165</v>
      </c>
      <c r="N2255" s="82"/>
      <c r="O2255" s="82"/>
      <c r="P2255" s="82" t="s">
        <v>36</v>
      </c>
    </row>
    <row r="2256" customHeight="1" spans="1:16">
      <c r="A2256" s="77" t="s">
        <v>1952</v>
      </c>
      <c r="B2256" s="82" t="s">
        <v>4228</v>
      </c>
      <c r="C2256" s="82" t="s">
        <v>2830</v>
      </c>
      <c r="D2256" s="78" t="s">
        <v>1955</v>
      </c>
      <c r="E2256" s="82" t="s">
        <v>2384</v>
      </c>
      <c r="F2256" s="82" t="s">
        <v>4229</v>
      </c>
      <c r="G2256" s="82" t="s">
        <v>1778</v>
      </c>
      <c r="H2256" s="78" t="s">
        <v>1801</v>
      </c>
      <c r="I2256" s="78" t="s">
        <v>1397</v>
      </c>
      <c r="J2256" s="82" t="s">
        <v>1142</v>
      </c>
      <c r="K2256" s="82" t="s">
        <v>4230</v>
      </c>
      <c r="L2256" s="82" t="s">
        <v>2318</v>
      </c>
      <c r="M2256" s="82" t="s">
        <v>2360</v>
      </c>
      <c r="N2256" s="82"/>
      <c r="O2256" s="82"/>
      <c r="P2256" s="82" t="s">
        <v>36</v>
      </c>
    </row>
    <row r="2257" customHeight="1" spans="1:16">
      <c r="A2257" s="77" t="s">
        <v>1952</v>
      </c>
      <c r="B2257" s="82" t="s">
        <v>2302</v>
      </c>
      <c r="C2257" s="82" t="s">
        <v>2303</v>
      </c>
      <c r="D2257" s="78" t="s">
        <v>1955</v>
      </c>
      <c r="E2257" s="82" t="s">
        <v>2087</v>
      </c>
      <c r="F2257" s="82" t="s">
        <v>4209</v>
      </c>
      <c r="G2257" s="82" t="s">
        <v>1750</v>
      </c>
      <c r="H2257" s="78" t="s">
        <v>1801</v>
      </c>
      <c r="I2257" s="78" t="s">
        <v>1397</v>
      </c>
      <c r="J2257" s="78" t="s">
        <v>1483</v>
      </c>
      <c r="K2257" s="82" t="s">
        <v>3360</v>
      </c>
      <c r="L2257" s="82" t="s">
        <v>4210</v>
      </c>
      <c r="M2257" s="82" t="s">
        <v>2059</v>
      </c>
      <c r="N2257" s="82"/>
      <c r="O2257" s="82"/>
      <c r="P2257" s="82" t="s">
        <v>36</v>
      </c>
    </row>
    <row r="2258" customHeight="1" spans="1:16">
      <c r="A2258" s="77" t="s">
        <v>1952</v>
      </c>
      <c r="B2258" s="82" t="s">
        <v>2302</v>
      </c>
      <c r="C2258" s="82" t="s">
        <v>2792</v>
      </c>
      <c r="D2258" s="78" t="s">
        <v>1955</v>
      </c>
      <c r="E2258" s="82" t="s">
        <v>4231</v>
      </c>
      <c r="F2258" s="82" t="s">
        <v>4232</v>
      </c>
      <c r="G2258" s="82" t="s">
        <v>1773</v>
      </c>
      <c r="H2258" s="78" t="s">
        <v>1801</v>
      </c>
      <c r="I2258" s="78" t="s">
        <v>1397</v>
      </c>
      <c r="J2258" s="78" t="s">
        <v>1483</v>
      </c>
      <c r="K2258" s="82" t="s">
        <v>2692</v>
      </c>
      <c r="L2258" s="82"/>
      <c r="M2258" s="82" t="s">
        <v>3105</v>
      </c>
      <c r="N2258" s="82"/>
      <c r="O2258" s="82"/>
      <c r="P2258" s="82" t="s">
        <v>36</v>
      </c>
    </row>
    <row r="2259" ht="22.2" customHeight="1" spans="1:16">
      <c r="A2259" s="77" t="s">
        <v>1952</v>
      </c>
      <c r="B2259" s="82" t="s">
        <v>2302</v>
      </c>
      <c r="C2259" s="82" t="s">
        <v>2093</v>
      </c>
      <c r="D2259" s="78" t="s">
        <v>1955</v>
      </c>
      <c r="E2259" s="82" t="s">
        <v>2834</v>
      </c>
      <c r="F2259" s="82" t="s">
        <v>4204</v>
      </c>
      <c r="G2259" s="82" t="s">
        <v>1773</v>
      </c>
      <c r="H2259" s="78" t="s">
        <v>1801</v>
      </c>
      <c r="I2259" s="78" t="s">
        <v>1397</v>
      </c>
      <c r="J2259" s="78" t="s">
        <v>1483</v>
      </c>
      <c r="K2259" s="82" t="s">
        <v>3479</v>
      </c>
      <c r="L2259" s="82" t="s">
        <v>2414</v>
      </c>
      <c r="M2259" s="82" t="s">
        <v>4214</v>
      </c>
      <c r="N2259" s="82"/>
      <c r="O2259" s="82"/>
      <c r="P2259" s="82" t="s">
        <v>36</v>
      </c>
    </row>
    <row r="2260" customHeight="1" spans="1:16">
      <c r="A2260" s="77" t="s">
        <v>1952</v>
      </c>
      <c r="B2260" s="82" t="s">
        <v>2361</v>
      </c>
      <c r="C2260" s="82" t="s">
        <v>1974</v>
      </c>
      <c r="D2260" s="78" t="s">
        <v>1975</v>
      </c>
      <c r="E2260" s="82" t="s">
        <v>3523</v>
      </c>
      <c r="F2260" s="82" t="s">
        <v>4233</v>
      </c>
      <c r="G2260" s="82" t="s">
        <v>1773</v>
      </c>
      <c r="H2260" s="78" t="s">
        <v>1801</v>
      </c>
      <c r="I2260" s="78" t="s">
        <v>1397</v>
      </c>
      <c r="J2260" s="78" t="s">
        <v>694</v>
      </c>
      <c r="K2260" s="82" t="s">
        <v>3327</v>
      </c>
      <c r="L2260" s="82" t="s">
        <v>2015</v>
      </c>
      <c r="M2260" s="82" t="s">
        <v>2339</v>
      </c>
      <c r="N2260" s="82"/>
      <c r="O2260" s="82"/>
      <c r="P2260" s="82" t="s">
        <v>36</v>
      </c>
    </row>
    <row r="2261" customHeight="1" spans="1:16">
      <c r="A2261" s="77" t="s">
        <v>1952</v>
      </c>
      <c r="B2261" s="82" t="s">
        <v>2361</v>
      </c>
      <c r="C2261" s="82" t="s">
        <v>1974</v>
      </c>
      <c r="D2261" s="78" t="s">
        <v>1975</v>
      </c>
      <c r="E2261" s="82" t="s">
        <v>3298</v>
      </c>
      <c r="F2261" s="82" t="s">
        <v>4234</v>
      </c>
      <c r="G2261" s="82" t="s">
        <v>1801</v>
      </c>
      <c r="H2261" s="78" t="s">
        <v>1801</v>
      </c>
      <c r="I2261" s="78" t="s">
        <v>1397</v>
      </c>
      <c r="J2261" s="78" t="s">
        <v>694</v>
      </c>
      <c r="K2261" s="82" t="s">
        <v>2794</v>
      </c>
      <c r="L2261" s="82" t="s">
        <v>2232</v>
      </c>
      <c r="M2261" s="82" t="s">
        <v>2165</v>
      </c>
      <c r="N2261" s="82"/>
      <c r="O2261" s="82"/>
      <c r="P2261" s="82" t="s">
        <v>36</v>
      </c>
    </row>
    <row r="2262" customHeight="1" spans="1:16">
      <c r="A2262" s="77" t="s">
        <v>1952</v>
      </c>
      <c r="B2262" s="82" t="s">
        <v>2125</v>
      </c>
      <c r="C2262" s="82" t="s">
        <v>2841</v>
      </c>
      <c r="D2262" s="78" t="s">
        <v>1955</v>
      </c>
      <c r="E2262" s="82" t="s">
        <v>2293</v>
      </c>
      <c r="F2262" s="82" t="s">
        <v>3465</v>
      </c>
      <c r="G2262" s="82" t="s">
        <v>1652</v>
      </c>
      <c r="H2262" s="78" t="s">
        <v>1801</v>
      </c>
      <c r="I2262" s="78" t="s">
        <v>1397</v>
      </c>
      <c r="J2262" s="78" t="s">
        <v>694</v>
      </c>
      <c r="K2262" s="82">
        <v>60.15</v>
      </c>
      <c r="L2262" s="82">
        <v>22</v>
      </c>
      <c r="M2262" s="82">
        <v>4.7</v>
      </c>
      <c r="N2262" s="82"/>
      <c r="O2262" s="82"/>
      <c r="P2262" s="82" t="s">
        <v>36</v>
      </c>
    </row>
    <row r="2263" customHeight="1" spans="1:16">
      <c r="A2263" s="77" t="s">
        <v>1952</v>
      </c>
      <c r="B2263" s="82" t="s">
        <v>2946</v>
      </c>
      <c r="C2263" s="82" t="s">
        <v>3247</v>
      </c>
      <c r="D2263" s="78" t="s">
        <v>1955</v>
      </c>
      <c r="E2263" s="82" t="s">
        <v>1976</v>
      </c>
      <c r="F2263" s="82" t="s">
        <v>3842</v>
      </c>
      <c r="G2263" s="78" t="s">
        <v>1719</v>
      </c>
      <c r="H2263" s="78" t="s">
        <v>1801</v>
      </c>
      <c r="I2263" s="78" t="s">
        <v>1397</v>
      </c>
      <c r="J2263" s="82" t="s">
        <v>1483</v>
      </c>
      <c r="K2263" s="82" t="s">
        <v>3843</v>
      </c>
      <c r="L2263" s="82" t="s">
        <v>2058</v>
      </c>
      <c r="M2263" s="82" t="s">
        <v>2064</v>
      </c>
      <c r="N2263" s="82"/>
      <c r="O2263" s="82"/>
      <c r="P2263" s="82" t="s">
        <v>36</v>
      </c>
    </row>
    <row r="2264" customHeight="1" spans="1:16">
      <c r="A2264" s="77" t="s">
        <v>1952</v>
      </c>
      <c r="B2264" s="82" t="s">
        <v>2946</v>
      </c>
      <c r="C2264" s="82" t="s">
        <v>4235</v>
      </c>
      <c r="D2264" s="78" t="s">
        <v>1955</v>
      </c>
      <c r="E2264" s="82" t="s">
        <v>2046</v>
      </c>
      <c r="F2264" s="82" t="s">
        <v>4236</v>
      </c>
      <c r="G2264" s="78" t="s">
        <v>4001</v>
      </c>
      <c r="H2264" s="78" t="s">
        <v>1801</v>
      </c>
      <c r="I2264" s="78" t="s">
        <v>1397</v>
      </c>
      <c r="J2264" s="82" t="s">
        <v>694</v>
      </c>
      <c r="K2264" s="82" t="s">
        <v>2405</v>
      </c>
      <c r="L2264" s="82" t="s">
        <v>4237</v>
      </c>
      <c r="M2264" s="82" t="s">
        <v>1992</v>
      </c>
      <c r="N2264" s="82"/>
      <c r="O2264" s="82"/>
      <c r="P2264" s="82" t="s">
        <v>36</v>
      </c>
    </row>
    <row r="2265" customHeight="1" spans="1:16">
      <c r="A2265" s="77" t="s">
        <v>1952</v>
      </c>
      <c r="B2265" s="82" t="s">
        <v>4215</v>
      </c>
      <c r="C2265" s="82" t="s">
        <v>2572</v>
      </c>
      <c r="D2265" s="78" t="s">
        <v>1955</v>
      </c>
      <c r="E2265" s="82" t="s">
        <v>2204</v>
      </c>
      <c r="F2265" s="82" t="s">
        <v>4238</v>
      </c>
      <c r="G2265" s="82" t="s">
        <v>1732</v>
      </c>
      <c r="H2265" s="78" t="s">
        <v>1801</v>
      </c>
      <c r="I2265" s="78" t="s">
        <v>1397</v>
      </c>
      <c r="J2265" s="78" t="s">
        <v>1483</v>
      </c>
      <c r="K2265" s="82" t="s">
        <v>4239</v>
      </c>
      <c r="L2265" s="82" t="s">
        <v>4240</v>
      </c>
      <c r="M2265" s="82" t="s">
        <v>2271</v>
      </c>
      <c r="N2265" s="82"/>
      <c r="O2265" s="82"/>
      <c r="P2265" s="82" t="s">
        <v>36</v>
      </c>
    </row>
    <row r="2266" customHeight="1" spans="1:16">
      <c r="A2266" s="77" t="s">
        <v>1952</v>
      </c>
      <c r="B2266" s="82" t="s">
        <v>4241</v>
      </c>
      <c r="C2266" s="82" t="s">
        <v>3097</v>
      </c>
      <c r="D2266" s="78" t="s">
        <v>2729</v>
      </c>
      <c r="E2266" s="82" t="s">
        <v>3098</v>
      </c>
      <c r="F2266" s="82" t="s">
        <v>4242</v>
      </c>
      <c r="G2266" s="82" t="s">
        <v>4001</v>
      </c>
      <c r="H2266" s="78" t="s">
        <v>1801</v>
      </c>
      <c r="I2266" s="78" t="s">
        <v>1397</v>
      </c>
      <c r="J2266" s="78" t="s">
        <v>694</v>
      </c>
      <c r="K2266" s="82" t="s">
        <v>4243</v>
      </c>
      <c r="L2266" s="82" t="s">
        <v>2331</v>
      </c>
      <c r="M2266" s="82" t="s">
        <v>4244</v>
      </c>
      <c r="N2266" s="82"/>
      <c r="O2266" s="82"/>
      <c r="P2266" s="82" t="s">
        <v>36</v>
      </c>
    </row>
    <row r="2267" customHeight="1" spans="1:16">
      <c r="A2267" s="77" t="s">
        <v>1952</v>
      </c>
      <c r="B2267" s="82" t="s">
        <v>2937</v>
      </c>
      <c r="C2267" s="82" t="s">
        <v>2093</v>
      </c>
      <c r="D2267" s="78" t="s">
        <v>1955</v>
      </c>
      <c r="E2267" s="82" t="s">
        <v>2834</v>
      </c>
      <c r="F2267" s="82" t="s">
        <v>4204</v>
      </c>
      <c r="G2267" s="82" t="s">
        <v>1773</v>
      </c>
      <c r="H2267" s="78" t="s">
        <v>1791</v>
      </c>
      <c r="I2267" s="78" t="s">
        <v>1397</v>
      </c>
      <c r="J2267" s="78" t="s">
        <v>1483</v>
      </c>
      <c r="K2267" s="82" t="s">
        <v>3479</v>
      </c>
      <c r="L2267" s="82" t="s">
        <v>2414</v>
      </c>
      <c r="M2267" s="82" t="s">
        <v>4214</v>
      </c>
      <c r="N2267" s="82"/>
      <c r="O2267" s="82"/>
      <c r="P2267" s="82" t="s">
        <v>36</v>
      </c>
    </row>
    <row r="2268" customHeight="1" spans="1:16">
      <c r="A2268" s="77" t="s">
        <v>1952</v>
      </c>
      <c r="B2268" s="82" t="s">
        <v>3246</v>
      </c>
      <c r="C2268" s="82" t="s">
        <v>2244</v>
      </c>
      <c r="D2268" s="78" t="s">
        <v>1955</v>
      </c>
      <c r="E2268" s="82" t="s">
        <v>2011</v>
      </c>
      <c r="F2268" s="82" t="s">
        <v>4147</v>
      </c>
      <c r="G2268" s="82" t="s">
        <v>1747</v>
      </c>
      <c r="H2268" s="78" t="s">
        <v>1791</v>
      </c>
      <c r="I2268" s="78" t="s">
        <v>1397</v>
      </c>
      <c r="J2268" s="82" t="s">
        <v>1483</v>
      </c>
      <c r="K2268" s="82" t="s">
        <v>1970</v>
      </c>
      <c r="L2268" s="82" t="s">
        <v>2240</v>
      </c>
      <c r="M2268" s="82" t="s">
        <v>2174</v>
      </c>
      <c r="N2268" s="82"/>
      <c r="O2268" s="82"/>
      <c r="P2268" s="82" t="s">
        <v>36</v>
      </c>
    </row>
    <row r="2269" customHeight="1" spans="1:16">
      <c r="A2269" s="77" t="s">
        <v>1952</v>
      </c>
      <c r="B2269" s="82" t="s">
        <v>2406</v>
      </c>
      <c r="C2269" s="82" t="s">
        <v>3322</v>
      </c>
      <c r="D2269" s="78" t="s">
        <v>1955</v>
      </c>
      <c r="E2269" s="82" t="s">
        <v>2199</v>
      </c>
      <c r="F2269" s="82" t="s">
        <v>4191</v>
      </c>
      <c r="G2269" s="82" t="s">
        <v>1772</v>
      </c>
      <c r="H2269" s="78" t="s">
        <v>1791</v>
      </c>
      <c r="I2269" s="78" t="s">
        <v>1397</v>
      </c>
      <c r="J2269" s="82" t="s">
        <v>3821</v>
      </c>
      <c r="K2269" s="82" t="s">
        <v>4192</v>
      </c>
      <c r="L2269" s="82" t="s">
        <v>2680</v>
      </c>
      <c r="M2269" s="82" t="s">
        <v>2307</v>
      </c>
      <c r="N2269" s="82"/>
      <c r="O2269" s="82"/>
      <c r="P2269" s="82" t="s">
        <v>36</v>
      </c>
    </row>
    <row r="2270" customHeight="1" spans="1:16">
      <c r="A2270" s="77" t="s">
        <v>1952</v>
      </c>
      <c r="B2270" s="82" t="s">
        <v>2406</v>
      </c>
      <c r="C2270" s="82" t="s">
        <v>3322</v>
      </c>
      <c r="D2270" s="78" t="s">
        <v>1955</v>
      </c>
      <c r="E2270" s="82" t="s">
        <v>2204</v>
      </c>
      <c r="F2270" s="82" t="s">
        <v>4245</v>
      </c>
      <c r="G2270" s="78" t="s">
        <v>1791</v>
      </c>
      <c r="H2270" s="78" t="s">
        <v>1791</v>
      </c>
      <c r="I2270" s="78" t="s">
        <v>1397</v>
      </c>
      <c r="J2270" s="78"/>
      <c r="K2270" s="82" t="s">
        <v>4246</v>
      </c>
      <c r="L2270" s="82" t="s">
        <v>4247</v>
      </c>
      <c r="M2270" s="82" t="s">
        <v>2197</v>
      </c>
      <c r="N2270" s="82"/>
      <c r="O2270" s="82"/>
      <c r="P2270" s="82" t="s">
        <v>36</v>
      </c>
    </row>
    <row r="2271" customHeight="1" spans="1:16">
      <c r="A2271" s="77" t="s">
        <v>1952</v>
      </c>
      <c r="B2271" s="82" t="s">
        <v>3869</v>
      </c>
      <c r="C2271" s="82" t="s">
        <v>3047</v>
      </c>
      <c r="D2271" s="78" t="s">
        <v>1955</v>
      </c>
      <c r="E2271" s="82"/>
      <c r="F2271" s="82" t="s">
        <v>4248</v>
      </c>
      <c r="G2271" s="82"/>
      <c r="H2271" s="82"/>
      <c r="I2271" s="78" t="s">
        <v>1397</v>
      </c>
      <c r="J2271" s="78" t="s">
        <v>694</v>
      </c>
      <c r="K2271" s="82"/>
      <c r="L2271" s="82"/>
      <c r="M2271" s="82"/>
      <c r="N2271" s="82"/>
      <c r="O2271" s="82"/>
      <c r="P2271" s="82" t="s">
        <v>36</v>
      </c>
    </row>
    <row r="2272" customHeight="1" spans="1:16">
      <c r="A2272" s="77" t="s">
        <v>1952</v>
      </c>
      <c r="B2272" s="82" t="s">
        <v>3869</v>
      </c>
      <c r="C2272" s="82" t="s">
        <v>3322</v>
      </c>
      <c r="D2272" s="78" t="s">
        <v>1955</v>
      </c>
      <c r="E2272" s="82"/>
      <c r="F2272" s="82" t="s">
        <v>4245</v>
      </c>
      <c r="G2272" s="82"/>
      <c r="H2272" s="82"/>
      <c r="I2272" s="78" t="s">
        <v>1397</v>
      </c>
      <c r="J2272" s="78" t="s">
        <v>694</v>
      </c>
      <c r="K2272" s="82"/>
      <c r="L2272" s="82"/>
      <c r="M2272" s="82"/>
      <c r="N2272" s="82"/>
      <c r="O2272" s="82"/>
      <c r="P2272" s="82" t="s">
        <v>36</v>
      </c>
    </row>
    <row r="2273" customHeight="1" spans="1:16">
      <c r="A2273" s="77" t="s">
        <v>1952</v>
      </c>
      <c r="B2273" s="82" t="s">
        <v>4140</v>
      </c>
      <c r="C2273" s="82" t="s">
        <v>2025</v>
      </c>
      <c r="D2273" s="78" t="s">
        <v>1955</v>
      </c>
      <c r="E2273" s="82" t="s">
        <v>2542</v>
      </c>
      <c r="F2273" s="82" t="s">
        <v>4249</v>
      </c>
      <c r="G2273" s="78" t="s">
        <v>1791</v>
      </c>
      <c r="H2273" s="78" t="s">
        <v>1791</v>
      </c>
      <c r="I2273" s="78" t="s">
        <v>1397</v>
      </c>
      <c r="J2273" s="78" t="s">
        <v>1483</v>
      </c>
      <c r="K2273" s="82" t="s">
        <v>3923</v>
      </c>
      <c r="L2273" s="82" t="s">
        <v>4250</v>
      </c>
      <c r="M2273" s="82" t="s">
        <v>2108</v>
      </c>
      <c r="N2273" s="82"/>
      <c r="O2273" s="82"/>
      <c r="P2273" s="82" t="s">
        <v>36</v>
      </c>
    </row>
    <row r="2274" customHeight="1" spans="1:16">
      <c r="A2274" s="77" t="s">
        <v>1952</v>
      </c>
      <c r="B2274" s="82" t="s">
        <v>4075</v>
      </c>
      <c r="C2274" s="82" t="s">
        <v>2493</v>
      </c>
      <c r="D2274" s="78" t="s">
        <v>2729</v>
      </c>
      <c r="E2274" s="82" t="s">
        <v>3921</v>
      </c>
      <c r="F2274" s="82" t="s">
        <v>3922</v>
      </c>
      <c r="G2274" s="82" t="s">
        <v>1727</v>
      </c>
      <c r="H2274" s="78" t="s">
        <v>1791</v>
      </c>
      <c r="I2274" s="78" t="s">
        <v>1397</v>
      </c>
      <c r="J2274" s="82" t="s">
        <v>1483</v>
      </c>
      <c r="K2274" s="82" t="s">
        <v>3923</v>
      </c>
      <c r="L2274" s="82"/>
      <c r="M2274" s="82" t="s">
        <v>2703</v>
      </c>
      <c r="N2274" s="82"/>
      <c r="O2274" s="82"/>
      <c r="P2274" s="82" t="s">
        <v>36</v>
      </c>
    </row>
    <row r="2275" customHeight="1" spans="1:16">
      <c r="A2275" s="77" t="s">
        <v>1952</v>
      </c>
      <c r="B2275" s="82" t="s">
        <v>4075</v>
      </c>
      <c r="C2275" s="82" t="s">
        <v>2493</v>
      </c>
      <c r="D2275" s="78" t="s">
        <v>2729</v>
      </c>
      <c r="E2275" s="82" t="s">
        <v>4231</v>
      </c>
      <c r="F2275" s="82" t="s">
        <v>4232</v>
      </c>
      <c r="G2275" s="82" t="s">
        <v>1773</v>
      </c>
      <c r="H2275" s="78" t="s">
        <v>1791</v>
      </c>
      <c r="I2275" s="78" t="s">
        <v>1397</v>
      </c>
      <c r="J2275" s="78" t="s">
        <v>1483</v>
      </c>
      <c r="K2275" s="82" t="s">
        <v>2692</v>
      </c>
      <c r="L2275" s="82"/>
      <c r="M2275" s="82" t="s">
        <v>3105</v>
      </c>
      <c r="N2275" s="82"/>
      <c r="O2275" s="82"/>
      <c r="P2275" s="82" t="s">
        <v>36</v>
      </c>
    </row>
    <row r="2276" customHeight="1" spans="1:16">
      <c r="A2276" s="77" t="s">
        <v>1952</v>
      </c>
      <c r="B2276" s="82" t="s">
        <v>2291</v>
      </c>
      <c r="C2276" s="82" t="s">
        <v>3275</v>
      </c>
      <c r="D2276" s="78" t="s">
        <v>1955</v>
      </c>
      <c r="E2276" s="82" t="s">
        <v>1968</v>
      </c>
      <c r="F2276" s="82" t="s">
        <v>4105</v>
      </c>
      <c r="G2276" s="82" t="s">
        <v>1747</v>
      </c>
      <c r="H2276" s="78" t="s">
        <v>1791</v>
      </c>
      <c r="I2276" s="78" t="s">
        <v>1397</v>
      </c>
      <c r="J2276" s="82" t="s">
        <v>694</v>
      </c>
      <c r="K2276" s="82" t="s">
        <v>3367</v>
      </c>
      <c r="L2276" s="82" t="s">
        <v>2130</v>
      </c>
      <c r="M2276" s="82" t="s">
        <v>2540</v>
      </c>
      <c r="N2276" s="82"/>
      <c r="O2276" s="82"/>
      <c r="P2276" s="82" t="s">
        <v>36</v>
      </c>
    </row>
    <row r="2277" customHeight="1" spans="1:16">
      <c r="A2277" s="77" t="s">
        <v>1952</v>
      </c>
      <c r="B2277" s="82" t="s">
        <v>2291</v>
      </c>
      <c r="C2277" s="82" t="s">
        <v>3275</v>
      </c>
      <c r="D2277" s="78" t="s">
        <v>1955</v>
      </c>
      <c r="E2277" s="82" t="s">
        <v>2082</v>
      </c>
      <c r="F2277" s="82" t="s">
        <v>4177</v>
      </c>
      <c r="G2277" s="82" t="s">
        <v>1780</v>
      </c>
      <c r="H2277" s="78" t="s">
        <v>1791</v>
      </c>
      <c r="I2277" s="78" t="s">
        <v>1397</v>
      </c>
      <c r="J2277" s="78" t="s">
        <v>694</v>
      </c>
      <c r="K2277" s="82" t="s">
        <v>3174</v>
      </c>
      <c r="L2277" s="82" t="s">
        <v>2130</v>
      </c>
      <c r="M2277" s="82" t="s">
        <v>2068</v>
      </c>
      <c r="N2277" s="82"/>
      <c r="O2277" s="82"/>
      <c r="P2277" s="82" t="s">
        <v>36</v>
      </c>
    </row>
    <row r="2278" customHeight="1" spans="1:16">
      <c r="A2278" s="77" t="s">
        <v>1952</v>
      </c>
      <c r="B2278" s="82" t="s">
        <v>2361</v>
      </c>
      <c r="C2278" s="82" t="s">
        <v>1974</v>
      </c>
      <c r="D2278" s="78" t="s">
        <v>1975</v>
      </c>
      <c r="E2278" s="82" t="s">
        <v>1988</v>
      </c>
      <c r="F2278" s="82" t="s">
        <v>4248</v>
      </c>
      <c r="G2278" s="78" t="s">
        <v>1791</v>
      </c>
      <c r="H2278" s="78" t="s">
        <v>1808</v>
      </c>
      <c r="I2278" s="78" t="s">
        <v>1397</v>
      </c>
      <c r="J2278" s="78" t="s">
        <v>694</v>
      </c>
      <c r="K2278" s="82" t="s">
        <v>3888</v>
      </c>
      <c r="L2278" s="82" t="s">
        <v>2058</v>
      </c>
      <c r="M2278" s="82" t="s">
        <v>1962</v>
      </c>
      <c r="N2278" s="82"/>
      <c r="O2278" s="82"/>
      <c r="P2278" s="82" t="s">
        <v>36</v>
      </c>
    </row>
    <row r="2279" customHeight="1" spans="1:16">
      <c r="A2279" s="77" t="s">
        <v>1952</v>
      </c>
      <c r="B2279" s="82" t="s">
        <v>1973</v>
      </c>
      <c r="C2279" s="82" t="s">
        <v>1974</v>
      </c>
      <c r="D2279" s="78" t="s">
        <v>1975</v>
      </c>
      <c r="E2279" s="82" t="s">
        <v>1988</v>
      </c>
      <c r="F2279" s="82" t="s">
        <v>4251</v>
      </c>
      <c r="G2279" s="78" t="s">
        <v>1808</v>
      </c>
      <c r="H2279" s="78" t="s">
        <v>1808</v>
      </c>
      <c r="I2279" s="78" t="s">
        <v>1397</v>
      </c>
      <c r="J2279" s="78" t="s">
        <v>694</v>
      </c>
      <c r="K2279" s="82" t="s">
        <v>3090</v>
      </c>
      <c r="L2279" s="82" t="s">
        <v>2228</v>
      </c>
      <c r="M2279" s="82" t="s">
        <v>2059</v>
      </c>
      <c r="N2279" s="82"/>
      <c r="O2279" s="82"/>
      <c r="P2279" s="82" t="s">
        <v>36</v>
      </c>
    </row>
    <row r="2280" customHeight="1" spans="1:16">
      <c r="A2280" s="77" t="s">
        <v>1952</v>
      </c>
      <c r="B2280" s="82" t="s">
        <v>1973</v>
      </c>
      <c r="C2280" s="82" t="s">
        <v>1374</v>
      </c>
      <c r="D2280" s="78" t="s">
        <v>1955</v>
      </c>
      <c r="E2280" s="82" t="s">
        <v>3996</v>
      </c>
      <c r="F2280" s="82" t="s">
        <v>3997</v>
      </c>
      <c r="G2280" s="78" t="s">
        <v>1728</v>
      </c>
      <c r="H2280" s="78" t="s">
        <v>1808</v>
      </c>
      <c r="I2280" s="78" t="s">
        <v>1397</v>
      </c>
      <c r="J2280" s="78" t="s">
        <v>1623</v>
      </c>
      <c r="K2280" s="82" t="s">
        <v>3998</v>
      </c>
      <c r="L2280" s="82" t="s">
        <v>3180</v>
      </c>
      <c r="M2280" s="82" t="s">
        <v>3999</v>
      </c>
      <c r="N2280" s="82"/>
      <c r="O2280" s="82"/>
      <c r="P2280" s="82" t="s">
        <v>36</v>
      </c>
    </row>
    <row r="2281" customHeight="1" spans="1:16">
      <c r="A2281" s="77" t="s">
        <v>1952</v>
      </c>
      <c r="B2281" s="82" t="s">
        <v>1973</v>
      </c>
      <c r="C2281" s="82" t="s">
        <v>1982</v>
      </c>
      <c r="D2281" s="78" t="s">
        <v>1975</v>
      </c>
      <c r="E2281" s="82" t="s">
        <v>1976</v>
      </c>
      <c r="F2281" s="82" t="s">
        <v>4176</v>
      </c>
      <c r="G2281" s="82" t="s">
        <v>1765</v>
      </c>
      <c r="H2281" s="78" t="s">
        <v>1808</v>
      </c>
      <c r="I2281" s="78" t="s">
        <v>1397</v>
      </c>
      <c r="J2281" s="78" t="s">
        <v>2201</v>
      </c>
      <c r="K2281" s="82" t="s">
        <v>2955</v>
      </c>
      <c r="L2281" s="82" t="s">
        <v>2228</v>
      </c>
      <c r="M2281" s="82" t="s">
        <v>2170</v>
      </c>
      <c r="N2281" s="82"/>
      <c r="O2281" s="82"/>
      <c r="P2281" s="82" t="s">
        <v>36</v>
      </c>
    </row>
    <row r="2282" customHeight="1" spans="1:16">
      <c r="A2282" s="77" t="s">
        <v>1952</v>
      </c>
      <c r="B2282" s="82" t="s">
        <v>1973</v>
      </c>
      <c r="C2282" s="82" t="s">
        <v>1982</v>
      </c>
      <c r="D2282" s="78" t="s">
        <v>1975</v>
      </c>
      <c r="E2282" s="82" t="s">
        <v>2344</v>
      </c>
      <c r="F2282" s="82" t="s">
        <v>3816</v>
      </c>
      <c r="G2282" s="82" t="s">
        <v>1706</v>
      </c>
      <c r="H2282" s="78" t="s">
        <v>1808</v>
      </c>
      <c r="I2282" s="78" t="s">
        <v>1397</v>
      </c>
      <c r="J2282" s="78" t="s">
        <v>694</v>
      </c>
      <c r="K2282" s="82" t="s">
        <v>3817</v>
      </c>
      <c r="L2282" s="82" t="s">
        <v>2008</v>
      </c>
      <c r="M2282" s="82" t="s">
        <v>1992</v>
      </c>
      <c r="N2282" s="82"/>
      <c r="O2282" s="82"/>
      <c r="P2282" s="82" t="s">
        <v>36</v>
      </c>
    </row>
    <row r="2283" customHeight="1" spans="1:16">
      <c r="A2283" s="77" t="s">
        <v>1952</v>
      </c>
      <c r="B2283" s="82" t="s">
        <v>2395</v>
      </c>
      <c r="C2283" s="82" t="s">
        <v>1954</v>
      </c>
      <c r="D2283" s="78" t="s">
        <v>1955</v>
      </c>
      <c r="E2283" s="82"/>
      <c r="F2283" s="82" t="s">
        <v>4252</v>
      </c>
      <c r="G2283" s="82" t="s">
        <v>1775</v>
      </c>
      <c r="H2283" s="78" t="s">
        <v>1808</v>
      </c>
      <c r="I2283" s="78" t="s">
        <v>1397</v>
      </c>
      <c r="J2283" s="78" t="s">
        <v>1483</v>
      </c>
      <c r="K2283" s="82" t="s">
        <v>2697</v>
      </c>
      <c r="L2283" s="82" t="s">
        <v>2164</v>
      </c>
      <c r="M2283" s="82" t="s">
        <v>2540</v>
      </c>
      <c r="N2283" s="82"/>
      <c r="O2283" s="82"/>
      <c r="P2283" s="82" t="s">
        <v>36</v>
      </c>
    </row>
    <row r="2284" customHeight="1" spans="1:16">
      <c r="A2284" s="77" t="s">
        <v>1952</v>
      </c>
      <c r="B2284" s="82" t="s">
        <v>2395</v>
      </c>
      <c r="C2284" s="82" t="s">
        <v>1954</v>
      </c>
      <c r="D2284" s="78" t="s">
        <v>1955</v>
      </c>
      <c r="E2284" s="82"/>
      <c r="F2284" s="82" t="s">
        <v>4253</v>
      </c>
      <c r="G2284" s="82" t="s">
        <v>1775</v>
      </c>
      <c r="H2284" s="78" t="s">
        <v>1808</v>
      </c>
      <c r="I2284" s="78" t="s">
        <v>1397</v>
      </c>
      <c r="J2284" s="82" t="s">
        <v>1483</v>
      </c>
      <c r="K2284" s="82" t="s">
        <v>4254</v>
      </c>
      <c r="L2284" s="82" t="s">
        <v>2113</v>
      </c>
      <c r="M2284" s="82" t="s">
        <v>2064</v>
      </c>
      <c r="N2284" s="82"/>
      <c r="O2284" s="82"/>
      <c r="P2284" s="82" t="s">
        <v>36</v>
      </c>
    </row>
    <row r="2285" customHeight="1" spans="1:16">
      <c r="A2285" s="77" t="s">
        <v>1952</v>
      </c>
      <c r="B2285" s="82" t="s">
        <v>2267</v>
      </c>
      <c r="C2285" s="82" t="s">
        <v>4098</v>
      </c>
      <c r="D2285" s="78" t="s">
        <v>1955</v>
      </c>
      <c r="E2285" s="82" t="s">
        <v>2263</v>
      </c>
      <c r="F2285" s="82" t="s">
        <v>4099</v>
      </c>
      <c r="G2285" s="78" t="s">
        <v>1741</v>
      </c>
      <c r="H2285" s="78" t="s">
        <v>1808</v>
      </c>
      <c r="I2285" s="78" t="s">
        <v>1397</v>
      </c>
      <c r="J2285" s="82" t="s">
        <v>694</v>
      </c>
      <c r="K2285" s="82" t="s">
        <v>4100</v>
      </c>
      <c r="L2285" s="82" t="s">
        <v>4101</v>
      </c>
      <c r="M2285" s="82" t="s">
        <v>2158</v>
      </c>
      <c r="N2285" s="82"/>
      <c r="O2285" s="82"/>
      <c r="P2285" s="82" t="s">
        <v>36</v>
      </c>
    </row>
    <row r="2286" customHeight="1" spans="1:16">
      <c r="A2286" s="77" t="s">
        <v>1952</v>
      </c>
      <c r="B2286" s="82" t="s">
        <v>2738</v>
      </c>
      <c r="C2286" s="82" t="s">
        <v>2045</v>
      </c>
      <c r="D2286" s="78" t="s">
        <v>1955</v>
      </c>
      <c r="E2286" s="82" t="s">
        <v>2011</v>
      </c>
      <c r="F2286" s="82" t="s">
        <v>4169</v>
      </c>
      <c r="G2286" s="82" t="s">
        <v>1780</v>
      </c>
      <c r="H2286" s="78" t="s">
        <v>1808</v>
      </c>
      <c r="I2286" s="78" t="s">
        <v>1397</v>
      </c>
      <c r="J2286" s="78" t="s">
        <v>694</v>
      </c>
      <c r="K2286" s="82" t="s">
        <v>2420</v>
      </c>
      <c r="L2286" s="82" t="s">
        <v>4170</v>
      </c>
      <c r="M2286" s="82" t="s">
        <v>2742</v>
      </c>
      <c r="N2286" s="82"/>
      <c r="O2286" s="82"/>
      <c r="P2286" s="82" t="s">
        <v>36</v>
      </c>
    </row>
    <row r="2287" customHeight="1" spans="1:16">
      <c r="A2287" s="77" t="s">
        <v>1952</v>
      </c>
      <c r="B2287" s="82" t="s">
        <v>3405</v>
      </c>
      <c r="C2287" s="82" t="s">
        <v>2493</v>
      </c>
      <c r="D2287" s="78" t="s">
        <v>1955</v>
      </c>
      <c r="E2287" s="82" t="s">
        <v>4231</v>
      </c>
      <c r="F2287" s="82" t="s">
        <v>4232</v>
      </c>
      <c r="G2287" s="82" t="s">
        <v>1773</v>
      </c>
      <c r="H2287" s="78" t="s">
        <v>1808</v>
      </c>
      <c r="I2287" s="78" t="s">
        <v>1397</v>
      </c>
      <c r="J2287" s="78" t="s">
        <v>1483</v>
      </c>
      <c r="K2287" s="82" t="s">
        <v>2692</v>
      </c>
      <c r="L2287" s="82"/>
      <c r="M2287" s="82" t="s">
        <v>3105</v>
      </c>
      <c r="N2287" s="82"/>
      <c r="O2287" s="82"/>
      <c r="P2287" s="82" t="s">
        <v>36</v>
      </c>
    </row>
    <row r="2288" customHeight="1" spans="1:16">
      <c r="A2288" s="77" t="s">
        <v>1952</v>
      </c>
      <c r="B2288" s="82" t="s">
        <v>2333</v>
      </c>
      <c r="C2288" s="82" t="s">
        <v>2292</v>
      </c>
      <c r="D2288" s="78" t="s">
        <v>1955</v>
      </c>
      <c r="E2288" s="82"/>
      <c r="F2288" s="82" t="s">
        <v>4255</v>
      </c>
      <c r="G2288" s="78" t="s">
        <v>1808</v>
      </c>
      <c r="H2288" s="78" t="s">
        <v>1808</v>
      </c>
      <c r="I2288" s="78" t="s">
        <v>1397</v>
      </c>
      <c r="J2288" s="78" t="s">
        <v>694</v>
      </c>
      <c r="K2288" s="82" t="s">
        <v>2215</v>
      </c>
      <c r="L2288" s="82" t="s">
        <v>2752</v>
      </c>
      <c r="M2288" s="82" t="s">
        <v>4256</v>
      </c>
      <c r="N2288" s="82"/>
      <c r="O2288" s="82"/>
      <c r="P2288" s="82" t="s">
        <v>36</v>
      </c>
    </row>
    <row r="2289" customHeight="1" spans="1:16">
      <c r="A2289" s="77" t="s">
        <v>1952</v>
      </c>
      <c r="B2289" s="82" t="s">
        <v>2333</v>
      </c>
      <c r="C2289" s="82" t="s">
        <v>2624</v>
      </c>
      <c r="D2289" s="78" t="s">
        <v>1955</v>
      </c>
      <c r="E2289" s="82" t="s">
        <v>1968</v>
      </c>
      <c r="F2289" s="82" t="s">
        <v>4257</v>
      </c>
      <c r="G2289" s="82" t="s">
        <v>1725</v>
      </c>
      <c r="H2289" s="78" t="s">
        <v>1808</v>
      </c>
      <c r="I2289" s="78" t="s">
        <v>1397</v>
      </c>
      <c r="J2289" s="82" t="s">
        <v>1483</v>
      </c>
      <c r="K2289" s="82">
        <v>60.35</v>
      </c>
      <c r="L2289" s="82">
        <v>27</v>
      </c>
      <c r="M2289" s="82">
        <v>6.5</v>
      </c>
      <c r="N2289" s="82"/>
      <c r="O2289" s="82"/>
      <c r="P2289" s="82" t="s">
        <v>36</v>
      </c>
    </row>
    <row r="2290" customHeight="1" spans="1:16">
      <c r="A2290" s="77" t="s">
        <v>1952</v>
      </c>
      <c r="B2290" s="82" t="s">
        <v>2184</v>
      </c>
      <c r="C2290" s="82" t="s">
        <v>2185</v>
      </c>
      <c r="D2290" s="78" t="s">
        <v>1955</v>
      </c>
      <c r="E2290" s="82" t="s">
        <v>1968</v>
      </c>
      <c r="F2290" s="82" t="s">
        <v>4164</v>
      </c>
      <c r="G2290" s="82" t="s">
        <v>1767</v>
      </c>
      <c r="H2290" s="78" t="s">
        <v>1809</v>
      </c>
      <c r="I2290" s="78" t="s">
        <v>1397</v>
      </c>
      <c r="J2290" s="82" t="s">
        <v>1483</v>
      </c>
      <c r="K2290" s="82" t="s">
        <v>2992</v>
      </c>
      <c r="L2290" s="82" t="s">
        <v>4258</v>
      </c>
      <c r="M2290" s="82" t="s">
        <v>1962</v>
      </c>
      <c r="N2290" s="82"/>
      <c r="O2290" s="82"/>
      <c r="P2290" s="82" t="s">
        <v>36</v>
      </c>
    </row>
    <row r="2291" customHeight="1" spans="1:16">
      <c r="A2291" s="77" t="s">
        <v>1952</v>
      </c>
      <c r="B2291" s="82" t="s">
        <v>2166</v>
      </c>
      <c r="C2291" s="82" t="s">
        <v>2313</v>
      </c>
      <c r="D2291" s="78" t="s">
        <v>1955</v>
      </c>
      <c r="E2291" s="82" t="s">
        <v>1968</v>
      </c>
      <c r="F2291" s="82" t="s">
        <v>4063</v>
      </c>
      <c r="G2291" s="78" t="s">
        <v>1745</v>
      </c>
      <c r="H2291" s="78" t="s">
        <v>1809</v>
      </c>
      <c r="I2291" s="78" t="s">
        <v>1397</v>
      </c>
      <c r="J2291" s="82" t="s">
        <v>1483</v>
      </c>
      <c r="K2291" s="82" t="s">
        <v>3442</v>
      </c>
      <c r="L2291" s="82" t="s">
        <v>3058</v>
      </c>
      <c r="M2291" s="82" t="s">
        <v>2183</v>
      </c>
      <c r="N2291" s="82"/>
      <c r="O2291" s="82"/>
      <c r="P2291" s="82" t="s">
        <v>36</v>
      </c>
    </row>
    <row r="2292" customHeight="1" spans="1:16">
      <c r="A2292" s="77" t="s">
        <v>1952</v>
      </c>
      <c r="B2292" s="82" t="s">
        <v>2166</v>
      </c>
      <c r="C2292" s="82" t="s">
        <v>2262</v>
      </c>
      <c r="D2292" s="78" t="s">
        <v>1955</v>
      </c>
      <c r="E2292" s="82" t="s">
        <v>2384</v>
      </c>
      <c r="F2292" s="82" t="s">
        <v>4229</v>
      </c>
      <c r="G2292" s="82" t="s">
        <v>1778</v>
      </c>
      <c r="H2292" s="78" t="s">
        <v>1809</v>
      </c>
      <c r="I2292" s="78" t="s">
        <v>1397</v>
      </c>
      <c r="J2292" s="82" t="s">
        <v>1142</v>
      </c>
      <c r="K2292" s="82" t="s">
        <v>4230</v>
      </c>
      <c r="L2292" s="82" t="s">
        <v>2318</v>
      </c>
      <c r="M2292" s="82" t="s">
        <v>2360</v>
      </c>
      <c r="N2292" s="82"/>
      <c r="O2292" s="82"/>
      <c r="P2292" s="82" t="s">
        <v>36</v>
      </c>
    </row>
    <row r="2293" customHeight="1" spans="1:16">
      <c r="A2293" s="77" t="s">
        <v>1952</v>
      </c>
      <c r="B2293" s="82" t="s">
        <v>3587</v>
      </c>
      <c r="C2293" s="82" t="s">
        <v>2493</v>
      </c>
      <c r="D2293" s="78" t="s">
        <v>1955</v>
      </c>
      <c r="E2293" s="82" t="s">
        <v>4231</v>
      </c>
      <c r="F2293" s="82" t="s">
        <v>4232</v>
      </c>
      <c r="G2293" s="82" t="s">
        <v>1773</v>
      </c>
      <c r="H2293" s="78" t="s">
        <v>1809</v>
      </c>
      <c r="I2293" s="78" t="s">
        <v>1397</v>
      </c>
      <c r="J2293" s="78" t="s">
        <v>1483</v>
      </c>
      <c r="K2293" s="82" t="s">
        <v>2692</v>
      </c>
      <c r="L2293" s="82"/>
      <c r="M2293" s="82" t="s">
        <v>3105</v>
      </c>
      <c r="N2293" s="82"/>
      <c r="O2293" s="82"/>
      <c r="P2293" s="82" t="s">
        <v>36</v>
      </c>
    </row>
    <row r="2294" customHeight="1" spans="1:16">
      <c r="A2294" s="77" t="s">
        <v>1952</v>
      </c>
      <c r="B2294" s="82" t="s">
        <v>3389</v>
      </c>
      <c r="C2294" s="82" t="s">
        <v>2313</v>
      </c>
      <c r="D2294" s="78" t="s">
        <v>1955</v>
      </c>
      <c r="E2294" s="82" t="s">
        <v>1988</v>
      </c>
      <c r="F2294" s="82" t="s">
        <v>3541</v>
      </c>
      <c r="G2294" s="82" t="s">
        <v>1643</v>
      </c>
      <c r="H2294" s="78" t="s">
        <v>1809</v>
      </c>
      <c r="I2294" s="78" t="s">
        <v>1397</v>
      </c>
      <c r="J2294" s="82" t="s">
        <v>1483</v>
      </c>
      <c r="K2294" s="82" t="s">
        <v>2007</v>
      </c>
      <c r="L2294" s="82" t="s">
        <v>3265</v>
      </c>
      <c r="M2294" s="82" t="s">
        <v>1972</v>
      </c>
      <c r="N2294" s="82"/>
      <c r="O2294" s="82"/>
      <c r="P2294" s="82" t="s">
        <v>36</v>
      </c>
    </row>
    <row r="2295" customHeight="1" spans="1:16">
      <c r="A2295" s="77" t="s">
        <v>1952</v>
      </c>
      <c r="B2295" s="82" t="s">
        <v>3389</v>
      </c>
      <c r="C2295" s="82" t="s">
        <v>2313</v>
      </c>
      <c r="D2295" s="78" t="s">
        <v>1955</v>
      </c>
      <c r="E2295" s="82" t="s">
        <v>2087</v>
      </c>
      <c r="F2295" s="82" t="s">
        <v>3806</v>
      </c>
      <c r="G2295" s="78" t="s">
        <v>1696</v>
      </c>
      <c r="H2295" s="78" t="s">
        <v>1809</v>
      </c>
      <c r="I2295" s="78" t="s">
        <v>1397</v>
      </c>
      <c r="J2295" s="82" t="s">
        <v>2201</v>
      </c>
      <c r="K2295" s="82" t="s">
        <v>3546</v>
      </c>
      <c r="L2295" s="82" t="s">
        <v>2113</v>
      </c>
      <c r="M2295" s="82" t="s">
        <v>2165</v>
      </c>
      <c r="N2295" s="82"/>
      <c r="O2295" s="82"/>
      <c r="P2295" s="82" t="s">
        <v>36</v>
      </c>
    </row>
    <row r="2296" customHeight="1" spans="1:16">
      <c r="A2296" s="77" t="s">
        <v>1952</v>
      </c>
      <c r="B2296" s="82" t="s">
        <v>2085</v>
      </c>
      <c r="C2296" s="82" t="s">
        <v>3947</v>
      </c>
      <c r="D2296" s="78" t="s">
        <v>1955</v>
      </c>
      <c r="E2296" s="82" t="s">
        <v>3883</v>
      </c>
      <c r="F2296" s="82" t="s">
        <v>4135</v>
      </c>
      <c r="G2296" s="82" t="s">
        <v>1765</v>
      </c>
      <c r="H2296" s="78" t="s">
        <v>1809</v>
      </c>
      <c r="I2296" s="78" t="s">
        <v>1397</v>
      </c>
      <c r="J2296" s="82" t="s">
        <v>1483</v>
      </c>
      <c r="K2296" s="82" t="s">
        <v>4136</v>
      </c>
      <c r="L2296" s="82" t="s">
        <v>4137</v>
      </c>
      <c r="M2296" s="82" t="s">
        <v>2812</v>
      </c>
      <c r="N2296" s="82"/>
      <c r="O2296" s="82"/>
      <c r="P2296" s="82" t="s">
        <v>36</v>
      </c>
    </row>
    <row r="2297" customHeight="1" spans="1:16">
      <c r="A2297" s="77" t="s">
        <v>1952</v>
      </c>
      <c r="B2297" s="82" t="s">
        <v>2085</v>
      </c>
      <c r="C2297" s="82" t="s">
        <v>3051</v>
      </c>
      <c r="D2297" s="78" t="s">
        <v>1955</v>
      </c>
      <c r="E2297" s="82" t="s">
        <v>1988</v>
      </c>
      <c r="F2297" s="82" t="s">
        <v>4259</v>
      </c>
      <c r="G2297" s="78" t="s">
        <v>1809</v>
      </c>
      <c r="H2297" s="78" t="s">
        <v>1809</v>
      </c>
      <c r="I2297" s="78" t="s">
        <v>1397</v>
      </c>
      <c r="J2297" s="82" t="s">
        <v>694</v>
      </c>
      <c r="K2297" s="82" t="s">
        <v>2495</v>
      </c>
      <c r="L2297" s="82" t="s">
        <v>2228</v>
      </c>
      <c r="M2297" s="82" t="s">
        <v>2068</v>
      </c>
      <c r="N2297" s="82"/>
      <c r="O2297" s="82"/>
      <c r="P2297" s="82" t="s">
        <v>36</v>
      </c>
    </row>
    <row r="2298" customHeight="1" spans="1:16">
      <c r="A2298" s="77" t="s">
        <v>1952</v>
      </c>
      <c r="B2298" s="82" t="s">
        <v>2721</v>
      </c>
      <c r="C2298" s="82" t="s">
        <v>3047</v>
      </c>
      <c r="D2298" s="78" t="s">
        <v>1955</v>
      </c>
      <c r="E2298" s="82" t="s">
        <v>1988</v>
      </c>
      <c r="F2298" s="82" t="s">
        <v>4259</v>
      </c>
      <c r="G2298" s="78" t="s">
        <v>1809</v>
      </c>
      <c r="H2298" s="78" t="s">
        <v>1809</v>
      </c>
      <c r="I2298" s="78" t="s">
        <v>1397</v>
      </c>
      <c r="J2298" s="82" t="s">
        <v>694</v>
      </c>
      <c r="K2298" s="82" t="s">
        <v>2495</v>
      </c>
      <c r="L2298" s="82" t="s">
        <v>2228</v>
      </c>
      <c r="M2298" s="82" t="s">
        <v>2068</v>
      </c>
      <c r="N2298" s="82"/>
      <c r="O2298" s="82"/>
      <c r="P2298" s="82" t="s">
        <v>36</v>
      </c>
    </row>
    <row r="2299" customHeight="1" spans="1:16">
      <c r="A2299" s="77" t="s">
        <v>1952</v>
      </c>
      <c r="B2299" s="82" t="s">
        <v>2017</v>
      </c>
      <c r="C2299" s="82" t="s">
        <v>2018</v>
      </c>
      <c r="D2299" s="78" t="s">
        <v>1955</v>
      </c>
      <c r="E2299" s="82" t="s">
        <v>3914</v>
      </c>
      <c r="F2299" s="82" t="s">
        <v>4197</v>
      </c>
      <c r="G2299" s="82" t="s">
        <v>1773</v>
      </c>
      <c r="H2299" s="78" t="s">
        <v>1809</v>
      </c>
      <c r="I2299" s="78" t="s">
        <v>1397</v>
      </c>
      <c r="J2299" s="78" t="s">
        <v>2100</v>
      </c>
      <c r="K2299" s="82" t="s">
        <v>3327</v>
      </c>
      <c r="L2299" s="82" t="s">
        <v>2015</v>
      </c>
      <c r="M2299" s="82" t="s">
        <v>4260</v>
      </c>
      <c r="N2299" s="82"/>
      <c r="O2299" s="82"/>
      <c r="P2299" s="82" t="s">
        <v>36</v>
      </c>
    </row>
    <row r="2300" customHeight="1" spans="1:16">
      <c r="A2300" s="77" t="s">
        <v>1952</v>
      </c>
      <c r="B2300" s="82" t="s">
        <v>4261</v>
      </c>
      <c r="C2300" s="82" t="s">
        <v>4262</v>
      </c>
      <c r="D2300" s="78" t="s">
        <v>1955</v>
      </c>
      <c r="E2300" s="82" t="s">
        <v>2246</v>
      </c>
      <c r="F2300" s="82" t="s">
        <v>4219</v>
      </c>
      <c r="G2300" s="78" t="s">
        <v>1801</v>
      </c>
      <c r="H2300" s="78" t="s">
        <v>1809</v>
      </c>
      <c r="I2300" s="78" t="s">
        <v>1397</v>
      </c>
      <c r="J2300" s="78" t="s">
        <v>964</v>
      </c>
      <c r="K2300" s="82" t="s">
        <v>2122</v>
      </c>
      <c r="L2300" s="82" t="s">
        <v>4220</v>
      </c>
      <c r="M2300" s="82" t="s">
        <v>2158</v>
      </c>
      <c r="N2300" s="82"/>
      <c r="O2300" s="82"/>
      <c r="P2300" s="82" t="s">
        <v>36</v>
      </c>
    </row>
    <row r="2301" customHeight="1" spans="1:16">
      <c r="A2301" s="77" t="s">
        <v>1952</v>
      </c>
      <c r="B2301" s="82" t="s">
        <v>2803</v>
      </c>
      <c r="C2301" s="82" t="s">
        <v>1314</v>
      </c>
      <c r="D2301" s="78" t="s">
        <v>1955</v>
      </c>
      <c r="E2301" s="82" t="s">
        <v>2246</v>
      </c>
      <c r="F2301" s="82" t="s">
        <v>4216</v>
      </c>
      <c r="G2301" s="82" t="s">
        <v>1744</v>
      </c>
      <c r="H2301" s="78" t="s">
        <v>1792</v>
      </c>
      <c r="I2301" s="78" t="s">
        <v>1397</v>
      </c>
      <c r="J2301" s="82" t="s">
        <v>2276</v>
      </c>
      <c r="K2301" s="82" t="s">
        <v>3676</v>
      </c>
      <c r="L2301" s="82" t="s">
        <v>4217</v>
      </c>
      <c r="M2301" s="82" t="s">
        <v>3067</v>
      </c>
      <c r="N2301" s="82"/>
      <c r="O2301" s="82"/>
      <c r="P2301" s="82" t="s">
        <v>36</v>
      </c>
    </row>
    <row r="2302" customHeight="1" spans="1:16">
      <c r="A2302" s="77" t="s">
        <v>1952</v>
      </c>
      <c r="B2302" s="82" t="s">
        <v>3135</v>
      </c>
      <c r="C2302" s="82" t="s">
        <v>2245</v>
      </c>
      <c r="D2302" s="78" t="s">
        <v>1955</v>
      </c>
      <c r="E2302" s="82" t="s">
        <v>2246</v>
      </c>
      <c r="F2302" s="82" t="s">
        <v>3896</v>
      </c>
      <c r="G2302" s="82" t="s">
        <v>1717</v>
      </c>
      <c r="H2302" s="78" t="s">
        <v>1792</v>
      </c>
      <c r="I2302" s="78" t="s">
        <v>1397</v>
      </c>
      <c r="J2302" s="82" t="s">
        <v>1483</v>
      </c>
      <c r="K2302" s="82" t="s">
        <v>2260</v>
      </c>
      <c r="L2302" s="82" t="s">
        <v>2107</v>
      </c>
      <c r="M2302" s="82" t="s">
        <v>2279</v>
      </c>
      <c r="N2302" s="82"/>
      <c r="O2302" s="82"/>
      <c r="P2302" s="82" t="s">
        <v>36</v>
      </c>
    </row>
    <row r="2303" customHeight="1" spans="1:16">
      <c r="A2303" s="77" t="s">
        <v>1952</v>
      </c>
      <c r="B2303" s="82" t="s">
        <v>2350</v>
      </c>
      <c r="C2303" s="82" t="s">
        <v>3575</v>
      </c>
      <c r="D2303" s="78" t="s">
        <v>1955</v>
      </c>
      <c r="E2303" s="82" t="s">
        <v>2246</v>
      </c>
      <c r="F2303" s="82" t="s">
        <v>4263</v>
      </c>
      <c r="G2303" s="78" t="s">
        <v>1792</v>
      </c>
      <c r="H2303" s="78" t="s">
        <v>1792</v>
      </c>
      <c r="I2303" s="78" t="s">
        <v>1397</v>
      </c>
      <c r="J2303" s="82" t="s">
        <v>694</v>
      </c>
      <c r="K2303" s="82" t="s">
        <v>4264</v>
      </c>
      <c r="L2303" s="82" t="s">
        <v>4265</v>
      </c>
      <c r="M2303" s="82" t="s">
        <v>2301</v>
      </c>
      <c r="N2303" s="82"/>
      <c r="O2303" s="82"/>
      <c r="P2303" s="82"/>
    </row>
    <row r="2304" customHeight="1" spans="1:16">
      <c r="A2304" s="77" t="s">
        <v>1952</v>
      </c>
      <c r="B2304" s="82" t="s">
        <v>2350</v>
      </c>
      <c r="C2304" s="82" t="s">
        <v>3147</v>
      </c>
      <c r="D2304" s="78" t="s">
        <v>1955</v>
      </c>
      <c r="E2304" s="82" t="s">
        <v>2218</v>
      </c>
      <c r="F2304" s="82" t="s">
        <v>4221</v>
      </c>
      <c r="G2304" s="82" t="s">
        <v>1777</v>
      </c>
      <c r="H2304" s="78" t="s">
        <v>1792</v>
      </c>
      <c r="I2304" s="78" t="s">
        <v>1397</v>
      </c>
      <c r="J2304" s="78" t="s">
        <v>2201</v>
      </c>
      <c r="K2304" s="82" t="s">
        <v>4222</v>
      </c>
      <c r="L2304" s="82" t="s">
        <v>3504</v>
      </c>
      <c r="M2304" s="82" t="s">
        <v>2301</v>
      </c>
      <c r="N2304" s="82"/>
      <c r="O2304" s="82"/>
      <c r="P2304" s="82" t="s">
        <v>36</v>
      </c>
    </row>
    <row r="2305" customHeight="1" spans="1:16">
      <c r="A2305" s="77" t="s">
        <v>1952</v>
      </c>
      <c r="B2305" s="82" t="s">
        <v>3046</v>
      </c>
      <c r="C2305" s="82" t="s">
        <v>4200</v>
      </c>
      <c r="D2305" s="78" t="s">
        <v>1955</v>
      </c>
      <c r="E2305" s="82"/>
      <c r="F2305" s="82" t="s">
        <v>4227</v>
      </c>
      <c r="G2305" s="78" t="s">
        <v>1801</v>
      </c>
      <c r="H2305" s="78" t="s">
        <v>1792</v>
      </c>
      <c r="I2305" s="78" t="s">
        <v>1397</v>
      </c>
      <c r="J2305" s="82"/>
      <c r="K2305" s="82"/>
      <c r="L2305" s="82"/>
      <c r="M2305" s="82"/>
      <c r="N2305" s="82"/>
      <c r="O2305" s="82"/>
      <c r="P2305" s="82" t="s">
        <v>36</v>
      </c>
    </row>
    <row r="2306" customHeight="1" spans="1:16">
      <c r="A2306" s="77" t="s">
        <v>1952</v>
      </c>
      <c r="B2306" s="82" t="s">
        <v>3046</v>
      </c>
      <c r="C2306" s="82" t="s">
        <v>4200</v>
      </c>
      <c r="D2306" s="78" t="s">
        <v>1955</v>
      </c>
      <c r="E2306" s="82" t="s">
        <v>1988</v>
      </c>
      <c r="F2306" s="82" t="s">
        <v>4266</v>
      </c>
      <c r="G2306" s="78" t="s">
        <v>1792</v>
      </c>
      <c r="H2306" s="78" t="s">
        <v>1792</v>
      </c>
      <c r="I2306" s="78" t="s">
        <v>1397</v>
      </c>
      <c r="J2306" s="82" t="s">
        <v>694</v>
      </c>
      <c r="K2306" s="82" t="s">
        <v>4267</v>
      </c>
      <c r="L2306" s="82" t="s">
        <v>2015</v>
      </c>
      <c r="M2306" s="82" t="s">
        <v>1987</v>
      </c>
      <c r="N2306" s="82"/>
      <c r="O2306" s="82"/>
      <c r="P2306" s="82" t="s">
        <v>36</v>
      </c>
    </row>
    <row r="2307" customHeight="1" spans="1:16">
      <c r="A2307" s="77" t="s">
        <v>1952</v>
      </c>
      <c r="B2307" s="82" t="s">
        <v>3046</v>
      </c>
      <c r="C2307" s="82" t="s">
        <v>2086</v>
      </c>
      <c r="D2307" s="78" t="s">
        <v>1955</v>
      </c>
      <c r="E2307" s="82" t="s">
        <v>2461</v>
      </c>
      <c r="F2307" s="82" t="s">
        <v>3859</v>
      </c>
      <c r="G2307" s="82" t="s">
        <v>1700</v>
      </c>
      <c r="H2307" s="78" t="s">
        <v>1792</v>
      </c>
      <c r="I2307" s="78" t="s">
        <v>1397</v>
      </c>
      <c r="J2307" s="82" t="s">
        <v>1483</v>
      </c>
      <c r="K2307" s="82" t="s">
        <v>3860</v>
      </c>
      <c r="L2307" s="82" t="s">
        <v>3861</v>
      </c>
      <c r="M2307" s="82" t="s">
        <v>2742</v>
      </c>
      <c r="N2307" s="82"/>
      <c r="O2307" s="82"/>
      <c r="P2307" s="82" t="s">
        <v>36</v>
      </c>
    </row>
    <row r="2308" customHeight="1" spans="1:16">
      <c r="A2308" s="77" t="s">
        <v>1952</v>
      </c>
      <c r="B2308" s="82" t="s">
        <v>4215</v>
      </c>
      <c r="C2308" s="82" t="s">
        <v>2572</v>
      </c>
      <c r="D2308" s="78" t="s">
        <v>1955</v>
      </c>
      <c r="E2308" s="82" t="s">
        <v>2204</v>
      </c>
      <c r="F2308" s="82" t="s">
        <v>4238</v>
      </c>
      <c r="G2308" s="82" t="s">
        <v>1732</v>
      </c>
      <c r="H2308" s="78" t="s">
        <v>1792</v>
      </c>
      <c r="I2308" s="78" t="s">
        <v>1397</v>
      </c>
      <c r="J2308" s="78" t="s">
        <v>1483</v>
      </c>
      <c r="K2308" s="82" t="s">
        <v>4239</v>
      </c>
      <c r="L2308" s="82" t="s">
        <v>4240</v>
      </c>
      <c r="M2308" s="82" t="s">
        <v>2271</v>
      </c>
      <c r="N2308" s="82"/>
      <c r="O2308" s="82"/>
      <c r="P2308" s="82" t="s">
        <v>36</v>
      </c>
    </row>
    <row r="2309" customHeight="1" spans="1:16">
      <c r="A2309" s="77" t="s">
        <v>1952</v>
      </c>
      <c r="B2309" s="82" t="s">
        <v>2291</v>
      </c>
      <c r="C2309" s="82" t="s">
        <v>3275</v>
      </c>
      <c r="D2309" s="78" t="s">
        <v>1955</v>
      </c>
      <c r="E2309" s="82" t="s">
        <v>2082</v>
      </c>
      <c r="F2309" s="82" t="s">
        <v>4177</v>
      </c>
      <c r="G2309" s="82" t="s">
        <v>1780</v>
      </c>
      <c r="H2309" s="78" t="s">
        <v>1792</v>
      </c>
      <c r="I2309" s="78" t="s">
        <v>1397</v>
      </c>
      <c r="J2309" s="78" t="s">
        <v>694</v>
      </c>
      <c r="K2309" s="82" t="s">
        <v>3174</v>
      </c>
      <c r="L2309" s="82" t="s">
        <v>2130</v>
      </c>
      <c r="M2309" s="82" t="s">
        <v>2068</v>
      </c>
      <c r="N2309" s="82"/>
      <c r="O2309" s="82"/>
      <c r="P2309" s="82" t="s">
        <v>36</v>
      </c>
    </row>
    <row r="2310" customHeight="1" spans="1:16">
      <c r="A2310" s="77" t="s">
        <v>1952</v>
      </c>
      <c r="B2310" s="82" t="s">
        <v>2291</v>
      </c>
      <c r="C2310" s="82" t="s">
        <v>2624</v>
      </c>
      <c r="D2310" s="78" t="s">
        <v>1955</v>
      </c>
      <c r="E2310" s="82" t="s">
        <v>1968</v>
      </c>
      <c r="F2310" s="82" t="s">
        <v>4257</v>
      </c>
      <c r="G2310" s="82" t="s">
        <v>1725</v>
      </c>
      <c r="H2310" s="78" t="s">
        <v>1792</v>
      </c>
      <c r="I2310" s="78" t="s">
        <v>1397</v>
      </c>
      <c r="J2310" s="82" t="s">
        <v>1483</v>
      </c>
      <c r="K2310" s="82">
        <v>60.35</v>
      </c>
      <c r="L2310" s="82">
        <v>27</v>
      </c>
      <c r="M2310" s="82">
        <v>6.5</v>
      </c>
      <c r="N2310" s="82"/>
      <c r="O2310" s="82"/>
      <c r="P2310" s="82" t="s">
        <v>36</v>
      </c>
    </row>
    <row r="2311" customHeight="1" spans="1:16">
      <c r="A2311" s="77" t="s">
        <v>1952</v>
      </c>
      <c r="B2311" s="82" t="s">
        <v>3750</v>
      </c>
      <c r="C2311" s="82" t="s">
        <v>3433</v>
      </c>
      <c r="D2311" s="78" t="s">
        <v>1955</v>
      </c>
      <c r="E2311" s="82" t="s">
        <v>1976</v>
      </c>
      <c r="F2311" s="82" t="s">
        <v>3825</v>
      </c>
      <c r="G2311" s="82" t="s">
        <v>1709</v>
      </c>
      <c r="H2311" s="78" t="s">
        <v>1792</v>
      </c>
      <c r="I2311" s="78" t="s">
        <v>1397</v>
      </c>
      <c r="J2311" s="82" t="s">
        <v>1483</v>
      </c>
      <c r="K2311" s="82" t="s">
        <v>3546</v>
      </c>
      <c r="L2311" s="82" t="s">
        <v>3542</v>
      </c>
      <c r="M2311" s="82" t="s">
        <v>2354</v>
      </c>
      <c r="N2311" s="82"/>
      <c r="O2311" s="82"/>
      <c r="P2311" s="82" t="s">
        <v>36</v>
      </c>
    </row>
    <row r="2312" customHeight="1" spans="1:16">
      <c r="A2312" s="77" t="s">
        <v>1952</v>
      </c>
      <c r="B2312" s="82" t="s">
        <v>3750</v>
      </c>
      <c r="C2312" s="82" t="s">
        <v>3433</v>
      </c>
      <c r="D2312" s="78" t="s">
        <v>1955</v>
      </c>
      <c r="E2312" s="82" t="s">
        <v>2137</v>
      </c>
      <c r="F2312" s="82" t="s">
        <v>4157</v>
      </c>
      <c r="G2312" s="82" t="s">
        <v>1737</v>
      </c>
      <c r="H2312" s="78" t="s">
        <v>1792</v>
      </c>
      <c r="I2312" s="78" t="s">
        <v>1397</v>
      </c>
      <c r="J2312" s="78" t="s">
        <v>1483</v>
      </c>
      <c r="K2312" s="82" t="s">
        <v>3137</v>
      </c>
      <c r="L2312" s="82" t="s">
        <v>3542</v>
      </c>
      <c r="M2312" s="82" t="s">
        <v>2158</v>
      </c>
      <c r="N2312" s="82"/>
      <c r="O2312" s="82"/>
      <c r="P2312" s="82" t="s">
        <v>36</v>
      </c>
    </row>
    <row r="2313" customHeight="1" spans="1:16">
      <c r="A2313" s="77" t="s">
        <v>1952</v>
      </c>
      <c r="B2313" s="82" t="s">
        <v>2468</v>
      </c>
      <c r="C2313" s="82" t="s">
        <v>2668</v>
      </c>
      <c r="D2313" s="78" t="s">
        <v>1955</v>
      </c>
      <c r="E2313" s="82" t="s">
        <v>3996</v>
      </c>
      <c r="F2313" s="82" t="s">
        <v>3997</v>
      </c>
      <c r="G2313" s="78" t="s">
        <v>1728</v>
      </c>
      <c r="H2313" s="78" t="s">
        <v>1792</v>
      </c>
      <c r="I2313" s="78" t="s">
        <v>1397</v>
      </c>
      <c r="J2313" s="78" t="s">
        <v>1623</v>
      </c>
      <c r="K2313" s="82" t="s">
        <v>3998</v>
      </c>
      <c r="L2313" s="82" t="s">
        <v>3180</v>
      </c>
      <c r="M2313" s="82" t="s">
        <v>3999</v>
      </c>
      <c r="N2313" s="82"/>
      <c r="O2313" s="82"/>
      <c r="P2313" s="82" t="s">
        <v>36</v>
      </c>
    </row>
    <row r="2314" customHeight="1" spans="1:16">
      <c r="A2314" s="77" t="s">
        <v>1952</v>
      </c>
      <c r="B2314" s="82" t="s">
        <v>2468</v>
      </c>
      <c r="C2314" s="82" t="s">
        <v>2025</v>
      </c>
      <c r="D2314" s="78" t="s">
        <v>1955</v>
      </c>
      <c r="E2314" s="82" t="s">
        <v>2542</v>
      </c>
      <c r="F2314" s="82" t="s">
        <v>4249</v>
      </c>
      <c r="G2314" s="78" t="s">
        <v>1791</v>
      </c>
      <c r="H2314" s="78" t="s">
        <v>1792</v>
      </c>
      <c r="I2314" s="78" t="s">
        <v>1397</v>
      </c>
      <c r="J2314" s="78" t="s">
        <v>1483</v>
      </c>
      <c r="K2314" s="82" t="s">
        <v>3923</v>
      </c>
      <c r="L2314" s="82" t="s">
        <v>4250</v>
      </c>
      <c r="M2314" s="82" t="s">
        <v>2108</v>
      </c>
      <c r="N2314" s="82"/>
      <c r="O2314" s="82"/>
      <c r="P2314" s="82" t="s">
        <v>36</v>
      </c>
    </row>
    <row r="2315" customHeight="1" spans="1:16">
      <c r="A2315" s="77" t="s">
        <v>1952</v>
      </c>
      <c r="B2315" s="82" t="s">
        <v>2125</v>
      </c>
      <c r="C2315" s="82" t="s">
        <v>2874</v>
      </c>
      <c r="D2315" s="78" t="s">
        <v>1955</v>
      </c>
      <c r="E2315" s="82" t="s">
        <v>2137</v>
      </c>
      <c r="F2315" s="82" t="s">
        <v>4268</v>
      </c>
      <c r="G2315" s="78" t="s">
        <v>1792</v>
      </c>
      <c r="H2315" s="78" t="s">
        <v>1803</v>
      </c>
      <c r="I2315" s="78" t="s">
        <v>1397</v>
      </c>
      <c r="J2315" s="82" t="s">
        <v>1483</v>
      </c>
      <c r="K2315" s="82" t="s">
        <v>3570</v>
      </c>
      <c r="L2315" s="82" t="s">
        <v>1971</v>
      </c>
      <c r="M2315" s="82" t="s">
        <v>2064</v>
      </c>
      <c r="N2315" s="82"/>
      <c r="O2315" s="82"/>
      <c r="P2315" s="82" t="s">
        <v>36</v>
      </c>
    </row>
    <row r="2316" customHeight="1" spans="1:16">
      <c r="A2316" s="77" t="s">
        <v>1952</v>
      </c>
      <c r="B2316" s="82" t="s">
        <v>2125</v>
      </c>
      <c r="C2316" s="82" t="s">
        <v>2874</v>
      </c>
      <c r="D2316" s="78" t="s">
        <v>1955</v>
      </c>
      <c r="E2316" s="82" t="s">
        <v>1976</v>
      </c>
      <c r="F2316" s="82" t="s">
        <v>4269</v>
      </c>
      <c r="G2316" s="78" t="s">
        <v>1792</v>
      </c>
      <c r="H2316" s="78" t="s">
        <v>1803</v>
      </c>
      <c r="I2316" s="78" t="s">
        <v>1397</v>
      </c>
      <c r="J2316" s="82" t="s">
        <v>1483</v>
      </c>
      <c r="K2316" s="82" t="s">
        <v>4270</v>
      </c>
      <c r="L2316" s="82" t="s">
        <v>2113</v>
      </c>
      <c r="M2316" s="82" t="s">
        <v>2165</v>
      </c>
      <c r="N2316" s="82"/>
      <c r="O2316" s="82"/>
      <c r="P2316" s="82" t="s">
        <v>36</v>
      </c>
    </row>
    <row r="2317" customHeight="1" spans="1:16">
      <c r="A2317" s="77" t="s">
        <v>1952</v>
      </c>
      <c r="B2317" s="82" t="s">
        <v>2730</v>
      </c>
      <c r="C2317" s="82" t="s">
        <v>2167</v>
      </c>
      <c r="D2317" s="78" t="s">
        <v>1955</v>
      </c>
      <c r="E2317" s="82" t="s">
        <v>2384</v>
      </c>
      <c r="F2317" s="82" t="s">
        <v>4271</v>
      </c>
      <c r="G2317" s="78" t="s">
        <v>1792</v>
      </c>
      <c r="H2317" s="78" t="s">
        <v>1803</v>
      </c>
      <c r="I2317" s="78" t="s">
        <v>1397</v>
      </c>
      <c r="J2317" s="78" t="s">
        <v>1483</v>
      </c>
      <c r="K2317" s="82" t="s">
        <v>3522</v>
      </c>
      <c r="L2317" s="82" t="s">
        <v>3087</v>
      </c>
      <c r="M2317" s="82" t="s">
        <v>2540</v>
      </c>
      <c r="N2317" s="82"/>
      <c r="O2317" s="82"/>
      <c r="P2317" s="82" t="s">
        <v>36</v>
      </c>
    </row>
    <row r="2318" customHeight="1" spans="1:16">
      <c r="A2318" s="77" t="s">
        <v>1952</v>
      </c>
      <c r="B2318" s="82" t="s">
        <v>2342</v>
      </c>
      <c r="C2318" s="82" t="s">
        <v>2343</v>
      </c>
      <c r="D2318" s="78" t="s">
        <v>1955</v>
      </c>
      <c r="E2318" s="82" t="s">
        <v>2171</v>
      </c>
      <c r="F2318" s="82" t="s">
        <v>4225</v>
      </c>
      <c r="G2318" s="78" t="s">
        <v>1801</v>
      </c>
      <c r="H2318" s="78" t="s">
        <v>1803</v>
      </c>
      <c r="I2318" s="78" t="s">
        <v>1397</v>
      </c>
      <c r="J2318" s="82" t="s">
        <v>1483</v>
      </c>
      <c r="K2318" s="82" t="s">
        <v>4226</v>
      </c>
      <c r="L2318" s="82" t="s">
        <v>2008</v>
      </c>
      <c r="M2318" s="82" t="s">
        <v>1987</v>
      </c>
      <c r="N2318" s="82"/>
      <c r="O2318" s="82"/>
      <c r="P2318" s="82" t="s">
        <v>36</v>
      </c>
    </row>
    <row r="2319" customHeight="1" spans="1:16">
      <c r="A2319" s="77" t="s">
        <v>1952</v>
      </c>
      <c r="B2319" s="82" t="s">
        <v>2342</v>
      </c>
      <c r="C2319" s="82" t="s">
        <v>2343</v>
      </c>
      <c r="D2319" s="78" t="s">
        <v>1955</v>
      </c>
      <c r="E2319" s="82" t="s">
        <v>1983</v>
      </c>
      <c r="F2319" s="82" t="s">
        <v>4272</v>
      </c>
      <c r="G2319" s="78" t="s">
        <v>1803</v>
      </c>
      <c r="H2319" s="78" t="s">
        <v>1803</v>
      </c>
      <c r="I2319" s="78" t="s">
        <v>1397</v>
      </c>
      <c r="J2319" s="78" t="s">
        <v>1483</v>
      </c>
      <c r="K2319" s="82" t="s">
        <v>3628</v>
      </c>
      <c r="L2319" s="82" t="s">
        <v>2008</v>
      </c>
      <c r="M2319" s="82" t="s">
        <v>2165</v>
      </c>
      <c r="N2319" s="82"/>
      <c r="O2319" s="82"/>
      <c r="P2319" s="82" t="s">
        <v>36</v>
      </c>
    </row>
    <row r="2320" customHeight="1" spans="1:16">
      <c r="A2320" s="77" t="s">
        <v>1952</v>
      </c>
      <c r="B2320" s="82" t="s">
        <v>1973</v>
      </c>
      <c r="C2320" s="82" t="s">
        <v>1374</v>
      </c>
      <c r="D2320" s="78" t="s">
        <v>1955</v>
      </c>
      <c r="E2320" s="82" t="s">
        <v>3996</v>
      </c>
      <c r="F2320" s="82" t="s">
        <v>3997</v>
      </c>
      <c r="G2320" s="78" t="s">
        <v>1728</v>
      </c>
      <c r="H2320" s="78" t="s">
        <v>1803</v>
      </c>
      <c r="I2320" s="78" t="s">
        <v>1397</v>
      </c>
      <c r="J2320" s="78" t="s">
        <v>1623</v>
      </c>
      <c r="K2320" s="82" t="s">
        <v>3998</v>
      </c>
      <c r="L2320" s="82" t="s">
        <v>3180</v>
      </c>
      <c r="M2320" s="82" t="s">
        <v>3999</v>
      </c>
      <c r="N2320" s="82"/>
      <c r="O2320" s="82"/>
      <c r="P2320" s="82" t="s">
        <v>36</v>
      </c>
    </row>
    <row r="2321" customHeight="1" spans="1:16">
      <c r="A2321" s="77" t="s">
        <v>1952</v>
      </c>
      <c r="B2321" s="82" t="s">
        <v>1973</v>
      </c>
      <c r="C2321" s="82" t="s">
        <v>1982</v>
      </c>
      <c r="D2321" s="78" t="s">
        <v>1975</v>
      </c>
      <c r="E2321" s="82" t="s">
        <v>1976</v>
      </c>
      <c r="F2321" s="82" t="s">
        <v>4273</v>
      </c>
      <c r="G2321" s="82" t="s">
        <v>1803</v>
      </c>
      <c r="H2321" s="78" t="s">
        <v>1803</v>
      </c>
      <c r="I2321" s="78" t="s">
        <v>1397</v>
      </c>
      <c r="J2321" s="78" t="s">
        <v>2201</v>
      </c>
      <c r="K2321" s="82" t="s">
        <v>4274</v>
      </c>
      <c r="L2321" s="82" t="s">
        <v>2058</v>
      </c>
      <c r="M2321" s="82" t="s">
        <v>2036</v>
      </c>
      <c r="N2321" s="82"/>
      <c r="O2321" s="82"/>
      <c r="P2321" s="82" t="s">
        <v>36</v>
      </c>
    </row>
    <row r="2322" customHeight="1" spans="1:16">
      <c r="A2322" s="77" t="s">
        <v>1952</v>
      </c>
      <c r="B2322" s="82" t="s">
        <v>1973</v>
      </c>
      <c r="C2322" s="82" t="s">
        <v>1974</v>
      </c>
      <c r="D2322" s="78" t="s">
        <v>1975</v>
      </c>
      <c r="E2322" s="82" t="s">
        <v>1983</v>
      </c>
      <c r="F2322" s="82" t="s">
        <v>4275</v>
      </c>
      <c r="G2322" s="82" t="s">
        <v>1803</v>
      </c>
      <c r="H2322" s="78" t="s">
        <v>1803</v>
      </c>
      <c r="I2322" s="78" t="s">
        <v>1397</v>
      </c>
      <c r="J2322" s="82" t="s">
        <v>694</v>
      </c>
      <c r="K2322" s="82" t="s">
        <v>2928</v>
      </c>
      <c r="L2322" s="82" t="s">
        <v>2232</v>
      </c>
      <c r="M2322" s="82" t="s">
        <v>2174</v>
      </c>
      <c r="N2322" s="82"/>
      <c r="O2322" s="82"/>
      <c r="P2322" s="82" t="s">
        <v>36</v>
      </c>
    </row>
    <row r="2323" customHeight="1" spans="1:16">
      <c r="A2323" s="77" t="s">
        <v>1952</v>
      </c>
      <c r="B2323" s="82" t="s">
        <v>1973</v>
      </c>
      <c r="C2323" s="82" t="s">
        <v>1974</v>
      </c>
      <c r="D2323" s="78" t="s">
        <v>1975</v>
      </c>
      <c r="E2323" s="82" t="s">
        <v>2344</v>
      </c>
      <c r="F2323" s="82" t="s">
        <v>4276</v>
      </c>
      <c r="G2323" s="82" t="s">
        <v>1803</v>
      </c>
      <c r="H2323" s="78" t="s">
        <v>1803</v>
      </c>
      <c r="I2323" s="78" t="s">
        <v>1397</v>
      </c>
      <c r="J2323" s="82" t="s">
        <v>694</v>
      </c>
      <c r="K2323" s="82" t="s">
        <v>4277</v>
      </c>
      <c r="L2323" s="82" t="s">
        <v>2058</v>
      </c>
      <c r="M2323" s="82" t="s">
        <v>2540</v>
      </c>
      <c r="N2323" s="82"/>
      <c r="O2323" s="82"/>
      <c r="P2323" s="82" t="s">
        <v>36</v>
      </c>
    </row>
    <row r="2324" customHeight="1" spans="1:16">
      <c r="A2324" s="77" t="s">
        <v>1952</v>
      </c>
      <c r="B2324" s="82" t="s">
        <v>1973</v>
      </c>
      <c r="C2324" s="82" t="s">
        <v>2245</v>
      </c>
      <c r="D2324" s="78" t="s">
        <v>1955</v>
      </c>
      <c r="E2324" s="82" t="s">
        <v>2246</v>
      </c>
      <c r="F2324" s="82" t="s">
        <v>3896</v>
      </c>
      <c r="G2324" s="82" t="s">
        <v>1717</v>
      </c>
      <c r="H2324" s="78" t="s">
        <v>1803</v>
      </c>
      <c r="I2324" s="78" t="s">
        <v>1397</v>
      </c>
      <c r="J2324" s="82" t="s">
        <v>1483</v>
      </c>
      <c r="K2324" s="82" t="s">
        <v>2260</v>
      </c>
      <c r="L2324" s="82" t="s">
        <v>2107</v>
      </c>
      <c r="M2324" s="82" t="s">
        <v>2279</v>
      </c>
      <c r="N2324" s="82"/>
      <c r="O2324" s="82"/>
      <c r="P2324" s="82" t="s">
        <v>36</v>
      </c>
    </row>
    <row r="2325" customHeight="1" spans="1:16">
      <c r="A2325" s="77" t="s">
        <v>1952</v>
      </c>
      <c r="B2325" s="82" t="s">
        <v>2302</v>
      </c>
      <c r="C2325" s="82" t="s">
        <v>2303</v>
      </c>
      <c r="D2325" s="78" t="s">
        <v>1955</v>
      </c>
      <c r="E2325" s="82" t="s">
        <v>2046</v>
      </c>
      <c r="F2325" s="82" t="s">
        <v>4278</v>
      </c>
      <c r="G2325" s="78" t="s">
        <v>1794</v>
      </c>
      <c r="H2325" s="78" t="s">
        <v>1794</v>
      </c>
      <c r="I2325" s="78" t="s">
        <v>1397</v>
      </c>
      <c r="J2325" s="82" t="s">
        <v>1483</v>
      </c>
      <c r="K2325" s="82" t="s">
        <v>4279</v>
      </c>
      <c r="L2325" s="82" t="s">
        <v>4280</v>
      </c>
      <c r="M2325" s="82" t="s">
        <v>2183</v>
      </c>
      <c r="N2325" s="82"/>
      <c r="O2325" s="82"/>
      <c r="P2325" s="82" t="s">
        <v>36</v>
      </c>
    </row>
    <row r="2326" customHeight="1" spans="1:16">
      <c r="A2326" s="77" t="s">
        <v>1952</v>
      </c>
      <c r="B2326" s="82" t="s">
        <v>2076</v>
      </c>
      <c r="C2326" s="82" t="s">
        <v>2077</v>
      </c>
      <c r="D2326" s="78" t="s">
        <v>1955</v>
      </c>
      <c r="E2326" s="82" t="s">
        <v>2082</v>
      </c>
      <c r="F2326" s="82" t="s">
        <v>4281</v>
      </c>
      <c r="G2326" s="78" t="s">
        <v>1794</v>
      </c>
      <c r="H2326" s="78" t="s">
        <v>1794</v>
      </c>
      <c r="I2326" s="78" t="s">
        <v>1397</v>
      </c>
      <c r="J2326" s="82" t="s">
        <v>2201</v>
      </c>
      <c r="K2326" s="82" t="s">
        <v>4282</v>
      </c>
      <c r="L2326" s="82" t="s">
        <v>1986</v>
      </c>
      <c r="M2326" s="82" t="s">
        <v>1981</v>
      </c>
      <c r="N2326" s="82"/>
      <c r="O2326" s="82"/>
      <c r="P2326" s="82" t="s">
        <v>36</v>
      </c>
    </row>
    <row r="2327" customHeight="1" spans="1:16">
      <c r="A2327" s="77" t="s">
        <v>1952</v>
      </c>
      <c r="B2327" s="82" t="s">
        <v>2051</v>
      </c>
      <c r="C2327" s="82" t="s">
        <v>2060</v>
      </c>
      <c r="D2327" s="78" t="s">
        <v>1955</v>
      </c>
      <c r="E2327" s="82" t="s">
        <v>2237</v>
      </c>
      <c r="F2327" s="82" t="s">
        <v>4283</v>
      </c>
      <c r="G2327" s="82" t="s">
        <v>1792</v>
      </c>
      <c r="H2327" s="78" t="s">
        <v>1794</v>
      </c>
      <c r="I2327" s="78" t="s">
        <v>1397</v>
      </c>
      <c r="J2327" s="82" t="s">
        <v>964</v>
      </c>
      <c r="K2327" s="82" t="s">
        <v>4284</v>
      </c>
      <c r="L2327" s="82" t="s">
        <v>2058</v>
      </c>
      <c r="M2327" s="82" t="s">
        <v>2002</v>
      </c>
      <c r="N2327" s="82"/>
      <c r="O2327" s="82"/>
      <c r="P2327" s="82" t="s">
        <v>36</v>
      </c>
    </row>
    <row r="2328" customHeight="1" spans="1:16">
      <c r="A2328" s="77" t="s">
        <v>1952</v>
      </c>
      <c r="B2328" s="82" t="s">
        <v>3869</v>
      </c>
      <c r="C2328" s="82" t="s">
        <v>3047</v>
      </c>
      <c r="D2328" s="78" t="s">
        <v>1955</v>
      </c>
      <c r="E2328" s="82" t="s">
        <v>2344</v>
      </c>
      <c r="F2328" s="82" t="s">
        <v>4285</v>
      </c>
      <c r="G2328" s="82" t="s">
        <v>1794</v>
      </c>
      <c r="H2328" s="78" t="s">
        <v>1794</v>
      </c>
      <c r="I2328" s="78" t="s">
        <v>1397</v>
      </c>
      <c r="J2328" s="82" t="s">
        <v>694</v>
      </c>
      <c r="K2328" s="82" t="s">
        <v>3888</v>
      </c>
      <c r="L2328" s="82" t="s">
        <v>2015</v>
      </c>
      <c r="M2328" s="82" t="s">
        <v>2002</v>
      </c>
      <c r="N2328" s="82"/>
      <c r="O2328" s="82"/>
      <c r="P2328" s="82" t="s">
        <v>36</v>
      </c>
    </row>
    <row r="2329" customHeight="1" spans="1:16">
      <c r="A2329" s="77" t="s">
        <v>1952</v>
      </c>
      <c r="B2329" s="82" t="s">
        <v>2017</v>
      </c>
      <c r="C2329" s="82" t="s">
        <v>2018</v>
      </c>
      <c r="D2329" s="78" t="s">
        <v>1955</v>
      </c>
      <c r="E2329" s="82" t="s">
        <v>3914</v>
      </c>
      <c r="F2329" s="82" t="s">
        <v>4197</v>
      </c>
      <c r="G2329" s="82" t="s">
        <v>1773</v>
      </c>
      <c r="H2329" s="78" t="s">
        <v>1794</v>
      </c>
      <c r="I2329" s="78" t="s">
        <v>1397</v>
      </c>
      <c r="J2329" s="78" t="s">
        <v>2100</v>
      </c>
      <c r="K2329" s="82" t="s">
        <v>3327</v>
      </c>
      <c r="L2329" s="82" t="s">
        <v>2015</v>
      </c>
      <c r="M2329" s="82" t="s">
        <v>4260</v>
      </c>
      <c r="N2329" s="82"/>
      <c r="O2329" s="82"/>
      <c r="P2329" s="82" t="s">
        <v>36</v>
      </c>
    </row>
    <row r="2330" customHeight="1" spans="1:16">
      <c r="A2330" s="77" t="s">
        <v>1952</v>
      </c>
      <c r="B2330" s="82" t="s">
        <v>2037</v>
      </c>
      <c r="C2330" s="82" t="s">
        <v>2045</v>
      </c>
      <c r="D2330" s="78" t="s">
        <v>1955</v>
      </c>
      <c r="E2330" s="82" t="s">
        <v>2087</v>
      </c>
      <c r="F2330" s="82" t="s">
        <v>2400</v>
      </c>
      <c r="G2330" s="78" t="s">
        <v>1720</v>
      </c>
      <c r="H2330" s="78" t="s">
        <v>1794</v>
      </c>
      <c r="I2330" s="78" t="s">
        <v>1397</v>
      </c>
      <c r="J2330" s="78" t="s">
        <v>694</v>
      </c>
      <c r="K2330" s="82" t="s">
        <v>2401</v>
      </c>
      <c r="L2330" s="82" t="s">
        <v>2973</v>
      </c>
      <c r="M2330" s="82" t="s">
        <v>2271</v>
      </c>
      <c r="N2330" s="82"/>
      <c r="O2330" s="82"/>
      <c r="P2330" s="82" t="s">
        <v>36</v>
      </c>
    </row>
    <row r="2331" customHeight="1" spans="1:16">
      <c r="A2331" s="77" t="s">
        <v>1952</v>
      </c>
      <c r="B2331" s="82" t="s">
        <v>2267</v>
      </c>
      <c r="C2331" s="82" t="s">
        <v>1308</v>
      </c>
      <c r="D2331" s="78" t="s">
        <v>1955</v>
      </c>
      <c r="E2331" s="82" t="s">
        <v>2087</v>
      </c>
      <c r="F2331" s="82" t="s">
        <v>4286</v>
      </c>
      <c r="G2331" s="82" t="s">
        <v>1754</v>
      </c>
      <c r="H2331" s="78" t="s">
        <v>1794</v>
      </c>
      <c r="I2331" s="78" t="s">
        <v>1397</v>
      </c>
      <c r="J2331" s="82" t="s">
        <v>1483</v>
      </c>
      <c r="K2331" s="82">
        <v>70.53</v>
      </c>
      <c r="L2331" s="82">
        <v>437</v>
      </c>
      <c r="M2331" s="82">
        <v>4.1</v>
      </c>
      <c r="N2331" s="82"/>
      <c r="O2331" s="82"/>
      <c r="P2331" s="82" t="s">
        <v>36</v>
      </c>
    </row>
    <row r="2332" customHeight="1" spans="1:16">
      <c r="A2332" s="77" t="s">
        <v>1952</v>
      </c>
      <c r="B2332" s="82" t="s">
        <v>2267</v>
      </c>
      <c r="C2332" s="82" t="s">
        <v>3490</v>
      </c>
      <c r="D2332" s="78" t="s">
        <v>1955</v>
      </c>
      <c r="E2332" s="82" t="s">
        <v>2246</v>
      </c>
      <c r="F2332" s="82" t="s">
        <v>4263</v>
      </c>
      <c r="G2332" s="78" t="s">
        <v>1792</v>
      </c>
      <c r="H2332" s="78" t="s">
        <v>1794</v>
      </c>
      <c r="I2332" s="78" t="s">
        <v>1397</v>
      </c>
      <c r="J2332" s="82" t="s">
        <v>694</v>
      </c>
      <c r="K2332" s="82" t="s">
        <v>4264</v>
      </c>
      <c r="L2332" s="82" t="s">
        <v>4265</v>
      </c>
      <c r="M2332" s="82" t="s">
        <v>2301</v>
      </c>
      <c r="N2332" s="82"/>
      <c r="O2332" s="82"/>
      <c r="P2332" s="82" t="s">
        <v>36</v>
      </c>
    </row>
    <row r="2333" customHeight="1" spans="1:16">
      <c r="A2333" s="77" t="s">
        <v>1952</v>
      </c>
      <c r="B2333" s="82" t="s">
        <v>2267</v>
      </c>
      <c r="C2333" s="82" t="s">
        <v>3490</v>
      </c>
      <c r="D2333" s="78" t="s">
        <v>1955</v>
      </c>
      <c r="E2333" s="82" t="s">
        <v>2246</v>
      </c>
      <c r="F2333" s="82" t="s">
        <v>4219</v>
      </c>
      <c r="G2333" s="78" t="s">
        <v>1801</v>
      </c>
      <c r="H2333" s="78" t="s">
        <v>1794</v>
      </c>
      <c r="I2333" s="78" t="s">
        <v>1397</v>
      </c>
      <c r="J2333" s="78" t="s">
        <v>964</v>
      </c>
      <c r="K2333" s="82" t="s">
        <v>2122</v>
      </c>
      <c r="L2333" s="82" t="s">
        <v>4220</v>
      </c>
      <c r="M2333" s="82" t="s">
        <v>2158</v>
      </c>
      <c r="N2333" s="82"/>
      <c r="O2333" s="82"/>
      <c r="P2333" s="82" t="s">
        <v>36</v>
      </c>
    </row>
    <row r="2334" customHeight="1" spans="1:16">
      <c r="A2334" s="77" t="s">
        <v>1952</v>
      </c>
      <c r="B2334" s="82" t="s">
        <v>2589</v>
      </c>
      <c r="C2334" s="82" t="s">
        <v>2060</v>
      </c>
      <c r="D2334" s="78" t="s">
        <v>1955</v>
      </c>
      <c r="E2334" s="82" t="s">
        <v>2053</v>
      </c>
      <c r="F2334" s="82" t="s">
        <v>4285</v>
      </c>
      <c r="G2334" s="82" t="s">
        <v>1794</v>
      </c>
      <c r="H2334" s="78" t="s">
        <v>1806</v>
      </c>
      <c r="I2334" s="78" t="s">
        <v>1397</v>
      </c>
      <c r="J2334" s="82" t="s">
        <v>694</v>
      </c>
      <c r="K2334" s="82" t="s">
        <v>3888</v>
      </c>
      <c r="L2334" s="82" t="s">
        <v>2015</v>
      </c>
      <c r="M2334" s="82" t="s">
        <v>2002</v>
      </c>
      <c r="N2334" s="82"/>
      <c r="O2334" s="82"/>
      <c r="P2334" s="82" t="s">
        <v>36</v>
      </c>
    </row>
    <row r="2335" customHeight="1" spans="1:16">
      <c r="A2335" s="77" t="s">
        <v>1952</v>
      </c>
      <c r="B2335" s="82" t="s">
        <v>2589</v>
      </c>
      <c r="C2335" s="82" t="s">
        <v>3718</v>
      </c>
      <c r="D2335" s="78" t="s">
        <v>1955</v>
      </c>
      <c r="E2335" s="82" t="s">
        <v>4151</v>
      </c>
      <c r="F2335" s="82" t="s">
        <v>4179</v>
      </c>
      <c r="G2335" s="82" t="s">
        <v>1741</v>
      </c>
      <c r="H2335" s="78" t="s">
        <v>1806</v>
      </c>
      <c r="I2335" s="78" t="s">
        <v>1397</v>
      </c>
      <c r="J2335" s="78" t="s">
        <v>1483</v>
      </c>
      <c r="K2335" s="82" t="s">
        <v>2581</v>
      </c>
      <c r="L2335" s="82" t="s">
        <v>2331</v>
      </c>
      <c r="M2335" s="82" t="s">
        <v>4180</v>
      </c>
      <c r="N2335" s="82"/>
      <c r="O2335" s="82"/>
      <c r="P2335" s="82" t="s">
        <v>36</v>
      </c>
    </row>
    <row r="2336" customHeight="1" spans="1:16">
      <c r="A2336" s="77" t="s">
        <v>1952</v>
      </c>
      <c r="B2336" s="82" t="s">
        <v>2589</v>
      </c>
      <c r="C2336" s="82" t="s">
        <v>2194</v>
      </c>
      <c r="D2336" s="78" t="s">
        <v>1955</v>
      </c>
      <c r="E2336" s="82" t="s">
        <v>2137</v>
      </c>
      <c r="F2336" s="82" t="s">
        <v>4202</v>
      </c>
      <c r="G2336" s="82" t="s">
        <v>1773</v>
      </c>
      <c r="H2336" s="78" t="s">
        <v>1806</v>
      </c>
      <c r="I2336" s="78" t="s">
        <v>1397</v>
      </c>
      <c r="J2336" s="82" t="s">
        <v>1483</v>
      </c>
      <c r="K2336" s="82" t="s">
        <v>3348</v>
      </c>
      <c r="L2336" s="82" t="s">
        <v>2107</v>
      </c>
      <c r="M2336" s="82" t="s">
        <v>1972</v>
      </c>
      <c r="N2336" s="82"/>
      <c r="O2336" s="82"/>
      <c r="P2336" s="82" t="s">
        <v>36</v>
      </c>
    </row>
    <row r="2337" customHeight="1" spans="1:16">
      <c r="A2337" s="77" t="s">
        <v>1952</v>
      </c>
      <c r="B2337" s="82" t="s">
        <v>2589</v>
      </c>
      <c r="C2337" s="82" t="s">
        <v>4235</v>
      </c>
      <c r="D2337" s="78" t="s">
        <v>1955</v>
      </c>
      <c r="E2337" s="82" t="s">
        <v>2046</v>
      </c>
      <c r="F2337" s="82" t="s">
        <v>4236</v>
      </c>
      <c r="G2337" s="78" t="s">
        <v>4001</v>
      </c>
      <c r="H2337" s="78" t="s">
        <v>1806</v>
      </c>
      <c r="I2337" s="78" t="s">
        <v>1397</v>
      </c>
      <c r="J2337" s="82" t="s">
        <v>694</v>
      </c>
      <c r="K2337" s="82" t="s">
        <v>2405</v>
      </c>
      <c r="L2337" s="82" t="s">
        <v>4237</v>
      </c>
      <c r="M2337" s="82" t="s">
        <v>1992</v>
      </c>
      <c r="N2337" s="82"/>
      <c r="O2337" s="82"/>
      <c r="P2337" s="82" t="s">
        <v>36</v>
      </c>
    </row>
    <row r="2338" customHeight="1" spans="1:16">
      <c r="A2338" s="77" t="s">
        <v>1952</v>
      </c>
      <c r="B2338" s="82" t="s">
        <v>2361</v>
      </c>
      <c r="C2338" s="82" t="s">
        <v>1974</v>
      </c>
      <c r="D2338" s="78" t="s">
        <v>1975</v>
      </c>
      <c r="E2338" s="82" t="s">
        <v>2053</v>
      </c>
      <c r="F2338" s="82" t="s">
        <v>4285</v>
      </c>
      <c r="G2338" s="82" t="s">
        <v>1794</v>
      </c>
      <c r="H2338" s="78" t="s">
        <v>1806</v>
      </c>
      <c r="I2338" s="78" t="s">
        <v>1397</v>
      </c>
      <c r="J2338" s="82" t="s">
        <v>694</v>
      </c>
      <c r="K2338" s="82" t="s">
        <v>3888</v>
      </c>
      <c r="L2338" s="82" t="s">
        <v>2015</v>
      </c>
      <c r="M2338" s="82" t="s">
        <v>2002</v>
      </c>
      <c r="N2338" s="82"/>
      <c r="O2338" s="82"/>
      <c r="P2338" s="82" t="s">
        <v>36</v>
      </c>
    </row>
    <row r="2339" customHeight="1" spans="1:16">
      <c r="A2339" s="77" t="s">
        <v>1952</v>
      </c>
      <c r="B2339" s="82" t="s">
        <v>2361</v>
      </c>
      <c r="C2339" s="82" t="s">
        <v>1974</v>
      </c>
      <c r="D2339" s="78" t="s">
        <v>1975</v>
      </c>
      <c r="E2339" s="82" t="s">
        <v>1983</v>
      </c>
      <c r="F2339" s="82" t="s">
        <v>4287</v>
      </c>
      <c r="G2339" s="78" t="s">
        <v>1806</v>
      </c>
      <c r="H2339" s="78" t="s">
        <v>1806</v>
      </c>
      <c r="I2339" s="78" t="s">
        <v>1397</v>
      </c>
      <c r="J2339" s="82" t="s">
        <v>964</v>
      </c>
      <c r="K2339" s="82" t="s">
        <v>4015</v>
      </c>
      <c r="L2339" s="82" t="s">
        <v>2015</v>
      </c>
      <c r="M2339" s="82" t="s">
        <v>2120</v>
      </c>
      <c r="N2339" s="82"/>
      <c r="O2339" s="82"/>
      <c r="P2339" s="82" t="s">
        <v>36</v>
      </c>
    </row>
    <row r="2340" customHeight="1" spans="1:16">
      <c r="A2340" s="77" t="s">
        <v>1952</v>
      </c>
      <c r="B2340" s="82" t="s">
        <v>2361</v>
      </c>
      <c r="C2340" s="82" t="s">
        <v>1974</v>
      </c>
      <c r="D2340" s="78" t="s">
        <v>1975</v>
      </c>
      <c r="E2340" s="82" t="s">
        <v>2344</v>
      </c>
      <c r="F2340" s="82" t="s">
        <v>4276</v>
      </c>
      <c r="G2340" s="82" t="s">
        <v>1803</v>
      </c>
      <c r="H2340" s="78" t="s">
        <v>1806</v>
      </c>
      <c r="I2340" s="78" t="s">
        <v>1397</v>
      </c>
      <c r="J2340" s="82" t="s">
        <v>694</v>
      </c>
      <c r="K2340" s="82" t="s">
        <v>4277</v>
      </c>
      <c r="L2340" s="82" t="s">
        <v>2058</v>
      </c>
      <c r="M2340" s="82" t="s">
        <v>2540</v>
      </c>
      <c r="N2340" s="82"/>
      <c r="O2340" s="82"/>
      <c r="P2340" s="82" t="s">
        <v>36</v>
      </c>
    </row>
    <row r="2341" customHeight="1" spans="1:16">
      <c r="A2341" s="77" t="s">
        <v>1952</v>
      </c>
      <c r="B2341" s="82" t="s">
        <v>2267</v>
      </c>
      <c r="C2341" s="82" t="s">
        <v>3490</v>
      </c>
      <c r="D2341" s="78" t="s">
        <v>1955</v>
      </c>
      <c r="E2341" s="82" t="s">
        <v>2246</v>
      </c>
      <c r="F2341" s="82" t="s">
        <v>4219</v>
      </c>
      <c r="G2341" s="78" t="s">
        <v>1801</v>
      </c>
      <c r="H2341" s="78" t="s">
        <v>1806</v>
      </c>
      <c r="I2341" s="78" t="s">
        <v>1397</v>
      </c>
      <c r="J2341" s="78" t="s">
        <v>964</v>
      </c>
      <c r="K2341" s="82" t="s">
        <v>2122</v>
      </c>
      <c r="L2341" s="82" t="s">
        <v>4220</v>
      </c>
      <c r="M2341" s="82" t="s">
        <v>2158</v>
      </c>
      <c r="N2341" s="82"/>
      <c r="O2341" s="82"/>
      <c r="P2341" s="82" t="s">
        <v>36</v>
      </c>
    </row>
    <row r="2342" customHeight="1" spans="1:16">
      <c r="A2342" s="77" t="s">
        <v>1952</v>
      </c>
      <c r="B2342" s="82" t="s">
        <v>2350</v>
      </c>
      <c r="C2342" s="82" t="s">
        <v>2273</v>
      </c>
      <c r="D2342" s="78" t="s">
        <v>1955</v>
      </c>
      <c r="E2342" s="82" t="s">
        <v>2160</v>
      </c>
      <c r="F2342" s="82" t="s">
        <v>4288</v>
      </c>
      <c r="G2342" s="82" t="s">
        <v>1809</v>
      </c>
      <c r="H2342" s="78" t="s">
        <v>1806</v>
      </c>
      <c r="I2342" s="78" t="s">
        <v>1397</v>
      </c>
      <c r="J2342" s="82" t="s">
        <v>694</v>
      </c>
      <c r="K2342" s="82" t="s">
        <v>2215</v>
      </c>
      <c r="L2342" s="82" t="s">
        <v>4256</v>
      </c>
      <c r="M2342" s="82" t="s">
        <v>2752</v>
      </c>
      <c r="N2342" s="82"/>
      <c r="O2342" s="82"/>
      <c r="P2342" s="82" t="s">
        <v>36</v>
      </c>
    </row>
    <row r="2343" customHeight="1" spans="1:16">
      <c r="A2343" s="77" t="s">
        <v>1952</v>
      </c>
      <c r="B2343" s="82" t="s">
        <v>2350</v>
      </c>
      <c r="C2343" s="82" t="s">
        <v>3147</v>
      </c>
      <c r="D2343" s="78" t="s">
        <v>1955</v>
      </c>
      <c r="E2343" s="82" t="s">
        <v>2218</v>
      </c>
      <c r="F2343" s="82" t="s">
        <v>4221</v>
      </c>
      <c r="G2343" s="82" t="s">
        <v>1777</v>
      </c>
      <c r="H2343" s="78" t="s">
        <v>1806</v>
      </c>
      <c r="I2343" s="78" t="s">
        <v>1397</v>
      </c>
      <c r="J2343" s="78" t="s">
        <v>2201</v>
      </c>
      <c r="K2343" s="82" t="s">
        <v>4222</v>
      </c>
      <c r="L2343" s="82" t="s">
        <v>3504</v>
      </c>
      <c r="M2343" s="82" t="s">
        <v>2301</v>
      </c>
      <c r="N2343" s="82"/>
      <c r="O2343" s="82"/>
      <c r="P2343" s="82" t="s">
        <v>36</v>
      </c>
    </row>
    <row r="2344" customHeight="1" spans="1:16">
      <c r="A2344" s="77" t="s">
        <v>1952</v>
      </c>
      <c r="B2344" s="82" t="s">
        <v>2443</v>
      </c>
      <c r="C2344" s="82" t="s">
        <v>3157</v>
      </c>
      <c r="D2344" s="78" t="s">
        <v>1955</v>
      </c>
      <c r="E2344" s="82" t="s">
        <v>2246</v>
      </c>
      <c r="F2344" s="82" t="s">
        <v>4216</v>
      </c>
      <c r="G2344" s="82" t="s">
        <v>1744</v>
      </c>
      <c r="H2344" s="78" t="s">
        <v>1817</v>
      </c>
      <c r="I2344" s="78" t="s">
        <v>1397</v>
      </c>
      <c r="J2344" s="82" t="s">
        <v>2276</v>
      </c>
      <c r="K2344" s="82" t="s">
        <v>3676</v>
      </c>
      <c r="L2344" s="82" t="s">
        <v>4217</v>
      </c>
      <c r="M2344" s="82" t="s">
        <v>3067</v>
      </c>
      <c r="N2344" s="82"/>
      <c r="O2344" s="82"/>
      <c r="P2344" s="82" t="s">
        <v>36</v>
      </c>
    </row>
    <row r="2345" customHeight="1" spans="1:16">
      <c r="A2345" s="77" t="s">
        <v>1952</v>
      </c>
      <c r="B2345" s="82" t="s">
        <v>2443</v>
      </c>
      <c r="C2345" s="82" t="s">
        <v>3157</v>
      </c>
      <c r="D2345" s="78" t="s">
        <v>1955</v>
      </c>
      <c r="E2345" s="82" t="s">
        <v>2263</v>
      </c>
      <c r="F2345" s="82" t="s">
        <v>4289</v>
      </c>
      <c r="G2345" s="82" t="s">
        <v>1750</v>
      </c>
      <c r="H2345" s="78" t="s">
        <v>1817</v>
      </c>
      <c r="I2345" s="78" t="s">
        <v>1397</v>
      </c>
      <c r="J2345" s="78" t="s">
        <v>2498</v>
      </c>
      <c r="K2345" s="82" t="s">
        <v>4290</v>
      </c>
      <c r="L2345" s="82" t="s">
        <v>4291</v>
      </c>
      <c r="M2345" s="82" t="s">
        <v>2687</v>
      </c>
      <c r="N2345" s="82"/>
      <c r="O2345" s="82"/>
      <c r="P2345" s="82" t="s">
        <v>36</v>
      </c>
    </row>
    <row r="2346" customHeight="1" spans="1:16">
      <c r="A2346" s="77" t="s">
        <v>1952</v>
      </c>
      <c r="B2346" s="82" t="s">
        <v>2443</v>
      </c>
      <c r="C2346" s="82" t="s">
        <v>3490</v>
      </c>
      <c r="D2346" s="78" t="s">
        <v>1955</v>
      </c>
      <c r="E2346" s="82" t="s">
        <v>2246</v>
      </c>
      <c r="F2346" s="82" t="s">
        <v>4219</v>
      </c>
      <c r="G2346" s="78" t="s">
        <v>1801</v>
      </c>
      <c r="H2346" s="78" t="s">
        <v>1806</v>
      </c>
      <c r="I2346" s="78" t="s">
        <v>1397</v>
      </c>
      <c r="J2346" s="78" t="s">
        <v>964</v>
      </c>
      <c r="K2346" s="82" t="s">
        <v>2122</v>
      </c>
      <c r="L2346" s="82" t="s">
        <v>4220</v>
      </c>
      <c r="M2346" s="82" t="s">
        <v>2158</v>
      </c>
      <c r="N2346" s="82"/>
      <c r="O2346" s="82"/>
      <c r="P2346" s="82" t="s">
        <v>36</v>
      </c>
    </row>
    <row r="2347" customHeight="1" spans="1:16">
      <c r="A2347" s="77" t="s">
        <v>1952</v>
      </c>
      <c r="B2347" s="82" t="s">
        <v>2443</v>
      </c>
      <c r="C2347" s="82" t="s">
        <v>3490</v>
      </c>
      <c r="D2347" s="78" t="s">
        <v>1955</v>
      </c>
      <c r="E2347" s="82" t="s">
        <v>2246</v>
      </c>
      <c r="F2347" s="82" t="s">
        <v>4292</v>
      </c>
      <c r="G2347" s="82" t="s">
        <v>1808</v>
      </c>
      <c r="H2347" s="78" t="s">
        <v>1817</v>
      </c>
      <c r="I2347" s="78" t="s">
        <v>1397</v>
      </c>
      <c r="J2347" s="82" t="s">
        <v>694</v>
      </c>
      <c r="K2347" s="82" t="s">
        <v>4293</v>
      </c>
      <c r="L2347" s="82" t="s">
        <v>4294</v>
      </c>
      <c r="M2347" s="82" t="s">
        <v>2197</v>
      </c>
      <c r="N2347" s="82"/>
      <c r="O2347" s="82"/>
      <c r="P2347" s="82" t="s">
        <v>36</v>
      </c>
    </row>
    <row r="2348" customHeight="1" spans="1:16">
      <c r="A2348" s="77" t="s">
        <v>1952</v>
      </c>
      <c r="B2348" s="82" t="s">
        <v>3869</v>
      </c>
      <c r="C2348" s="82" t="s">
        <v>3047</v>
      </c>
      <c r="D2348" s="78" t="s">
        <v>1955</v>
      </c>
      <c r="E2348" s="82" t="s">
        <v>2344</v>
      </c>
      <c r="F2348" s="82" t="s">
        <v>4295</v>
      </c>
      <c r="G2348" s="82" t="s">
        <v>1817</v>
      </c>
      <c r="H2348" s="78" t="s">
        <v>1817</v>
      </c>
      <c r="I2348" s="78" t="s">
        <v>1397</v>
      </c>
      <c r="J2348" s="82" t="s">
        <v>694</v>
      </c>
      <c r="K2348" s="82" t="s">
        <v>4296</v>
      </c>
      <c r="L2348" s="82" t="s">
        <v>2228</v>
      </c>
      <c r="M2348" s="82" t="s">
        <v>2241</v>
      </c>
      <c r="N2348" s="82"/>
      <c r="O2348" s="82"/>
      <c r="P2348" s="82" t="s">
        <v>36</v>
      </c>
    </row>
    <row r="2349" customHeight="1" spans="1:16">
      <c r="A2349" s="77" t="s">
        <v>1952</v>
      </c>
      <c r="B2349" s="82" t="s">
        <v>3017</v>
      </c>
      <c r="C2349" s="82" t="s">
        <v>3322</v>
      </c>
      <c r="D2349" s="78" t="s">
        <v>1955</v>
      </c>
      <c r="E2349" s="82" t="s">
        <v>2199</v>
      </c>
      <c r="F2349" s="82" t="s">
        <v>4297</v>
      </c>
      <c r="G2349" s="82" t="s">
        <v>1817</v>
      </c>
      <c r="H2349" s="78" t="s">
        <v>1817</v>
      </c>
      <c r="I2349" s="78" t="s">
        <v>1397</v>
      </c>
      <c r="J2349" s="78"/>
      <c r="K2349" s="82" t="s">
        <v>4298</v>
      </c>
      <c r="L2349" s="82" t="s">
        <v>2107</v>
      </c>
      <c r="M2349" s="82" t="s">
        <v>2540</v>
      </c>
      <c r="N2349" s="82"/>
      <c r="O2349" s="82"/>
      <c r="P2349" s="82" t="s">
        <v>36</v>
      </c>
    </row>
    <row r="2350" customHeight="1" spans="1:16">
      <c r="A2350" s="77" t="s">
        <v>1952</v>
      </c>
      <c r="B2350" s="82" t="s">
        <v>3017</v>
      </c>
      <c r="C2350" s="82" t="s">
        <v>2060</v>
      </c>
      <c r="D2350" s="78" t="s">
        <v>1955</v>
      </c>
      <c r="E2350" s="82" t="s">
        <v>2344</v>
      </c>
      <c r="F2350" s="82" t="s">
        <v>4295</v>
      </c>
      <c r="G2350" s="82" t="s">
        <v>1817</v>
      </c>
      <c r="H2350" s="78" t="s">
        <v>1817</v>
      </c>
      <c r="I2350" s="78" t="s">
        <v>1397</v>
      </c>
      <c r="J2350" s="82" t="s">
        <v>694</v>
      </c>
      <c r="K2350" s="82" t="s">
        <v>4296</v>
      </c>
      <c r="L2350" s="82" t="s">
        <v>2228</v>
      </c>
      <c r="M2350" s="82" t="s">
        <v>2241</v>
      </c>
      <c r="N2350" s="82"/>
      <c r="O2350" s="82"/>
      <c r="P2350" s="82" t="s">
        <v>36</v>
      </c>
    </row>
    <row r="2351" customHeight="1" spans="1:16">
      <c r="A2351" s="77" t="s">
        <v>1952</v>
      </c>
      <c r="B2351" s="82" t="s">
        <v>3161</v>
      </c>
      <c r="C2351" s="82" t="s">
        <v>3494</v>
      </c>
      <c r="D2351" s="78" t="s">
        <v>1955</v>
      </c>
      <c r="E2351" s="82" t="s">
        <v>2246</v>
      </c>
      <c r="F2351" s="82" t="s">
        <v>4292</v>
      </c>
      <c r="G2351" s="82" t="s">
        <v>1808</v>
      </c>
      <c r="H2351" s="78" t="s">
        <v>1817</v>
      </c>
      <c r="I2351" s="78" t="s">
        <v>1397</v>
      </c>
      <c r="J2351" s="82" t="s">
        <v>694</v>
      </c>
      <c r="K2351" s="82" t="s">
        <v>4293</v>
      </c>
      <c r="L2351" s="82" t="s">
        <v>4294</v>
      </c>
      <c r="M2351" s="82" t="s">
        <v>2197</v>
      </c>
      <c r="N2351" s="82"/>
      <c r="O2351" s="82"/>
      <c r="P2351" s="82" t="s">
        <v>36</v>
      </c>
    </row>
    <row r="2352" customHeight="1" spans="1:16">
      <c r="A2352" s="77" t="s">
        <v>1952</v>
      </c>
      <c r="B2352" s="82" t="s">
        <v>3161</v>
      </c>
      <c r="C2352" s="82" t="s">
        <v>3147</v>
      </c>
      <c r="D2352" s="78" t="s">
        <v>1955</v>
      </c>
      <c r="E2352" s="82" t="s">
        <v>2087</v>
      </c>
      <c r="F2352" s="82" t="s">
        <v>4073</v>
      </c>
      <c r="G2352" s="82" t="s">
        <v>1741</v>
      </c>
      <c r="H2352" s="78" t="s">
        <v>1817</v>
      </c>
      <c r="I2352" s="78" t="s">
        <v>1397</v>
      </c>
      <c r="J2352" s="82" t="s">
        <v>694</v>
      </c>
      <c r="K2352" s="82" t="s">
        <v>4074</v>
      </c>
      <c r="L2352" s="82" t="s">
        <v>3084</v>
      </c>
      <c r="M2352" s="82" t="s">
        <v>2279</v>
      </c>
      <c r="N2352" s="82"/>
      <c r="O2352" s="82"/>
      <c r="P2352" s="82" t="s">
        <v>36</v>
      </c>
    </row>
    <row r="2353" customHeight="1" spans="1:16">
      <c r="A2353" s="77" t="s">
        <v>1952</v>
      </c>
      <c r="B2353" s="82" t="s">
        <v>3161</v>
      </c>
      <c r="C2353" s="82" t="s">
        <v>4299</v>
      </c>
      <c r="D2353" s="78" t="s">
        <v>1955</v>
      </c>
      <c r="E2353" s="82" t="s">
        <v>2087</v>
      </c>
      <c r="F2353" s="82" t="s">
        <v>4286</v>
      </c>
      <c r="G2353" s="82" t="s">
        <v>1754</v>
      </c>
      <c r="H2353" s="78" t="s">
        <v>1817</v>
      </c>
      <c r="I2353" s="78" t="s">
        <v>1397</v>
      </c>
      <c r="J2353" s="82" t="s">
        <v>1483</v>
      </c>
      <c r="K2353" s="82">
        <v>70.53</v>
      </c>
      <c r="L2353" s="82">
        <v>437</v>
      </c>
      <c r="M2353" s="82">
        <v>4.1</v>
      </c>
      <c r="N2353" s="82"/>
      <c r="O2353" s="82"/>
      <c r="P2353" s="82" t="s">
        <v>36</v>
      </c>
    </row>
    <row r="2354" customHeight="1" spans="1:16">
      <c r="A2354" s="77" t="s">
        <v>1952</v>
      </c>
      <c r="B2354" s="82" t="s">
        <v>3161</v>
      </c>
      <c r="C2354" s="82" t="s">
        <v>3157</v>
      </c>
      <c r="D2354" s="78" t="s">
        <v>1955</v>
      </c>
      <c r="E2354" s="82" t="s">
        <v>2263</v>
      </c>
      <c r="F2354" s="82" t="s">
        <v>4289</v>
      </c>
      <c r="G2354" s="82" t="s">
        <v>1750</v>
      </c>
      <c r="H2354" s="78" t="s">
        <v>1817</v>
      </c>
      <c r="I2354" s="78" t="s">
        <v>1397</v>
      </c>
      <c r="J2354" s="78" t="s">
        <v>2498</v>
      </c>
      <c r="K2354" s="82" t="s">
        <v>4290</v>
      </c>
      <c r="L2354" s="82" t="s">
        <v>4291</v>
      </c>
      <c r="M2354" s="82" t="s">
        <v>2687</v>
      </c>
      <c r="N2354" s="82"/>
      <c r="O2354" s="82"/>
      <c r="P2354" s="82" t="s">
        <v>36</v>
      </c>
    </row>
    <row r="2355" customHeight="1" spans="1:16">
      <c r="A2355" s="77" t="s">
        <v>1952</v>
      </c>
      <c r="B2355" s="82" t="s">
        <v>2085</v>
      </c>
      <c r="C2355" s="82" t="s">
        <v>4300</v>
      </c>
      <c r="D2355" s="78" t="s">
        <v>1955</v>
      </c>
      <c r="E2355" s="82" t="s">
        <v>2542</v>
      </c>
      <c r="F2355" s="82" t="s">
        <v>4301</v>
      </c>
      <c r="G2355" s="82" t="s">
        <v>1817</v>
      </c>
      <c r="H2355" s="78" t="s">
        <v>1817</v>
      </c>
      <c r="I2355" s="78" t="s">
        <v>1397</v>
      </c>
      <c r="J2355" s="82" t="s">
        <v>1483</v>
      </c>
      <c r="K2355" s="82" t="s">
        <v>4302</v>
      </c>
      <c r="L2355" s="82" t="s">
        <v>4303</v>
      </c>
      <c r="M2355" s="82" t="s">
        <v>2222</v>
      </c>
      <c r="N2355" s="82"/>
      <c r="O2355" s="82"/>
      <c r="P2355" s="82" t="s">
        <v>36</v>
      </c>
    </row>
    <row r="2356" customHeight="1" spans="1:16">
      <c r="A2356" s="77" t="s">
        <v>1952</v>
      </c>
      <c r="B2356" s="82" t="s">
        <v>2257</v>
      </c>
      <c r="C2356" s="82" t="s">
        <v>2167</v>
      </c>
      <c r="D2356" s="78" t="s">
        <v>1955</v>
      </c>
      <c r="E2356" s="82" t="s">
        <v>2246</v>
      </c>
      <c r="F2356" s="82" t="s">
        <v>4304</v>
      </c>
      <c r="G2356" s="82" t="s">
        <v>1806</v>
      </c>
      <c r="H2356" s="78" t="s">
        <v>1813</v>
      </c>
      <c r="I2356" s="78" t="s">
        <v>1397</v>
      </c>
      <c r="J2356" s="78" t="s">
        <v>1483</v>
      </c>
      <c r="K2356" s="82" t="s">
        <v>4078</v>
      </c>
      <c r="L2356" s="82" t="s">
        <v>3633</v>
      </c>
      <c r="M2356" s="82" t="s">
        <v>2339</v>
      </c>
      <c r="N2356" s="82"/>
      <c r="O2356" s="82"/>
      <c r="P2356" s="82" t="s">
        <v>36</v>
      </c>
    </row>
    <row r="2357" customHeight="1" spans="1:16">
      <c r="A2357" s="77" t="s">
        <v>1952</v>
      </c>
      <c r="B2357" s="82" t="s">
        <v>3750</v>
      </c>
      <c r="C2357" s="82" t="s">
        <v>3433</v>
      </c>
      <c r="D2357" s="78" t="s">
        <v>1955</v>
      </c>
      <c r="E2357" s="82" t="s">
        <v>2137</v>
      </c>
      <c r="F2357" s="82" t="s">
        <v>4157</v>
      </c>
      <c r="G2357" s="82" t="s">
        <v>1737</v>
      </c>
      <c r="H2357" s="78" t="s">
        <v>1813</v>
      </c>
      <c r="I2357" s="78" t="s">
        <v>1397</v>
      </c>
      <c r="J2357" s="78" t="s">
        <v>1483</v>
      </c>
      <c r="K2357" s="82" t="s">
        <v>3137</v>
      </c>
      <c r="L2357" s="82" t="s">
        <v>3542</v>
      </c>
      <c r="M2357" s="82" t="s">
        <v>2158</v>
      </c>
      <c r="N2357" s="82"/>
      <c r="O2357" s="82"/>
      <c r="P2357" s="82" t="s">
        <v>36</v>
      </c>
    </row>
    <row r="2358" customHeight="1" spans="1:16">
      <c r="A2358" s="77" t="s">
        <v>1952</v>
      </c>
      <c r="B2358" s="82" t="s">
        <v>2392</v>
      </c>
      <c r="C2358" s="82" t="s">
        <v>1954</v>
      </c>
      <c r="D2358" s="78" t="s">
        <v>1955</v>
      </c>
      <c r="E2358" s="82" t="s">
        <v>1976</v>
      </c>
      <c r="F2358" s="82" t="s">
        <v>4190</v>
      </c>
      <c r="G2358" s="82" t="s">
        <v>1777</v>
      </c>
      <c r="H2358" s="78" t="s">
        <v>1813</v>
      </c>
      <c r="I2358" s="78" t="s">
        <v>1397</v>
      </c>
      <c r="J2358" s="78" t="s">
        <v>1483</v>
      </c>
      <c r="K2358" s="82" t="s">
        <v>4166</v>
      </c>
      <c r="L2358" s="82" t="s">
        <v>2113</v>
      </c>
      <c r="M2358" s="82" t="s">
        <v>1992</v>
      </c>
      <c r="N2358" s="82"/>
      <c r="O2358" s="82"/>
      <c r="P2358" s="82" t="s">
        <v>36</v>
      </c>
    </row>
    <row r="2359" customHeight="1" spans="1:16">
      <c r="A2359" s="77" t="s">
        <v>1952</v>
      </c>
      <c r="B2359" s="82" t="s">
        <v>2392</v>
      </c>
      <c r="C2359" s="82" t="s">
        <v>1954</v>
      </c>
      <c r="D2359" s="78" t="s">
        <v>1955</v>
      </c>
      <c r="E2359" s="82" t="s">
        <v>1968</v>
      </c>
      <c r="F2359" s="82" t="s">
        <v>4305</v>
      </c>
      <c r="G2359" s="82" t="s">
        <v>1778</v>
      </c>
      <c r="H2359" s="78" t="s">
        <v>1813</v>
      </c>
      <c r="I2359" s="78" t="s">
        <v>1397</v>
      </c>
      <c r="J2359" s="78" t="s">
        <v>1483</v>
      </c>
      <c r="K2359" s="82" t="s">
        <v>4306</v>
      </c>
      <c r="L2359" s="82" t="s">
        <v>2164</v>
      </c>
      <c r="M2359" s="82" t="s">
        <v>2036</v>
      </c>
      <c r="N2359" s="82"/>
      <c r="O2359" s="82"/>
      <c r="P2359" s="82" t="s">
        <v>36</v>
      </c>
    </row>
    <row r="2360" customHeight="1" spans="1:16">
      <c r="A2360" s="77" t="s">
        <v>1952</v>
      </c>
      <c r="B2360" s="82" t="s">
        <v>2392</v>
      </c>
      <c r="C2360" s="82" t="s">
        <v>1954</v>
      </c>
      <c r="D2360" s="78" t="s">
        <v>1955</v>
      </c>
      <c r="E2360" s="82" t="s">
        <v>2082</v>
      </c>
      <c r="F2360" s="82" t="s">
        <v>4307</v>
      </c>
      <c r="G2360" s="82" t="s">
        <v>1750</v>
      </c>
      <c r="H2360" s="78" t="s">
        <v>1813</v>
      </c>
      <c r="I2360" s="78" t="s">
        <v>1397</v>
      </c>
      <c r="J2360" s="78" t="s">
        <v>1483</v>
      </c>
      <c r="K2360" s="82" t="s">
        <v>2890</v>
      </c>
      <c r="L2360" s="82" t="s">
        <v>2240</v>
      </c>
      <c r="M2360" s="82" t="s">
        <v>2002</v>
      </c>
      <c r="N2360" s="82"/>
      <c r="O2360" s="82"/>
      <c r="P2360" s="82" t="s">
        <v>36</v>
      </c>
    </row>
    <row r="2361" customHeight="1" spans="1:16">
      <c r="A2361" s="77" t="s">
        <v>1952</v>
      </c>
      <c r="B2361" s="82" t="s">
        <v>4308</v>
      </c>
      <c r="C2361" s="82" t="s">
        <v>2045</v>
      </c>
      <c r="D2361" s="78" t="s">
        <v>1955</v>
      </c>
      <c r="E2361" s="82" t="s">
        <v>2263</v>
      </c>
      <c r="F2361" s="82" t="s">
        <v>4070</v>
      </c>
      <c r="G2361" s="82" t="s">
        <v>1757</v>
      </c>
      <c r="H2361" s="78" t="s">
        <v>1813</v>
      </c>
      <c r="I2361" s="78" t="s">
        <v>1397</v>
      </c>
      <c r="J2361" s="82" t="s">
        <v>2201</v>
      </c>
      <c r="K2361" s="82" t="s">
        <v>4071</v>
      </c>
      <c r="L2361" s="82" t="s">
        <v>4072</v>
      </c>
      <c r="M2361" s="82" t="s">
        <v>3421</v>
      </c>
      <c r="N2361" s="82"/>
      <c r="O2361" s="82"/>
      <c r="P2361" s="82" t="s">
        <v>36</v>
      </c>
    </row>
    <row r="2362" customHeight="1" spans="1:16">
      <c r="A2362" s="77" t="s">
        <v>1952</v>
      </c>
      <c r="B2362" s="82" t="s">
        <v>3161</v>
      </c>
      <c r="C2362" s="82" t="s">
        <v>3494</v>
      </c>
      <c r="D2362" s="78" t="s">
        <v>1955</v>
      </c>
      <c r="E2362" s="82" t="s">
        <v>2246</v>
      </c>
      <c r="F2362" s="82" t="s">
        <v>4219</v>
      </c>
      <c r="G2362" s="78" t="s">
        <v>1801</v>
      </c>
      <c r="H2362" s="78" t="s">
        <v>1815</v>
      </c>
      <c r="I2362" s="78" t="s">
        <v>1397</v>
      </c>
      <c r="J2362" s="78" t="s">
        <v>964</v>
      </c>
      <c r="K2362" s="82" t="s">
        <v>2122</v>
      </c>
      <c r="L2362" s="82" t="s">
        <v>4220</v>
      </c>
      <c r="M2362" s="82" t="s">
        <v>2158</v>
      </c>
      <c r="N2362" s="82"/>
      <c r="O2362" s="82"/>
      <c r="P2362" s="82" t="s">
        <v>36</v>
      </c>
    </row>
    <row r="2363" customHeight="1" spans="1:16">
      <c r="A2363" s="77" t="s">
        <v>1952</v>
      </c>
      <c r="B2363" s="82" t="s">
        <v>3161</v>
      </c>
      <c r="C2363" s="82" t="s">
        <v>3494</v>
      </c>
      <c r="D2363" s="78" t="s">
        <v>1955</v>
      </c>
      <c r="E2363" s="82" t="s">
        <v>2246</v>
      </c>
      <c r="F2363" s="82" t="s">
        <v>4292</v>
      </c>
      <c r="G2363" s="82" t="s">
        <v>1808</v>
      </c>
      <c r="H2363" s="78" t="s">
        <v>1815</v>
      </c>
      <c r="I2363" s="78" t="s">
        <v>1397</v>
      </c>
      <c r="J2363" s="82" t="s">
        <v>694</v>
      </c>
      <c r="K2363" s="82" t="s">
        <v>4293</v>
      </c>
      <c r="L2363" s="82" t="s">
        <v>4294</v>
      </c>
      <c r="M2363" s="82" t="s">
        <v>2197</v>
      </c>
      <c r="N2363" s="82"/>
      <c r="O2363" s="82"/>
      <c r="P2363" s="82" t="s">
        <v>36</v>
      </c>
    </row>
    <row r="2364" customHeight="1" spans="1:16">
      <c r="A2364" s="77" t="s">
        <v>1952</v>
      </c>
      <c r="B2364" s="82" t="s">
        <v>3972</v>
      </c>
      <c r="C2364" s="82" t="s">
        <v>4309</v>
      </c>
      <c r="D2364" s="78" t="s">
        <v>1955</v>
      </c>
      <c r="E2364" s="82" t="s">
        <v>2046</v>
      </c>
      <c r="F2364" s="82" t="s">
        <v>4278</v>
      </c>
      <c r="G2364" s="78" t="s">
        <v>1794</v>
      </c>
      <c r="H2364" s="78" t="s">
        <v>1815</v>
      </c>
      <c r="I2364" s="78" t="s">
        <v>1397</v>
      </c>
      <c r="J2364" s="82" t="s">
        <v>1483</v>
      </c>
      <c r="K2364" s="82" t="s">
        <v>4279</v>
      </c>
      <c r="L2364" s="82" t="s">
        <v>4280</v>
      </c>
      <c r="M2364" s="82" t="s">
        <v>2183</v>
      </c>
      <c r="N2364" s="82"/>
      <c r="O2364" s="82"/>
      <c r="P2364" s="82" t="s">
        <v>36</v>
      </c>
    </row>
    <row r="2365" customHeight="1" spans="1:16">
      <c r="A2365" s="77" t="s">
        <v>1952</v>
      </c>
      <c r="B2365" s="82" t="s">
        <v>3972</v>
      </c>
      <c r="C2365" s="82" t="s">
        <v>2060</v>
      </c>
      <c r="D2365" s="78" t="s">
        <v>1955</v>
      </c>
      <c r="E2365" s="82" t="s">
        <v>1988</v>
      </c>
      <c r="F2365" s="82" t="s">
        <v>4310</v>
      </c>
      <c r="G2365" s="78" t="s">
        <v>1813</v>
      </c>
      <c r="H2365" s="78" t="s">
        <v>1815</v>
      </c>
      <c r="I2365" s="78" t="s">
        <v>1397</v>
      </c>
      <c r="J2365" s="78" t="s">
        <v>964</v>
      </c>
      <c r="K2365" s="82" t="s">
        <v>2553</v>
      </c>
      <c r="L2365" s="82" t="s">
        <v>2058</v>
      </c>
      <c r="M2365" s="82" t="s">
        <v>2165</v>
      </c>
      <c r="N2365" s="82"/>
      <c r="O2365" s="82"/>
      <c r="P2365" s="82" t="s">
        <v>36</v>
      </c>
    </row>
    <row r="2366" customHeight="1" spans="1:16">
      <c r="A2366" s="77" t="s">
        <v>1952</v>
      </c>
      <c r="B2366" s="82" t="s">
        <v>2193</v>
      </c>
      <c r="C2366" s="82" t="s">
        <v>2194</v>
      </c>
      <c r="D2366" s="78" t="s">
        <v>1955</v>
      </c>
      <c r="E2366" s="82" t="s">
        <v>2344</v>
      </c>
      <c r="F2366" s="82" t="s">
        <v>4202</v>
      </c>
      <c r="G2366" s="82" t="s">
        <v>1773</v>
      </c>
      <c r="H2366" s="78" t="s">
        <v>1815</v>
      </c>
      <c r="I2366" s="78" t="s">
        <v>1397</v>
      </c>
      <c r="J2366" s="82" t="s">
        <v>694</v>
      </c>
      <c r="K2366" s="82" t="s">
        <v>3348</v>
      </c>
      <c r="L2366" s="82" t="s">
        <v>2107</v>
      </c>
      <c r="M2366" s="82" t="s">
        <v>1972</v>
      </c>
      <c r="N2366" s="82"/>
      <c r="O2366" s="82"/>
      <c r="P2366" s="82" t="s">
        <v>36</v>
      </c>
    </row>
    <row r="2367" customHeight="1" spans="1:16">
      <c r="A2367" s="77"/>
      <c r="B2367" s="82" t="s">
        <v>2193</v>
      </c>
      <c r="C2367" s="82" t="s">
        <v>2194</v>
      </c>
      <c r="D2367" s="78" t="s">
        <v>1955</v>
      </c>
      <c r="E2367" s="82" t="s">
        <v>1976</v>
      </c>
      <c r="F2367" s="82" t="s">
        <v>4311</v>
      </c>
      <c r="G2367" s="78" t="s">
        <v>1813</v>
      </c>
      <c r="H2367" s="78" t="s">
        <v>1815</v>
      </c>
      <c r="I2367" s="78" t="s">
        <v>1397</v>
      </c>
      <c r="J2367" s="82" t="s">
        <v>1483</v>
      </c>
      <c r="K2367" s="82" t="s">
        <v>2063</v>
      </c>
      <c r="L2367" s="82" t="s">
        <v>3432</v>
      </c>
      <c r="M2367" s="82" t="s">
        <v>2661</v>
      </c>
      <c r="N2367" s="82"/>
      <c r="O2367" s="82"/>
      <c r="P2367" s="82"/>
    </row>
    <row r="2368" customHeight="1" spans="1:16">
      <c r="A2368" s="77" t="s">
        <v>1952</v>
      </c>
      <c r="B2368" s="82" t="s">
        <v>2193</v>
      </c>
      <c r="C2368" s="82" t="s">
        <v>3047</v>
      </c>
      <c r="D2368" s="78" t="s">
        <v>1955</v>
      </c>
      <c r="E2368" s="82" t="s">
        <v>2344</v>
      </c>
      <c r="F2368" s="82" t="s">
        <v>4295</v>
      </c>
      <c r="G2368" s="82" t="s">
        <v>1817</v>
      </c>
      <c r="H2368" s="78" t="s">
        <v>1815</v>
      </c>
      <c r="I2368" s="78" t="s">
        <v>1397</v>
      </c>
      <c r="J2368" s="82" t="s">
        <v>694</v>
      </c>
      <c r="K2368" s="82" t="s">
        <v>4296</v>
      </c>
      <c r="L2368" s="82" t="s">
        <v>2228</v>
      </c>
      <c r="M2368" s="82" t="s">
        <v>2241</v>
      </c>
      <c r="N2368" s="82"/>
      <c r="O2368" s="82"/>
      <c r="P2368" s="82" t="s">
        <v>36</v>
      </c>
    </row>
    <row r="2369" customHeight="1" spans="1:16">
      <c r="A2369" s="77" t="s">
        <v>1952</v>
      </c>
      <c r="B2369" s="82" t="s">
        <v>2193</v>
      </c>
      <c r="C2369" s="82" t="s">
        <v>2060</v>
      </c>
      <c r="D2369" s="78" t="s">
        <v>1955</v>
      </c>
      <c r="E2369" s="82" t="s">
        <v>1983</v>
      </c>
      <c r="F2369" s="82" t="s">
        <v>4312</v>
      </c>
      <c r="G2369" s="78" t="s">
        <v>1813</v>
      </c>
      <c r="H2369" s="78" t="s">
        <v>1815</v>
      </c>
      <c r="I2369" s="78" t="s">
        <v>1397</v>
      </c>
      <c r="J2369" s="82" t="s">
        <v>694</v>
      </c>
      <c r="K2369" s="82" t="s">
        <v>4313</v>
      </c>
      <c r="L2369" s="82" t="s">
        <v>2228</v>
      </c>
      <c r="M2369" s="82" t="s">
        <v>1992</v>
      </c>
      <c r="N2369" s="82"/>
      <c r="O2369" s="82"/>
      <c r="P2369" s="82" t="s">
        <v>36</v>
      </c>
    </row>
    <row r="2370" customHeight="1" spans="1:16">
      <c r="A2370" s="77" t="s">
        <v>1952</v>
      </c>
      <c r="B2370" s="82" t="s">
        <v>1973</v>
      </c>
      <c r="C2370" s="82" t="s">
        <v>1374</v>
      </c>
      <c r="D2370" s="78" t="s">
        <v>1955</v>
      </c>
      <c r="E2370" s="82" t="s">
        <v>3996</v>
      </c>
      <c r="F2370" s="82" t="s">
        <v>3997</v>
      </c>
      <c r="G2370" s="78" t="s">
        <v>1728</v>
      </c>
      <c r="H2370" s="78" t="s">
        <v>1815</v>
      </c>
      <c r="I2370" s="78" t="s">
        <v>1397</v>
      </c>
      <c r="J2370" s="78" t="s">
        <v>1623</v>
      </c>
      <c r="K2370" s="82" t="s">
        <v>3998</v>
      </c>
      <c r="L2370" s="82" t="s">
        <v>3180</v>
      </c>
      <c r="M2370" s="82" t="s">
        <v>3999</v>
      </c>
      <c r="N2370" s="82"/>
      <c r="O2370" s="82"/>
      <c r="P2370" s="82" t="s">
        <v>36</v>
      </c>
    </row>
    <row r="2371" customHeight="1" spans="1:16">
      <c r="A2371" s="77" t="s">
        <v>1952</v>
      </c>
      <c r="B2371" s="82" t="s">
        <v>1973</v>
      </c>
      <c r="C2371" s="82" t="s">
        <v>1982</v>
      </c>
      <c r="D2371" s="78" t="s">
        <v>1975</v>
      </c>
      <c r="E2371" s="82" t="s">
        <v>1976</v>
      </c>
      <c r="F2371" s="82" t="s">
        <v>4273</v>
      </c>
      <c r="G2371" s="82" t="s">
        <v>1803</v>
      </c>
      <c r="H2371" s="78" t="s">
        <v>1815</v>
      </c>
      <c r="I2371" s="78" t="s">
        <v>1397</v>
      </c>
      <c r="J2371" s="78" t="s">
        <v>2201</v>
      </c>
      <c r="K2371" s="82" t="s">
        <v>4274</v>
      </c>
      <c r="L2371" s="82" t="s">
        <v>2058</v>
      </c>
      <c r="M2371" s="82" t="s">
        <v>2036</v>
      </c>
      <c r="N2371" s="82"/>
      <c r="O2371" s="82"/>
      <c r="P2371" s="82" t="s">
        <v>36</v>
      </c>
    </row>
    <row r="2372" customHeight="1" spans="1:16">
      <c r="A2372" s="77" t="s">
        <v>1952</v>
      </c>
      <c r="B2372" s="82" t="s">
        <v>1973</v>
      </c>
      <c r="C2372" s="82" t="s">
        <v>1982</v>
      </c>
      <c r="D2372" s="78" t="s">
        <v>1975</v>
      </c>
      <c r="E2372" s="82" t="s">
        <v>1976</v>
      </c>
      <c r="F2372" s="82" t="s">
        <v>4314</v>
      </c>
      <c r="G2372" s="82" t="s">
        <v>1806</v>
      </c>
      <c r="H2372" s="78" t="s">
        <v>1815</v>
      </c>
      <c r="I2372" s="78" t="s">
        <v>1397</v>
      </c>
      <c r="J2372" s="82" t="s">
        <v>694</v>
      </c>
      <c r="K2372" s="82" t="s">
        <v>4315</v>
      </c>
      <c r="L2372" s="82" t="s">
        <v>2484</v>
      </c>
      <c r="M2372" s="82" t="s">
        <v>1981</v>
      </c>
      <c r="N2372" s="82"/>
      <c r="O2372" s="82"/>
      <c r="P2372" s="82" t="s">
        <v>36</v>
      </c>
    </row>
    <row r="2373" customHeight="1" spans="1:16">
      <c r="A2373" s="77" t="s">
        <v>1952</v>
      </c>
      <c r="B2373" s="82" t="s">
        <v>2166</v>
      </c>
      <c r="C2373" s="82" t="s">
        <v>2262</v>
      </c>
      <c r="D2373" s="78" t="s">
        <v>1955</v>
      </c>
      <c r="E2373" s="82" t="s">
        <v>2384</v>
      </c>
      <c r="F2373" s="82" t="s">
        <v>4316</v>
      </c>
      <c r="G2373" s="78" t="s">
        <v>1815</v>
      </c>
      <c r="H2373" s="78" t="s">
        <v>1816</v>
      </c>
      <c r="I2373" s="78" t="s">
        <v>1397</v>
      </c>
      <c r="J2373" s="82" t="s">
        <v>1435</v>
      </c>
      <c r="K2373" s="82" t="s">
        <v>4246</v>
      </c>
      <c r="L2373" s="82" t="s">
        <v>2232</v>
      </c>
      <c r="M2373" s="82" t="s">
        <v>2064</v>
      </c>
      <c r="N2373" s="82"/>
      <c r="O2373" s="82"/>
      <c r="P2373" s="82" t="s">
        <v>36</v>
      </c>
    </row>
    <row r="2374" customHeight="1" spans="1:16">
      <c r="A2374" s="77" t="s">
        <v>1952</v>
      </c>
      <c r="B2374" s="82" t="s">
        <v>2937</v>
      </c>
      <c r="C2374" s="82" t="s">
        <v>3275</v>
      </c>
      <c r="D2374" s="78" t="s">
        <v>1955</v>
      </c>
      <c r="E2374" s="82" t="s">
        <v>2082</v>
      </c>
      <c r="F2374" s="82" t="s">
        <v>4317</v>
      </c>
      <c r="G2374" s="78" t="s">
        <v>1815</v>
      </c>
      <c r="H2374" s="78" t="s">
        <v>1816</v>
      </c>
      <c r="I2374" s="78" t="s">
        <v>1397</v>
      </c>
      <c r="J2374" s="78" t="s">
        <v>2276</v>
      </c>
      <c r="K2374" s="82" t="s">
        <v>3137</v>
      </c>
      <c r="L2374" s="82" t="s">
        <v>2298</v>
      </c>
      <c r="M2374" s="82" t="s">
        <v>2641</v>
      </c>
      <c r="N2374" s="82"/>
      <c r="O2374" s="82"/>
      <c r="P2374" s="82" t="s">
        <v>36</v>
      </c>
    </row>
    <row r="2375" customHeight="1" spans="1:16">
      <c r="A2375" s="77" t="s">
        <v>1952</v>
      </c>
      <c r="B2375" s="82" t="s">
        <v>2937</v>
      </c>
      <c r="C2375" s="82" t="s">
        <v>4235</v>
      </c>
      <c r="D2375" s="78" t="s">
        <v>1955</v>
      </c>
      <c r="E2375" s="82" t="s">
        <v>2246</v>
      </c>
      <c r="F2375" s="82" t="s">
        <v>4318</v>
      </c>
      <c r="G2375" s="82" t="s">
        <v>4001</v>
      </c>
      <c r="H2375" s="78" t="s">
        <v>1816</v>
      </c>
      <c r="I2375" s="78" t="s">
        <v>1397</v>
      </c>
      <c r="J2375" s="82" t="s">
        <v>694</v>
      </c>
      <c r="K2375" s="82" t="s">
        <v>4319</v>
      </c>
      <c r="L2375" s="82" t="s">
        <v>4320</v>
      </c>
      <c r="M2375" s="82" t="s">
        <v>2339</v>
      </c>
      <c r="N2375" s="82"/>
      <c r="O2375" s="82"/>
      <c r="P2375" s="82" t="s">
        <v>36</v>
      </c>
    </row>
    <row r="2376" customHeight="1" spans="1:16">
      <c r="A2376" s="77" t="s">
        <v>1952</v>
      </c>
      <c r="B2376" s="82" t="s">
        <v>2675</v>
      </c>
      <c r="C2376" s="82" t="s">
        <v>2676</v>
      </c>
      <c r="D2376" s="78" t="s">
        <v>1955</v>
      </c>
      <c r="E2376" s="82" t="s">
        <v>4321</v>
      </c>
      <c r="F2376" s="82" t="s">
        <v>4322</v>
      </c>
      <c r="G2376" s="82" t="s">
        <v>1817</v>
      </c>
      <c r="H2376" s="78" t="s">
        <v>1816</v>
      </c>
      <c r="I2376" s="78" t="s">
        <v>1397</v>
      </c>
      <c r="J2376" s="82" t="s">
        <v>1483</v>
      </c>
      <c r="K2376" s="82" t="s">
        <v>4323</v>
      </c>
      <c r="L2376" s="82" t="s">
        <v>2113</v>
      </c>
      <c r="M2376" s="82" t="s">
        <v>4323</v>
      </c>
      <c r="N2376" s="82"/>
      <c r="O2376" s="82"/>
      <c r="P2376" s="82" t="s">
        <v>36</v>
      </c>
    </row>
    <row r="2377" customHeight="1" spans="1:16">
      <c r="A2377" s="77" t="s">
        <v>1952</v>
      </c>
      <c r="B2377" s="82" t="s">
        <v>3017</v>
      </c>
      <c r="C2377" s="82" t="s">
        <v>2152</v>
      </c>
      <c r="D2377" s="78" t="s">
        <v>1955</v>
      </c>
      <c r="E2377" s="78" t="s">
        <v>2288</v>
      </c>
      <c r="F2377" s="78" t="s">
        <v>3184</v>
      </c>
      <c r="G2377" s="78" t="s">
        <v>1673</v>
      </c>
      <c r="H2377" s="78" t="s">
        <v>1816</v>
      </c>
      <c r="I2377" s="78" t="s">
        <v>1397</v>
      </c>
      <c r="J2377" s="78" t="s">
        <v>694</v>
      </c>
      <c r="K2377" s="78" t="s">
        <v>3185</v>
      </c>
      <c r="L2377" s="78" t="s">
        <v>2298</v>
      </c>
      <c r="M2377" s="78" t="s">
        <v>2081</v>
      </c>
      <c r="N2377" s="82"/>
      <c r="O2377" s="82"/>
      <c r="P2377" s="82" t="s">
        <v>36</v>
      </c>
    </row>
    <row r="2378" customHeight="1" spans="1:16">
      <c r="A2378" s="77" t="s">
        <v>1952</v>
      </c>
      <c r="B2378" s="82" t="s">
        <v>2017</v>
      </c>
      <c r="C2378" s="82" t="s">
        <v>2018</v>
      </c>
      <c r="D2378" s="78" t="s">
        <v>1955</v>
      </c>
      <c r="E2378" s="82" t="s">
        <v>3914</v>
      </c>
      <c r="F2378" s="82" t="s">
        <v>4197</v>
      </c>
      <c r="G2378" s="82" t="s">
        <v>1773</v>
      </c>
      <c r="H2378" s="78" t="s">
        <v>1816</v>
      </c>
      <c r="I2378" s="78" t="s">
        <v>1397</v>
      </c>
      <c r="J2378" s="78" t="s">
        <v>2100</v>
      </c>
      <c r="K2378" s="82" t="s">
        <v>3327</v>
      </c>
      <c r="L2378" s="82" t="s">
        <v>2015</v>
      </c>
      <c r="M2378" s="82" t="s">
        <v>4260</v>
      </c>
      <c r="N2378" s="82"/>
      <c r="O2378" s="82"/>
      <c r="P2378" s="82" t="s">
        <v>36</v>
      </c>
    </row>
    <row r="2379" customHeight="1" spans="1:16">
      <c r="A2379" s="77" t="s">
        <v>1952</v>
      </c>
      <c r="B2379" s="82" t="s">
        <v>3046</v>
      </c>
      <c r="C2379" s="82" t="s">
        <v>4200</v>
      </c>
      <c r="D2379" s="78" t="s">
        <v>1975</v>
      </c>
      <c r="E2379" s="82" t="s">
        <v>1988</v>
      </c>
      <c r="F2379" s="82" t="s">
        <v>4266</v>
      </c>
      <c r="G2379" s="78" t="s">
        <v>1792</v>
      </c>
      <c r="H2379" s="78" t="s">
        <v>1816</v>
      </c>
      <c r="I2379" s="78" t="s">
        <v>1397</v>
      </c>
      <c r="J2379" s="82" t="s">
        <v>694</v>
      </c>
      <c r="K2379" s="82" t="s">
        <v>4267</v>
      </c>
      <c r="L2379" s="82" t="s">
        <v>2015</v>
      </c>
      <c r="M2379" s="82" t="s">
        <v>1987</v>
      </c>
      <c r="N2379" s="82"/>
      <c r="O2379" s="82"/>
      <c r="P2379" s="82" t="s">
        <v>36</v>
      </c>
    </row>
    <row r="2380" customHeight="1" spans="1:16">
      <c r="A2380" s="77" t="s">
        <v>1952</v>
      </c>
      <c r="B2380" s="82" t="s">
        <v>3046</v>
      </c>
      <c r="C2380" s="82" t="s">
        <v>4200</v>
      </c>
      <c r="D2380" s="78" t="s">
        <v>1975</v>
      </c>
      <c r="E2380" s="82" t="s">
        <v>3298</v>
      </c>
      <c r="F2380" s="82" t="s">
        <v>4324</v>
      </c>
      <c r="G2380" s="78" t="s">
        <v>1813</v>
      </c>
      <c r="H2380" s="78" t="s">
        <v>1816</v>
      </c>
      <c r="I2380" s="78" t="s">
        <v>1397</v>
      </c>
      <c r="J2380" s="82" t="s">
        <v>694</v>
      </c>
      <c r="K2380" s="82" t="s">
        <v>2154</v>
      </c>
      <c r="L2380" s="82" t="s">
        <v>2015</v>
      </c>
      <c r="M2380" s="82" t="s">
        <v>2120</v>
      </c>
      <c r="N2380" s="82"/>
      <c r="O2380" s="82"/>
      <c r="P2380" s="82" t="s">
        <v>36</v>
      </c>
    </row>
    <row r="2381" customHeight="1" spans="1:16">
      <c r="A2381" s="77" t="s">
        <v>1952</v>
      </c>
      <c r="B2381" s="82" t="s">
        <v>2606</v>
      </c>
      <c r="C2381" s="82" t="s">
        <v>4050</v>
      </c>
      <c r="D2381" s="78" t="s">
        <v>1955</v>
      </c>
      <c r="E2381" s="82" t="s">
        <v>2246</v>
      </c>
      <c r="F2381" s="82" t="s">
        <v>3896</v>
      </c>
      <c r="G2381" s="82" t="s">
        <v>1717</v>
      </c>
      <c r="H2381" s="78" t="s">
        <v>1816</v>
      </c>
      <c r="I2381" s="78" t="s">
        <v>1397</v>
      </c>
      <c r="J2381" s="82" t="s">
        <v>1483</v>
      </c>
      <c r="K2381" s="82" t="s">
        <v>2260</v>
      </c>
      <c r="L2381" s="82" t="s">
        <v>2107</v>
      </c>
      <c r="M2381" s="82" t="s">
        <v>2279</v>
      </c>
      <c r="N2381" s="82"/>
      <c r="O2381" s="82"/>
      <c r="P2381" s="82" t="s">
        <v>36</v>
      </c>
    </row>
    <row r="2382" customHeight="1" spans="1:16">
      <c r="A2382" s="77" t="s">
        <v>1952</v>
      </c>
      <c r="B2382" s="82" t="s">
        <v>2342</v>
      </c>
      <c r="C2382" s="82" t="s">
        <v>2343</v>
      </c>
      <c r="D2382" s="78" t="s">
        <v>1955</v>
      </c>
      <c r="E2382" s="82" t="s">
        <v>1983</v>
      </c>
      <c r="F2382" s="82" t="s">
        <v>4325</v>
      </c>
      <c r="G2382" s="78" t="s">
        <v>1816</v>
      </c>
      <c r="H2382" s="78" t="s">
        <v>1816</v>
      </c>
      <c r="I2382" s="78" t="s">
        <v>1397</v>
      </c>
      <c r="J2382" s="78" t="s">
        <v>2201</v>
      </c>
      <c r="K2382" s="82" t="s">
        <v>3003</v>
      </c>
      <c r="L2382" s="82" t="s">
        <v>2008</v>
      </c>
      <c r="M2382" s="82" t="s">
        <v>2641</v>
      </c>
      <c r="N2382" s="82"/>
      <c r="O2382" s="82"/>
      <c r="P2382" s="82" t="s">
        <v>36</v>
      </c>
    </row>
    <row r="2383" customHeight="1" spans="1:16">
      <c r="A2383" s="77" t="s">
        <v>1952</v>
      </c>
      <c r="B2383" s="82" t="s">
        <v>2589</v>
      </c>
      <c r="C2383" s="82" t="s">
        <v>3718</v>
      </c>
      <c r="D2383" s="78" t="s">
        <v>1955</v>
      </c>
      <c r="E2383" s="82" t="s">
        <v>4151</v>
      </c>
      <c r="F2383" s="82" t="s">
        <v>4179</v>
      </c>
      <c r="G2383" s="82" t="s">
        <v>1741</v>
      </c>
      <c r="H2383" s="78" t="s">
        <v>4326</v>
      </c>
      <c r="I2383" s="78" t="s">
        <v>1397</v>
      </c>
      <c r="J2383" s="78" t="s">
        <v>1483</v>
      </c>
      <c r="K2383" s="82" t="s">
        <v>2581</v>
      </c>
      <c r="L2383" s="82" t="s">
        <v>2331</v>
      </c>
      <c r="M2383" s="82" t="s">
        <v>4180</v>
      </c>
      <c r="N2383" s="82"/>
      <c r="O2383" s="82"/>
      <c r="P2383" s="82" t="s">
        <v>36</v>
      </c>
    </row>
    <row r="2384" customHeight="1" spans="1:16">
      <c r="A2384" s="77" t="s">
        <v>1952</v>
      </c>
      <c r="B2384" s="82" t="s">
        <v>3202</v>
      </c>
      <c r="C2384" s="82" t="s">
        <v>2780</v>
      </c>
      <c r="D2384" s="78" t="s">
        <v>1955</v>
      </c>
      <c r="E2384" s="82" t="s">
        <v>2082</v>
      </c>
      <c r="F2384" s="82" t="s">
        <v>3840</v>
      </c>
      <c r="G2384" s="82" t="s">
        <v>1688</v>
      </c>
      <c r="H2384" s="78" t="s">
        <v>4326</v>
      </c>
      <c r="I2384" s="78" t="s">
        <v>1397</v>
      </c>
      <c r="J2384" s="82" t="s">
        <v>2201</v>
      </c>
      <c r="K2384" s="82" t="s">
        <v>3841</v>
      </c>
      <c r="L2384" s="82" t="s">
        <v>2232</v>
      </c>
      <c r="M2384" s="82" t="s">
        <v>2031</v>
      </c>
      <c r="N2384" s="82"/>
      <c r="O2384" s="82"/>
      <c r="P2384" s="82" t="s">
        <v>36</v>
      </c>
    </row>
    <row r="2385" customHeight="1" spans="1:16">
      <c r="A2385" s="77" t="s">
        <v>1952</v>
      </c>
      <c r="B2385" s="82" t="s">
        <v>3750</v>
      </c>
      <c r="C2385" s="82" t="s">
        <v>3433</v>
      </c>
      <c r="D2385" s="78" t="s">
        <v>1955</v>
      </c>
      <c r="E2385" s="82" t="s">
        <v>2082</v>
      </c>
      <c r="F2385" s="82" t="s">
        <v>4157</v>
      </c>
      <c r="G2385" s="82" t="s">
        <v>1737</v>
      </c>
      <c r="H2385" s="78" t="s">
        <v>4326</v>
      </c>
      <c r="I2385" s="78" t="s">
        <v>1397</v>
      </c>
      <c r="J2385" s="78" t="s">
        <v>1483</v>
      </c>
      <c r="K2385" s="82" t="s">
        <v>3137</v>
      </c>
      <c r="L2385" s="82" t="s">
        <v>3542</v>
      </c>
      <c r="M2385" s="82" t="s">
        <v>2158</v>
      </c>
      <c r="N2385" s="82"/>
      <c r="O2385" s="82"/>
      <c r="P2385" s="82" t="s">
        <v>36</v>
      </c>
    </row>
    <row r="2386" customHeight="1" spans="1:16">
      <c r="A2386" s="77" t="s">
        <v>1952</v>
      </c>
      <c r="B2386" s="82" t="s">
        <v>2076</v>
      </c>
      <c r="C2386" s="82" t="s">
        <v>2077</v>
      </c>
      <c r="D2386" s="78" t="s">
        <v>1955</v>
      </c>
      <c r="E2386" s="82" t="s">
        <v>2082</v>
      </c>
      <c r="F2386" s="82" t="s">
        <v>4281</v>
      </c>
      <c r="G2386" s="78" t="s">
        <v>1794</v>
      </c>
      <c r="H2386" s="78" t="s">
        <v>4326</v>
      </c>
      <c r="I2386" s="78" t="s">
        <v>1397</v>
      </c>
      <c r="J2386" s="82" t="s">
        <v>2201</v>
      </c>
      <c r="K2386" s="82" t="s">
        <v>4282</v>
      </c>
      <c r="L2386" s="82" t="s">
        <v>1986</v>
      </c>
      <c r="M2386" s="82" t="s">
        <v>1981</v>
      </c>
      <c r="N2386" s="82"/>
      <c r="O2386" s="82"/>
      <c r="P2386" s="82" t="s">
        <v>36</v>
      </c>
    </row>
    <row r="2387" customHeight="1" spans="1:16">
      <c r="A2387" s="77" t="s">
        <v>1952</v>
      </c>
      <c r="B2387" s="82" t="s">
        <v>2333</v>
      </c>
      <c r="C2387" s="82" t="s">
        <v>2292</v>
      </c>
      <c r="D2387" s="78" t="s">
        <v>1955</v>
      </c>
      <c r="E2387" s="82" t="s">
        <v>2223</v>
      </c>
      <c r="F2387" s="82" t="s">
        <v>4255</v>
      </c>
      <c r="G2387" s="78" t="s">
        <v>1808</v>
      </c>
      <c r="H2387" s="78" t="s">
        <v>4326</v>
      </c>
      <c r="I2387" s="78" t="s">
        <v>1397</v>
      </c>
      <c r="J2387" s="78" t="s">
        <v>694</v>
      </c>
      <c r="K2387" s="78">
        <v>55.32</v>
      </c>
      <c r="L2387" s="78">
        <v>29</v>
      </c>
      <c r="M2387" s="78">
        <v>5.4</v>
      </c>
      <c r="N2387" s="82"/>
      <c r="O2387" s="82"/>
      <c r="P2387" s="82" t="s">
        <v>36</v>
      </c>
    </row>
    <row r="2388" customHeight="1" spans="1:16">
      <c r="A2388" s="77" t="s">
        <v>1952</v>
      </c>
      <c r="B2388" s="82" t="s">
        <v>2803</v>
      </c>
      <c r="C2388" s="82" t="s">
        <v>1311</v>
      </c>
      <c r="D2388" s="78" t="s">
        <v>1955</v>
      </c>
      <c r="E2388" s="82" t="s">
        <v>1976</v>
      </c>
      <c r="F2388" s="82" t="s">
        <v>4128</v>
      </c>
      <c r="G2388" s="82" t="s">
        <v>1735</v>
      </c>
      <c r="H2388" s="78" t="s">
        <v>1829</v>
      </c>
      <c r="I2388" s="78" t="s">
        <v>1397</v>
      </c>
      <c r="J2388" s="82" t="s">
        <v>694</v>
      </c>
      <c r="K2388" s="82" t="s">
        <v>4129</v>
      </c>
      <c r="L2388" s="82" t="s">
        <v>4130</v>
      </c>
      <c r="M2388" s="82" t="s">
        <v>2068</v>
      </c>
      <c r="N2388" s="82"/>
      <c r="O2388" s="82"/>
      <c r="P2388" s="82" t="s">
        <v>36</v>
      </c>
    </row>
    <row r="2389" customHeight="1" spans="1:16">
      <c r="A2389" s="77" t="s">
        <v>1952</v>
      </c>
      <c r="B2389" s="82" t="s">
        <v>2421</v>
      </c>
      <c r="C2389" s="82" t="s">
        <v>2093</v>
      </c>
      <c r="D2389" s="78" t="s">
        <v>1955</v>
      </c>
      <c r="E2389" s="82" t="s">
        <v>1993</v>
      </c>
      <c r="F2389" s="82" t="s">
        <v>4327</v>
      </c>
      <c r="G2389" s="78" t="s">
        <v>1829</v>
      </c>
      <c r="H2389" s="78" t="s">
        <v>1829</v>
      </c>
      <c r="I2389" s="78" t="s">
        <v>1397</v>
      </c>
      <c r="J2389" s="82" t="s">
        <v>1483</v>
      </c>
      <c r="K2389" s="82" t="s">
        <v>4328</v>
      </c>
      <c r="L2389" s="82" t="s">
        <v>2414</v>
      </c>
      <c r="M2389" s="82" t="s">
        <v>4329</v>
      </c>
      <c r="N2389" s="82"/>
      <c r="O2389" s="82"/>
      <c r="P2389" s="82" t="s">
        <v>36</v>
      </c>
    </row>
    <row r="2390" customHeight="1" spans="1:16">
      <c r="A2390" s="77" t="s">
        <v>1952</v>
      </c>
      <c r="B2390" s="82" t="s">
        <v>2937</v>
      </c>
      <c r="C2390" s="82" t="s">
        <v>2093</v>
      </c>
      <c r="D2390" s="78" t="s">
        <v>1955</v>
      </c>
      <c r="E2390" s="82" t="s">
        <v>1993</v>
      </c>
      <c r="F2390" s="82" t="s">
        <v>4327</v>
      </c>
      <c r="G2390" s="78" t="s">
        <v>1829</v>
      </c>
      <c r="H2390" s="78" t="s">
        <v>1829</v>
      </c>
      <c r="I2390" s="78" t="s">
        <v>1397</v>
      </c>
      <c r="J2390" s="82" t="s">
        <v>1483</v>
      </c>
      <c r="K2390" s="82" t="s">
        <v>4328</v>
      </c>
      <c r="L2390" s="82" t="s">
        <v>2414</v>
      </c>
      <c r="M2390" s="82" t="s">
        <v>4329</v>
      </c>
      <c r="N2390" s="82"/>
      <c r="O2390" s="82"/>
      <c r="P2390" s="82" t="s">
        <v>36</v>
      </c>
    </row>
    <row r="2391" customHeight="1" spans="1:16">
      <c r="A2391" s="77" t="s">
        <v>1952</v>
      </c>
      <c r="B2391" s="82" t="s">
        <v>2688</v>
      </c>
      <c r="C2391" s="82" t="s">
        <v>1974</v>
      </c>
      <c r="D2391" s="78" t="s">
        <v>1955</v>
      </c>
      <c r="E2391" s="82" t="s">
        <v>1956</v>
      </c>
      <c r="F2391" s="82" t="s">
        <v>4223</v>
      </c>
      <c r="G2391" s="78" t="s">
        <v>1801</v>
      </c>
      <c r="H2391" s="78" t="s">
        <v>4330</v>
      </c>
      <c r="I2391" s="78" t="s">
        <v>1397</v>
      </c>
      <c r="J2391" s="82" t="s">
        <v>694</v>
      </c>
      <c r="K2391" s="82" t="s">
        <v>4224</v>
      </c>
      <c r="L2391" s="82" t="s">
        <v>2228</v>
      </c>
      <c r="M2391" s="82" t="s">
        <v>2540</v>
      </c>
      <c r="N2391" s="82"/>
      <c r="O2391" s="82"/>
      <c r="P2391" s="82" t="s">
        <v>36</v>
      </c>
    </row>
    <row r="2392" customHeight="1" spans="1:16">
      <c r="A2392" s="77" t="s">
        <v>1952</v>
      </c>
      <c r="B2392" s="82" t="s">
        <v>2166</v>
      </c>
      <c r="C2392" s="82" t="s">
        <v>2313</v>
      </c>
      <c r="D2392" s="78" t="s">
        <v>1955</v>
      </c>
      <c r="E2392" s="82" t="s">
        <v>2087</v>
      </c>
      <c r="F2392" s="82" t="s">
        <v>3806</v>
      </c>
      <c r="G2392" s="78" t="s">
        <v>1696</v>
      </c>
      <c r="H2392" s="78" t="s">
        <v>4331</v>
      </c>
      <c r="I2392" s="78" t="s">
        <v>1397</v>
      </c>
      <c r="J2392" s="82" t="s">
        <v>2201</v>
      </c>
      <c r="K2392" s="82" t="s">
        <v>3546</v>
      </c>
      <c r="L2392" s="82" t="s">
        <v>2113</v>
      </c>
      <c r="M2392" s="82" t="s">
        <v>2165</v>
      </c>
      <c r="N2392" s="82"/>
      <c r="O2392" s="82"/>
      <c r="P2392" s="82" t="s">
        <v>36</v>
      </c>
    </row>
    <row r="2393" customHeight="1" spans="1:16">
      <c r="A2393" s="77" t="s">
        <v>1952</v>
      </c>
      <c r="B2393" s="82" t="s">
        <v>2166</v>
      </c>
      <c r="C2393" s="82" t="s">
        <v>3322</v>
      </c>
      <c r="D2393" s="78" t="s">
        <v>1955</v>
      </c>
      <c r="E2393" s="82" t="s">
        <v>2199</v>
      </c>
      <c r="F2393" s="82" t="s">
        <v>4297</v>
      </c>
      <c r="G2393" s="82" t="s">
        <v>1817</v>
      </c>
      <c r="H2393" s="78" t="s">
        <v>4331</v>
      </c>
      <c r="I2393" s="78" t="s">
        <v>1397</v>
      </c>
      <c r="J2393" s="78"/>
      <c r="K2393" s="82" t="s">
        <v>4298</v>
      </c>
      <c r="L2393" s="82" t="s">
        <v>2107</v>
      </c>
      <c r="M2393" s="82" t="s">
        <v>2540</v>
      </c>
      <c r="N2393" s="82"/>
      <c r="O2393" s="82"/>
      <c r="P2393" s="82" t="s">
        <v>36</v>
      </c>
    </row>
    <row r="2394" customHeight="1" spans="1:16">
      <c r="A2394" s="77" t="s">
        <v>1952</v>
      </c>
      <c r="B2394" s="82" t="s">
        <v>2937</v>
      </c>
      <c r="C2394" s="82" t="s">
        <v>3275</v>
      </c>
      <c r="D2394" s="78" t="s">
        <v>1955</v>
      </c>
      <c r="E2394" s="82" t="s">
        <v>2082</v>
      </c>
      <c r="F2394" s="82" t="s">
        <v>4317</v>
      </c>
      <c r="G2394" s="78" t="s">
        <v>1815</v>
      </c>
      <c r="H2394" s="78" t="s">
        <v>4331</v>
      </c>
      <c r="I2394" s="78" t="s">
        <v>1397</v>
      </c>
      <c r="J2394" s="78" t="s">
        <v>2276</v>
      </c>
      <c r="K2394" s="82" t="s">
        <v>3137</v>
      </c>
      <c r="L2394" s="82" t="s">
        <v>2240</v>
      </c>
      <c r="M2394" s="82" t="s">
        <v>2641</v>
      </c>
      <c r="N2394" s="82"/>
      <c r="O2394" s="82"/>
      <c r="P2394" s="82" t="s">
        <v>36</v>
      </c>
    </row>
    <row r="2395" customHeight="1" spans="1:16">
      <c r="A2395" s="77" t="s">
        <v>1952</v>
      </c>
      <c r="B2395" s="82" t="s">
        <v>2291</v>
      </c>
      <c r="C2395" s="82" t="s">
        <v>2624</v>
      </c>
      <c r="D2395" s="78" t="s">
        <v>1955</v>
      </c>
      <c r="E2395" s="82" t="s">
        <v>1968</v>
      </c>
      <c r="F2395" s="82" t="s">
        <v>4257</v>
      </c>
      <c r="G2395" s="82" t="s">
        <v>1725</v>
      </c>
      <c r="H2395" s="78" t="s">
        <v>4331</v>
      </c>
      <c r="I2395" s="78" t="s">
        <v>1397</v>
      </c>
      <c r="J2395" s="82" t="s">
        <v>1483</v>
      </c>
      <c r="K2395" s="82">
        <v>60.35</v>
      </c>
      <c r="L2395" s="82">
        <v>27</v>
      </c>
      <c r="M2395" s="82">
        <v>6.5</v>
      </c>
      <c r="N2395" s="82"/>
      <c r="O2395" s="82"/>
      <c r="P2395" s="82" t="s">
        <v>36</v>
      </c>
    </row>
    <row r="2396" customHeight="1" spans="1:16">
      <c r="A2396" s="77" t="s">
        <v>1952</v>
      </c>
      <c r="B2396" s="82" t="s">
        <v>3193</v>
      </c>
      <c r="C2396" s="82" t="s">
        <v>1298</v>
      </c>
      <c r="D2396" s="78" t="s">
        <v>1955</v>
      </c>
      <c r="E2396" s="82" t="s">
        <v>4109</v>
      </c>
      <c r="F2396" s="82" t="s">
        <v>4110</v>
      </c>
      <c r="G2396" s="82" t="s">
        <v>1742</v>
      </c>
      <c r="H2396" s="78" t="s">
        <v>4331</v>
      </c>
      <c r="I2396" s="78" t="s">
        <v>1397</v>
      </c>
      <c r="J2396" s="82" t="s">
        <v>1483</v>
      </c>
      <c r="K2396" s="82" t="s">
        <v>4111</v>
      </c>
      <c r="L2396" s="82" t="s">
        <v>2414</v>
      </c>
      <c r="M2396" s="82" t="s">
        <v>4112</v>
      </c>
      <c r="N2396" s="82"/>
      <c r="O2396" s="82"/>
      <c r="P2396" s="82" t="s">
        <v>36</v>
      </c>
    </row>
    <row r="2397" customHeight="1" spans="1:16">
      <c r="A2397" s="77" t="s">
        <v>1952</v>
      </c>
      <c r="B2397" s="82" t="s">
        <v>2937</v>
      </c>
      <c r="C2397" s="82" t="s">
        <v>4235</v>
      </c>
      <c r="D2397" s="78" t="s">
        <v>1955</v>
      </c>
      <c r="E2397" s="82" t="s">
        <v>2246</v>
      </c>
      <c r="F2397" s="82" t="s">
        <v>4318</v>
      </c>
      <c r="G2397" s="82" t="s">
        <v>4001</v>
      </c>
      <c r="H2397" s="78" t="s">
        <v>4331</v>
      </c>
      <c r="I2397" s="78" t="s">
        <v>1397</v>
      </c>
      <c r="J2397" s="82" t="s">
        <v>694</v>
      </c>
      <c r="K2397" s="82" t="s">
        <v>4319</v>
      </c>
      <c r="L2397" s="82" t="s">
        <v>4320</v>
      </c>
      <c r="M2397" s="82" t="s">
        <v>2339</v>
      </c>
      <c r="N2397" s="82"/>
      <c r="O2397" s="82"/>
      <c r="P2397" s="82" t="s">
        <v>36</v>
      </c>
    </row>
    <row r="2398" customHeight="1" spans="1:16">
      <c r="A2398" s="77" t="s">
        <v>1952</v>
      </c>
      <c r="B2398" s="82" t="s">
        <v>2392</v>
      </c>
      <c r="C2398" s="82" t="s">
        <v>1954</v>
      </c>
      <c r="D2398" s="78" t="s">
        <v>1955</v>
      </c>
      <c r="E2398" s="82" t="s">
        <v>2011</v>
      </c>
      <c r="F2398" s="82" t="s">
        <v>4147</v>
      </c>
      <c r="G2398" s="82" t="s">
        <v>1747</v>
      </c>
      <c r="H2398" s="78" t="s">
        <v>4331</v>
      </c>
      <c r="I2398" s="78" t="s">
        <v>1397</v>
      </c>
      <c r="J2398" s="82" t="s">
        <v>1483</v>
      </c>
      <c r="K2398" s="82" t="s">
        <v>1970</v>
      </c>
      <c r="L2398" s="82" t="s">
        <v>2240</v>
      </c>
      <c r="M2398" s="82" t="s">
        <v>2174</v>
      </c>
      <c r="N2398" s="82"/>
      <c r="O2398" s="82"/>
      <c r="P2398" s="82" t="s">
        <v>36</v>
      </c>
    </row>
    <row r="2399" customHeight="1" spans="1:16">
      <c r="A2399" s="77" t="s">
        <v>1952</v>
      </c>
      <c r="B2399" s="82" t="s">
        <v>2392</v>
      </c>
      <c r="C2399" s="82" t="s">
        <v>1954</v>
      </c>
      <c r="D2399" s="78" t="s">
        <v>1955</v>
      </c>
      <c r="E2399" s="82" t="s">
        <v>1968</v>
      </c>
      <c r="F2399" s="82" t="s">
        <v>4164</v>
      </c>
      <c r="G2399" s="82" t="s">
        <v>1767</v>
      </c>
      <c r="H2399" s="78" t="s">
        <v>4331</v>
      </c>
      <c r="I2399" s="78" t="s">
        <v>1397</v>
      </c>
      <c r="J2399" s="82" t="s">
        <v>1483</v>
      </c>
      <c r="K2399" s="82" t="s">
        <v>2992</v>
      </c>
      <c r="L2399" s="82" t="s">
        <v>2240</v>
      </c>
      <c r="M2399" s="82" t="s">
        <v>1962</v>
      </c>
      <c r="N2399" s="82"/>
      <c r="O2399" s="82"/>
      <c r="P2399" s="82" t="s">
        <v>36</v>
      </c>
    </row>
    <row r="2400" customHeight="1" spans="1:16">
      <c r="A2400" s="77" t="s">
        <v>1952</v>
      </c>
      <c r="B2400" s="82" t="s">
        <v>2392</v>
      </c>
      <c r="C2400" s="82" t="s">
        <v>1954</v>
      </c>
      <c r="D2400" s="78" t="s">
        <v>1955</v>
      </c>
      <c r="E2400" s="82"/>
      <c r="F2400" s="82" t="s">
        <v>4332</v>
      </c>
      <c r="G2400" s="82" t="s">
        <v>1755</v>
      </c>
      <c r="H2400" s="78" t="s">
        <v>4331</v>
      </c>
      <c r="I2400" s="78" t="s">
        <v>1397</v>
      </c>
      <c r="J2400" s="82" t="s">
        <v>1483</v>
      </c>
      <c r="K2400" s="82" t="s">
        <v>4333</v>
      </c>
      <c r="L2400" s="82" t="s">
        <v>2107</v>
      </c>
      <c r="M2400" s="82" t="s">
        <v>2059</v>
      </c>
      <c r="N2400" s="82"/>
      <c r="O2400" s="82"/>
      <c r="P2400" s="82" t="s">
        <v>36</v>
      </c>
    </row>
    <row r="2401" customHeight="1" spans="1:16">
      <c r="A2401" s="77" t="s">
        <v>1952</v>
      </c>
      <c r="B2401" s="82" t="s">
        <v>2392</v>
      </c>
      <c r="C2401" s="82" t="s">
        <v>1954</v>
      </c>
      <c r="D2401" s="78" t="s">
        <v>1955</v>
      </c>
      <c r="E2401" s="82"/>
      <c r="F2401" s="82" t="s">
        <v>4334</v>
      </c>
      <c r="G2401" s="82" t="s">
        <v>1791</v>
      </c>
      <c r="H2401" s="78" t="s">
        <v>4331</v>
      </c>
      <c r="I2401" s="78" t="s">
        <v>1397</v>
      </c>
      <c r="J2401" s="82" t="s">
        <v>1483</v>
      </c>
      <c r="K2401" s="82" t="s">
        <v>4335</v>
      </c>
      <c r="L2401" s="82" t="s">
        <v>2240</v>
      </c>
      <c r="M2401" s="82" t="s">
        <v>1972</v>
      </c>
      <c r="N2401" s="82"/>
      <c r="O2401" s="82"/>
      <c r="P2401" s="82" t="s">
        <v>36</v>
      </c>
    </row>
    <row r="2402" customHeight="1" spans="1:16">
      <c r="A2402" s="77" t="s">
        <v>1952</v>
      </c>
      <c r="B2402" s="82" t="s">
        <v>2333</v>
      </c>
      <c r="C2402" s="82" t="s">
        <v>2292</v>
      </c>
      <c r="D2402" s="78" t="s">
        <v>1955</v>
      </c>
      <c r="E2402" s="82" t="s">
        <v>2223</v>
      </c>
      <c r="F2402" s="82" t="s">
        <v>4255</v>
      </c>
      <c r="G2402" s="78" t="s">
        <v>1808</v>
      </c>
      <c r="H2402" s="78" t="s">
        <v>4331</v>
      </c>
      <c r="I2402" s="78" t="s">
        <v>1397</v>
      </c>
      <c r="J2402" s="78" t="s">
        <v>694</v>
      </c>
      <c r="K2402" s="78">
        <v>55.32</v>
      </c>
      <c r="L2402" s="78">
        <v>29</v>
      </c>
      <c r="M2402" s="78">
        <v>5.4</v>
      </c>
      <c r="N2402" s="82"/>
      <c r="O2402" s="82"/>
      <c r="P2402" s="82" t="s">
        <v>36</v>
      </c>
    </row>
    <row r="2403" customHeight="1" spans="1:16">
      <c r="A2403" s="77" t="s">
        <v>1952</v>
      </c>
      <c r="B2403" s="82" t="s">
        <v>2085</v>
      </c>
      <c r="C2403" s="82" t="s">
        <v>4300</v>
      </c>
      <c r="D2403" s="78" t="s">
        <v>1955</v>
      </c>
      <c r="E2403" s="82" t="s">
        <v>2542</v>
      </c>
      <c r="F2403" s="82" t="s">
        <v>4301</v>
      </c>
      <c r="G2403" s="82" t="s">
        <v>1817</v>
      </c>
      <c r="H2403" s="78" t="s">
        <v>1823</v>
      </c>
      <c r="I2403" s="78" t="s">
        <v>1397</v>
      </c>
      <c r="J2403" s="82" t="s">
        <v>1483</v>
      </c>
      <c r="K2403" s="82" t="s">
        <v>4302</v>
      </c>
      <c r="L2403" s="82" t="s">
        <v>4303</v>
      </c>
      <c r="M2403" s="82" t="s">
        <v>2222</v>
      </c>
      <c r="N2403" s="82"/>
      <c r="O2403" s="82"/>
      <c r="P2403" s="82" t="s">
        <v>36</v>
      </c>
    </row>
    <row r="2404" customHeight="1" spans="1:16">
      <c r="A2404" s="77" t="s">
        <v>1952</v>
      </c>
      <c r="B2404" s="82" t="s">
        <v>3046</v>
      </c>
      <c r="C2404" s="82" t="s">
        <v>4200</v>
      </c>
      <c r="D2404" s="78" t="s">
        <v>1975</v>
      </c>
      <c r="E2404" s="82" t="s">
        <v>3298</v>
      </c>
      <c r="F2404" s="82" t="s">
        <v>4324</v>
      </c>
      <c r="G2404" s="78" t="s">
        <v>1813</v>
      </c>
      <c r="H2404" s="78" t="s">
        <v>1823</v>
      </c>
      <c r="I2404" s="78" t="s">
        <v>1397</v>
      </c>
      <c r="J2404" s="82" t="s">
        <v>694</v>
      </c>
      <c r="K2404" s="82" t="s">
        <v>2154</v>
      </c>
      <c r="L2404" s="82" t="s">
        <v>2015</v>
      </c>
      <c r="M2404" s="82" t="s">
        <v>2120</v>
      </c>
      <c r="N2404" s="82"/>
      <c r="O2404" s="82"/>
      <c r="P2404" s="82" t="s">
        <v>36</v>
      </c>
    </row>
    <row r="2405" customHeight="1" spans="1:16">
      <c r="A2405" s="77" t="s">
        <v>1952</v>
      </c>
      <c r="B2405" s="82" t="s">
        <v>2085</v>
      </c>
      <c r="C2405" s="82" t="s">
        <v>3051</v>
      </c>
      <c r="D2405" s="78" t="s">
        <v>1955</v>
      </c>
      <c r="E2405" s="82" t="s">
        <v>2053</v>
      </c>
      <c r="F2405" s="82" t="s">
        <v>4336</v>
      </c>
      <c r="G2405" s="82" t="s">
        <v>1813</v>
      </c>
      <c r="H2405" s="78" t="s">
        <v>1823</v>
      </c>
      <c r="I2405" s="78" t="s">
        <v>1397</v>
      </c>
      <c r="J2405" s="82" t="s">
        <v>694</v>
      </c>
      <c r="K2405" s="82" t="s">
        <v>4337</v>
      </c>
      <c r="L2405" s="82" t="s">
        <v>2058</v>
      </c>
      <c r="M2405" s="82" t="s">
        <v>1992</v>
      </c>
      <c r="N2405" s="82"/>
      <c r="O2405" s="82"/>
      <c r="P2405" s="82" t="s">
        <v>36</v>
      </c>
    </row>
    <row r="2406" customHeight="1" spans="1:16">
      <c r="A2406" s="77" t="s">
        <v>1952</v>
      </c>
      <c r="B2406" s="82" t="s">
        <v>3046</v>
      </c>
      <c r="C2406" s="82" t="s">
        <v>4200</v>
      </c>
      <c r="D2406" s="78" t="s">
        <v>1975</v>
      </c>
      <c r="E2406" s="82" t="s">
        <v>1983</v>
      </c>
      <c r="F2406" s="82" t="s">
        <v>4338</v>
      </c>
      <c r="G2406" s="78" t="s">
        <v>1823</v>
      </c>
      <c r="H2406" s="78" t="s">
        <v>1823</v>
      </c>
      <c r="I2406" s="78" t="s">
        <v>1397</v>
      </c>
      <c r="J2406" s="82" t="s">
        <v>694</v>
      </c>
      <c r="K2406" s="82" t="s">
        <v>2154</v>
      </c>
      <c r="L2406" s="82" t="s">
        <v>2015</v>
      </c>
      <c r="M2406" s="82" t="s">
        <v>2120</v>
      </c>
      <c r="N2406" s="82"/>
      <c r="O2406" s="82"/>
      <c r="P2406" s="82" t="s">
        <v>36</v>
      </c>
    </row>
    <row r="2407" customHeight="1" spans="1:16">
      <c r="A2407" s="77" t="s">
        <v>1952</v>
      </c>
      <c r="B2407" s="82" t="s">
        <v>2257</v>
      </c>
      <c r="C2407" s="82" t="s">
        <v>2167</v>
      </c>
      <c r="D2407" s="78" t="s">
        <v>1955</v>
      </c>
      <c r="E2407" s="82" t="s">
        <v>2046</v>
      </c>
      <c r="F2407" s="82" t="s">
        <v>4278</v>
      </c>
      <c r="G2407" s="78" t="s">
        <v>1794</v>
      </c>
      <c r="H2407" s="78" t="s">
        <v>1823</v>
      </c>
      <c r="I2407" s="78" t="s">
        <v>1397</v>
      </c>
      <c r="J2407" s="82" t="s">
        <v>1483</v>
      </c>
      <c r="K2407" s="82" t="s">
        <v>4279</v>
      </c>
      <c r="L2407" s="82" t="s">
        <v>4280</v>
      </c>
      <c r="M2407" s="82" t="s">
        <v>2183</v>
      </c>
      <c r="N2407" s="82"/>
      <c r="O2407" s="82"/>
      <c r="P2407" s="82" t="s">
        <v>36</v>
      </c>
    </row>
    <row r="2408" customHeight="1" spans="1:16">
      <c r="A2408" s="77" t="s">
        <v>1952</v>
      </c>
      <c r="B2408" s="82" t="s">
        <v>2257</v>
      </c>
      <c r="C2408" s="82" t="s">
        <v>2167</v>
      </c>
      <c r="D2408" s="78" t="s">
        <v>1955</v>
      </c>
      <c r="E2408" s="82"/>
      <c r="F2408" s="82" t="s">
        <v>4339</v>
      </c>
      <c r="G2408" s="78" t="s">
        <v>1823</v>
      </c>
      <c r="H2408" s="78" t="s">
        <v>1823</v>
      </c>
      <c r="I2408" s="78" t="s">
        <v>1397</v>
      </c>
      <c r="J2408" s="78"/>
      <c r="K2408" s="82"/>
      <c r="L2408" s="82"/>
      <c r="M2408" s="82"/>
      <c r="N2408" s="82"/>
      <c r="O2408" s="82"/>
      <c r="P2408" s="82" t="s">
        <v>36</v>
      </c>
    </row>
    <row r="2409" customHeight="1" spans="1:16">
      <c r="A2409" s="77" t="s">
        <v>1952</v>
      </c>
      <c r="B2409" s="82" t="s">
        <v>2946</v>
      </c>
      <c r="C2409" s="82" t="s">
        <v>2167</v>
      </c>
      <c r="D2409" s="78" t="s">
        <v>1955</v>
      </c>
      <c r="E2409" s="82" t="s">
        <v>2137</v>
      </c>
      <c r="F2409" s="82" t="s">
        <v>4340</v>
      </c>
      <c r="G2409" s="78" t="s">
        <v>1823</v>
      </c>
      <c r="H2409" s="78" t="s">
        <v>1823</v>
      </c>
      <c r="I2409" s="78" t="s">
        <v>1397</v>
      </c>
      <c r="J2409" s="82" t="s">
        <v>1483</v>
      </c>
      <c r="K2409" s="82" t="s">
        <v>2605</v>
      </c>
      <c r="L2409" s="82" t="s">
        <v>3432</v>
      </c>
      <c r="M2409" s="82" t="s">
        <v>1972</v>
      </c>
      <c r="N2409" s="82"/>
      <c r="O2409" s="82"/>
      <c r="P2409" s="82" t="s">
        <v>36</v>
      </c>
    </row>
    <row r="2410" customHeight="1" spans="1:16">
      <c r="A2410" s="77" t="s">
        <v>1952</v>
      </c>
      <c r="B2410" s="82" t="s">
        <v>2728</v>
      </c>
      <c r="C2410" s="82" t="s">
        <v>3097</v>
      </c>
      <c r="D2410" s="78" t="s">
        <v>2729</v>
      </c>
      <c r="E2410" s="82" t="s">
        <v>3098</v>
      </c>
      <c r="F2410" s="82" t="s">
        <v>4242</v>
      </c>
      <c r="G2410" s="82" t="s">
        <v>4001</v>
      </c>
      <c r="H2410" s="78" t="s">
        <v>1823</v>
      </c>
      <c r="I2410" s="78" t="s">
        <v>1397</v>
      </c>
      <c r="J2410" s="78" t="s">
        <v>694</v>
      </c>
      <c r="K2410" s="82" t="s">
        <v>4243</v>
      </c>
      <c r="L2410" s="82" t="s">
        <v>2331</v>
      </c>
      <c r="M2410" s="82" t="s">
        <v>4244</v>
      </c>
      <c r="N2410" s="82"/>
      <c r="O2410" s="82"/>
      <c r="P2410" s="82" t="s">
        <v>36</v>
      </c>
    </row>
    <row r="2411" customHeight="1" spans="1:16">
      <c r="A2411" s="77" t="s">
        <v>1952</v>
      </c>
      <c r="B2411" s="82" t="s">
        <v>2728</v>
      </c>
      <c r="C2411" s="82" t="s">
        <v>2493</v>
      </c>
      <c r="D2411" s="78" t="s">
        <v>2729</v>
      </c>
      <c r="E2411" s="82" t="s">
        <v>4231</v>
      </c>
      <c r="F2411" s="82" t="s">
        <v>4232</v>
      </c>
      <c r="G2411" s="82" t="s">
        <v>1773</v>
      </c>
      <c r="H2411" s="78" t="s">
        <v>1823</v>
      </c>
      <c r="I2411" s="78" t="s">
        <v>1397</v>
      </c>
      <c r="J2411" s="78" t="s">
        <v>1483</v>
      </c>
      <c r="K2411" s="82" t="s">
        <v>2692</v>
      </c>
      <c r="L2411" s="82"/>
      <c r="M2411" s="82" t="s">
        <v>3105</v>
      </c>
      <c r="N2411" s="82"/>
      <c r="O2411" s="82"/>
      <c r="P2411" s="82" t="s">
        <v>36</v>
      </c>
    </row>
    <row r="2412" customHeight="1" spans="1:16">
      <c r="A2412" s="77" t="s">
        <v>1952</v>
      </c>
      <c r="B2412" s="82" t="s">
        <v>4075</v>
      </c>
      <c r="C2412" s="82" t="s">
        <v>2493</v>
      </c>
      <c r="D2412" s="78" t="s">
        <v>2729</v>
      </c>
      <c r="E2412" s="82" t="s">
        <v>4231</v>
      </c>
      <c r="F2412" s="82" t="s">
        <v>4232</v>
      </c>
      <c r="G2412" s="82" t="s">
        <v>1773</v>
      </c>
      <c r="H2412" s="78" t="s">
        <v>1823</v>
      </c>
      <c r="I2412" s="78" t="s">
        <v>1397</v>
      </c>
      <c r="J2412" s="78" t="s">
        <v>1483</v>
      </c>
      <c r="K2412" s="82" t="s">
        <v>2692</v>
      </c>
      <c r="L2412" s="82"/>
      <c r="M2412" s="82" t="s">
        <v>3105</v>
      </c>
      <c r="N2412" s="82"/>
      <c r="O2412" s="82"/>
      <c r="P2412" s="82" t="s">
        <v>36</v>
      </c>
    </row>
    <row r="2413" customHeight="1" spans="1:16">
      <c r="A2413" s="77" t="s">
        <v>1952</v>
      </c>
      <c r="B2413" s="82" t="s">
        <v>2302</v>
      </c>
      <c r="C2413" s="82" t="s">
        <v>2792</v>
      </c>
      <c r="D2413" s="78" t="s">
        <v>1955</v>
      </c>
      <c r="E2413" s="82" t="s">
        <v>4231</v>
      </c>
      <c r="F2413" s="82" t="s">
        <v>4232</v>
      </c>
      <c r="G2413" s="82" t="s">
        <v>1773</v>
      </c>
      <c r="H2413" s="78" t="s">
        <v>1823</v>
      </c>
      <c r="I2413" s="78" t="s">
        <v>1397</v>
      </c>
      <c r="J2413" s="78" t="s">
        <v>1483</v>
      </c>
      <c r="K2413" s="82" t="s">
        <v>2692</v>
      </c>
      <c r="L2413" s="82"/>
      <c r="M2413" s="82" t="s">
        <v>3105</v>
      </c>
      <c r="N2413" s="82"/>
      <c r="O2413" s="82"/>
      <c r="P2413" s="82" t="s">
        <v>36</v>
      </c>
    </row>
    <row r="2414" customHeight="1" spans="1:16">
      <c r="A2414" s="77" t="s">
        <v>1952</v>
      </c>
      <c r="B2414" s="82" t="s">
        <v>2302</v>
      </c>
      <c r="C2414" s="82" t="s">
        <v>2303</v>
      </c>
      <c r="D2414" s="78" t="s">
        <v>1955</v>
      </c>
      <c r="E2414" s="82" t="s">
        <v>2246</v>
      </c>
      <c r="F2414" s="82" t="s">
        <v>4304</v>
      </c>
      <c r="G2414" s="82" t="s">
        <v>1806</v>
      </c>
      <c r="H2414" s="78" t="s">
        <v>1823</v>
      </c>
      <c r="I2414" s="78" t="s">
        <v>1397</v>
      </c>
      <c r="J2414" s="78" t="s">
        <v>1483</v>
      </c>
      <c r="K2414" s="82" t="s">
        <v>4078</v>
      </c>
      <c r="L2414" s="82" t="s">
        <v>3633</v>
      </c>
      <c r="M2414" s="82" t="s">
        <v>2339</v>
      </c>
      <c r="N2414" s="82"/>
      <c r="O2414" s="82"/>
      <c r="P2414" s="82" t="s">
        <v>36</v>
      </c>
    </row>
    <row r="2415" customHeight="1" spans="1:16">
      <c r="A2415" s="77" t="s">
        <v>1952</v>
      </c>
      <c r="B2415" s="82" t="s">
        <v>2302</v>
      </c>
      <c r="C2415" s="82"/>
      <c r="D2415" s="78"/>
      <c r="E2415" s="82"/>
      <c r="F2415" s="82" t="s">
        <v>4339</v>
      </c>
      <c r="G2415" s="78" t="s">
        <v>1823</v>
      </c>
      <c r="H2415" s="78" t="s">
        <v>1823</v>
      </c>
      <c r="I2415" s="78" t="s">
        <v>1397</v>
      </c>
      <c r="J2415" s="78"/>
      <c r="K2415" s="82"/>
      <c r="L2415" s="82"/>
      <c r="M2415" s="82"/>
      <c r="N2415" s="82"/>
      <c r="O2415" s="82"/>
      <c r="P2415" s="82" t="s">
        <v>36</v>
      </c>
    </row>
    <row r="2416" customHeight="1" spans="1:16">
      <c r="A2416" s="77" t="s">
        <v>1952</v>
      </c>
      <c r="B2416" s="82" t="s">
        <v>2302</v>
      </c>
      <c r="C2416" s="82" t="s">
        <v>2093</v>
      </c>
      <c r="D2416" s="78" t="s">
        <v>1955</v>
      </c>
      <c r="E2416" s="82" t="s">
        <v>1993</v>
      </c>
      <c r="F2416" s="82" t="s">
        <v>4327</v>
      </c>
      <c r="G2416" s="78" t="s">
        <v>1829</v>
      </c>
      <c r="H2416" s="78" t="s">
        <v>1823</v>
      </c>
      <c r="I2416" s="78" t="s">
        <v>1397</v>
      </c>
      <c r="J2416" s="82" t="s">
        <v>1483</v>
      </c>
      <c r="K2416" s="82" t="s">
        <v>4328</v>
      </c>
      <c r="L2416" s="82" t="s">
        <v>2414</v>
      </c>
      <c r="M2416" s="82" t="s">
        <v>4329</v>
      </c>
      <c r="N2416" s="82"/>
      <c r="O2416" s="82"/>
      <c r="P2416" s="82" t="s">
        <v>36</v>
      </c>
    </row>
    <row r="2417" customHeight="1" spans="1:16">
      <c r="A2417" s="77" t="s">
        <v>1952</v>
      </c>
      <c r="B2417" s="82" t="s">
        <v>2350</v>
      </c>
      <c r="C2417" s="82" t="s">
        <v>3147</v>
      </c>
      <c r="D2417" s="78" t="s">
        <v>1955</v>
      </c>
      <c r="E2417" s="82" t="s">
        <v>2384</v>
      </c>
      <c r="F2417" s="82" t="s">
        <v>4341</v>
      </c>
      <c r="G2417" s="82" t="s">
        <v>1816</v>
      </c>
      <c r="H2417" s="78" t="s">
        <v>1800</v>
      </c>
      <c r="I2417" s="78" t="s">
        <v>1397</v>
      </c>
      <c r="J2417" s="78" t="s">
        <v>694</v>
      </c>
      <c r="K2417" s="82" t="s">
        <v>4293</v>
      </c>
      <c r="L2417" s="82" t="s">
        <v>4342</v>
      </c>
      <c r="M2417" s="82" t="s">
        <v>3674</v>
      </c>
      <c r="N2417" s="82"/>
      <c r="O2417" s="82"/>
      <c r="P2417" s="82" t="s">
        <v>36</v>
      </c>
    </row>
    <row r="2418" customHeight="1" spans="1:16">
      <c r="A2418" s="77" t="s">
        <v>1952</v>
      </c>
      <c r="B2418" s="82" t="s">
        <v>2350</v>
      </c>
      <c r="C2418" s="82" t="s">
        <v>2273</v>
      </c>
      <c r="D2418" s="78" t="s">
        <v>1955</v>
      </c>
      <c r="E2418" s="82" t="s">
        <v>2559</v>
      </c>
      <c r="F2418" s="82" t="s">
        <v>4343</v>
      </c>
      <c r="G2418" s="82" t="s">
        <v>1813</v>
      </c>
      <c r="H2418" s="78" t="s">
        <v>1800</v>
      </c>
      <c r="I2418" s="78" t="s">
        <v>1397</v>
      </c>
      <c r="J2418" s="78" t="s">
        <v>2276</v>
      </c>
      <c r="K2418" s="82" t="s">
        <v>4344</v>
      </c>
      <c r="L2418" s="82" t="s">
        <v>4345</v>
      </c>
      <c r="M2418" s="82" t="s">
        <v>2301</v>
      </c>
      <c r="N2418" s="82"/>
      <c r="O2418" s="82"/>
      <c r="P2418" s="82" t="s">
        <v>36</v>
      </c>
    </row>
    <row r="2419" customHeight="1" spans="1:16">
      <c r="A2419" s="77" t="s">
        <v>1952</v>
      </c>
      <c r="B2419" s="82" t="s">
        <v>3021</v>
      </c>
      <c r="C2419" s="82" t="s">
        <v>2093</v>
      </c>
      <c r="D2419" s="78" t="s">
        <v>1955</v>
      </c>
      <c r="E2419" s="82" t="s">
        <v>1993</v>
      </c>
      <c r="F2419" s="82" t="s">
        <v>4327</v>
      </c>
      <c r="G2419" s="78" t="s">
        <v>1829</v>
      </c>
      <c r="H2419" s="78" t="s">
        <v>1800</v>
      </c>
      <c r="I2419" s="78" t="s">
        <v>1397</v>
      </c>
      <c r="J2419" s="82" t="s">
        <v>1483</v>
      </c>
      <c r="K2419" s="82" t="s">
        <v>4328</v>
      </c>
      <c r="L2419" s="82" t="s">
        <v>2414</v>
      </c>
      <c r="M2419" s="82" t="s">
        <v>4329</v>
      </c>
      <c r="N2419" s="82"/>
      <c r="O2419" s="82"/>
      <c r="P2419" s="82" t="s">
        <v>36</v>
      </c>
    </row>
    <row r="2420" ht="22.2" customHeight="1" spans="1:16">
      <c r="A2420" s="77" t="s">
        <v>1952</v>
      </c>
      <c r="B2420" s="82" t="s">
        <v>2721</v>
      </c>
      <c r="C2420" s="82" t="s">
        <v>3047</v>
      </c>
      <c r="D2420" s="78" t="s">
        <v>1955</v>
      </c>
      <c r="E2420" s="82" t="s">
        <v>1988</v>
      </c>
      <c r="F2420" s="82" t="s">
        <v>4310</v>
      </c>
      <c r="G2420" s="78" t="s">
        <v>1813</v>
      </c>
      <c r="H2420" s="78" t="s">
        <v>1800</v>
      </c>
      <c r="I2420" s="78" t="s">
        <v>1397</v>
      </c>
      <c r="J2420" s="78" t="s">
        <v>964</v>
      </c>
      <c r="K2420" s="82" t="s">
        <v>2553</v>
      </c>
      <c r="L2420" s="82" t="s">
        <v>2058</v>
      </c>
      <c r="M2420" s="82" t="s">
        <v>2165</v>
      </c>
      <c r="N2420" s="82"/>
      <c r="O2420" s="82"/>
      <c r="P2420" s="82" t="s">
        <v>36</v>
      </c>
    </row>
    <row r="2421" customHeight="1" spans="1:16">
      <c r="A2421" s="77" t="s">
        <v>1952</v>
      </c>
      <c r="B2421" s="82" t="s">
        <v>2721</v>
      </c>
      <c r="C2421" s="82" t="s">
        <v>3047</v>
      </c>
      <c r="D2421" s="78" t="s">
        <v>1955</v>
      </c>
      <c r="E2421" s="82" t="s">
        <v>2344</v>
      </c>
      <c r="F2421" s="82" t="s">
        <v>4295</v>
      </c>
      <c r="G2421" s="82" t="s">
        <v>1817</v>
      </c>
      <c r="H2421" s="78" t="s">
        <v>1800</v>
      </c>
      <c r="I2421" s="78" t="s">
        <v>1397</v>
      </c>
      <c r="J2421" s="82" t="s">
        <v>694</v>
      </c>
      <c r="K2421" s="82" t="s">
        <v>4296</v>
      </c>
      <c r="L2421" s="82" t="s">
        <v>2228</v>
      </c>
      <c r="M2421" s="82" t="s">
        <v>2241</v>
      </c>
      <c r="N2421" s="82"/>
      <c r="O2421" s="82"/>
      <c r="P2421" s="82" t="s">
        <v>36</v>
      </c>
    </row>
    <row r="2422" customHeight="1" spans="1:16">
      <c r="A2422" s="77" t="s">
        <v>1952</v>
      </c>
      <c r="B2422" s="82" t="s">
        <v>3750</v>
      </c>
      <c r="C2422" s="82" t="s">
        <v>3433</v>
      </c>
      <c r="D2422" s="78" t="s">
        <v>1955</v>
      </c>
      <c r="E2422" s="82" t="s">
        <v>2082</v>
      </c>
      <c r="F2422" s="82" t="s">
        <v>4157</v>
      </c>
      <c r="G2422" s="82" t="s">
        <v>1737</v>
      </c>
      <c r="H2422" s="78" t="s">
        <v>1800</v>
      </c>
      <c r="I2422" s="78" t="s">
        <v>1397</v>
      </c>
      <c r="J2422" s="78" t="s">
        <v>1483</v>
      </c>
      <c r="K2422" s="82" t="s">
        <v>3137</v>
      </c>
      <c r="L2422" s="82" t="s">
        <v>3542</v>
      </c>
      <c r="M2422" s="82" t="s">
        <v>2158</v>
      </c>
      <c r="N2422" s="82"/>
      <c r="O2422" s="82"/>
      <c r="P2422" s="82" t="s">
        <v>36</v>
      </c>
    </row>
    <row r="2423" customHeight="1" spans="1:16">
      <c r="A2423" s="77" t="s">
        <v>1952</v>
      </c>
      <c r="B2423" s="82" t="s">
        <v>4346</v>
      </c>
      <c r="C2423" s="82" t="s">
        <v>3247</v>
      </c>
      <c r="D2423" s="78" t="s">
        <v>1975</v>
      </c>
      <c r="E2423" s="82" t="s">
        <v>2053</v>
      </c>
      <c r="F2423" s="82" t="s">
        <v>4285</v>
      </c>
      <c r="G2423" s="82" t="s">
        <v>1794</v>
      </c>
      <c r="H2423" s="78" t="s">
        <v>1800</v>
      </c>
      <c r="I2423" s="78" t="s">
        <v>1397</v>
      </c>
      <c r="J2423" s="82" t="s">
        <v>694</v>
      </c>
      <c r="K2423" s="82" t="s">
        <v>3888</v>
      </c>
      <c r="L2423" s="82" t="s">
        <v>2015</v>
      </c>
      <c r="M2423" s="82" t="s">
        <v>2002</v>
      </c>
      <c r="N2423" s="82"/>
      <c r="O2423" s="82"/>
      <c r="P2423" s="82" t="s">
        <v>36</v>
      </c>
    </row>
    <row r="2424" customHeight="1" spans="1:16">
      <c r="A2424" s="77" t="s">
        <v>1952</v>
      </c>
      <c r="B2424" s="82" t="s">
        <v>2166</v>
      </c>
      <c r="C2424" s="82" t="s">
        <v>2313</v>
      </c>
      <c r="D2424" s="78" t="s">
        <v>1955</v>
      </c>
      <c r="E2424" s="82" t="s">
        <v>2087</v>
      </c>
      <c r="F2424" s="82" t="s">
        <v>3806</v>
      </c>
      <c r="G2424" s="78" t="s">
        <v>1696</v>
      </c>
      <c r="H2424" s="78" t="s">
        <v>1800</v>
      </c>
      <c r="I2424" s="78" t="s">
        <v>1397</v>
      </c>
      <c r="J2424" s="82" t="s">
        <v>2201</v>
      </c>
      <c r="K2424" s="82" t="s">
        <v>3546</v>
      </c>
      <c r="L2424" s="82" t="s">
        <v>2113</v>
      </c>
      <c r="M2424" s="82" t="s">
        <v>2165</v>
      </c>
      <c r="N2424" s="82"/>
      <c r="O2424" s="82"/>
      <c r="P2424" s="82" t="s">
        <v>36</v>
      </c>
    </row>
    <row r="2425" customHeight="1" spans="1:16">
      <c r="A2425" s="77" t="s">
        <v>1952</v>
      </c>
      <c r="B2425" s="82" t="s">
        <v>2350</v>
      </c>
      <c r="C2425" s="82" t="s">
        <v>3575</v>
      </c>
      <c r="D2425" s="78" t="s">
        <v>1955</v>
      </c>
      <c r="E2425" s="82" t="s">
        <v>2246</v>
      </c>
      <c r="F2425" s="82" t="s">
        <v>4347</v>
      </c>
      <c r="G2425" s="82" t="s">
        <v>1816</v>
      </c>
      <c r="H2425" s="78" t="s">
        <v>1800</v>
      </c>
      <c r="I2425" s="78" t="s">
        <v>1397</v>
      </c>
      <c r="J2425" s="78" t="s">
        <v>964</v>
      </c>
      <c r="K2425" s="82" t="s">
        <v>4348</v>
      </c>
      <c r="L2425" s="82" t="s">
        <v>4349</v>
      </c>
      <c r="M2425" s="82" t="s">
        <v>2183</v>
      </c>
      <c r="N2425" s="82"/>
      <c r="O2425" s="82"/>
      <c r="P2425" s="82" t="s">
        <v>36</v>
      </c>
    </row>
    <row r="2426" customHeight="1" spans="1:16">
      <c r="A2426" s="77" t="s">
        <v>1952</v>
      </c>
      <c r="B2426" s="82" t="s">
        <v>2350</v>
      </c>
      <c r="C2426" s="82" t="s">
        <v>3575</v>
      </c>
      <c r="D2426" s="78" t="s">
        <v>1955</v>
      </c>
      <c r="E2426" s="82" t="s">
        <v>4350</v>
      </c>
      <c r="F2426" s="82" t="s">
        <v>4351</v>
      </c>
      <c r="G2426" s="82" t="s">
        <v>1823</v>
      </c>
      <c r="H2426" s="78" t="s">
        <v>1800</v>
      </c>
      <c r="I2426" s="78" t="s">
        <v>1397</v>
      </c>
      <c r="J2426" s="78" t="s">
        <v>964</v>
      </c>
      <c r="K2426" s="82" t="s">
        <v>4352</v>
      </c>
      <c r="L2426" s="82" t="s">
        <v>4353</v>
      </c>
      <c r="M2426" s="82" t="s">
        <v>2108</v>
      </c>
      <c r="N2426" s="82"/>
      <c r="O2426" s="82"/>
      <c r="P2426" s="82" t="s">
        <v>36</v>
      </c>
    </row>
    <row r="2427" customHeight="1" spans="1:16">
      <c r="A2427" s="77" t="s">
        <v>1952</v>
      </c>
      <c r="B2427" s="82" t="s">
        <v>2166</v>
      </c>
      <c r="C2427" s="82" t="s">
        <v>2313</v>
      </c>
      <c r="D2427" s="78" t="s">
        <v>1955</v>
      </c>
      <c r="E2427" s="82" t="s">
        <v>1956</v>
      </c>
      <c r="F2427" s="82" t="s">
        <v>4354</v>
      </c>
      <c r="G2427" s="78" t="s">
        <v>1800</v>
      </c>
      <c r="H2427" s="78" t="s">
        <v>1800</v>
      </c>
      <c r="I2427" s="78" t="s">
        <v>1397</v>
      </c>
      <c r="J2427" s="78" t="s">
        <v>1483</v>
      </c>
      <c r="K2427" s="82" t="s">
        <v>3817</v>
      </c>
      <c r="L2427" s="82" t="s">
        <v>3265</v>
      </c>
      <c r="M2427" s="82" t="s">
        <v>2241</v>
      </c>
      <c r="N2427" s="82"/>
      <c r="O2427" s="82"/>
      <c r="P2427" s="82" t="s">
        <v>36</v>
      </c>
    </row>
    <row r="2428" customHeight="1" spans="1:16">
      <c r="A2428" s="77" t="s">
        <v>1952</v>
      </c>
      <c r="B2428" s="82" t="s">
        <v>2803</v>
      </c>
      <c r="C2428" s="82" t="s">
        <v>1314</v>
      </c>
      <c r="D2428" s="78" t="s">
        <v>1955</v>
      </c>
      <c r="E2428" s="82" t="s">
        <v>2160</v>
      </c>
      <c r="F2428" s="82" t="s">
        <v>4355</v>
      </c>
      <c r="G2428" s="82" t="s">
        <v>1806</v>
      </c>
      <c r="H2428" s="78" t="s">
        <v>1793</v>
      </c>
      <c r="I2428" s="78" t="s">
        <v>1397</v>
      </c>
      <c r="J2428" s="78" t="s">
        <v>964</v>
      </c>
      <c r="K2428" s="82" t="s">
        <v>3096</v>
      </c>
      <c r="L2428" s="82" t="s">
        <v>4356</v>
      </c>
      <c r="M2428" s="82" t="s">
        <v>2498</v>
      </c>
      <c r="N2428" s="82"/>
      <c r="O2428" s="82"/>
      <c r="P2428" s="82" t="s">
        <v>36</v>
      </c>
    </row>
    <row r="2429" customHeight="1" spans="1:16">
      <c r="A2429" s="77" t="s">
        <v>1952</v>
      </c>
      <c r="B2429" s="82" t="s">
        <v>1973</v>
      </c>
      <c r="C2429" s="82" t="s">
        <v>1982</v>
      </c>
      <c r="D2429" s="78" t="s">
        <v>1975</v>
      </c>
      <c r="E2429" s="82" t="s">
        <v>1976</v>
      </c>
      <c r="F2429" s="82" t="s">
        <v>4314</v>
      </c>
      <c r="G2429" s="82" t="s">
        <v>1806</v>
      </c>
      <c r="H2429" s="78" t="s">
        <v>1793</v>
      </c>
      <c r="I2429" s="78" t="s">
        <v>1397</v>
      </c>
      <c r="J2429" s="82" t="s">
        <v>694</v>
      </c>
      <c r="K2429" s="82" t="s">
        <v>4315</v>
      </c>
      <c r="L2429" s="82" t="s">
        <v>2484</v>
      </c>
      <c r="M2429" s="82" t="s">
        <v>1981</v>
      </c>
      <c r="N2429" s="82"/>
      <c r="O2429" s="82"/>
      <c r="P2429" s="82" t="s">
        <v>36</v>
      </c>
    </row>
    <row r="2430" ht="22.2" customHeight="1" spans="1:16">
      <c r="A2430" s="77" t="s">
        <v>1952</v>
      </c>
      <c r="B2430" s="82" t="s">
        <v>2721</v>
      </c>
      <c r="C2430" s="82" t="s">
        <v>3047</v>
      </c>
      <c r="D2430" s="78" t="s">
        <v>1955</v>
      </c>
      <c r="E2430" s="82" t="s">
        <v>1988</v>
      </c>
      <c r="F2430" s="82" t="s">
        <v>4310</v>
      </c>
      <c r="G2430" s="78" t="s">
        <v>1813</v>
      </c>
      <c r="H2430" s="78" t="s">
        <v>1793</v>
      </c>
      <c r="I2430" s="78" t="s">
        <v>1397</v>
      </c>
      <c r="J2430" s="78" t="s">
        <v>964</v>
      </c>
      <c r="K2430" s="82" t="s">
        <v>2553</v>
      </c>
      <c r="L2430" s="82" t="s">
        <v>2058</v>
      </c>
      <c r="M2430" s="82" t="s">
        <v>2165</v>
      </c>
      <c r="N2430" s="82"/>
      <c r="O2430" s="82"/>
      <c r="P2430" s="82" t="s">
        <v>36</v>
      </c>
    </row>
    <row r="2431" customHeight="1" spans="1:16">
      <c r="A2431" s="77" t="s">
        <v>1952</v>
      </c>
      <c r="B2431" s="82" t="s">
        <v>2125</v>
      </c>
      <c r="C2431" s="82" t="s">
        <v>2874</v>
      </c>
      <c r="D2431" s="78" t="s">
        <v>1955</v>
      </c>
      <c r="E2431" s="82" t="s">
        <v>1976</v>
      </c>
      <c r="F2431" s="82" t="s">
        <v>4269</v>
      </c>
      <c r="G2431" s="78" t="s">
        <v>1792</v>
      </c>
      <c r="H2431" s="78" t="s">
        <v>1793</v>
      </c>
      <c r="I2431" s="78" t="s">
        <v>1397</v>
      </c>
      <c r="J2431" s="82" t="s">
        <v>1483</v>
      </c>
      <c r="K2431" s="82" t="s">
        <v>4270</v>
      </c>
      <c r="L2431" s="82" t="s">
        <v>2113</v>
      </c>
      <c r="M2431" s="82" t="s">
        <v>2165</v>
      </c>
      <c r="N2431" s="82"/>
      <c r="O2431" s="82"/>
      <c r="P2431" s="82" t="s">
        <v>36</v>
      </c>
    </row>
    <row r="2432" customHeight="1" spans="1:16">
      <c r="A2432" s="77" t="s">
        <v>1952</v>
      </c>
      <c r="B2432" s="82" t="s">
        <v>2392</v>
      </c>
      <c r="C2432" s="82" t="s">
        <v>1954</v>
      </c>
      <c r="D2432" s="78" t="s">
        <v>1955</v>
      </c>
      <c r="E2432" s="82" t="s">
        <v>2082</v>
      </c>
      <c r="F2432" s="82" t="s">
        <v>4307</v>
      </c>
      <c r="G2432" s="82" t="s">
        <v>1750</v>
      </c>
      <c r="H2432" s="78" t="s">
        <v>1793</v>
      </c>
      <c r="I2432" s="78" t="s">
        <v>1397</v>
      </c>
      <c r="J2432" s="78" t="s">
        <v>1483</v>
      </c>
      <c r="K2432" s="82" t="s">
        <v>2890</v>
      </c>
      <c r="L2432" s="82" t="s">
        <v>2240</v>
      </c>
      <c r="M2432" s="82" t="s">
        <v>2002</v>
      </c>
      <c r="N2432" s="82"/>
      <c r="O2432" s="82"/>
      <c r="P2432" s="82" t="s">
        <v>36</v>
      </c>
    </row>
    <row r="2433" customHeight="1" spans="1:16">
      <c r="A2433" s="77" t="s">
        <v>1952</v>
      </c>
      <c r="B2433" s="82" t="s">
        <v>2392</v>
      </c>
      <c r="C2433" s="82" t="s">
        <v>1954</v>
      </c>
      <c r="D2433" s="78" t="s">
        <v>1955</v>
      </c>
      <c r="E2433" s="82"/>
      <c r="F2433" s="82" t="s">
        <v>4332</v>
      </c>
      <c r="G2433" s="82" t="s">
        <v>1755</v>
      </c>
      <c r="H2433" s="78" t="s">
        <v>1793</v>
      </c>
      <c r="I2433" s="78" t="s">
        <v>1397</v>
      </c>
      <c r="J2433" s="82" t="s">
        <v>1483</v>
      </c>
      <c r="K2433" s="82" t="s">
        <v>4333</v>
      </c>
      <c r="L2433" s="82" t="s">
        <v>2107</v>
      </c>
      <c r="M2433" s="82" t="s">
        <v>2059</v>
      </c>
      <c r="N2433" s="82"/>
      <c r="O2433" s="82"/>
      <c r="P2433" s="82" t="s">
        <v>36</v>
      </c>
    </row>
    <row r="2434" customHeight="1" spans="1:16">
      <c r="A2434" s="77" t="s">
        <v>1952</v>
      </c>
      <c r="B2434" s="82" t="s">
        <v>2392</v>
      </c>
      <c r="C2434" s="82" t="s">
        <v>1954</v>
      </c>
      <c r="D2434" s="78" t="s">
        <v>1955</v>
      </c>
      <c r="E2434" s="82"/>
      <c r="F2434" s="82" t="s">
        <v>4334</v>
      </c>
      <c r="G2434" s="82" t="s">
        <v>1791</v>
      </c>
      <c r="H2434" s="78" t="s">
        <v>1793</v>
      </c>
      <c r="I2434" s="78" t="s">
        <v>1397</v>
      </c>
      <c r="J2434" s="82" t="s">
        <v>1483</v>
      </c>
      <c r="K2434" s="82" t="s">
        <v>4335</v>
      </c>
      <c r="L2434" s="82" t="s">
        <v>2240</v>
      </c>
      <c r="M2434" s="82" t="s">
        <v>1972</v>
      </c>
      <c r="N2434" s="82"/>
      <c r="O2434" s="82"/>
      <c r="P2434" s="82" t="s">
        <v>36</v>
      </c>
    </row>
    <row r="2435" customHeight="1" spans="1:16">
      <c r="A2435" s="77" t="s">
        <v>1952</v>
      </c>
      <c r="B2435" s="82" t="s">
        <v>2302</v>
      </c>
      <c r="C2435" s="82" t="s">
        <v>2303</v>
      </c>
      <c r="D2435" s="78" t="s">
        <v>1955</v>
      </c>
      <c r="E2435" s="82" t="s">
        <v>2160</v>
      </c>
      <c r="F2435" s="82" t="s">
        <v>4339</v>
      </c>
      <c r="G2435" s="82" t="s">
        <v>1823</v>
      </c>
      <c r="H2435" s="78" t="s">
        <v>1793</v>
      </c>
      <c r="I2435" s="78" t="s">
        <v>1397</v>
      </c>
      <c r="J2435" s="82" t="s">
        <v>1483</v>
      </c>
      <c r="K2435" s="82" t="s">
        <v>3419</v>
      </c>
      <c r="L2435" s="82" t="s">
        <v>3868</v>
      </c>
      <c r="M2435" s="82" t="s">
        <v>2064</v>
      </c>
      <c r="N2435" s="82"/>
      <c r="O2435" s="82"/>
      <c r="P2435" s="82" t="s">
        <v>36</v>
      </c>
    </row>
    <row r="2436" customHeight="1" spans="1:16">
      <c r="A2436" s="77" t="s">
        <v>1952</v>
      </c>
      <c r="B2436" s="82" t="s">
        <v>2037</v>
      </c>
      <c r="C2436" s="82" t="s">
        <v>2045</v>
      </c>
      <c r="D2436" s="78" t="s">
        <v>1955</v>
      </c>
      <c r="E2436" s="82" t="s">
        <v>2087</v>
      </c>
      <c r="F2436" s="82" t="s">
        <v>2400</v>
      </c>
      <c r="G2436" s="78" t="s">
        <v>1720</v>
      </c>
      <c r="H2436" s="78" t="s">
        <v>1793</v>
      </c>
      <c r="I2436" s="78" t="s">
        <v>1397</v>
      </c>
      <c r="J2436" s="78" t="s">
        <v>694</v>
      </c>
      <c r="K2436" s="82" t="s">
        <v>2401</v>
      </c>
      <c r="L2436" s="82" t="s">
        <v>2973</v>
      </c>
      <c r="M2436" s="82" t="s">
        <v>2271</v>
      </c>
      <c r="N2436" s="82"/>
      <c r="O2436" s="82"/>
      <c r="P2436" s="82" t="s">
        <v>36</v>
      </c>
    </row>
    <row r="2437" customHeight="1" spans="1:16">
      <c r="A2437" s="77" t="s">
        <v>1952</v>
      </c>
      <c r="B2437" s="82" t="s">
        <v>2037</v>
      </c>
      <c r="C2437" s="82" t="s">
        <v>2045</v>
      </c>
      <c r="D2437" s="78" t="s">
        <v>1955</v>
      </c>
      <c r="E2437" s="82" t="s">
        <v>2559</v>
      </c>
      <c r="F2437" s="82" t="s">
        <v>4357</v>
      </c>
      <c r="G2437" s="82" t="s">
        <v>1793</v>
      </c>
      <c r="H2437" s="78" t="s">
        <v>1793</v>
      </c>
      <c r="I2437" s="78" t="s">
        <v>1397</v>
      </c>
      <c r="J2437" s="78" t="s">
        <v>694</v>
      </c>
      <c r="K2437" s="82" t="s">
        <v>4358</v>
      </c>
      <c r="L2437" s="82" t="s">
        <v>4359</v>
      </c>
      <c r="M2437" s="82" t="s">
        <v>2124</v>
      </c>
      <c r="N2437" s="82"/>
      <c r="O2437" s="82"/>
      <c r="P2437" s="82" t="s">
        <v>36</v>
      </c>
    </row>
    <row r="2438" customHeight="1" spans="1:16">
      <c r="A2438" s="77" t="s">
        <v>1952</v>
      </c>
      <c r="B2438" s="82" t="s">
        <v>2728</v>
      </c>
      <c r="C2438" s="82" t="s">
        <v>2493</v>
      </c>
      <c r="D2438" s="78" t="s">
        <v>2729</v>
      </c>
      <c r="E2438" s="82" t="s">
        <v>4231</v>
      </c>
      <c r="F2438" s="82" t="s">
        <v>4232</v>
      </c>
      <c r="G2438" s="82" t="s">
        <v>1773</v>
      </c>
      <c r="H2438" s="78" t="s">
        <v>1793</v>
      </c>
      <c r="I2438" s="78" t="s">
        <v>1397</v>
      </c>
      <c r="J2438" s="78" t="s">
        <v>1483</v>
      </c>
      <c r="K2438" s="82" t="s">
        <v>2692</v>
      </c>
      <c r="L2438" s="82"/>
      <c r="M2438" s="82" t="s">
        <v>3105</v>
      </c>
      <c r="N2438" s="82"/>
      <c r="O2438" s="82"/>
      <c r="P2438" s="82" t="s">
        <v>36</v>
      </c>
    </row>
    <row r="2439" customHeight="1" spans="1:16">
      <c r="A2439" s="77" t="s">
        <v>1952</v>
      </c>
      <c r="B2439" s="82" t="s">
        <v>2937</v>
      </c>
      <c r="C2439" s="82" t="s">
        <v>4235</v>
      </c>
      <c r="D2439" s="78" t="s">
        <v>1955</v>
      </c>
      <c r="E2439" s="82" t="s">
        <v>2246</v>
      </c>
      <c r="F2439" s="82" t="s">
        <v>4318</v>
      </c>
      <c r="G2439" s="82" t="s">
        <v>4001</v>
      </c>
      <c r="H2439" s="78" t="s">
        <v>1793</v>
      </c>
      <c r="I2439" s="78" t="s">
        <v>1397</v>
      </c>
      <c r="J2439" s="82" t="s">
        <v>694</v>
      </c>
      <c r="K2439" s="82" t="s">
        <v>4319</v>
      </c>
      <c r="L2439" s="82" t="s">
        <v>4320</v>
      </c>
      <c r="M2439" s="82" t="s">
        <v>2339</v>
      </c>
      <c r="N2439" s="82"/>
      <c r="O2439" s="82"/>
      <c r="P2439" s="82" t="s">
        <v>36</v>
      </c>
    </row>
    <row r="2440" customHeight="1" spans="1:16">
      <c r="A2440" s="77" t="s">
        <v>1952</v>
      </c>
      <c r="B2440" s="82" t="s">
        <v>2946</v>
      </c>
      <c r="C2440" s="82" t="s">
        <v>2167</v>
      </c>
      <c r="D2440" s="78" t="s">
        <v>1955</v>
      </c>
      <c r="E2440" s="82" t="s">
        <v>2137</v>
      </c>
      <c r="F2440" s="82" t="s">
        <v>4340</v>
      </c>
      <c r="G2440" s="78" t="s">
        <v>1823</v>
      </c>
      <c r="H2440" s="78" t="s">
        <v>1793</v>
      </c>
      <c r="I2440" s="78" t="s">
        <v>1397</v>
      </c>
      <c r="J2440" s="82" t="s">
        <v>1483</v>
      </c>
      <c r="K2440" s="82" t="s">
        <v>2605</v>
      </c>
      <c r="L2440" s="82" t="s">
        <v>3432</v>
      </c>
      <c r="M2440" s="82" t="s">
        <v>1972</v>
      </c>
      <c r="N2440" s="82"/>
      <c r="O2440" s="82"/>
      <c r="P2440" s="82" t="s">
        <v>36</v>
      </c>
    </row>
    <row r="2441" customHeight="1" spans="1:16">
      <c r="A2441" s="77" t="s">
        <v>1952</v>
      </c>
      <c r="B2441" s="82" t="s">
        <v>3793</v>
      </c>
      <c r="C2441" s="82" t="s">
        <v>3490</v>
      </c>
      <c r="D2441" s="78" t="s">
        <v>1955</v>
      </c>
      <c r="E2441" s="82" t="s">
        <v>2246</v>
      </c>
      <c r="F2441" s="82" t="s">
        <v>4360</v>
      </c>
      <c r="G2441" s="82" t="s">
        <v>4361</v>
      </c>
      <c r="H2441" s="78" t="s">
        <v>4361</v>
      </c>
      <c r="I2441" s="78" t="s">
        <v>1397</v>
      </c>
      <c r="J2441" s="82" t="s">
        <v>964</v>
      </c>
      <c r="K2441" s="82" t="s">
        <v>4362</v>
      </c>
      <c r="L2441" s="82" t="s">
        <v>4363</v>
      </c>
      <c r="M2441" s="82" t="s">
        <v>2174</v>
      </c>
      <c r="N2441" s="82"/>
      <c r="O2441" s="82"/>
      <c r="P2441" s="82" t="s">
        <v>36</v>
      </c>
    </row>
    <row r="2442" customHeight="1" spans="1:16">
      <c r="A2442" s="77" t="s">
        <v>1952</v>
      </c>
      <c r="B2442" s="82" t="s">
        <v>3793</v>
      </c>
      <c r="C2442" s="82" t="s">
        <v>3147</v>
      </c>
      <c r="D2442" s="78" t="s">
        <v>1955</v>
      </c>
      <c r="E2442" s="82" t="s">
        <v>2087</v>
      </c>
      <c r="F2442" s="82" t="s">
        <v>4073</v>
      </c>
      <c r="G2442" s="82" t="s">
        <v>1741</v>
      </c>
      <c r="H2442" s="78" t="s">
        <v>4361</v>
      </c>
      <c r="I2442" s="78" t="s">
        <v>1397</v>
      </c>
      <c r="J2442" s="82" t="s">
        <v>694</v>
      </c>
      <c r="K2442" s="82" t="s">
        <v>4074</v>
      </c>
      <c r="L2442" s="82" t="s">
        <v>3084</v>
      </c>
      <c r="M2442" s="82" t="s">
        <v>2279</v>
      </c>
      <c r="N2442" s="82"/>
      <c r="O2442" s="82"/>
      <c r="P2442" s="82" t="s">
        <v>36</v>
      </c>
    </row>
    <row r="2443" customHeight="1" spans="1:16">
      <c r="A2443" s="77" t="s">
        <v>1952</v>
      </c>
      <c r="B2443" s="82" t="s">
        <v>2946</v>
      </c>
      <c r="C2443" s="82" t="s">
        <v>2060</v>
      </c>
      <c r="D2443" s="78" t="s">
        <v>1955</v>
      </c>
      <c r="E2443" s="82" t="s">
        <v>2053</v>
      </c>
      <c r="F2443" s="82" t="s">
        <v>4285</v>
      </c>
      <c r="G2443" s="82" t="s">
        <v>1794</v>
      </c>
      <c r="H2443" s="78" t="s">
        <v>4361</v>
      </c>
      <c r="I2443" s="78" t="s">
        <v>1397</v>
      </c>
      <c r="J2443" s="82" t="s">
        <v>694</v>
      </c>
      <c r="K2443" s="82" t="s">
        <v>3888</v>
      </c>
      <c r="L2443" s="82" t="s">
        <v>2015</v>
      </c>
      <c r="M2443" s="82" t="s">
        <v>2002</v>
      </c>
      <c r="N2443" s="82"/>
      <c r="O2443" s="82"/>
      <c r="P2443" s="82" t="s">
        <v>36</v>
      </c>
    </row>
    <row r="2444" customHeight="1" spans="1:16">
      <c r="A2444" s="77" t="s">
        <v>1952</v>
      </c>
      <c r="B2444" s="82" t="s">
        <v>2946</v>
      </c>
      <c r="C2444" s="82" t="s">
        <v>2060</v>
      </c>
      <c r="D2444" s="78" t="s">
        <v>1955</v>
      </c>
      <c r="E2444" s="82" t="s">
        <v>2775</v>
      </c>
      <c r="F2444" s="82" t="s">
        <v>4364</v>
      </c>
      <c r="G2444" s="82" t="s">
        <v>1813</v>
      </c>
      <c r="H2444" s="78" t="s">
        <v>4361</v>
      </c>
      <c r="I2444" s="78" t="s">
        <v>1397</v>
      </c>
      <c r="J2444" s="82" t="s">
        <v>694</v>
      </c>
      <c r="K2444" s="82" t="s">
        <v>4365</v>
      </c>
      <c r="L2444" s="82" t="s">
        <v>2058</v>
      </c>
      <c r="M2444" s="82" t="s">
        <v>2068</v>
      </c>
      <c r="N2444" s="82"/>
      <c r="O2444" s="82"/>
      <c r="P2444" s="82" t="s">
        <v>36</v>
      </c>
    </row>
    <row r="2445" customHeight="1" spans="1:16">
      <c r="A2445" s="77" t="s">
        <v>1952</v>
      </c>
      <c r="B2445" s="82" t="s">
        <v>2946</v>
      </c>
      <c r="C2445" s="82" t="s">
        <v>2167</v>
      </c>
      <c r="D2445" s="78" t="s">
        <v>1955</v>
      </c>
      <c r="E2445" s="82" t="s">
        <v>2137</v>
      </c>
      <c r="F2445" s="82" t="s">
        <v>4340</v>
      </c>
      <c r="G2445" s="78" t="s">
        <v>1823</v>
      </c>
      <c r="H2445" s="78" t="s">
        <v>4361</v>
      </c>
      <c r="I2445" s="78" t="s">
        <v>1397</v>
      </c>
      <c r="J2445" s="82" t="s">
        <v>1483</v>
      </c>
      <c r="K2445" s="82" t="s">
        <v>2605</v>
      </c>
      <c r="L2445" s="82" t="s">
        <v>3432</v>
      </c>
      <c r="M2445" s="82" t="s">
        <v>1972</v>
      </c>
      <c r="N2445" s="82"/>
      <c r="O2445" s="82"/>
      <c r="P2445" s="82" t="s">
        <v>36</v>
      </c>
    </row>
    <row r="2446" customHeight="1" spans="1:16">
      <c r="A2446" s="77" t="s">
        <v>1952</v>
      </c>
      <c r="B2446" s="82" t="s">
        <v>2946</v>
      </c>
      <c r="C2446" s="82" t="s">
        <v>4235</v>
      </c>
      <c r="D2446" s="78" t="s">
        <v>1955</v>
      </c>
      <c r="E2446" s="82" t="s">
        <v>2246</v>
      </c>
      <c r="F2446" s="82" t="s">
        <v>4318</v>
      </c>
      <c r="G2446" s="82" t="s">
        <v>1735</v>
      </c>
      <c r="H2446" s="78" t="s">
        <v>4361</v>
      </c>
      <c r="I2446" s="78" t="s">
        <v>1397</v>
      </c>
      <c r="J2446" s="82" t="s">
        <v>694</v>
      </c>
      <c r="K2446" s="82" t="s">
        <v>4319</v>
      </c>
      <c r="L2446" s="82" t="s">
        <v>4320</v>
      </c>
      <c r="M2446" s="82" t="s">
        <v>2339</v>
      </c>
      <c r="N2446" s="82"/>
      <c r="O2446" s="82"/>
      <c r="P2446" s="82" t="s">
        <v>36</v>
      </c>
    </row>
    <row r="2447" customHeight="1" spans="1:16">
      <c r="A2447" s="77" t="s">
        <v>1952</v>
      </c>
      <c r="B2447" s="82" t="s">
        <v>2125</v>
      </c>
      <c r="C2447" s="82" t="s">
        <v>2250</v>
      </c>
      <c r="D2447" s="78" t="s">
        <v>1955</v>
      </c>
      <c r="E2447" s="82" t="s">
        <v>2223</v>
      </c>
      <c r="F2447" s="82" t="s">
        <v>4011</v>
      </c>
      <c r="G2447" s="82" t="s">
        <v>1740</v>
      </c>
      <c r="H2447" s="78" t="s">
        <v>4361</v>
      </c>
      <c r="I2447" s="78" t="s">
        <v>1397</v>
      </c>
      <c r="J2447" s="82" t="s">
        <v>1483</v>
      </c>
      <c r="K2447" s="82" t="s">
        <v>2806</v>
      </c>
      <c r="L2447" s="82" t="s">
        <v>2944</v>
      </c>
      <c r="M2447" s="82" t="s">
        <v>2174</v>
      </c>
      <c r="N2447" s="82"/>
      <c r="O2447" s="82"/>
      <c r="P2447" s="82" t="s">
        <v>36</v>
      </c>
    </row>
    <row r="2448" customHeight="1" spans="1:16">
      <c r="A2448" s="77" t="s">
        <v>1952</v>
      </c>
      <c r="B2448" s="82" t="s">
        <v>4366</v>
      </c>
      <c r="C2448" s="82" t="s">
        <v>2262</v>
      </c>
      <c r="D2448" s="78" t="s">
        <v>1955</v>
      </c>
      <c r="E2448" s="82" t="s">
        <v>2384</v>
      </c>
      <c r="F2448" s="82" t="s">
        <v>4316</v>
      </c>
      <c r="G2448" s="78" t="s">
        <v>1815</v>
      </c>
      <c r="H2448" s="78" t="s">
        <v>4361</v>
      </c>
      <c r="I2448" s="78" t="s">
        <v>1397</v>
      </c>
      <c r="J2448" s="82" t="s">
        <v>1435</v>
      </c>
      <c r="K2448" s="82" t="s">
        <v>4246</v>
      </c>
      <c r="L2448" s="82" t="s">
        <v>2232</v>
      </c>
      <c r="M2448" s="82" t="s">
        <v>2064</v>
      </c>
      <c r="N2448" s="82"/>
      <c r="O2448" s="82"/>
      <c r="P2448" s="82" t="s">
        <v>36</v>
      </c>
    </row>
    <row r="2449" customHeight="1" spans="1:16">
      <c r="A2449" s="77" t="s">
        <v>1952</v>
      </c>
      <c r="B2449" s="82" t="s">
        <v>2166</v>
      </c>
      <c r="C2449" s="82" t="s">
        <v>2262</v>
      </c>
      <c r="D2449" s="78" t="s">
        <v>1955</v>
      </c>
      <c r="E2449" s="82" t="s">
        <v>2384</v>
      </c>
      <c r="F2449" s="82" t="s">
        <v>4367</v>
      </c>
      <c r="G2449" s="78" t="s">
        <v>1793</v>
      </c>
      <c r="H2449" s="78" t="s">
        <v>4361</v>
      </c>
      <c r="I2449" s="78" t="s">
        <v>1397</v>
      </c>
      <c r="J2449" s="82" t="s">
        <v>694</v>
      </c>
      <c r="K2449" s="82" t="s">
        <v>4368</v>
      </c>
      <c r="L2449" s="82" t="s">
        <v>2266</v>
      </c>
      <c r="M2449" s="82" t="s">
        <v>2174</v>
      </c>
      <c r="N2449" s="82"/>
      <c r="O2449" s="82"/>
      <c r="P2449" s="82" t="s">
        <v>36</v>
      </c>
    </row>
    <row r="2450" customHeight="1" spans="1:16">
      <c r="A2450" s="77" t="s">
        <v>1952</v>
      </c>
      <c r="B2450" s="82" t="s">
        <v>2166</v>
      </c>
      <c r="C2450" s="82" t="s">
        <v>2262</v>
      </c>
      <c r="D2450" s="78" t="s">
        <v>1955</v>
      </c>
      <c r="E2450" s="82" t="s">
        <v>2384</v>
      </c>
      <c r="F2450" s="82" t="s">
        <v>4316</v>
      </c>
      <c r="G2450" s="78" t="s">
        <v>1815</v>
      </c>
      <c r="H2450" s="78" t="s">
        <v>4361</v>
      </c>
      <c r="I2450" s="78" t="s">
        <v>1397</v>
      </c>
      <c r="J2450" s="82" t="s">
        <v>1435</v>
      </c>
      <c r="K2450" s="82" t="s">
        <v>4246</v>
      </c>
      <c r="L2450" s="82" t="s">
        <v>2232</v>
      </c>
      <c r="M2450" s="82" t="s">
        <v>2064</v>
      </c>
      <c r="N2450" s="82"/>
      <c r="O2450" s="82"/>
      <c r="P2450" s="82" t="s">
        <v>36</v>
      </c>
    </row>
    <row r="2451" customHeight="1" spans="1:16">
      <c r="A2451" s="77" t="s">
        <v>1952</v>
      </c>
      <c r="B2451" s="82" t="s">
        <v>2395</v>
      </c>
      <c r="C2451" s="82" t="s">
        <v>1954</v>
      </c>
      <c r="D2451" s="78" t="s">
        <v>1955</v>
      </c>
      <c r="E2451" s="82" t="s">
        <v>1976</v>
      </c>
      <c r="F2451" s="82" t="s">
        <v>4269</v>
      </c>
      <c r="G2451" s="78" t="s">
        <v>1792</v>
      </c>
      <c r="H2451" s="78" t="s">
        <v>4369</v>
      </c>
      <c r="I2451" s="78" t="s">
        <v>1397</v>
      </c>
      <c r="J2451" s="82" t="s">
        <v>1483</v>
      </c>
      <c r="K2451" s="82" t="s">
        <v>4270</v>
      </c>
      <c r="L2451" s="82" t="s">
        <v>2113</v>
      </c>
      <c r="M2451" s="82" t="s">
        <v>2165</v>
      </c>
      <c r="N2451" s="82"/>
      <c r="O2451" s="82"/>
      <c r="P2451" s="82" t="s">
        <v>36</v>
      </c>
    </row>
    <row r="2452" customHeight="1" spans="1:16">
      <c r="A2452" s="77" t="s">
        <v>1952</v>
      </c>
      <c r="B2452" s="82" t="s">
        <v>2395</v>
      </c>
      <c r="C2452" s="82" t="s">
        <v>1954</v>
      </c>
      <c r="D2452" s="78" t="s">
        <v>1955</v>
      </c>
      <c r="E2452" s="82" t="s">
        <v>2137</v>
      </c>
      <c r="F2452" s="82" t="s">
        <v>4268</v>
      </c>
      <c r="G2452" s="78" t="s">
        <v>1792</v>
      </c>
      <c r="H2452" s="78" t="s">
        <v>4369</v>
      </c>
      <c r="I2452" s="78" t="s">
        <v>1397</v>
      </c>
      <c r="J2452" s="82" t="s">
        <v>1483</v>
      </c>
      <c r="K2452" s="82" t="s">
        <v>3570</v>
      </c>
      <c r="L2452" s="82" t="s">
        <v>1971</v>
      </c>
      <c r="M2452" s="82" t="s">
        <v>2064</v>
      </c>
      <c r="N2452" s="82"/>
      <c r="O2452" s="82"/>
      <c r="P2452" s="82" t="s">
        <v>36</v>
      </c>
    </row>
    <row r="2453" customHeight="1" spans="1:16">
      <c r="A2453" s="77" t="s">
        <v>1952</v>
      </c>
      <c r="B2453" s="82" t="s">
        <v>2395</v>
      </c>
      <c r="C2453" s="82" t="s">
        <v>1954</v>
      </c>
      <c r="D2453" s="78" t="s">
        <v>1955</v>
      </c>
      <c r="E2453" s="82"/>
      <c r="F2453" s="82" t="s">
        <v>4370</v>
      </c>
      <c r="G2453" s="78" t="s">
        <v>1793</v>
      </c>
      <c r="H2453" s="78" t="s">
        <v>4369</v>
      </c>
      <c r="I2453" s="78" t="s">
        <v>1397</v>
      </c>
      <c r="J2453" s="82" t="s">
        <v>1483</v>
      </c>
      <c r="K2453" s="82" t="s">
        <v>2426</v>
      </c>
      <c r="L2453" s="82" t="s">
        <v>2107</v>
      </c>
      <c r="M2453" s="82" t="s">
        <v>2183</v>
      </c>
      <c r="N2453" s="82"/>
      <c r="O2453" s="82"/>
      <c r="P2453" s="82" t="s">
        <v>36</v>
      </c>
    </row>
    <row r="2454" customHeight="1" spans="1:16">
      <c r="A2454" s="77" t="s">
        <v>1952</v>
      </c>
      <c r="B2454" s="82" t="s">
        <v>2395</v>
      </c>
      <c r="C2454" s="82" t="s">
        <v>1954</v>
      </c>
      <c r="D2454" s="78" t="s">
        <v>1955</v>
      </c>
      <c r="E2454" s="82"/>
      <c r="F2454" s="82" t="s">
        <v>4371</v>
      </c>
      <c r="G2454" s="82" t="s">
        <v>1794</v>
      </c>
      <c r="H2454" s="78" t="s">
        <v>4369</v>
      </c>
      <c r="I2454" s="78" t="s">
        <v>1397</v>
      </c>
      <c r="J2454" s="82" t="s">
        <v>1483</v>
      </c>
      <c r="K2454" s="82" t="s">
        <v>3968</v>
      </c>
      <c r="L2454" s="82" t="s">
        <v>1961</v>
      </c>
      <c r="M2454" s="82" t="s">
        <v>1992</v>
      </c>
      <c r="N2454" s="82"/>
      <c r="O2454" s="82"/>
      <c r="P2454" s="82" t="s">
        <v>36</v>
      </c>
    </row>
    <row r="2455" customHeight="1" spans="1:16">
      <c r="A2455" s="77" t="s">
        <v>1952</v>
      </c>
      <c r="B2455" s="82" t="s">
        <v>2017</v>
      </c>
      <c r="C2455" s="82" t="s">
        <v>2018</v>
      </c>
      <c r="D2455" s="78" t="s">
        <v>1955</v>
      </c>
      <c r="E2455" s="82" t="s">
        <v>3914</v>
      </c>
      <c r="F2455" s="82" t="s">
        <v>4197</v>
      </c>
      <c r="G2455" s="82" t="s">
        <v>1773</v>
      </c>
      <c r="H2455" s="78" t="s">
        <v>4369</v>
      </c>
      <c r="I2455" s="78" t="s">
        <v>1397</v>
      </c>
      <c r="J2455" s="78" t="s">
        <v>2100</v>
      </c>
      <c r="K2455" s="82" t="s">
        <v>3327</v>
      </c>
      <c r="L2455" s="82" t="s">
        <v>2015</v>
      </c>
      <c r="M2455" s="82" t="s">
        <v>4260</v>
      </c>
      <c r="N2455" s="82"/>
      <c r="O2455" s="82"/>
      <c r="P2455" s="82" t="s">
        <v>36</v>
      </c>
    </row>
    <row r="2456" customHeight="1" spans="1:16">
      <c r="A2456" s="77" t="s">
        <v>1952</v>
      </c>
      <c r="B2456" s="82" t="s">
        <v>4372</v>
      </c>
      <c r="C2456" s="78" t="s">
        <v>2244</v>
      </c>
      <c r="D2456" s="78" t="s">
        <v>1955</v>
      </c>
      <c r="E2456" s="82" t="s">
        <v>1976</v>
      </c>
      <c r="F2456" s="82" t="s">
        <v>3666</v>
      </c>
      <c r="G2456" s="78" t="s">
        <v>1663</v>
      </c>
      <c r="H2456" s="78" t="s">
        <v>4369</v>
      </c>
      <c r="I2456" s="78" t="s">
        <v>1397</v>
      </c>
      <c r="J2456" s="82" t="s">
        <v>1483</v>
      </c>
      <c r="K2456" s="82" t="s">
        <v>3668</v>
      </c>
      <c r="L2456" s="82" t="s">
        <v>2107</v>
      </c>
      <c r="M2456" s="82" t="s">
        <v>2158</v>
      </c>
      <c r="N2456" s="82"/>
      <c r="O2456" s="82"/>
      <c r="P2456" s="82" t="s">
        <v>36</v>
      </c>
    </row>
    <row r="2457" customHeight="1" spans="1:16">
      <c r="A2457" s="77" t="s">
        <v>1952</v>
      </c>
      <c r="B2457" s="82" t="s">
        <v>2350</v>
      </c>
      <c r="C2457" s="82" t="s">
        <v>3147</v>
      </c>
      <c r="D2457" s="78" t="s">
        <v>1955</v>
      </c>
      <c r="E2457" s="82" t="s">
        <v>2218</v>
      </c>
      <c r="F2457" s="82" t="s">
        <v>4221</v>
      </c>
      <c r="G2457" s="82" t="s">
        <v>1777</v>
      </c>
      <c r="H2457" s="78" t="s">
        <v>4369</v>
      </c>
      <c r="I2457" s="78" t="s">
        <v>1397</v>
      </c>
      <c r="J2457" s="78" t="s">
        <v>2201</v>
      </c>
      <c r="K2457" s="82" t="s">
        <v>4222</v>
      </c>
      <c r="L2457" s="82" t="s">
        <v>3504</v>
      </c>
      <c r="M2457" s="82" t="s">
        <v>2301</v>
      </c>
      <c r="N2457" s="82"/>
      <c r="O2457" s="82"/>
      <c r="P2457" s="82" t="s">
        <v>36</v>
      </c>
    </row>
    <row r="2458" customHeight="1" spans="1:16">
      <c r="A2458" s="77" t="s">
        <v>1952</v>
      </c>
      <c r="B2458" s="82" t="s">
        <v>2350</v>
      </c>
      <c r="C2458" s="82" t="s">
        <v>3147</v>
      </c>
      <c r="D2458" s="78" t="s">
        <v>1955</v>
      </c>
      <c r="E2458" s="82" t="s">
        <v>2384</v>
      </c>
      <c r="F2458" s="82" t="s">
        <v>4341</v>
      </c>
      <c r="G2458" s="82" t="s">
        <v>1816</v>
      </c>
      <c r="H2458" s="78" t="s">
        <v>4369</v>
      </c>
      <c r="I2458" s="78" t="s">
        <v>1397</v>
      </c>
      <c r="J2458" s="78" t="s">
        <v>694</v>
      </c>
      <c r="K2458" s="82" t="s">
        <v>4293</v>
      </c>
      <c r="L2458" s="82" t="s">
        <v>4342</v>
      </c>
      <c r="M2458" s="82" t="s">
        <v>3674</v>
      </c>
      <c r="N2458" s="82"/>
      <c r="O2458" s="82"/>
      <c r="P2458" s="82" t="s">
        <v>36</v>
      </c>
    </row>
    <row r="2459" customHeight="1" spans="1:16">
      <c r="A2459" s="77" t="s">
        <v>1952</v>
      </c>
      <c r="B2459" s="82" t="s">
        <v>2350</v>
      </c>
      <c r="C2459" s="82" t="s">
        <v>3575</v>
      </c>
      <c r="D2459" s="78" t="s">
        <v>1955</v>
      </c>
      <c r="E2459" s="82" t="s">
        <v>2246</v>
      </c>
      <c r="F2459" s="82" t="s">
        <v>4360</v>
      </c>
      <c r="G2459" s="82" t="s">
        <v>4361</v>
      </c>
      <c r="H2459" s="78" t="s">
        <v>4369</v>
      </c>
      <c r="I2459" s="78" t="s">
        <v>1397</v>
      </c>
      <c r="J2459" s="82" t="s">
        <v>964</v>
      </c>
      <c r="K2459" s="82" t="s">
        <v>4362</v>
      </c>
      <c r="L2459" s="82" t="s">
        <v>4363</v>
      </c>
      <c r="M2459" s="82" t="s">
        <v>2174</v>
      </c>
      <c r="N2459" s="82"/>
      <c r="O2459" s="82"/>
      <c r="P2459" s="82" t="s">
        <v>36</v>
      </c>
    </row>
    <row r="2460" customHeight="1" spans="1:16">
      <c r="A2460" s="77" t="s">
        <v>1952</v>
      </c>
      <c r="B2460" s="82" t="s">
        <v>4373</v>
      </c>
      <c r="C2460" s="82" t="s">
        <v>3275</v>
      </c>
      <c r="D2460" s="78" t="s">
        <v>1955</v>
      </c>
      <c r="E2460" s="82" t="s">
        <v>1956</v>
      </c>
      <c r="F2460" s="82" t="s">
        <v>4374</v>
      </c>
      <c r="G2460" s="78" t="s">
        <v>1793</v>
      </c>
      <c r="H2460" s="78" t="s">
        <v>4375</v>
      </c>
      <c r="I2460" s="78" t="s">
        <v>1397</v>
      </c>
      <c r="J2460" s="82" t="s">
        <v>964</v>
      </c>
      <c r="K2460" s="82" t="s">
        <v>4376</v>
      </c>
      <c r="L2460" s="82" t="s">
        <v>2944</v>
      </c>
      <c r="M2460" s="82" t="s">
        <v>2339</v>
      </c>
      <c r="N2460" s="82"/>
      <c r="O2460" s="82"/>
      <c r="P2460" s="82" t="s">
        <v>36</v>
      </c>
    </row>
    <row r="2461" customHeight="1" spans="1:16">
      <c r="A2461" s="77" t="s">
        <v>1952</v>
      </c>
      <c r="B2461" s="82" t="s">
        <v>3894</v>
      </c>
      <c r="C2461" s="82" t="s">
        <v>3895</v>
      </c>
      <c r="D2461" s="78" t="s">
        <v>1955</v>
      </c>
      <c r="E2461" s="82" t="s">
        <v>2160</v>
      </c>
      <c r="F2461" s="82" t="s">
        <v>4377</v>
      </c>
      <c r="G2461" s="82" t="s">
        <v>1772</v>
      </c>
      <c r="H2461" s="78" t="s">
        <v>4375</v>
      </c>
      <c r="I2461" s="78" t="s">
        <v>1397</v>
      </c>
      <c r="J2461" s="82" t="s">
        <v>1483</v>
      </c>
      <c r="K2461" s="82" t="s">
        <v>4378</v>
      </c>
      <c r="L2461" s="82" t="s">
        <v>1971</v>
      </c>
      <c r="M2461" s="82" t="s">
        <v>1972</v>
      </c>
      <c r="N2461" s="82"/>
      <c r="O2461" s="82"/>
      <c r="P2461" s="82" t="s">
        <v>36</v>
      </c>
    </row>
    <row r="2462" customHeight="1" spans="1:16">
      <c r="A2462" s="77" t="s">
        <v>1952</v>
      </c>
      <c r="B2462" s="82" t="s">
        <v>2946</v>
      </c>
      <c r="C2462" s="82" t="s">
        <v>3247</v>
      </c>
      <c r="D2462" s="78" t="s">
        <v>1955</v>
      </c>
      <c r="E2462" s="82" t="s">
        <v>1976</v>
      </c>
      <c r="F2462" s="82" t="s">
        <v>3842</v>
      </c>
      <c r="G2462" s="78" t="s">
        <v>1719</v>
      </c>
      <c r="H2462" s="78" t="s">
        <v>4375</v>
      </c>
      <c r="I2462" s="78" t="s">
        <v>1397</v>
      </c>
      <c r="J2462" s="82" t="s">
        <v>1483</v>
      </c>
      <c r="K2462" s="82" t="s">
        <v>3843</v>
      </c>
      <c r="L2462" s="82" t="s">
        <v>2058</v>
      </c>
      <c r="M2462" s="82" t="s">
        <v>2064</v>
      </c>
      <c r="N2462" s="82"/>
      <c r="O2462" s="82"/>
      <c r="P2462" s="82" t="s">
        <v>36</v>
      </c>
    </row>
    <row r="2463" customHeight="1" spans="1:16">
      <c r="A2463" s="77" t="s">
        <v>1952</v>
      </c>
      <c r="B2463" s="82" t="s">
        <v>2166</v>
      </c>
      <c r="C2463" s="82" t="s">
        <v>2262</v>
      </c>
      <c r="D2463" s="78" t="s">
        <v>1955</v>
      </c>
      <c r="E2463" s="82" t="s">
        <v>2384</v>
      </c>
      <c r="F2463" s="82" t="s">
        <v>4367</v>
      </c>
      <c r="G2463" s="78" t="s">
        <v>1793</v>
      </c>
      <c r="H2463" s="78" t="s">
        <v>4375</v>
      </c>
      <c r="I2463" s="78" t="s">
        <v>1397</v>
      </c>
      <c r="J2463" s="82" t="s">
        <v>694</v>
      </c>
      <c r="K2463" s="82" t="s">
        <v>4368</v>
      </c>
      <c r="L2463" s="82" t="s">
        <v>2266</v>
      </c>
      <c r="M2463" s="82" t="s">
        <v>2174</v>
      </c>
      <c r="N2463" s="82"/>
      <c r="O2463" s="82"/>
      <c r="P2463" s="82" t="s">
        <v>36</v>
      </c>
    </row>
    <row r="2464" customHeight="1" spans="1:16">
      <c r="A2464" s="77" t="s">
        <v>1952</v>
      </c>
      <c r="B2464" s="82" t="s">
        <v>2937</v>
      </c>
      <c r="C2464" s="82" t="s">
        <v>2093</v>
      </c>
      <c r="D2464" s="78" t="s">
        <v>1955</v>
      </c>
      <c r="E2464" s="82" t="s">
        <v>1993</v>
      </c>
      <c r="F2464" s="82" t="s">
        <v>4327</v>
      </c>
      <c r="G2464" s="78" t="s">
        <v>1829</v>
      </c>
      <c r="H2464" s="78" t="s">
        <v>4379</v>
      </c>
      <c r="I2464" s="78" t="s">
        <v>1397</v>
      </c>
      <c r="J2464" s="82" t="s">
        <v>1483</v>
      </c>
      <c r="K2464" s="82" t="s">
        <v>4328</v>
      </c>
      <c r="L2464" s="82" t="s">
        <v>2414</v>
      </c>
      <c r="M2464" s="82" t="s">
        <v>4329</v>
      </c>
      <c r="N2464" s="82"/>
      <c r="O2464" s="82"/>
      <c r="P2464" s="82" t="s">
        <v>36</v>
      </c>
    </row>
    <row r="2465" customHeight="1" spans="1:16">
      <c r="A2465" s="77" t="s">
        <v>1952</v>
      </c>
      <c r="B2465" s="82" t="s">
        <v>2937</v>
      </c>
      <c r="C2465" s="82" t="s">
        <v>3275</v>
      </c>
      <c r="D2465" s="78" t="s">
        <v>1955</v>
      </c>
      <c r="E2465" s="82" t="s">
        <v>1968</v>
      </c>
      <c r="F2465" s="82" t="s">
        <v>4380</v>
      </c>
      <c r="G2465" s="82" t="s">
        <v>1756</v>
      </c>
      <c r="H2465" s="78" t="s">
        <v>4379</v>
      </c>
      <c r="I2465" s="78" t="s">
        <v>1397</v>
      </c>
      <c r="J2465" s="82" t="s">
        <v>964</v>
      </c>
      <c r="K2465" s="82" t="s">
        <v>3619</v>
      </c>
      <c r="L2465" s="82" t="s">
        <v>2963</v>
      </c>
      <c r="M2465" s="82" t="s">
        <v>2064</v>
      </c>
      <c r="N2465" s="82"/>
      <c r="O2465" s="82"/>
      <c r="P2465" s="82" t="s">
        <v>36</v>
      </c>
    </row>
    <row r="2466" customHeight="1" spans="1:16">
      <c r="A2466" s="77" t="s">
        <v>1952</v>
      </c>
      <c r="B2466" s="82" t="s">
        <v>4215</v>
      </c>
      <c r="C2466" s="82" t="s">
        <v>2572</v>
      </c>
      <c r="D2466" s="78" t="s">
        <v>1955</v>
      </c>
      <c r="E2466" s="82" t="s">
        <v>2204</v>
      </c>
      <c r="F2466" s="82" t="s">
        <v>4238</v>
      </c>
      <c r="G2466" s="82" t="s">
        <v>1732</v>
      </c>
      <c r="H2466" s="78" t="s">
        <v>4379</v>
      </c>
      <c r="I2466" s="78" t="s">
        <v>1397</v>
      </c>
      <c r="J2466" s="78" t="s">
        <v>1483</v>
      </c>
      <c r="K2466" s="82" t="s">
        <v>4239</v>
      </c>
      <c r="L2466" s="82" t="s">
        <v>4240</v>
      </c>
      <c r="M2466" s="82" t="s">
        <v>2271</v>
      </c>
      <c r="N2466" s="82"/>
      <c r="O2466" s="82"/>
      <c r="P2466" s="82" t="s">
        <v>36</v>
      </c>
    </row>
    <row r="2467" customHeight="1" spans="1:16">
      <c r="A2467" s="77" t="s">
        <v>1952</v>
      </c>
      <c r="B2467" s="82" t="s">
        <v>2342</v>
      </c>
      <c r="C2467" s="82" t="s">
        <v>2343</v>
      </c>
      <c r="D2467" s="78" t="s">
        <v>1955</v>
      </c>
      <c r="E2467" s="82" t="s">
        <v>1983</v>
      </c>
      <c r="F2467" s="82" t="s">
        <v>4325</v>
      </c>
      <c r="G2467" s="78" t="s">
        <v>1816</v>
      </c>
      <c r="H2467" s="78" t="s">
        <v>4379</v>
      </c>
      <c r="I2467" s="78" t="s">
        <v>1397</v>
      </c>
      <c r="J2467" s="78" t="s">
        <v>2201</v>
      </c>
      <c r="K2467" s="82" t="s">
        <v>3003</v>
      </c>
      <c r="L2467" s="82" t="s">
        <v>2008</v>
      </c>
      <c r="M2467" s="82" t="s">
        <v>2641</v>
      </c>
      <c r="N2467" s="82"/>
      <c r="O2467" s="82"/>
      <c r="P2467" s="82" t="s">
        <v>36</v>
      </c>
    </row>
    <row r="2468" customHeight="1" spans="1:16">
      <c r="A2468" s="77" t="s">
        <v>1952</v>
      </c>
      <c r="B2468" s="82" t="s">
        <v>3046</v>
      </c>
      <c r="C2468" s="82" t="s">
        <v>4200</v>
      </c>
      <c r="D2468" s="78" t="s">
        <v>1975</v>
      </c>
      <c r="E2468" s="82" t="s">
        <v>1983</v>
      </c>
      <c r="F2468" s="82" t="s">
        <v>4338</v>
      </c>
      <c r="G2468" s="78" t="s">
        <v>1823</v>
      </c>
      <c r="H2468" s="78" t="s">
        <v>4379</v>
      </c>
      <c r="I2468" s="78" t="s">
        <v>1397</v>
      </c>
      <c r="J2468" s="82" t="s">
        <v>694</v>
      </c>
      <c r="K2468" s="82" t="s">
        <v>2154</v>
      </c>
      <c r="L2468" s="82" t="s">
        <v>2015</v>
      </c>
      <c r="M2468" s="82" t="s">
        <v>2120</v>
      </c>
      <c r="N2468" s="82"/>
      <c r="O2468" s="82"/>
      <c r="P2468" s="82" t="s">
        <v>36</v>
      </c>
    </row>
    <row r="2469" customHeight="1" spans="1:16">
      <c r="A2469" s="77" t="s">
        <v>1952</v>
      </c>
      <c r="B2469" s="82" t="s">
        <v>3869</v>
      </c>
      <c r="C2469" s="82" t="s">
        <v>3047</v>
      </c>
      <c r="D2469" s="78" t="s">
        <v>1955</v>
      </c>
      <c r="E2469" s="82" t="s">
        <v>2775</v>
      </c>
      <c r="F2469" s="82" t="s">
        <v>4364</v>
      </c>
      <c r="G2469" s="82" t="s">
        <v>1813</v>
      </c>
      <c r="H2469" s="78" t="s">
        <v>4379</v>
      </c>
      <c r="I2469" s="78" t="s">
        <v>1397</v>
      </c>
      <c r="J2469" s="82" t="s">
        <v>694</v>
      </c>
      <c r="K2469" s="82" t="s">
        <v>4365</v>
      </c>
      <c r="L2469" s="82" t="s">
        <v>2058</v>
      </c>
      <c r="M2469" s="82" t="s">
        <v>2068</v>
      </c>
      <c r="N2469" s="82"/>
      <c r="O2469" s="82"/>
      <c r="P2469" s="82" t="s">
        <v>36</v>
      </c>
    </row>
    <row r="2470" customHeight="1" spans="1:16">
      <c r="A2470" s="77" t="s">
        <v>1952</v>
      </c>
      <c r="B2470" s="82" t="s">
        <v>2342</v>
      </c>
      <c r="C2470" s="82" t="s">
        <v>2343</v>
      </c>
      <c r="D2470" s="78" t="s">
        <v>1955</v>
      </c>
      <c r="F2470" s="82" t="s">
        <v>4381</v>
      </c>
      <c r="G2470" s="78" t="s">
        <v>4379</v>
      </c>
      <c r="H2470" s="78" t="s">
        <v>4379</v>
      </c>
      <c r="I2470" s="78" t="s">
        <v>1397</v>
      </c>
      <c r="J2470" s="82"/>
      <c r="L2470" s="82"/>
      <c r="N2470" s="82"/>
      <c r="O2470" s="82"/>
      <c r="P2470" s="82" t="s">
        <v>36</v>
      </c>
    </row>
    <row r="2471" customHeight="1" spans="1:16">
      <c r="A2471" s="77" t="s">
        <v>1952</v>
      </c>
      <c r="B2471" s="82" t="s">
        <v>2342</v>
      </c>
      <c r="C2471" s="82" t="s">
        <v>2343</v>
      </c>
      <c r="D2471" s="78" t="s">
        <v>1955</v>
      </c>
      <c r="E2471" s="82" t="s">
        <v>1983</v>
      </c>
      <c r="F2471" s="82" t="s">
        <v>4272</v>
      </c>
      <c r="G2471" s="78" t="s">
        <v>1803</v>
      </c>
      <c r="H2471" s="78" t="s">
        <v>4379</v>
      </c>
      <c r="I2471" s="78" t="s">
        <v>1397</v>
      </c>
      <c r="J2471" s="78" t="s">
        <v>1483</v>
      </c>
      <c r="K2471" s="82" t="s">
        <v>3628</v>
      </c>
      <c r="L2471" s="82" t="s">
        <v>2008</v>
      </c>
      <c r="M2471" s="82" t="s">
        <v>2165</v>
      </c>
      <c r="N2471" s="82"/>
      <c r="O2471" s="82"/>
      <c r="P2471" s="82" t="s">
        <v>36</v>
      </c>
    </row>
    <row r="2472" customHeight="1" spans="1:16">
      <c r="A2472" s="77" t="s">
        <v>1952</v>
      </c>
      <c r="B2472" s="82" t="s">
        <v>2458</v>
      </c>
      <c r="C2472" s="82" t="s">
        <v>2343</v>
      </c>
      <c r="D2472" s="78" t="s">
        <v>1955</v>
      </c>
      <c r="E2472" s="82"/>
      <c r="F2472" s="82" t="s">
        <v>4381</v>
      </c>
      <c r="G2472" s="78" t="s">
        <v>4379</v>
      </c>
      <c r="H2472" s="78" t="s">
        <v>4379</v>
      </c>
      <c r="I2472" s="78" t="s">
        <v>1397</v>
      </c>
      <c r="J2472" s="82"/>
      <c r="K2472" s="82"/>
      <c r="L2472" s="82"/>
      <c r="M2472" s="82"/>
      <c r="N2472" s="82"/>
      <c r="O2472" s="82"/>
      <c r="P2472" s="82" t="s">
        <v>36</v>
      </c>
    </row>
    <row r="2473" customHeight="1" spans="1:16">
      <c r="A2473" s="77" t="s">
        <v>1952</v>
      </c>
      <c r="B2473" s="82" t="s">
        <v>2458</v>
      </c>
      <c r="C2473" s="82" t="s">
        <v>2343</v>
      </c>
      <c r="D2473" s="78" t="s">
        <v>1955</v>
      </c>
      <c r="E2473" s="82" t="s">
        <v>1983</v>
      </c>
      <c r="F2473" s="82" t="s">
        <v>4325</v>
      </c>
      <c r="G2473" s="78" t="s">
        <v>1816</v>
      </c>
      <c r="H2473" s="78" t="s">
        <v>4379</v>
      </c>
      <c r="I2473" s="78" t="s">
        <v>1397</v>
      </c>
      <c r="J2473" s="78" t="s">
        <v>2201</v>
      </c>
      <c r="K2473" s="82" t="s">
        <v>3003</v>
      </c>
      <c r="L2473" s="82" t="s">
        <v>2008</v>
      </c>
      <c r="M2473" s="82" t="s">
        <v>2641</v>
      </c>
      <c r="N2473" s="82"/>
      <c r="O2473" s="82"/>
      <c r="P2473" s="82" t="s">
        <v>36</v>
      </c>
    </row>
    <row r="2474" customHeight="1" spans="1:16">
      <c r="A2474" s="77" t="s">
        <v>1952</v>
      </c>
      <c r="B2474" s="82" t="s">
        <v>2257</v>
      </c>
      <c r="C2474" s="82" t="s">
        <v>2167</v>
      </c>
      <c r="D2474" s="78" t="s">
        <v>1955</v>
      </c>
      <c r="E2474" s="82" t="s">
        <v>2384</v>
      </c>
      <c r="F2474" s="82" t="s">
        <v>4271</v>
      </c>
      <c r="G2474" s="78" t="s">
        <v>1792</v>
      </c>
      <c r="H2474" s="78" t="s">
        <v>1798</v>
      </c>
      <c r="I2474" s="78" t="s">
        <v>1397</v>
      </c>
      <c r="J2474" s="78" t="s">
        <v>1483</v>
      </c>
      <c r="K2474" s="82" t="s">
        <v>3522</v>
      </c>
      <c r="L2474" s="82" t="s">
        <v>3087</v>
      </c>
      <c r="M2474" s="82" t="s">
        <v>2540</v>
      </c>
      <c r="N2474" s="82"/>
      <c r="O2474" s="82"/>
      <c r="P2474" s="82" t="s">
        <v>36</v>
      </c>
    </row>
    <row r="2475" customHeight="1" spans="1:16">
      <c r="A2475" s="77" t="s">
        <v>1952</v>
      </c>
      <c r="B2475" s="82" t="s">
        <v>3405</v>
      </c>
      <c r="C2475" s="82" t="s">
        <v>2493</v>
      </c>
      <c r="D2475" s="78" t="s">
        <v>2729</v>
      </c>
      <c r="E2475" s="82" t="s">
        <v>4231</v>
      </c>
      <c r="F2475" s="82" t="s">
        <v>4232</v>
      </c>
      <c r="G2475" s="82" t="s">
        <v>1773</v>
      </c>
      <c r="H2475" s="78" t="s">
        <v>1798</v>
      </c>
      <c r="I2475" s="78" t="s">
        <v>1397</v>
      </c>
      <c r="J2475" s="78" t="s">
        <v>1483</v>
      </c>
      <c r="K2475" s="82" t="s">
        <v>2692</v>
      </c>
      <c r="L2475" s="82"/>
      <c r="M2475" s="82" t="s">
        <v>3105</v>
      </c>
      <c r="N2475" s="82"/>
      <c r="O2475" s="82"/>
      <c r="P2475" s="82" t="s">
        <v>36</v>
      </c>
    </row>
    <row r="2476" customHeight="1" spans="1:16">
      <c r="A2476" s="77" t="s">
        <v>1952</v>
      </c>
      <c r="B2476" s="82" t="s">
        <v>3750</v>
      </c>
      <c r="C2476" s="82" t="s">
        <v>3433</v>
      </c>
      <c r="D2476" s="78" t="s">
        <v>1955</v>
      </c>
      <c r="E2476" s="82" t="s">
        <v>2082</v>
      </c>
      <c r="F2476" s="82" t="s">
        <v>4157</v>
      </c>
      <c r="G2476" s="82" t="s">
        <v>1737</v>
      </c>
      <c r="H2476" s="78" t="s">
        <v>1795</v>
      </c>
      <c r="I2476" s="78" t="s">
        <v>1397</v>
      </c>
      <c r="J2476" s="78" t="s">
        <v>1483</v>
      </c>
      <c r="K2476" s="82" t="s">
        <v>3137</v>
      </c>
      <c r="L2476" s="82" t="s">
        <v>3542</v>
      </c>
      <c r="M2476" s="82" t="s">
        <v>2158</v>
      </c>
      <c r="N2476" s="82"/>
      <c r="O2476" s="82"/>
      <c r="P2476" s="82" t="s">
        <v>36</v>
      </c>
    </row>
    <row r="2477" customHeight="1" spans="1:16">
      <c r="A2477" s="77" t="s">
        <v>1952</v>
      </c>
      <c r="B2477" s="82" t="s">
        <v>2395</v>
      </c>
      <c r="C2477" s="82" t="s">
        <v>1954</v>
      </c>
      <c r="D2477" s="78" t="s">
        <v>1955</v>
      </c>
      <c r="E2477" s="82"/>
      <c r="F2477" s="82" t="s">
        <v>4382</v>
      </c>
      <c r="G2477" s="78" t="s">
        <v>1795</v>
      </c>
      <c r="H2477" s="78" t="s">
        <v>1795</v>
      </c>
      <c r="I2477" s="78" t="s">
        <v>1397</v>
      </c>
      <c r="J2477" s="78" t="s">
        <v>1483</v>
      </c>
      <c r="K2477" s="82" t="s">
        <v>4383</v>
      </c>
      <c r="L2477" s="82" t="s">
        <v>2107</v>
      </c>
      <c r="M2477" s="82" t="s">
        <v>2339</v>
      </c>
      <c r="N2477" s="82"/>
      <c r="O2477" s="82"/>
      <c r="P2477" s="82" t="s">
        <v>36</v>
      </c>
    </row>
    <row r="2478" customHeight="1" spans="1:16">
      <c r="A2478" s="77" t="s">
        <v>1952</v>
      </c>
      <c r="B2478" s="82" t="s">
        <v>2395</v>
      </c>
      <c r="C2478" s="82" t="s">
        <v>1954</v>
      </c>
      <c r="D2478" s="78" t="s">
        <v>1955</v>
      </c>
      <c r="E2478" s="82"/>
      <c r="F2478" s="82" t="s">
        <v>4371</v>
      </c>
      <c r="G2478" s="82" t="s">
        <v>1794</v>
      </c>
      <c r="H2478" s="78" t="s">
        <v>1795</v>
      </c>
      <c r="I2478" s="78" t="s">
        <v>1397</v>
      </c>
      <c r="J2478" s="82" t="s">
        <v>1483</v>
      </c>
      <c r="K2478" s="82" t="s">
        <v>3968</v>
      </c>
      <c r="L2478" s="82" t="s">
        <v>1961</v>
      </c>
      <c r="M2478" s="82" t="s">
        <v>1992</v>
      </c>
      <c r="N2478" s="82"/>
      <c r="O2478" s="82"/>
      <c r="P2478" s="82" t="s">
        <v>36</v>
      </c>
    </row>
    <row r="2479" customHeight="1" spans="1:16">
      <c r="A2479" s="77" t="s">
        <v>1952</v>
      </c>
      <c r="B2479" s="82" t="s">
        <v>3017</v>
      </c>
      <c r="C2479" s="82" t="s">
        <v>2152</v>
      </c>
      <c r="D2479" s="78" t="s">
        <v>1955</v>
      </c>
      <c r="E2479" s="78" t="s">
        <v>2288</v>
      </c>
      <c r="F2479" s="78" t="s">
        <v>3184</v>
      </c>
      <c r="G2479" s="78" t="s">
        <v>1673</v>
      </c>
      <c r="H2479" s="78" t="s">
        <v>1795</v>
      </c>
      <c r="I2479" s="78" t="s">
        <v>1397</v>
      </c>
      <c r="J2479" s="78" t="s">
        <v>694</v>
      </c>
      <c r="K2479" s="78" t="s">
        <v>3185</v>
      </c>
      <c r="L2479" s="78" t="s">
        <v>2298</v>
      </c>
      <c r="M2479" s="78" t="s">
        <v>2081</v>
      </c>
      <c r="N2479" s="82"/>
      <c r="O2479" s="82"/>
      <c r="P2479" s="82" t="s">
        <v>36</v>
      </c>
    </row>
    <row r="2480" customHeight="1" spans="1:16">
      <c r="A2480" s="77" t="s">
        <v>1952</v>
      </c>
      <c r="B2480" s="82" t="s">
        <v>3405</v>
      </c>
      <c r="C2480" s="82" t="s">
        <v>2493</v>
      </c>
      <c r="D2480" s="78" t="s">
        <v>1955</v>
      </c>
      <c r="E2480" s="82" t="s">
        <v>4231</v>
      </c>
      <c r="F2480" s="82" t="s">
        <v>4232</v>
      </c>
      <c r="G2480" s="82" t="s">
        <v>1773</v>
      </c>
      <c r="H2480" s="78" t="s">
        <v>1795</v>
      </c>
      <c r="I2480" s="78" t="s">
        <v>1397</v>
      </c>
      <c r="J2480" s="78" t="s">
        <v>1483</v>
      </c>
      <c r="K2480" s="82" t="s">
        <v>2692</v>
      </c>
      <c r="L2480" s="82"/>
      <c r="M2480" s="82" t="s">
        <v>3105</v>
      </c>
      <c r="N2480" s="82"/>
      <c r="O2480" s="82"/>
      <c r="P2480" s="82" t="s">
        <v>36</v>
      </c>
    </row>
    <row r="2481" s="70" customFormat="1" customHeight="1" spans="1:16">
      <c r="A2481" s="83" t="s">
        <v>1952</v>
      </c>
      <c r="B2481" s="84" t="s">
        <v>2302</v>
      </c>
      <c r="C2481" s="84" t="s">
        <v>2303</v>
      </c>
      <c r="D2481" s="83" t="s">
        <v>1955</v>
      </c>
      <c r="E2481" s="84" t="s">
        <v>2218</v>
      </c>
      <c r="F2481" s="84" t="s">
        <v>4384</v>
      </c>
      <c r="G2481" s="83" t="s">
        <v>1795</v>
      </c>
      <c r="H2481" s="83" t="s">
        <v>1795</v>
      </c>
      <c r="I2481" s="83" t="s">
        <v>1397</v>
      </c>
      <c r="J2481" s="83" t="s">
        <v>1483</v>
      </c>
      <c r="K2481" s="84" t="s">
        <v>3035</v>
      </c>
      <c r="L2481" s="84" t="s">
        <v>3024</v>
      </c>
      <c r="M2481" s="84" t="s">
        <v>2064</v>
      </c>
      <c r="N2481" s="84"/>
      <c r="O2481" s="84"/>
      <c r="P2481" s="84" t="s">
        <v>36</v>
      </c>
    </row>
    <row r="2482" customHeight="1" spans="1:16">
      <c r="A2482" s="77" t="s">
        <v>1952</v>
      </c>
      <c r="B2482" s="82" t="s">
        <v>2803</v>
      </c>
      <c r="C2482" s="82" t="s">
        <v>1311</v>
      </c>
      <c r="D2482" s="78" t="s">
        <v>1955</v>
      </c>
      <c r="E2482" s="82" t="s">
        <v>1976</v>
      </c>
      <c r="F2482" s="82" t="s">
        <v>4385</v>
      </c>
      <c r="G2482" s="78" t="s">
        <v>1798</v>
      </c>
      <c r="H2482" s="78" t="s">
        <v>1831</v>
      </c>
      <c r="I2482" s="78" t="s">
        <v>1397</v>
      </c>
      <c r="J2482" s="78" t="s">
        <v>2276</v>
      </c>
      <c r="K2482" s="82" t="s">
        <v>3263</v>
      </c>
      <c r="L2482" s="82" t="s">
        <v>4386</v>
      </c>
      <c r="M2482" s="82" t="s">
        <v>2812</v>
      </c>
      <c r="N2482" s="82"/>
      <c r="O2482" s="82"/>
      <c r="P2482" s="82" t="s">
        <v>36</v>
      </c>
    </row>
    <row r="2483" customHeight="1" spans="1:16">
      <c r="A2483" s="77" t="s">
        <v>1952</v>
      </c>
      <c r="B2483" s="82" t="s">
        <v>3161</v>
      </c>
      <c r="C2483" s="82" t="s">
        <v>4387</v>
      </c>
      <c r="D2483" s="78" t="s">
        <v>1955</v>
      </c>
      <c r="E2483" s="82" t="s">
        <v>2461</v>
      </c>
      <c r="F2483" s="82" t="s">
        <v>4388</v>
      </c>
      <c r="G2483" s="78" t="s">
        <v>1798</v>
      </c>
      <c r="H2483" s="78" t="s">
        <v>1831</v>
      </c>
      <c r="I2483" s="78" t="s">
        <v>1397</v>
      </c>
      <c r="J2483" s="78" t="s">
        <v>1483</v>
      </c>
      <c r="K2483" s="82" t="s">
        <v>4389</v>
      </c>
      <c r="L2483" s="82" t="s">
        <v>4390</v>
      </c>
      <c r="M2483" s="82" t="s">
        <v>2647</v>
      </c>
      <c r="N2483" s="82"/>
      <c r="O2483" s="82"/>
      <c r="P2483" s="82" t="s">
        <v>36</v>
      </c>
    </row>
    <row r="2484" customHeight="1" spans="1:16">
      <c r="A2484" s="77" t="s">
        <v>1952</v>
      </c>
      <c r="B2484" s="82" t="s">
        <v>3161</v>
      </c>
      <c r="C2484" s="82" t="s">
        <v>4391</v>
      </c>
      <c r="D2484" s="78" t="s">
        <v>1955</v>
      </c>
      <c r="E2484" s="82" t="s">
        <v>3298</v>
      </c>
      <c r="F2484" s="82" t="s">
        <v>4392</v>
      </c>
      <c r="G2484" s="78" t="s">
        <v>1823</v>
      </c>
      <c r="H2484" s="78" t="s">
        <v>1831</v>
      </c>
      <c r="I2484" s="78" t="s">
        <v>1397</v>
      </c>
      <c r="J2484" s="78" t="s">
        <v>964</v>
      </c>
      <c r="K2484" s="82" t="s">
        <v>2941</v>
      </c>
      <c r="L2484" s="82" t="s">
        <v>4217</v>
      </c>
      <c r="M2484" s="82" t="s">
        <v>1962</v>
      </c>
      <c r="N2484" s="82"/>
      <c r="O2484" s="82"/>
      <c r="P2484" s="82" t="s">
        <v>36</v>
      </c>
    </row>
    <row r="2485" customHeight="1" spans="1:16">
      <c r="A2485" s="77" t="s">
        <v>1952</v>
      </c>
      <c r="B2485" s="82" t="s">
        <v>3161</v>
      </c>
      <c r="C2485" s="82" t="s">
        <v>3157</v>
      </c>
      <c r="D2485" s="78" t="s">
        <v>1955</v>
      </c>
      <c r="E2485" s="82" t="s">
        <v>2263</v>
      </c>
      <c r="F2485" s="82" t="s">
        <v>4289</v>
      </c>
      <c r="G2485" s="82" t="s">
        <v>1750</v>
      </c>
      <c r="H2485" s="78" t="s">
        <v>1831</v>
      </c>
      <c r="I2485" s="78" t="s">
        <v>1397</v>
      </c>
      <c r="J2485" s="78" t="s">
        <v>2498</v>
      </c>
      <c r="K2485" s="82" t="s">
        <v>4290</v>
      </c>
      <c r="L2485" s="82" t="s">
        <v>4291</v>
      </c>
      <c r="M2485" s="82" t="s">
        <v>2687</v>
      </c>
      <c r="N2485" s="82"/>
      <c r="O2485" s="82"/>
      <c r="P2485" s="82" t="s">
        <v>36</v>
      </c>
    </row>
    <row r="2486" customHeight="1" spans="1:16">
      <c r="A2486" s="77" t="s">
        <v>1952</v>
      </c>
      <c r="B2486" s="82" t="s">
        <v>1973</v>
      </c>
      <c r="C2486" s="82" t="s">
        <v>1982</v>
      </c>
      <c r="D2486" s="78" t="s">
        <v>1955</v>
      </c>
      <c r="E2486" s="82" t="s">
        <v>2160</v>
      </c>
      <c r="F2486" s="82" t="s">
        <v>3808</v>
      </c>
      <c r="G2486" s="82" t="s">
        <v>1634</v>
      </c>
      <c r="H2486" s="78" t="s">
        <v>1831</v>
      </c>
      <c r="I2486" s="78" t="s">
        <v>1397</v>
      </c>
      <c r="J2486" s="82" t="s">
        <v>694</v>
      </c>
      <c r="K2486" s="82" t="s">
        <v>2225</v>
      </c>
      <c r="L2486" s="82" t="s">
        <v>2015</v>
      </c>
      <c r="M2486" s="82" t="s">
        <v>2064</v>
      </c>
      <c r="N2486" s="82"/>
      <c r="O2486" s="82"/>
      <c r="P2486" s="82" t="s">
        <v>36</v>
      </c>
    </row>
    <row r="2487" customHeight="1" spans="1:16">
      <c r="A2487" s="77" t="s">
        <v>1952</v>
      </c>
      <c r="B2487" s="82" t="s">
        <v>1973</v>
      </c>
      <c r="C2487" s="82" t="s">
        <v>1982</v>
      </c>
      <c r="D2487" s="78" t="s">
        <v>1955</v>
      </c>
      <c r="E2487" s="82" t="s">
        <v>1976</v>
      </c>
      <c r="F2487" s="82" t="s">
        <v>4314</v>
      </c>
      <c r="G2487" s="82" t="s">
        <v>1806</v>
      </c>
      <c r="H2487" s="78" t="s">
        <v>1831</v>
      </c>
      <c r="I2487" s="78" t="s">
        <v>1397</v>
      </c>
      <c r="J2487" s="82" t="s">
        <v>694</v>
      </c>
      <c r="K2487" s="82" t="s">
        <v>4315</v>
      </c>
      <c r="L2487" s="82" t="s">
        <v>2484</v>
      </c>
      <c r="M2487" s="82" t="s">
        <v>1981</v>
      </c>
      <c r="N2487" s="82"/>
      <c r="O2487" s="82"/>
      <c r="P2487" s="82" t="s">
        <v>36</v>
      </c>
    </row>
    <row r="2488" customHeight="1" spans="1:16">
      <c r="A2488" s="77" t="s">
        <v>1952</v>
      </c>
      <c r="B2488" s="82" t="s">
        <v>1973</v>
      </c>
      <c r="C2488" s="82" t="s">
        <v>1374</v>
      </c>
      <c r="D2488" s="78" t="s">
        <v>1955</v>
      </c>
      <c r="E2488" s="82" t="s">
        <v>3996</v>
      </c>
      <c r="F2488" s="82" t="s">
        <v>3997</v>
      </c>
      <c r="G2488" s="78" t="s">
        <v>1728</v>
      </c>
      <c r="H2488" s="78" t="s">
        <v>1831</v>
      </c>
      <c r="I2488" s="78" t="s">
        <v>1397</v>
      </c>
      <c r="J2488" s="78" t="s">
        <v>1623</v>
      </c>
      <c r="K2488" s="82" t="s">
        <v>3998</v>
      </c>
      <c r="L2488" s="82" t="s">
        <v>3180</v>
      </c>
      <c r="M2488" s="82" t="s">
        <v>3999</v>
      </c>
      <c r="N2488" s="82"/>
      <c r="O2488" s="82"/>
      <c r="P2488" s="82" t="s">
        <v>36</v>
      </c>
    </row>
    <row r="2489" customHeight="1" spans="1:16">
      <c r="A2489" s="77" t="s">
        <v>1952</v>
      </c>
      <c r="B2489" s="82" t="s">
        <v>1973</v>
      </c>
      <c r="C2489" s="82" t="s">
        <v>1974</v>
      </c>
      <c r="D2489" s="78" t="s">
        <v>1955</v>
      </c>
      <c r="E2489" s="82" t="s">
        <v>4393</v>
      </c>
      <c r="F2489" s="82" t="s">
        <v>4394</v>
      </c>
      <c r="G2489" s="78" t="s">
        <v>1823</v>
      </c>
      <c r="H2489" s="78" t="s">
        <v>1831</v>
      </c>
      <c r="I2489" s="78" t="s">
        <v>1397</v>
      </c>
      <c r="J2489" s="82" t="s">
        <v>694</v>
      </c>
      <c r="K2489" s="82" t="s">
        <v>4395</v>
      </c>
      <c r="L2489" s="82" t="s">
        <v>2318</v>
      </c>
      <c r="M2489" s="82" t="s">
        <v>2540</v>
      </c>
      <c r="N2489" s="82"/>
      <c r="O2489" s="82"/>
      <c r="P2489" s="82" t="s">
        <v>36</v>
      </c>
    </row>
    <row r="2490" customHeight="1" spans="1:16">
      <c r="A2490" s="77" t="s">
        <v>1952</v>
      </c>
      <c r="B2490" s="82" t="s">
        <v>1973</v>
      </c>
      <c r="C2490" s="82" t="s">
        <v>1974</v>
      </c>
      <c r="D2490" s="78" t="s">
        <v>1955</v>
      </c>
      <c r="E2490" s="82" t="s">
        <v>1983</v>
      </c>
      <c r="F2490" s="82" t="s">
        <v>4396</v>
      </c>
      <c r="G2490" s="78" t="s">
        <v>1816</v>
      </c>
      <c r="H2490" s="78" t="s">
        <v>1831</v>
      </c>
      <c r="I2490" s="78" t="s">
        <v>1397</v>
      </c>
      <c r="J2490" s="82" t="s">
        <v>2276</v>
      </c>
      <c r="K2490" s="82" t="s">
        <v>4397</v>
      </c>
      <c r="L2490" s="82" t="s">
        <v>2232</v>
      </c>
      <c r="M2490" s="82" t="s">
        <v>1962</v>
      </c>
      <c r="N2490" s="82"/>
      <c r="O2490" s="82"/>
      <c r="P2490" s="82" t="s">
        <v>36</v>
      </c>
    </row>
    <row r="2491" customHeight="1" spans="1:16">
      <c r="A2491" s="77" t="s">
        <v>1952</v>
      </c>
      <c r="B2491" s="82" t="s">
        <v>4398</v>
      </c>
      <c r="C2491" s="82" t="s">
        <v>3895</v>
      </c>
      <c r="D2491" s="78" t="s">
        <v>1955</v>
      </c>
      <c r="E2491" s="82" t="s">
        <v>2160</v>
      </c>
      <c r="F2491" s="82" t="s">
        <v>4377</v>
      </c>
      <c r="G2491" s="82" t="s">
        <v>1772</v>
      </c>
      <c r="H2491" s="78" t="s">
        <v>1831</v>
      </c>
      <c r="I2491" s="78" t="s">
        <v>1397</v>
      </c>
      <c r="J2491" s="82" t="s">
        <v>1483</v>
      </c>
      <c r="K2491" s="82" t="s">
        <v>4378</v>
      </c>
      <c r="L2491" s="82" t="s">
        <v>1971</v>
      </c>
      <c r="M2491" s="82" t="s">
        <v>1972</v>
      </c>
      <c r="N2491" s="82"/>
      <c r="O2491" s="82"/>
      <c r="P2491" s="82" t="s">
        <v>36</v>
      </c>
    </row>
    <row r="2492" customHeight="1" spans="1:16">
      <c r="A2492" s="77" t="s">
        <v>1952</v>
      </c>
      <c r="B2492" s="82" t="s">
        <v>2403</v>
      </c>
      <c r="C2492" s="82" t="s">
        <v>2167</v>
      </c>
      <c r="D2492" s="78" t="s">
        <v>1955</v>
      </c>
      <c r="E2492" s="82" t="s">
        <v>2218</v>
      </c>
      <c r="F2492" s="82" t="s">
        <v>4384</v>
      </c>
      <c r="G2492" s="78" t="s">
        <v>1795</v>
      </c>
      <c r="H2492" s="78" t="s">
        <v>1831</v>
      </c>
      <c r="I2492" s="78" t="s">
        <v>1397</v>
      </c>
      <c r="J2492" s="78" t="s">
        <v>1483</v>
      </c>
      <c r="K2492" s="82" t="s">
        <v>3035</v>
      </c>
      <c r="L2492" s="82" t="s">
        <v>3024</v>
      </c>
      <c r="M2492" s="82" t="s">
        <v>2064</v>
      </c>
      <c r="N2492" s="82"/>
      <c r="O2492" s="82"/>
      <c r="P2492" s="82" t="s">
        <v>36</v>
      </c>
    </row>
    <row r="2493" customHeight="1" spans="1:16">
      <c r="A2493" s="77" t="s">
        <v>1952</v>
      </c>
      <c r="B2493" s="82" t="s">
        <v>2403</v>
      </c>
      <c r="C2493" s="82" t="s">
        <v>2493</v>
      </c>
      <c r="D2493" s="78" t="s">
        <v>1955</v>
      </c>
      <c r="E2493" s="82" t="s">
        <v>4231</v>
      </c>
      <c r="F2493" s="82" t="s">
        <v>4232</v>
      </c>
      <c r="G2493" s="82" t="s">
        <v>1773</v>
      </c>
      <c r="H2493" s="78" t="s">
        <v>1831</v>
      </c>
      <c r="I2493" s="78" t="s">
        <v>1397</v>
      </c>
      <c r="J2493" s="78" t="s">
        <v>1483</v>
      </c>
      <c r="K2493" s="82" t="s">
        <v>2692</v>
      </c>
      <c r="L2493" s="82"/>
      <c r="M2493" s="82" t="s">
        <v>3105</v>
      </c>
      <c r="N2493" s="82"/>
      <c r="O2493" s="82"/>
      <c r="P2493" s="82" t="s">
        <v>36</v>
      </c>
    </row>
    <row r="2494" customHeight="1" spans="1:16">
      <c r="A2494" s="77" t="s">
        <v>1952</v>
      </c>
      <c r="B2494" s="82" t="s">
        <v>2184</v>
      </c>
      <c r="C2494" s="82" t="s">
        <v>2185</v>
      </c>
      <c r="D2494" s="78" t="s">
        <v>1955</v>
      </c>
      <c r="E2494" s="82" t="s">
        <v>1976</v>
      </c>
      <c r="F2494" s="82" t="s">
        <v>4399</v>
      </c>
      <c r="G2494" s="78" t="s">
        <v>1831</v>
      </c>
      <c r="H2494" s="78" t="s">
        <v>1831</v>
      </c>
      <c r="I2494" s="78" t="s">
        <v>1397</v>
      </c>
      <c r="J2494" s="78" t="s">
        <v>1483</v>
      </c>
      <c r="K2494" s="82" t="s">
        <v>2762</v>
      </c>
      <c r="L2494" s="82" t="s">
        <v>4400</v>
      </c>
      <c r="M2494" s="82" t="s">
        <v>2165</v>
      </c>
      <c r="N2494" s="82" t="s">
        <v>4401</v>
      </c>
      <c r="O2494" s="82"/>
      <c r="P2494" s="82" t="s">
        <v>36</v>
      </c>
    </row>
    <row r="2495" customHeight="1" spans="1:16">
      <c r="A2495" s="77" t="s">
        <v>1952</v>
      </c>
      <c r="B2495" s="82" t="s">
        <v>4402</v>
      </c>
      <c r="C2495" s="82" t="s">
        <v>2152</v>
      </c>
      <c r="D2495" s="78" t="s">
        <v>1955</v>
      </c>
      <c r="E2495" s="78" t="s">
        <v>2288</v>
      </c>
      <c r="F2495" s="78" t="s">
        <v>3184</v>
      </c>
      <c r="G2495" s="78" t="s">
        <v>1673</v>
      </c>
      <c r="H2495" s="78" t="s">
        <v>1831</v>
      </c>
      <c r="I2495" s="78" t="s">
        <v>1397</v>
      </c>
      <c r="J2495" s="78" t="s">
        <v>694</v>
      </c>
      <c r="K2495" s="78" t="s">
        <v>3185</v>
      </c>
      <c r="L2495" s="78" t="s">
        <v>2298</v>
      </c>
      <c r="M2495" s="78" t="s">
        <v>2081</v>
      </c>
      <c r="N2495" s="82"/>
      <c r="O2495" s="82"/>
      <c r="P2495" s="82" t="s">
        <v>36</v>
      </c>
    </row>
    <row r="2496" customHeight="1" spans="1:16">
      <c r="A2496" s="77" t="s">
        <v>1952</v>
      </c>
      <c r="B2496" s="82" t="s">
        <v>2257</v>
      </c>
      <c r="C2496" s="82" t="s">
        <v>2167</v>
      </c>
      <c r="D2496" s="78" t="s">
        <v>1955</v>
      </c>
      <c r="E2496" s="82" t="s">
        <v>2218</v>
      </c>
      <c r="F2496" s="82" t="s">
        <v>4384</v>
      </c>
      <c r="G2496" s="78" t="s">
        <v>1795</v>
      </c>
      <c r="H2496" s="78" t="s">
        <v>1831</v>
      </c>
      <c r="I2496" s="78" t="s">
        <v>1397</v>
      </c>
      <c r="J2496" s="78" t="s">
        <v>1483</v>
      </c>
      <c r="K2496" s="82" t="s">
        <v>3035</v>
      </c>
      <c r="L2496" s="82" t="s">
        <v>3024</v>
      </c>
      <c r="M2496" s="82" t="s">
        <v>2064</v>
      </c>
      <c r="N2496" s="82"/>
      <c r="O2496" s="82"/>
      <c r="P2496" s="82" t="s">
        <v>36</v>
      </c>
    </row>
    <row r="2497" customHeight="1" spans="1:16">
      <c r="A2497" s="77" t="s">
        <v>1952</v>
      </c>
      <c r="B2497" s="82" t="s">
        <v>2350</v>
      </c>
      <c r="C2497" s="82" t="s">
        <v>3147</v>
      </c>
      <c r="D2497" s="78" t="s">
        <v>1955</v>
      </c>
      <c r="E2497" s="82" t="s">
        <v>2384</v>
      </c>
      <c r="F2497" s="82" t="s">
        <v>4341</v>
      </c>
      <c r="G2497" s="82" t="s">
        <v>1816</v>
      </c>
      <c r="H2497" s="78" t="s">
        <v>1832</v>
      </c>
      <c r="I2497" s="78" t="s">
        <v>1397</v>
      </c>
      <c r="J2497" s="78" t="s">
        <v>694</v>
      </c>
      <c r="K2497" s="82" t="s">
        <v>4293</v>
      </c>
      <c r="L2497" s="82" t="s">
        <v>4342</v>
      </c>
      <c r="M2497" s="82" t="s">
        <v>3674</v>
      </c>
      <c r="N2497" s="82"/>
      <c r="O2497" s="82"/>
      <c r="P2497" s="82" t="s">
        <v>36</v>
      </c>
    </row>
    <row r="2498" customHeight="1" spans="1:16">
      <c r="A2498" s="77" t="s">
        <v>1952</v>
      </c>
      <c r="B2498" s="82" t="s">
        <v>2350</v>
      </c>
      <c r="C2498" s="82" t="s">
        <v>3575</v>
      </c>
      <c r="D2498" s="78" t="s">
        <v>1955</v>
      </c>
      <c r="E2498" s="82" t="s">
        <v>4350</v>
      </c>
      <c r="F2498" s="82" t="s">
        <v>4403</v>
      </c>
      <c r="G2498" s="78" t="s">
        <v>1823</v>
      </c>
      <c r="H2498" s="78" t="s">
        <v>1832</v>
      </c>
      <c r="I2498" s="78" t="s">
        <v>1397</v>
      </c>
      <c r="J2498" s="78" t="s">
        <v>2498</v>
      </c>
      <c r="K2498" s="82" t="s">
        <v>4404</v>
      </c>
      <c r="L2498" s="82" t="s">
        <v>4405</v>
      </c>
      <c r="M2498" s="82" t="s">
        <v>2360</v>
      </c>
      <c r="N2498" s="82"/>
      <c r="O2498" s="82"/>
      <c r="P2498" s="82" t="s">
        <v>36</v>
      </c>
    </row>
    <row r="2499" customHeight="1" spans="1:16">
      <c r="A2499" s="77" t="s">
        <v>1952</v>
      </c>
      <c r="B2499" s="82" t="s">
        <v>2589</v>
      </c>
      <c r="C2499" s="82" t="s">
        <v>4235</v>
      </c>
      <c r="D2499" s="78" t="s">
        <v>1955</v>
      </c>
      <c r="E2499" s="82" t="s">
        <v>2046</v>
      </c>
      <c r="F2499" s="82" t="s">
        <v>4406</v>
      </c>
      <c r="G2499" s="78" t="s">
        <v>4001</v>
      </c>
      <c r="H2499" s="78" t="s">
        <v>1832</v>
      </c>
      <c r="I2499" s="78" t="s">
        <v>1397</v>
      </c>
      <c r="J2499" s="78" t="s">
        <v>694</v>
      </c>
      <c r="K2499" s="82" t="s">
        <v>3747</v>
      </c>
      <c r="L2499" s="82" t="s">
        <v>4407</v>
      </c>
      <c r="M2499" s="82" t="s">
        <v>2170</v>
      </c>
      <c r="N2499" s="82"/>
      <c r="O2499" s="82"/>
      <c r="P2499" s="82" t="s">
        <v>36</v>
      </c>
    </row>
    <row r="2500" customHeight="1" spans="1:16">
      <c r="A2500" s="77" t="s">
        <v>1952</v>
      </c>
      <c r="B2500" s="82" t="s">
        <v>2589</v>
      </c>
      <c r="C2500" s="82" t="s">
        <v>4235</v>
      </c>
      <c r="D2500" s="78" t="s">
        <v>1955</v>
      </c>
      <c r="E2500" s="82" t="s">
        <v>2246</v>
      </c>
      <c r="F2500" s="82" t="s">
        <v>4318</v>
      </c>
      <c r="G2500" s="82" t="s">
        <v>1735</v>
      </c>
      <c r="H2500" s="78" t="s">
        <v>1832</v>
      </c>
      <c r="I2500" s="78" t="s">
        <v>1397</v>
      </c>
      <c r="J2500" s="78" t="s">
        <v>694</v>
      </c>
      <c r="K2500" s="82" t="s">
        <v>4319</v>
      </c>
      <c r="L2500" s="82" t="s">
        <v>4320</v>
      </c>
      <c r="M2500" s="82" t="s">
        <v>2339</v>
      </c>
      <c r="N2500" s="82"/>
      <c r="O2500" s="82"/>
      <c r="P2500" s="82" t="s">
        <v>36</v>
      </c>
    </row>
    <row r="2501" customHeight="1" spans="1:16">
      <c r="A2501" s="77" t="s">
        <v>1952</v>
      </c>
      <c r="B2501" s="82" t="s">
        <v>2589</v>
      </c>
      <c r="C2501" s="82" t="s">
        <v>2167</v>
      </c>
      <c r="D2501" s="78" t="s">
        <v>1955</v>
      </c>
      <c r="E2501" s="82" t="s">
        <v>1968</v>
      </c>
      <c r="F2501" s="82" t="s">
        <v>3796</v>
      </c>
      <c r="G2501" s="78" t="s">
        <v>1703</v>
      </c>
      <c r="H2501" s="78" t="s">
        <v>1832</v>
      </c>
      <c r="I2501" s="78" t="s">
        <v>1397</v>
      </c>
      <c r="J2501" s="82" t="s">
        <v>1483</v>
      </c>
      <c r="K2501" s="82" t="s">
        <v>3797</v>
      </c>
      <c r="L2501" s="82" t="s">
        <v>1966</v>
      </c>
      <c r="M2501" s="82" t="s">
        <v>3243</v>
      </c>
      <c r="N2501" s="82"/>
      <c r="O2501" s="82"/>
      <c r="P2501" s="82" t="s">
        <v>36</v>
      </c>
    </row>
    <row r="2502" customHeight="1" spans="1:16">
      <c r="A2502" s="77" t="s">
        <v>1952</v>
      </c>
      <c r="B2502" s="82" t="s">
        <v>2589</v>
      </c>
      <c r="C2502" s="82" t="s">
        <v>2167</v>
      </c>
      <c r="D2502" s="78" t="s">
        <v>1955</v>
      </c>
      <c r="E2502" s="82" t="s">
        <v>2137</v>
      </c>
      <c r="F2502" s="82" t="s">
        <v>4340</v>
      </c>
      <c r="G2502" s="78" t="s">
        <v>1823</v>
      </c>
      <c r="H2502" s="78" t="s">
        <v>1832</v>
      </c>
      <c r="I2502" s="78" t="s">
        <v>1397</v>
      </c>
      <c r="J2502" s="82" t="s">
        <v>1483</v>
      </c>
      <c r="K2502" s="82" t="s">
        <v>2605</v>
      </c>
      <c r="L2502" s="82" t="s">
        <v>3432</v>
      </c>
      <c r="M2502" s="82" t="s">
        <v>1972</v>
      </c>
      <c r="N2502" s="82"/>
      <c r="O2502" s="82"/>
      <c r="P2502" s="82" t="s">
        <v>36</v>
      </c>
    </row>
    <row r="2503" customHeight="1" spans="1:16">
      <c r="A2503" s="77" t="s">
        <v>1952</v>
      </c>
      <c r="B2503" s="82" t="s">
        <v>2589</v>
      </c>
      <c r="C2503" s="82" t="s">
        <v>2060</v>
      </c>
      <c r="D2503" s="78" t="s">
        <v>1955</v>
      </c>
      <c r="E2503" s="82" t="s">
        <v>2775</v>
      </c>
      <c r="F2503" s="82" t="s">
        <v>4364</v>
      </c>
      <c r="G2503" s="82" t="s">
        <v>1813</v>
      </c>
      <c r="H2503" s="78" t="s">
        <v>1832</v>
      </c>
      <c r="I2503" s="78" t="s">
        <v>1397</v>
      </c>
      <c r="J2503" s="82" t="s">
        <v>694</v>
      </c>
      <c r="K2503" s="82" t="s">
        <v>4365</v>
      </c>
      <c r="L2503" s="82" t="s">
        <v>2058</v>
      </c>
      <c r="M2503" s="82" t="s">
        <v>2068</v>
      </c>
      <c r="N2503" s="82"/>
      <c r="O2503" s="82"/>
      <c r="P2503" s="82" t="s">
        <v>36</v>
      </c>
    </row>
    <row r="2504" customHeight="1" spans="1:16">
      <c r="A2504" s="77" t="s">
        <v>1952</v>
      </c>
      <c r="B2504" s="82" t="s">
        <v>2589</v>
      </c>
      <c r="C2504" s="82" t="s">
        <v>3718</v>
      </c>
      <c r="D2504" s="78" t="s">
        <v>1955</v>
      </c>
      <c r="E2504" s="82" t="s">
        <v>2834</v>
      </c>
      <c r="F2504" s="82" t="s">
        <v>4408</v>
      </c>
      <c r="G2504" s="78" t="s">
        <v>1832</v>
      </c>
      <c r="H2504" s="78" t="s">
        <v>1832</v>
      </c>
      <c r="I2504" s="78" t="s">
        <v>1397</v>
      </c>
      <c r="J2504" s="78" t="s">
        <v>1483</v>
      </c>
      <c r="K2504" s="82" t="s">
        <v>4409</v>
      </c>
      <c r="L2504" s="82" t="s">
        <v>2331</v>
      </c>
      <c r="M2504" s="82" t="s">
        <v>4410</v>
      </c>
      <c r="N2504" s="82"/>
      <c r="O2504" s="82"/>
      <c r="P2504" s="82" t="s">
        <v>36</v>
      </c>
    </row>
    <row r="2505" customHeight="1" spans="1:16">
      <c r="A2505" s="77" t="s">
        <v>1952</v>
      </c>
      <c r="B2505" s="82" t="s">
        <v>2589</v>
      </c>
      <c r="C2505" s="82" t="s">
        <v>2493</v>
      </c>
      <c r="D2505" s="78" t="s">
        <v>1955</v>
      </c>
      <c r="E2505" s="82" t="s">
        <v>4231</v>
      </c>
      <c r="F2505" s="82" t="s">
        <v>4232</v>
      </c>
      <c r="G2505" s="82" t="s">
        <v>1773</v>
      </c>
      <c r="H2505" s="78" t="s">
        <v>1832</v>
      </c>
      <c r="I2505" s="78" t="s">
        <v>1397</v>
      </c>
      <c r="J2505" s="78" t="s">
        <v>1483</v>
      </c>
      <c r="K2505" s="82" t="s">
        <v>2692</v>
      </c>
      <c r="L2505" s="82"/>
      <c r="M2505" s="82" t="s">
        <v>3105</v>
      </c>
      <c r="N2505" s="82"/>
      <c r="O2505" s="82"/>
      <c r="P2505" s="82" t="s">
        <v>36</v>
      </c>
    </row>
    <row r="2506" customHeight="1" spans="1:16">
      <c r="A2506" s="77" t="s">
        <v>1952</v>
      </c>
      <c r="B2506" s="82" t="s">
        <v>2589</v>
      </c>
      <c r="C2506" s="82" t="s">
        <v>2052</v>
      </c>
      <c r="D2506" s="78" t="s">
        <v>1955</v>
      </c>
      <c r="E2506" s="82" t="s">
        <v>1976</v>
      </c>
      <c r="F2506" s="82" t="s">
        <v>3842</v>
      </c>
      <c r="G2506" s="78" t="s">
        <v>1719</v>
      </c>
      <c r="H2506" s="78" t="s">
        <v>1832</v>
      </c>
      <c r="I2506" s="78" t="s">
        <v>1397</v>
      </c>
      <c r="J2506" s="82" t="s">
        <v>1483</v>
      </c>
      <c r="K2506" s="82" t="s">
        <v>3843</v>
      </c>
      <c r="L2506" s="82" t="s">
        <v>2058</v>
      </c>
      <c r="M2506" s="82" t="s">
        <v>2064</v>
      </c>
      <c r="N2506" s="82"/>
      <c r="O2506" s="82"/>
      <c r="P2506" s="82" t="s">
        <v>36</v>
      </c>
    </row>
    <row r="2507" customHeight="1" spans="1:16">
      <c r="A2507" s="77" t="s">
        <v>1952</v>
      </c>
      <c r="B2507" s="82" t="s">
        <v>4411</v>
      </c>
      <c r="C2507" s="82" t="s">
        <v>2093</v>
      </c>
      <c r="D2507" s="78" t="s">
        <v>1955</v>
      </c>
      <c r="E2507" s="82" t="s">
        <v>2834</v>
      </c>
      <c r="F2507" s="82" t="s">
        <v>4408</v>
      </c>
      <c r="G2507" s="78" t="s">
        <v>1832</v>
      </c>
      <c r="H2507" s="78" t="s">
        <v>1832</v>
      </c>
      <c r="I2507" s="78" t="s">
        <v>1397</v>
      </c>
      <c r="J2507" s="78" t="s">
        <v>1483</v>
      </c>
      <c r="K2507" s="82" t="s">
        <v>4409</v>
      </c>
      <c r="L2507" s="82" t="s">
        <v>2331</v>
      </c>
      <c r="M2507" s="82" t="s">
        <v>4410</v>
      </c>
      <c r="N2507" s="82"/>
      <c r="O2507" s="82"/>
      <c r="P2507" s="82" t="s">
        <v>36</v>
      </c>
    </row>
    <row r="2508" customHeight="1" spans="1:16">
      <c r="A2508" s="77" t="s">
        <v>1952</v>
      </c>
      <c r="B2508" s="82" t="s">
        <v>4411</v>
      </c>
      <c r="C2508" s="82" t="s">
        <v>2493</v>
      </c>
      <c r="D2508" s="78" t="s">
        <v>1955</v>
      </c>
      <c r="E2508" s="82" t="s">
        <v>4231</v>
      </c>
      <c r="F2508" s="82" t="s">
        <v>4232</v>
      </c>
      <c r="G2508" s="82" t="s">
        <v>1773</v>
      </c>
      <c r="H2508" s="78" t="s">
        <v>1832</v>
      </c>
      <c r="I2508" s="78" t="s">
        <v>1397</v>
      </c>
      <c r="J2508" s="78" t="s">
        <v>1483</v>
      </c>
      <c r="K2508" s="82" t="s">
        <v>2692</v>
      </c>
      <c r="L2508" s="82"/>
      <c r="M2508" s="82" t="s">
        <v>3105</v>
      </c>
      <c r="N2508" s="82"/>
      <c r="O2508" s="82"/>
      <c r="P2508" s="82" t="s">
        <v>36</v>
      </c>
    </row>
    <row r="2509" customHeight="1" spans="1:16">
      <c r="A2509" s="77" t="s">
        <v>1952</v>
      </c>
      <c r="B2509" s="82" t="s">
        <v>2366</v>
      </c>
      <c r="C2509" s="82" t="s">
        <v>2077</v>
      </c>
      <c r="D2509" s="78" t="s">
        <v>1955</v>
      </c>
      <c r="E2509" s="82" t="s">
        <v>2082</v>
      </c>
      <c r="F2509" s="82" t="s">
        <v>4412</v>
      </c>
      <c r="G2509" s="78" t="s">
        <v>1806</v>
      </c>
      <c r="H2509" s="78" t="s">
        <v>1832</v>
      </c>
      <c r="I2509" s="78" t="s">
        <v>1397</v>
      </c>
      <c r="J2509" s="78" t="s">
        <v>2201</v>
      </c>
      <c r="K2509" s="82" t="s">
        <v>3537</v>
      </c>
      <c r="L2509" s="82" t="s">
        <v>1986</v>
      </c>
      <c r="M2509" s="82" t="s">
        <v>2009</v>
      </c>
      <c r="N2509" s="82"/>
      <c r="O2509" s="82"/>
      <c r="P2509" s="82" t="s">
        <v>36</v>
      </c>
    </row>
    <row r="2510" customHeight="1" spans="1:16">
      <c r="A2510" s="77" t="s">
        <v>1952</v>
      </c>
      <c r="B2510" s="82" t="s">
        <v>2366</v>
      </c>
      <c r="C2510" s="82" t="s">
        <v>2369</v>
      </c>
      <c r="D2510" s="78" t="s">
        <v>1955</v>
      </c>
      <c r="E2510" s="78" t="s">
        <v>1988</v>
      </c>
      <c r="F2510" s="78" t="s">
        <v>3109</v>
      </c>
      <c r="G2510" s="78" t="s">
        <v>1444</v>
      </c>
      <c r="H2510" s="78" t="s">
        <v>1832</v>
      </c>
      <c r="I2510" s="78" t="s">
        <v>1397</v>
      </c>
      <c r="J2510" s="78" t="s">
        <v>694</v>
      </c>
      <c r="K2510" s="78" t="s">
        <v>3110</v>
      </c>
      <c r="L2510" s="78" t="s">
        <v>2058</v>
      </c>
      <c r="M2510" s="78" t="s">
        <v>1962</v>
      </c>
      <c r="N2510" s="82"/>
      <c r="O2510" s="82"/>
      <c r="P2510" s="82" t="s">
        <v>36</v>
      </c>
    </row>
    <row r="2511" customHeight="1" spans="1:16">
      <c r="A2511" s="77" t="s">
        <v>1952</v>
      </c>
      <c r="B2511" s="82" t="s">
        <v>2366</v>
      </c>
      <c r="C2511" s="82" t="s">
        <v>2374</v>
      </c>
      <c r="D2511" s="78" t="s">
        <v>1955</v>
      </c>
      <c r="E2511" s="82" t="s">
        <v>4231</v>
      </c>
      <c r="F2511" s="82" t="s">
        <v>4232</v>
      </c>
      <c r="G2511" s="82" t="s">
        <v>1773</v>
      </c>
      <c r="H2511" s="78" t="s">
        <v>1832</v>
      </c>
      <c r="I2511" s="78" t="s">
        <v>1397</v>
      </c>
      <c r="J2511" s="78" t="s">
        <v>1483</v>
      </c>
      <c r="K2511" s="82" t="s">
        <v>2692</v>
      </c>
      <c r="L2511" s="82"/>
      <c r="M2511" s="82" t="s">
        <v>3105</v>
      </c>
      <c r="N2511" s="82"/>
      <c r="O2511" s="82"/>
      <c r="P2511" s="82" t="s">
        <v>36</v>
      </c>
    </row>
    <row r="2512" customHeight="1" spans="1:16">
      <c r="A2512" s="77" t="s">
        <v>1952</v>
      </c>
      <c r="B2512" s="82" t="s">
        <v>2051</v>
      </c>
      <c r="C2512" s="82" t="s">
        <v>2060</v>
      </c>
      <c r="D2512" s="78" t="s">
        <v>1955</v>
      </c>
      <c r="E2512" s="82" t="s">
        <v>2854</v>
      </c>
      <c r="F2512" s="82" t="s">
        <v>4413</v>
      </c>
      <c r="G2512" s="78" t="s">
        <v>1813</v>
      </c>
      <c r="H2512" s="78" t="s">
        <v>1832</v>
      </c>
      <c r="I2512" s="78" t="s">
        <v>1397</v>
      </c>
      <c r="J2512" s="78" t="s">
        <v>694</v>
      </c>
      <c r="K2512" s="82" t="s">
        <v>2196</v>
      </c>
      <c r="L2512" s="82" t="s">
        <v>2232</v>
      </c>
      <c r="M2512" s="82" t="s">
        <v>2174</v>
      </c>
      <c r="N2512" s="82"/>
      <c r="O2512" s="82"/>
      <c r="P2512" s="82" t="s">
        <v>36</v>
      </c>
    </row>
    <row r="2513" customHeight="1" spans="1:16">
      <c r="A2513" s="77" t="s">
        <v>1952</v>
      </c>
      <c r="B2513" s="82" t="s">
        <v>2051</v>
      </c>
      <c r="C2513" s="82" t="s">
        <v>2069</v>
      </c>
      <c r="D2513" s="78" t="s">
        <v>1955</v>
      </c>
      <c r="E2513" s="82" t="s">
        <v>2082</v>
      </c>
      <c r="F2513" s="82" t="s">
        <v>3733</v>
      </c>
      <c r="G2513" s="78" t="s">
        <v>1692</v>
      </c>
      <c r="H2513" s="78" t="s">
        <v>1832</v>
      </c>
      <c r="I2513" s="78" t="s">
        <v>1397</v>
      </c>
      <c r="J2513" s="82" t="s">
        <v>694</v>
      </c>
      <c r="K2513" s="82" t="s">
        <v>3734</v>
      </c>
      <c r="L2513" s="82" t="s">
        <v>1966</v>
      </c>
      <c r="M2513" s="82" t="s">
        <v>2090</v>
      </c>
      <c r="N2513" s="82"/>
      <c r="O2513" s="82"/>
      <c r="P2513" s="82" t="s">
        <v>36</v>
      </c>
    </row>
    <row r="2514" customHeight="1" spans="1:16">
      <c r="A2514" s="77" t="s">
        <v>1952</v>
      </c>
      <c r="B2514" s="82" t="s">
        <v>2051</v>
      </c>
      <c r="C2514" s="82" t="s">
        <v>2572</v>
      </c>
      <c r="D2514" s="78" t="s">
        <v>1955</v>
      </c>
      <c r="E2514" s="82" t="s">
        <v>2461</v>
      </c>
      <c r="F2514" s="82" t="s">
        <v>3859</v>
      </c>
      <c r="G2514" s="82" t="s">
        <v>1700</v>
      </c>
      <c r="H2514" s="78" t="s">
        <v>1832</v>
      </c>
      <c r="I2514" s="78" t="s">
        <v>1397</v>
      </c>
      <c r="J2514" s="82" t="s">
        <v>1483</v>
      </c>
      <c r="K2514" s="82" t="s">
        <v>3860</v>
      </c>
      <c r="L2514" s="82" t="s">
        <v>3861</v>
      </c>
      <c r="M2514" s="82" t="s">
        <v>2742</v>
      </c>
      <c r="N2514" s="82"/>
      <c r="O2514" s="82"/>
      <c r="P2514" s="82" t="s">
        <v>36</v>
      </c>
    </row>
    <row r="2515" customHeight="1" spans="1:16">
      <c r="A2515" s="77" t="s">
        <v>1952</v>
      </c>
      <c r="B2515" s="82" t="s">
        <v>3474</v>
      </c>
      <c r="C2515" s="82" t="s">
        <v>2025</v>
      </c>
      <c r="D2515" s="78" t="s">
        <v>1955</v>
      </c>
      <c r="E2515" s="82" t="s">
        <v>2542</v>
      </c>
      <c r="F2515" s="82" t="s">
        <v>4249</v>
      </c>
      <c r="G2515" s="78" t="s">
        <v>1791</v>
      </c>
      <c r="H2515" s="78" t="s">
        <v>1834</v>
      </c>
      <c r="I2515" s="78" t="s">
        <v>1397</v>
      </c>
      <c r="J2515" s="78" t="s">
        <v>1483</v>
      </c>
      <c r="K2515" s="82" t="s">
        <v>3923</v>
      </c>
      <c r="L2515" s="82" t="s">
        <v>4250</v>
      </c>
      <c r="M2515" s="82" t="s">
        <v>2108</v>
      </c>
      <c r="N2515" s="82"/>
      <c r="O2515" s="82"/>
      <c r="P2515" s="82" t="s">
        <v>36</v>
      </c>
    </row>
    <row r="2516" customHeight="1" spans="1:16">
      <c r="A2516" s="77" t="s">
        <v>1952</v>
      </c>
      <c r="B2516" s="82" t="s">
        <v>3046</v>
      </c>
      <c r="C2516" s="82" t="s">
        <v>4200</v>
      </c>
      <c r="D2516" s="78" t="s">
        <v>1955</v>
      </c>
      <c r="E2516" s="82" t="s">
        <v>2663</v>
      </c>
      <c r="F2516" s="82" t="s">
        <v>4414</v>
      </c>
      <c r="G2516" s="78" t="s">
        <v>1832</v>
      </c>
      <c r="H2516" s="78" t="s">
        <v>1834</v>
      </c>
      <c r="I2516" s="78" t="s">
        <v>1397</v>
      </c>
      <c r="J2516" s="78" t="s">
        <v>694</v>
      </c>
      <c r="K2516" s="82"/>
      <c r="L2516" s="82"/>
      <c r="M2516" s="82"/>
      <c r="N2516" s="82"/>
      <c r="O2516" s="82"/>
      <c r="P2516" s="82" t="s">
        <v>36</v>
      </c>
    </row>
    <row r="2517" customHeight="1" spans="1:16">
      <c r="A2517" s="77" t="s">
        <v>1952</v>
      </c>
      <c r="B2517" s="82" t="s">
        <v>3046</v>
      </c>
      <c r="C2517" s="82" t="s">
        <v>2086</v>
      </c>
      <c r="D2517" s="78" t="s">
        <v>1955</v>
      </c>
      <c r="E2517" s="82" t="s">
        <v>2854</v>
      </c>
      <c r="F2517" s="82" t="s">
        <v>4415</v>
      </c>
      <c r="G2517" s="78" t="s">
        <v>1832</v>
      </c>
      <c r="H2517" s="78" t="s">
        <v>1834</v>
      </c>
      <c r="I2517" s="78" t="s">
        <v>1397</v>
      </c>
      <c r="J2517" s="78" t="s">
        <v>1483</v>
      </c>
      <c r="K2517" s="82" t="s">
        <v>4416</v>
      </c>
      <c r="L2517" s="82" t="s">
        <v>4417</v>
      </c>
      <c r="M2517" s="82" t="s">
        <v>3674</v>
      </c>
      <c r="N2517" s="82"/>
      <c r="O2517" s="82"/>
      <c r="P2517" s="82" t="s">
        <v>36</v>
      </c>
    </row>
    <row r="2518" customHeight="1" spans="1:16">
      <c r="A2518" s="77" t="s">
        <v>1952</v>
      </c>
      <c r="B2518" s="82" t="s">
        <v>2076</v>
      </c>
      <c r="C2518" s="82" t="s">
        <v>2077</v>
      </c>
      <c r="D2518" s="78" t="s">
        <v>1955</v>
      </c>
      <c r="E2518" s="82" t="s">
        <v>2082</v>
      </c>
      <c r="F2518" s="82" t="s">
        <v>4412</v>
      </c>
      <c r="G2518" s="78" t="s">
        <v>1806</v>
      </c>
      <c r="H2518" s="78" t="s">
        <v>1834</v>
      </c>
      <c r="I2518" s="78" t="s">
        <v>1397</v>
      </c>
      <c r="J2518" s="78" t="s">
        <v>2201</v>
      </c>
      <c r="K2518" s="82" t="s">
        <v>3537</v>
      </c>
      <c r="L2518" s="82" t="s">
        <v>1986</v>
      </c>
      <c r="M2518" s="82" t="s">
        <v>2009</v>
      </c>
      <c r="N2518" s="82"/>
      <c r="O2518" s="82"/>
      <c r="P2518" s="82" t="s">
        <v>36</v>
      </c>
    </row>
    <row r="2519" customHeight="1" spans="1:16">
      <c r="A2519" s="77" t="s">
        <v>1952</v>
      </c>
      <c r="B2519" s="82" t="s">
        <v>2076</v>
      </c>
      <c r="C2519" s="82" t="s">
        <v>2235</v>
      </c>
      <c r="D2519" s="78" t="s">
        <v>1955</v>
      </c>
      <c r="E2519" s="82" t="s">
        <v>2223</v>
      </c>
      <c r="F2519" s="82" t="s">
        <v>4418</v>
      </c>
      <c r="G2519" s="78" t="s">
        <v>1832</v>
      </c>
      <c r="H2519" s="78" t="s">
        <v>1834</v>
      </c>
      <c r="I2519" s="78" t="s">
        <v>1397</v>
      </c>
      <c r="J2519" s="78" t="s">
        <v>1483</v>
      </c>
      <c r="K2519" s="82" t="s">
        <v>2169</v>
      </c>
      <c r="L2519" s="82" t="s">
        <v>2228</v>
      </c>
      <c r="M2519" s="82" t="s">
        <v>2687</v>
      </c>
      <c r="N2519" s="82"/>
      <c r="O2519" s="82"/>
      <c r="P2519" s="82" t="s">
        <v>36</v>
      </c>
    </row>
    <row r="2520" customHeight="1" spans="1:16">
      <c r="A2520" s="77" t="s">
        <v>1952</v>
      </c>
      <c r="B2520" s="82" t="s">
        <v>3869</v>
      </c>
      <c r="C2520" s="82" t="s">
        <v>3047</v>
      </c>
      <c r="D2520" s="78" t="s">
        <v>1955</v>
      </c>
      <c r="E2520" s="82" t="s">
        <v>4419</v>
      </c>
      <c r="F2520" s="82" t="s">
        <v>4420</v>
      </c>
      <c r="G2520" s="78" t="s">
        <v>1834</v>
      </c>
      <c r="H2520" s="78" t="s">
        <v>1834</v>
      </c>
      <c r="I2520" s="78" t="s">
        <v>1397</v>
      </c>
      <c r="J2520" s="78" t="s">
        <v>694</v>
      </c>
      <c r="K2520" s="82" t="s">
        <v>3955</v>
      </c>
      <c r="L2520" s="82" t="s">
        <v>2058</v>
      </c>
      <c r="M2520" s="82" t="s">
        <v>1967</v>
      </c>
      <c r="N2520" s="82"/>
      <c r="O2520" s="82"/>
      <c r="P2520" s="82" t="s">
        <v>36</v>
      </c>
    </row>
    <row r="2521" customHeight="1" spans="1:16">
      <c r="A2521" s="77" t="s">
        <v>1952</v>
      </c>
      <c r="B2521" s="82" t="s">
        <v>4421</v>
      </c>
      <c r="C2521" s="82" t="s">
        <v>3157</v>
      </c>
      <c r="D2521" s="78" t="s">
        <v>1955</v>
      </c>
      <c r="E2521" s="82" t="s">
        <v>2263</v>
      </c>
      <c r="F2521" s="82" t="s">
        <v>4289</v>
      </c>
      <c r="G2521" s="82" t="s">
        <v>1750</v>
      </c>
      <c r="H2521" s="78" t="s">
        <v>1834</v>
      </c>
      <c r="I2521" s="78" t="s">
        <v>1397</v>
      </c>
      <c r="J2521" s="78" t="s">
        <v>2498</v>
      </c>
      <c r="K2521" s="82" t="s">
        <v>4290</v>
      </c>
      <c r="L2521" s="82" t="s">
        <v>4291</v>
      </c>
      <c r="M2521" s="82" t="s">
        <v>2687</v>
      </c>
      <c r="N2521" s="82"/>
      <c r="O2521" s="82"/>
      <c r="P2521" s="82" t="s">
        <v>36</v>
      </c>
    </row>
    <row r="2522" customHeight="1" spans="1:16">
      <c r="A2522" s="77" t="s">
        <v>1952</v>
      </c>
      <c r="B2522" s="82" t="s">
        <v>4421</v>
      </c>
      <c r="C2522" s="82" t="s">
        <v>4098</v>
      </c>
      <c r="D2522" s="78" t="s">
        <v>1955</v>
      </c>
      <c r="E2522" s="82" t="s">
        <v>2137</v>
      </c>
      <c r="F2522" s="82" t="s">
        <v>4422</v>
      </c>
      <c r="G2522" s="78" t="s">
        <v>1831</v>
      </c>
      <c r="H2522" s="78" t="s">
        <v>1834</v>
      </c>
      <c r="I2522" s="78" t="s">
        <v>1397</v>
      </c>
      <c r="J2522" s="78" t="s">
        <v>694</v>
      </c>
      <c r="K2522" s="82" t="s">
        <v>4395</v>
      </c>
      <c r="L2522" s="82" t="s">
        <v>4423</v>
      </c>
      <c r="M2522" s="82" t="s">
        <v>2009</v>
      </c>
      <c r="N2522" s="82"/>
      <c r="O2522" s="82"/>
      <c r="P2522" s="82" t="s">
        <v>36</v>
      </c>
    </row>
    <row r="2523" customHeight="1" spans="1:16">
      <c r="A2523" s="77" t="s">
        <v>1952</v>
      </c>
      <c r="B2523" s="82" t="s">
        <v>2699</v>
      </c>
      <c r="C2523" s="82" t="s">
        <v>1974</v>
      </c>
      <c r="D2523" s="78" t="s">
        <v>1955</v>
      </c>
      <c r="E2523" s="82" t="s">
        <v>1956</v>
      </c>
      <c r="F2523" s="82" t="s">
        <v>4223</v>
      </c>
      <c r="G2523" s="78" t="s">
        <v>1801</v>
      </c>
      <c r="H2523" s="78" t="s">
        <v>1833</v>
      </c>
      <c r="I2523" s="78" t="s">
        <v>1397</v>
      </c>
      <c r="J2523" s="82" t="s">
        <v>694</v>
      </c>
      <c r="K2523" s="82" t="s">
        <v>4224</v>
      </c>
      <c r="L2523" s="82" t="s">
        <v>2228</v>
      </c>
      <c r="M2523" s="82" t="s">
        <v>2540</v>
      </c>
      <c r="N2523" s="82"/>
      <c r="O2523" s="82"/>
      <c r="P2523" s="82" t="s">
        <v>36</v>
      </c>
    </row>
    <row r="2524" customHeight="1" spans="1:16">
      <c r="A2524" s="77" t="s">
        <v>1952</v>
      </c>
      <c r="B2524" s="82" t="s">
        <v>2699</v>
      </c>
      <c r="C2524" s="82" t="s">
        <v>2704</v>
      </c>
      <c r="D2524" s="78" t="s">
        <v>1955</v>
      </c>
      <c r="E2524" s="78" t="s">
        <v>1993</v>
      </c>
      <c r="F2524" s="78" t="s">
        <v>2705</v>
      </c>
      <c r="G2524" s="82" t="s">
        <v>1496</v>
      </c>
      <c r="H2524" s="78" t="s">
        <v>1833</v>
      </c>
      <c r="I2524" s="78" t="s">
        <v>1397</v>
      </c>
      <c r="J2524" s="78" t="s">
        <v>2276</v>
      </c>
      <c r="K2524" s="78" t="s">
        <v>2706</v>
      </c>
      <c r="L2524" s="78" t="s">
        <v>2107</v>
      </c>
      <c r="M2524" s="78" t="s">
        <v>2707</v>
      </c>
      <c r="N2524" s="82"/>
      <c r="O2524" s="82"/>
      <c r="P2524" s="82" t="s">
        <v>36</v>
      </c>
    </row>
    <row r="2525" customHeight="1" spans="1:16">
      <c r="A2525" s="77" t="s">
        <v>1952</v>
      </c>
      <c r="B2525" s="82" t="s">
        <v>2037</v>
      </c>
      <c r="C2525" s="82" t="s">
        <v>2045</v>
      </c>
      <c r="D2525" s="78" t="s">
        <v>1955</v>
      </c>
      <c r="E2525" s="82" t="s">
        <v>2559</v>
      </c>
      <c r="F2525" s="82" t="s">
        <v>4357</v>
      </c>
      <c r="G2525" s="82" t="s">
        <v>1793</v>
      </c>
      <c r="H2525" s="78" t="s">
        <v>1833</v>
      </c>
      <c r="I2525" s="78" t="s">
        <v>1397</v>
      </c>
      <c r="J2525" s="78" t="s">
        <v>694</v>
      </c>
      <c r="K2525" s="82" t="s">
        <v>4358</v>
      </c>
      <c r="L2525" s="82" t="s">
        <v>4359</v>
      </c>
      <c r="M2525" s="82" t="s">
        <v>2124</v>
      </c>
      <c r="N2525" s="82"/>
      <c r="O2525" s="82"/>
      <c r="P2525" s="82" t="s">
        <v>36</v>
      </c>
    </row>
    <row r="2526" customHeight="1" spans="1:16">
      <c r="A2526" s="77" t="s">
        <v>1952</v>
      </c>
      <c r="B2526" s="82" t="s">
        <v>3750</v>
      </c>
      <c r="C2526" s="82" t="s">
        <v>3433</v>
      </c>
      <c r="D2526" s="78" t="s">
        <v>1955</v>
      </c>
      <c r="E2526" s="82" t="s">
        <v>2137</v>
      </c>
      <c r="F2526" s="82" t="s">
        <v>4424</v>
      </c>
      <c r="G2526" s="78" t="s">
        <v>1800</v>
      </c>
      <c r="H2526" s="78" t="s">
        <v>1833</v>
      </c>
      <c r="I2526" s="78" t="s">
        <v>1397</v>
      </c>
      <c r="J2526" s="78" t="s">
        <v>1483</v>
      </c>
      <c r="K2526" s="82" t="s">
        <v>3206</v>
      </c>
      <c r="L2526" s="82" t="s">
        <v>2427</v>
      </c>
      <c r="M2526" s="82" t="s">
        <v>2241</v>
      </c>
      <c r="N2526" s="82"/>
      <c r="O2526" s="82"/>
      <c r="P2526" s="82" t="s">
        <v>36</v>
      </c>
    </row>
    <row r="2527" customHeight="1" spans="1:16">
      <c r="A2527" s="77" t="s">
        <v>1952</v>
      </c>
      <c r="B2527" s="82" t="s">
        <v>2403</v>
      </c>
      <c r="C2527" s="82" t="s">
        <v>2167</v>
      </c>
      <c r="D2527" s="78" t="s">
        <v>1955</v>
      </c>
      <c r="E2527" s="82" t="s">
        <v>2218</v>
      </c>
      <c r="F2527" s="82" t="s">
        <v>4425</v>
      </c>
      <c r="G2527" s="78" t="s">
        <v>1833</v>
      </c>
      <c r="H2527" s="78" t="s">
        <v>1833</v>
      </c>
      <c r="I2527" s="78" t="s">
        <v>1397</v>
      </c>
      <c r="J2527" s="78" t="s">
        <v>1483</v>
      </c>
      <c r="K2527" s="82" t="s">
        <v>3112</v>
      </c>
      <c r="L2527" s="82" t="s">
        <v>4210</v>
      </c>
      <c r="M2527" s="82" t="s">
        <v>2158</v>
      </c>
      <c r="N2527" s="82"/>
      <c r="O2527" s="82"/>
      <c r="P2527" s="82" t="s">
        <v>36</v>
      </c>
    </row>
    <row r="2528" customHeight="1" spans="1:16">
      <c r="A2528" s="77" t="s">
        <v>1952</v>
      </c>
      <c r="B2528" s="82" t="s">
        <v>2403</v>
      </c>
      <c r="C2528" s="82" t="s">
        <v>2493</v>
      </c>
      <c r="D2528" s="78" t="s">
        <v>1955</v>
      </c>
      <c r="E2528" s="82" t="s">
        <v>4231</v>
      </c>
      <c r="F2528" s="82" t="s">
        <v>4232</v>
      </c>
      <c r="G2528" s="82" t="s">
        <v>1773</v>
      </c>
      <c r="H2528" s="78" t="s">
        <v>1833</v>
      </c>
      <c r="I2528" s="78" t="s">
        <v>1397</v>
      </c>
      <c r="J2528" s="78" t="s">
        <v>1483</v>
      </c>
      <c r="K2528" s="82" t="s">
        <v>2692</v>
      </c>
      <c r="L2528" s="82"/>
      <c r="M2528" s="82" t="s">
        <v>3105</v>
      </c>
      <c r="N2528" s="82"/>
      <c r="O2528" s="82"/>
      <c r="P2528" s="82" t="s">
        <v>36</v>
      </c>
    </row>
    <row r="2529" customHeight="1" spans="1:16">
      <c r="A2529" s="77" t="s">
        <v>1952</v>
      </c>
      <c r="B2529" s="82" t="s">
        <v>2403</v>
      </c>
      <c r="C2529" s="82" t="s">
        <v>2493</v>
      </c>
      <c r="D2529" s="78" t="s">
        <v>1955</v>
      </c>
      <c r="E2529" s="82" t="s">
        <v>3921</v>
      </c>
      <c r="F2529" s="82" t="s">
        <v>3922</v>
      </c>
      <c r="G2529" s="82" t="s">
        <v>1727</v>
      </c>
      <c r="H2529" s="78" t="s">
        <v>1833</v>
      </c>
      <c r="I2529" s="78" t="s">
        <v>1397</v>
      </c>
      <c r="J2529" s="82" t="s">
        <v>1483</v>
      </c>
      <c r="K2529" s="82" t="s">
        <v>3923</v>
      </c>
      <c r="L2529" s="82"/>
      <c r="M2529" s="82" t="s">
        <v>2703</v>
      </c>
      <c r="N2529" s="82"/>
      <c r="O2529" s="82"/>
      <c r="P2529" s="82" t="s">
        <v>36</v>
      </c>
    </row>
    <row r="2530" customHeight="1" spans="1:16">
      <c r="A2530" s="77" t="s">
        <v>1952</v>
      </c>
      <c r="B2530" s="82" t="s">
        <v>2403</v>
      </c>
      <c r="C2530" s="82" t="s">
        <v>2093</v>
      </c>
      <c r="D2530" s="78" t="s">
        <v>1955</v>
      </c>
      <c r="E2530" s="82" t="s">
        <v>2834</v>
      </c>
      <c r="F2530" s="82" t="s">
        <v>4408</v>
      </c>
      <c r="G2530" s="78" t="s">
        <v>1832</v>
      </c>
      <c r="H2530" s="78" t="s">
        <v>1833</v>
      </c>
      <c r="I2530" s="78" t="s">
        <v>1397</v>
      </c>
      <c r="J2530" s="78" t="s">
        <v>1483</v>
      </c>
      <c r="K2530" s="82" t="s">
        <v>4409</v>
      </c>
      <c r="L2530" s="82" t="s">
        <v>2331</v>
      </c>
      <c r="M2530" s="82" t="s">
        <v>4410</v>
      </c>
      <c r="N2530" s="82"/>
      <c r="O2530" s="82"/>
      <c r="P2530" s="82" t="s">
        <v>36</v>
      </c>
    </row>
    <row r="2531" customHeight="1" spans="1:16">
      <c r="A2531" s="77" t="s">
        <v>1952</v>
      </c>
      <c r="B2531" s="82" t="s">
        <v>2257</v>
      </c>
      <c r="C2531" s="82" t="s">
        <v>2167</v>
      </c>
      <c r="D2531" s="78" t="s">
        <v>1955</v>
      </c>
      <c r="E2531" s="82" t="s">
        <v>2218</v>
      </c>
      <c r="F2531" s="82" t="s">
        <v>4425</v>
      </c>
      <c r="G2531" s="78" t="s">
        <v>1833</v>
      </c>
      <c r="H2531" s="78" t="s">
        <v>1833</v>
      </c>
      <c r="I2531" s="78" t="s">
        <v>1397</v>
      </c>
      <c r="J2531" s="78" t="s">
        <v>1483</v>
      </c>
      <c r="K2531" s="82" t="s">
        <v>3112</v>
      </c>
      <c r="L2531" s="82" t="s">
        <v>4210</v>
      </c>
      <c r="M2531" s="82" t="s">
        <v>2158</v>
      </c>
      <c r="N2531" s="82"/>
      <c r="O2531" s="82"/>
      <c r="P2531" s="82" t="s">
        <v>36</v>
      </c>
    </row>
    <row r="2532" customHeight="1" spans="1:16">
      <c r="A2532" s="77" t="s">
        <v>1952</v>
      </c>
      <c r="B2532" s="82" t="s">
        <v>3972</v>
      </c>
      <c r="C2532" s="82" t="s">
        <v>4309</v>
      </c>
      <c r="D2532" s="78" t="s">
        <v>1955</v>
      </c>
      <c r="E2532" s="82" t="s">
        <v>2218</v>
      </c>
      <c r="F2532" s="82" t="s">
        <v>4425</v>
      </c>
      <c r="G2532" s="78" t="s">
        <v>1833</v>
      </c>
      <c r="H2532" s="78" t="s">
        <v>1833</v>
      </c>
      <c r="I2532" s="78" t="s">
        <v>1397</v>
      </c>
      <c r="J2532" s="78" t="s">
        <v>1483</v>
      </c>
      <c r="K2532" s="82" t="s">
        <v>3112</v>
      </c>
      <c r="L2532" s="82" t="s">
        <v>4210</v>
      </c>
      <c r="M2532" s="82" t="s">
        <v>2158</v>
      </c>
      <c r="N2532" s="82"/>
      <c r="O2532" s="82"/>
      <c r="P2532" s="82" t="s">
        <v>36</v>
      </c>
    </row>
    <row r="2533" customHeight="1" spans="1:16">
      <c r="A2533" s="77" t="s">
        <v>1952</v>
      </c>
      <c r="B2533" s="82" t="s">
        <v>3972</v>
      </c>
      <c r="C2533" s="82" t="s">
        <v>2060</v>
      </c>
      <c r="D2533" s="78" t="s">
        <v>1955</v>
      </c>
      <c r="E2533" s="82" t="s">
        <v>1988</v>
      </c>
      <c r="F2533" s="82" t="s">
        <v>4310</v>
      </c>
      <c r="G2533" s="78" t="s">
        <v>1813</v>
      </c>
      <c r="H2533" s="78" t="s">
        <v>1833</v>
      </c>
      <c r="I2533" s="78" t="s">
        <v>1397</v>
      </c>
      <c r="J2533" s="78" t="s">
        <v>964</v>
      </c>
      <c r="K2533" s="82" t="s">
        <v>2553</v>
      </c>
      <c r="L2533" s="82" t="s">
        <v>2058</v>
      </c>
      <c r="M2533" s="82" t="s">
        <v>2165</v>
      </c>
      <c r="N2533" s="82"/>
      <c r="O2533" s="82"/>
      <c r="P2533" s="82" t="s">
        <v>36</v>
      </c>
    </row>
    <row r="2534" customHeight="1" spans="1:16">
      <c r="A2534" s="77" t="s">
        <v>1952</v>
      </c>
      <c r="B2534" s="82" t="s">
        <v>2302</v>
      </c>
      <c r="C2534" s="82" t="s">
        <v>2303</v>
      </c>
      <c r="D2534" s="78" t="s">
        <v>1955</v>
      </c>
      <c r="E2534" s="82" t="s">
        <v>2218</v>
      </c>
      <c r="F2534" s="82" t="s">
        <v>4425</v>
      </c>
      <c r="G2534" s="78" t="s">
        <v>1833</v>
      </c>
      <c r="H2534" s="78" t="s">
        <v>1833</v>
      </c>
      <c r="I2534" s="78" t="s">
        <v>1397</v>
      </c>
      <c r="J2534" s="78" t="s">
        <v>1483</v>
      </c>
      <c r="K2534" s="82" t="s">
        <v>3112</v>
      </c>
      <c r="L2534" s="82" t="s">
        <v>4210</v>
      </c>
      <c r="M2534" s="82" t="s">
        <v>2158</v>
      </c>
      <c r="N2534" s="82"/>
      <c r="O2534" s="82"/>
      <c r="P2534" s="82" t="s">
        <v>36</v>
      </c>
    </row>
    <row r="2535" customHeight="1" spans="1:16">
      <c r="A2535" s="77" t="s">
        <v>1952</v>
      </c>
      <c r="B2535" s="82" t="s">
        <v>2125</v>
      </c>
      <c r="C2535" s="82" t="s">
        <v>2874</v>
      </c>
      <c r="D2535" s="78" t="s">
        <v>1955</v>
      </c>
      <c r="E2535" s="82" t="s">
        <v>1976</v>
      </c>
      <c r="F2535" s="82" t="s">
        <v>4399</v>
      </c>
      <c r="G2535" s="78" t="s">
        <v>1831</v>
      </c>
      <c r="H2535" s="78" t="s">
        <v>1833</v>
      </c>
      <c r="I2535" s="78" t="s">
        <v>1397</v>
      </c>
      <c r="J2535" s="78" t="s">
        <v>1483</v>
      </c>
      <c r="K2535" s="82" t="s">
        <v>2762</v>
      </c>
      <c r="L2535" s="82" t="s">
        <v>2107</v>
      </c>
      <c r="M2535" s="82" t="s">
        <v>2165</v>
      </c>
      <c r="N2535" s="82"/>
      <c r="O2535" s="82"/>
      <c r="P2535" s="82" t="s">
        <v>36</v>
      </c>
    </row>
    <row r="2536" customHeight="1" spans="1:16">
      <c r="A2536" s="77" t="s">
        <v>1952</v>
      </c>
      <c r="B2536" s="82" t="s">
        <v>2443</v>
      </c>
      <c r="C2536" s="82" t="s">
        <v>3157</v>
      </c>
      <c r="D2536" s="78" t="s">
        <v>1955</v>
      </c>
      <c r="E2536" s="82" t="s">
        <v>2263</v>
      </c>
      <c r="F2536" s="82" t="s">
        <v>4289</v>
      </c>
      <c r="G2536" s="82" t="s">
        <v>1750</v>
      </c>
      <c r="H2536" s="78" t="s">
        <v>1833</v>
      </c>
      <c r="I2536" s="78" t="s">
        <v>1397</v>
      </c>
      <c r="J2536" s="78" t="s">
        <v>2498</v>
      </c>
      <c r="K2536" s="82" t="s">
        <v>4290</v>
      </c>
      <c r="L2536" s="82" t="s">
        <v>4291</v>
      </c>
      <c r="M2536" s="82" t="s">
        <v>2687</v>
      </c>
      <c r="N2536" s="82"/>
      <c r="O2536" s="82"/>
      <c r="P2536" s="82" t="s">
        <v>36</v>
      </c>
    </row>
    <row r="2537" customHeight="1" spans="1:16">
      <c r="A2537" s="77" t="s">
        <v>1952</v>
      </c>
      <c r="B2537" s="82" t="s">
        <v>2443</v>
      </c>
      <c r="C2537" s="82" t="s">
        <v>3157</v>
      </c>
      <c r="D2537" s="78" t="s">
        <v>1955</v>
      </c>
      <c r="E2537" s="82" t="s">
        <v>2160</v>
      </c>
      <c r="F2537" s="82" t="s">
        <v>4355</v>
      </c>
      <c r="G2537" s="82" t="s">
        <v>1806</v>
      </c>
      <c r="H2537" s="78" t="s">
        <v>1833</v>
      </c>
      <c r="I2537" s="78" t="s">
        <v>1397</v>
      </c>
      <c r="J2537" s="78" t="s">
        <v>964</v>
      </c>
      <c r="K2537" s="82" t="s">
        <v>3096</v>
      </c>
      <c r="L2537" s="82" t="s">
        <v>3765</v>
      </c>
      <c r="M2537" s="82" t="s">
        <v>2498</v>
      </c>
      <c r="N2537" s="82"/>
      <c r="O2537" s="82"/>
      <c r="P2537" s="82" t="s">
        <v>36</v>
      </c>
    </row>
    <row r="2538" customHeight="1" spans="1:16">
      <c r="A2538" s="77" t="s">
        <v>1952</v>
      </c>
      <c r="B2538" s="82" t="s">
        <v>2443</v>
      </c>
      <c r="C2538" s="82" t="s">
        <v>3490</v>
      </c>
      <c r="D2538" s="78" t="s">
        <v>1955</v>
      </c>
      <c r="E2538" s="82" t="s">
        <v>2246</v>
      </c>
      <c r="F2538" s="82" t="s">
        <v>4360</v>
      </c>
      <c r="G2538" s="82" t="s">
        <v>4361</v>
      </c>
      <c r="H2538" s="78" t="s">
        <v>1833</v>
      </c>
      <c r="I2538" s="78" t="s">
        <v>1397</v>
      </c>
      <c r="J2538" s="82" t="s">
        <v>964</v>
      </c>
      <c r="K2538" s="82" t="s">
        <v>4362</v>
      </c>
      <c r="L2538" s="82" t="s">
        <v>4363</v>
      </c>
      <c r="M2538" s="82" t="s">
        <v>2174</v>
      </c>
      <c r="N2538" s="82"/>
      <c r="O2538" s="82"/>
      <c r="P2538" s="82" t="s">
        <v>36</v>
      </c>
    </row>
    <row r="2539" customHeight="1" spans="1:16">
      <c r="A2539" s="77" t="s">
        <v>1952</v>
      </c>
      <c r="B2539" s="82" t="s">
        <v>2421</v>
      </c>
      <c r="C2539" s="82" t="s">
        <v>3092</v>
      </c>
      <c r="D2539" s="78" t="s">
        <v>1955</v>
      </c>
      <c r="E2539" s="82" t="s">
        <v>2204</v>
      </c>
      <c r="F2539" s="78" t="s">
        <v>3409</v>
      </c>
      <c r="G2539" s="82" t="s">
        <v>1605</v>
      </c>
      <c r="H2539" s="78" t="s">
        <v>1833</v>
      </c>
      <c r="I2539" s="78" t="s">
        <v>1397</v>
      </c>
      <c r="J2539" s="78" t="s">
        <v>1447</v>
      </c>
      <c r="K2539" s="78" t="s">
        <v>3094</v>
      </c>
      <c r="L2539" s="78" t="s">
        <v>3265</v>
      </c>
      <c r="M2539" s="78" t="s">
        <v>1962</v>
      </c>
      <c r="N2539" s="82"/>
      <c r="O2539" s="82"/>
      <c r="P2539" s="82" t="s">
        <v>36</v>
      </c>
    </row>
    <row r="2540" customHeight="1" spans="1:16">
      <c r="A2540" s="77" t="s">
        <v>1952</v>
      </c>
      <c r="B2540" s="82" t="s">
        <v>2421</v>
      </c>
      <c r="C2540" s="82" t="s">
        <v>4200</v>
      </c>
      <c r="D2540" s="78" t="s">
        <v>1955</v>
      </c>
      <c r="E2540" s="82" t="s">
        <v>2663</v>
      </c>
      <c r="F2540" s="82" t="s">
        <v>4414</v>
      </c>
      <c r="G2540" s="78" t="s">
        <v>1832</v>
      </c>
      <c r="H2540" s="78" t="s">
        <v>1833</v>
      </c>
      <c r="I2540" s="78" t="s">
        <v>1397</v>
      </c>
      <c r="J2540" s="78" t="s">
        <v>694</v>
      </c>
      <c r="K2540" s="82" t="s">
        <v>4426</v>
      </c>
      <c r="L2540" s="82" t="s">
        <v>1986</v>
      </c>
      <c r="M2540" s="82" t="s">
        <v>2354</v>
      </c>
      <c r="N2540" s="82"/>
      <c r="O2540" s="82"/>
      <c r="P2540" s="82" t="s">
        <v>36</v>
      </c>
    </row>
    <row r="2541" customHeight="1" spans="1:16">
      <c r="A2541" s="77" t="s">
        <v>1952</v>
      </c>
      <c r="B2541" s="82" t="s">
        <v>2421</v>
      </c>
      <c r="C2541" s="82" t="s">
        <v>3092</v>
      </c>
      <c r="D2541" s="78" t="s">
        <v>1955</v>
      </c>
      <c r="E2541" s="82" t="s">
        <v>2218</v>
      </c>
      <c r="F2541" s="82" t="s">
        <v>4427</v>
      </c>
      <c r="G2541" s="78" t="s">
        <v>1569</v>
      </c>
      <c r="H2541" s="78" t="s">
        <v>1833</v>
      </c>
      <c r="I2541" s="78" t="s">
        <v>1397</v>
      </c>
      <c r="J2541" s="78" t="s">
        <v>375</v>
      </c>
      <c r="K2541" s="82" t="s">
        <v>2888</v>
      </c>
      <c r="L2541" s="82" t="s">
        <v>3542</v>
      </c>
      <c r="M2541" s="82" t="s">
        <v>2208</v>
      </c>
      <c r="N2541" s="82"/>
      <c r="O2541" s="82"/>
      <c r="P2541" s="82" t="s">
        <v>36</v>
      </c>
    </row>
    <row r="2542" customHeight="1" spans="1:16">
      <c r="A2542" s="77" t="s">
        <v>1952</v>
      </c>
      <c r="B2542" s="82" t="s">
        <v>2348</v>
      </c>
      <c r="C2542" s="82" t="s">
        <v>3275</v>
      </c>
      <c r="D2542" s="78" t="s">
        <v>1955</v>
      </c>
      <c r="E2542" s="82" t="s">
        <v>1968</v>
      </c>
      <c r="F2542" s="82" t="s">
        <v>4380</v>
      </c>
      <c r="G2542" s="82" t="s">
        <v>1756</v>
      </c>
      <c r="H2542" s="78" t="s">
        <v>1833</v>
      </c>
      <c r="I2542" s="78" t="s">
        <v>1397</v>
      </c>
      <c r="J2542" s="82" t="s">
        <v>964</v>
      </c>
      <c r="K2542" s="82" t="s">
        <v>3619</v>
      </c>
      <c r="L2542" s="82" t="s">
        <v>2963</v>
      </c>
      <c r="M2542" s="82" t="s">
        <v>2064</v>
      </c>
      <c r="N2542" s="82"/>
      <c r="O2542" s="82"/>
      <c r="P2542" s="82" t="s">
        <v>36</v>
      </c>
    </row>
    <row r="2543" customHeight="1" spans="1:16">
      <c r="A2543" s="77" t="s">
        <v>1952</v>
      </c>
      <c r="B2543" s="82" t="s">
        <v>2348</v>
      </c>
      <c r="C2543" s="82" t="s">
        <v>2541</v>
      </c>
      <c r="D2543" s="78" t="s">
        <v>1955</v>
      </c>
      <c r="E2543" s="82" t="s">
        <v>2046</v>
      </c>
      <c r="F2543" s="82" t="s">
        <v>4428</v>
      </c>
      <c r="G2543" s="78" t="s">
        <v>3786</v>
      </c>
      <c r="H2543" s="78" t="s">
        <v>1833</v>
      </c>
      <c r="I2543" s="78" t="s">
        <v>1397</v>
      </c>
      <c r="J2543" s="78" t="s">
        <v>694</v>
      </c>
      <c r="K2543" s="82" t="s">
        <v>3747</v>
      </c>
      <c r="L2543" s="82" t="s">
        <v>4407</v>
      </c>
      <c r="M2543" s="82" t="s">
        <v>2170</v>
      </c>
      <c r="N2543" s="82"/>
      <c r="O2543" s="82"/>
      <c r="P2543" s="82" t="s">
        <v>36</v>
      </c>
    </row>
    <row r="2544" customHeight="1" spans="1:16">
      <c r="A2544" s="77" t="s">
        <v>1952</v>
      </c>
      <c r="B2544" s="82" t="s">
        <v>2348</v>
      </c>
      <c r="C2544" s="82" t="s">
        <v>2093</v>
      </c>
      <c r="D2544" s="78" t="s">
        <v>1955</v>
      </c>
      <c r="E2544" s="82" t="s">
        <v>2834</v>
      </c>
      <c r="F2544" s="82" t="s">
        <v>4408</v>
      </c>
      <c r="G2544" s="78" t="s">
        <v>1832</v>
      </c>
      <c r="H2544" s="78" t="s">
        <v>1833</v>
      </c>
      <c r="I2544" s="78" t="s">
        <v>1397</v>
      </c>
      <c r="J2544" s="78" t="s">
        <v>1483</v>
      </c>
      <c r="K2544" s="82" t="s">
        <v>4409</v>
      </c>
      <c r="L2544" s="82" t="s">
        <v>2331</v>
      </c>
      <c r="M2544" s="82" t="s">
        <v>4410</v>
      </c>
      <c r="N2544" s="82"/>
      <c r="O2544" s="82"/>
      <c r="P2544" s="82" t="s">
        <v>36</v>
      </c>
    </row>
    <row r="2545" customHeight="1" spans="1:16">
      <c r="A2545" s="77" t="s">
        <v>1952</v>
      </c>
      <c r="B2545" s="82" t="s">
        <v>3017</v>
      </c>
      <c r="C2545" s="82" t="s">
        <v>2093</v>
      </c>
      <c r="D2545" s="78" t="s">
        <v>1955</v>
      </c>
      <c r="E2545" s="82" t="s">
        <v>2834</v>
      </c>
      <c r="F2545" s="82" t="s">
        <v>4408</v>
      </c>
      <c r="G2545" s="78" t="s">
        <v>1832</v>
      </c>
      <c r="H2545" s="78" t="s">
        <v>1835</v>
      </c>
      <c r="I2545" s="78" t="s">
        <v>1397</v>
      </c>
      <c r="J2545" s="78" t="s">
        <v>1483</v>
      </c>
      <c r="K2545" s="82" t="s">
        <v>4409</v>
      </c>
      <c r="L2545" s="82" t="s">
        <v>2331</v>
      </c>
      <c r="M2545" s="82" t="s">
        <v>4410</v>
      </c>
      <c r="N2545" s="82"/>
      <c r="O2545" s="82"/>
      <c r="P2545" s="82" t="s">
        <v>36</v>
      </c>
    </row>
    <row r="2546" customHeight="1" spans="1:16">
      <c r="A2546" s="77" t="s">
        <v>1952</v>
      </c>
      <c r="B2546" s="82" t="s">
        <v>2302</v>
      </c>
      <c r="C2546" s="82" t="s">
        <v>2093</v>
      </c>
      <c r="D2546" s="78" t="s">
        <v>1955</v>
      </c>
      <c r="E2546" s="82" t="s">
        <v>2834</v>
      </c>
      <c r="F2546" s="82" t="s">
        <v>4408</v>
      </c>
      <c r="G2546" s="78" t="s">
        <v>1832</v>
      </c>
      <c r="H2546" s="78" t="s">
        <v>1835</v>
      </c>
      <c r="I2546" s="78" t="s">
        <v>1397</v>
      </c>
      <c r="J2546" s="78" t="s">
        <v>1483</v>
      </c>
      <c r="K2546" s="82" t="s">
        <v>4409</v>
      </c>
      <c r="L2546" s="82" t="s">
        <v>2331</v>
      </c>
      <c r="M2546" s="82" t="s">
        <v>4410</v>
      </c>
      <c r="N2546" s="82"/>
      <c r="O2546" s="82"/>
      <c r="P2546" s="82" t="s">
        <v>36</v>
      </c>
    </row>
    <row r="2547" customHeight="1" spans="1:16">
      <c r="A2547" s="77" t="s">
        <v>1952</v>
      </c>
      <c r="B2547" s="82" t="s">
        <v>2302</v>
      </c>
      <c r="C2547" s="82" t="s">
        <v>2303</v>
      </c>
      <c r="D2547" s="78" t="s">
        <v>1955</v>
      </c>
      <c r="E2547" s="82" t="s">
        <v>2218</v>
      </c>
      <c r="F2547" s="82" t="s">
        <v>4425</v>
      </c>
      <c r="G2547" s="78" t="s">
        <v>1833</v>
      </c>
      <c r="H2547" s="78" t="s">
        <v>1835</v>
      </c>
      <c r="I2547" s="78" t="s">
        <v>1397</v>
      </c>
      <c r="J2547" s="78" t="s">
        <v>1483</v>
      </c>
      <c r="K2547" s="82" t="s">
        <v>3112</v>
      </c>
      <c r="L2547" s="82" t="s">
        <v>4210</v>
      </c>
      <c r="M2547" s="82" t="s">
        <v>2158</v>
      </c>
      <c r="N2547" s="82"/>
      <c r="O2547" s="82"/>
      <c r="P2547" s="82" t="s">
        <v>36</v>
      </c>
    </row>
    <row r="2548" customHeight="1" spans="1:16">
      <c r="A2548" s="77" t="s">
        <v>1952</v>
      </c>
      <c r="B2548" s="82" t="s">
        <v>2193</v>
      </c>
      <c r="C2548" s="82" t="s">
        <v>2194</v>
      </c>
      <c r="D2548" s="78" t="s">
        <v>1955</v>
      </c>
      <c r="E2548" s="82" t="s">
        <v>1976</v>
      </c>
      <c r="F2548" s="82" t="s">
        <v>4429</v>
      </c>
      <c r="G2548" s="78" t="s">
        <v>1833</v>
      </c>
      <c r="H2548" s="78" t="s">
        <v>1835</v>
      </c>
      <c r="I2548" s="78" t="s">
        <v>1397</v>
      </c>
      <c r="J2548" s="78" t="s">
        <v>1483</v>
      </c>
      <c r="K2548" s="82" t="s">
        <v>3348</v>
      </c>
      <c r="L2548" s="82" t="s">
        <v>3432</v>
      </c>
      <c r="M2548" s="82" t="s">
        <v>1962</v>
      </c>
      <c r="N2548" s="82"/>
      <c r="O2548" s="82"/>
      <c r="P2548" s="82" t="s">
        <v>36</v>
      </c>
    </row>
    <row r="2549" customHeight="1" spans="1:16">
      <c r="A2549" s="77" t="s">
        <v>1952</v>
      </c>
      <c r="B2549" s="82" t="s">
        <v>2193</v>
      </c>
      <c r="C2549" s="82" t="s">
        <v>2194</v>
      </c>
      <c r="D2549" s="78" t="s">
        <v>1955</v>
      </c>
      <c r="E2549" s="82" t="s">
        <v>2137</v>
      </c>
      <c r="F2549" s="82" t="s">
        <v>4430</v>
      </c>
      <c r="G2549" s="78" t="s">
        <v>1835</v>
      </c>
      <c r="H2549" s="78" t="s">
        <v>1835</v>
      </c>
      <c r="I2549" s="78" t="s">
        <v>1397</v>
      </c>
      <c r="J2549" s="78" t="s">
        <v>1483</v>
      </c>
      <c r="K2549" s="82" t="s">
        <v>4431</v>
      </c>
      <c r="L2549" s="82" t="s">
        <v>3265</v>
      </c>
      <c r="M2549" s="82" t="s">
        <v>2174</v>
      </c>
      <c r="N2549" s="82"/>
      <c r="O2549" s="82"/>
      <c r="P2549" s="82" t="s">
        <v>36</v>
      </c>
    </row>
    <row r="2550" customHeight="1" spans="1:16">
      <c r="A2550" s="77" t="s">
        <v>1952</v>
      </c>
      <c r="B2550" s="82" t="s">
        <v>2421</v>
      </c>
      <c r="C2550" s="82" t="s">
        <v>2167</v>
      </c>
      <c r="D2550" s="78" t="s">
        <v>1955</v>
      </c>
      <c r="E2550" s="82" t="s">
        <v>2218</v>
      </c>
      <c r="F2550" s="82" t="s">
        <v>4432</v>
      </c>
      <c r="G2550" s="78" t="s">
        <v>1835</v>
      </c>
      <c r="H2550" s="78" t="s">
        <v>1835</v>
      </c>
      <c r="I2550" s="78" t="s">
        <v>1397</v>
      </c>
      <c r="J2550" s="78" t="s">
        <v>1483</v>
      </c>
      <c r="K2550" s="82" t="s">
        <v>4433</v>
      </c>
      <c r="L2550" s="82" t="s">
        <v>4434</v>
      </c>
      <c r="M2550" s="82" t="s">
        <v>1992</v>
      </c>
      <c r="N2550" s="82"/>
      <c r="O2550" s="82"/>
      <c r="P2550" s="82" t="s">
        <v>36</v>
      </c>
    </row>
    <row r="2551" customHeight="1" spans="1:16">
      <c r="A2551" s="77" t="s">
        <v>1952</v>
      </c>
      <c r="B2551" s="82" t="s">
        <v>2348</v>
      </c>
      <c r="C2551" s="82" t="s">
        <v>3275</v>
      </c>
      <c r="D2551" s="78" t="s">
        <v>1955</v>
      </c>
      <c r="E2551" s="82" t="s">
        <v>1968</v>
      </c>
      <c r="F2551" s="82" t="s">
        <v>4380</v>
      </c>
      <c r="G2551" s="82" t="s">
        <v>1756</v>
      </c>
      <c r="H2551" s="78" t="s">
        <v>1836</v>
      </c>
      <c r="I2551" s="78" t="s">
        <v>1397</v>
      </c>
      <c r="J2551" s="82" t="s">
        <v>964</v>
      </c>
      <c r="K2551" s="82" t="s">
        <v>3619</v>
      </c>
      <c r="L2551" s="82" t="s">
        <v>2963</v>
      </c>
      <c r="M2551" s="82" t="s">
        <v>2064</v>
      </c>
      <c r="N2551" s="82"/>
      <c r="O2551" s="82"/>
      <c r="P2551" s="82" t="s">
        <v>36</v>
      </c>
    </row>
    <row r="2552" customHeight="1" spans="1:16">
      <c r="A2552" s="77" t="s">
        <v>1952</v>
      </c>
      <c r="B2552" s="82" t="s">
        <v>2403</v>
      </c>
      <c r="C2552" s="82" t="s">
        <v>2167</v>
      </c>
      <c r="D2552" s="78" t="s">
        <v>1955</v>
      </c>
      <c r="E2552" s="82" t="s">
        <v>2218</v>
      </c>
      <c r="F2552" s="82" t="s">
        <v>4432</v>
      </c>
      <c r="G2552" s="78" t="s">
        <v>1835</v>
      </c>
      <c r="H2552" s="78" t="s">
        <v>1836</v>
      </c>
      <c r="I2552" s="78" t="s">
        <v>1397</v>
      </c>
      <c r="J2552" s="78" t="s">
        <v>1483</v>
      </c>
      <c r="K2552" s="82" t="s">
        <v>4433</v>
      </c>
      <c r="L2552" s="82" t="s">
        <v>4434</v>
      </c>
      <c r="M2552" s="82" t="s">
        <v>1992</v>
      </c>
      <c r="N2552" s="82"/>
      <c r="O2552" s="82"/>
      <c r="P2552" s="82" t="s">
        <v>36</v>
      </c>
    </row>
    <row r="2553" customHeight="1" spans="1:16">
      <c r="A2553" s="77" t="s">
        <v>1952</v>
      </c>
      <c r="B2553" s="82" t="s">
        <v>2350</v>
      </c>
      <c r="C2553" s="82" t="s">
        <v>3575</v>
      </c>
      <c r="D2553" s="78" t="s">
        <v>1955</v>
      </c>
      <c r="E2553" s="82" t="s">
        <v>2246</v>
      </c>
      <c r="F2553" s="82" t="s">
        <v>4435</v>
      </c>
      <c r="G2553" s="78" t="s">
        <v>1795</v>
      </c>
      <c r="H2553" s="78" t="s">
        <v>1836</v>
      </c>
      <c r="I2553" s="78" t="s">
        <v>1397</v>
      </c>
      <c r="J2553" s="78" t="s">
        <v>2276</v>
      </c>
      <c r="K2553" s="82" t="s">
        <v>4436</v>
      </c>
      <c r="L2553" s="82" t="s">
        <v>4437</v>
      </c>
      <c r="M2553" s="82" t="s">
        <v>2301</v>
      </c>
      <c r="N2553" s="82"/>
      <c r="O2553" s="82"/>
      <c r="P2553" s="82" t="s">
        <v>36</v>
      </c>
    </row>
    <row r="2554" customHeight="1" spans="1:16">
      <c r="A2554" s="77" t="s">
        <v>1952</v>
      </c>
      <c r="B2554" s="82" t="s">
        <v>2350</v>
      </c>
      <c r="C2554" s="82" t="s">
        <v>2273</v>
      </c>
      <c r="D2554" s="78" t="s">
        <v>1955</v>
      </c>
      <c r="E2554" s="82" t="s">
        <v>2559</v>
      </c>
      <c r="F2554" s="82" t="s">
        <v>4343</v>
      </c>
      <c r="G2554" s="82" t="s">
        <v>1813</v>
      </c>
      <c r="H2554" s="78" t="s">
        <v>1836</v>
      </c>
      <c r="I2554" s="78" t="s">
        <v>1397</v>
      </c>
      <c r="J2554" s="78" t="s">
        <v>2276</v>
      </c>
      <c r="K2554" s="82" t="s">
        <v>4344</v>
      </c>
      <c r="L2554" s="82" t="s">
        <v>4345</v>
      </c>
      <c r="M2554" s="82" t="s">
        <v>2301</v>
      </c>
      <c r="N2554" s="82"/>
      <c r="O2554" s="82"/>
      <c r="P2554" s="82" t="s">
        <v>36</v>
      </c>
    </row>
    <row r="2555" customHeight="1" spans="1:16">
      <c r="A2555" s="77" t="s">
        <v>1952</v>
      </c>
      <c r="B2555" s="82" t="s">
        <v>2350</v>
      </c>
      <c r="C2555" s="82" t="s">
        <v>2273</v>
      </c>
      <c r="D2555" s="78" t="s">
        <v>1955</v>
      </c>
      <c r="E2555" s="82" t="s">
        <v>2160</v>
      </c>
      <c r="F2555" s="82" t="s">
        <v>4438</v>
      </c>
      <c r="G2555" s="78" t="s">
        <v>1813</v>
      </c>
      <c r="H2555" s="78" t="s">
        <v>1836</v>
      </c>
      <c r="I2555" s="78" t="s">
        <v>1397</v>
      </c>
      <c r="J2555" s="78" t="s">
        <v>2276</v>
      </c>
      <c r="K2555" s="82" t="s">
        <v>4439</v>
      </c>
      <c r="L2555" s="82" t="s">
        <v>4440</v>
      </c>
      <c r="M2555" s="82" t="s">
        <v>2339</v>
      </c>
      <c r="N2555" s="82"/>
      <c r="O2555" s="82"/>
      <c r="P2555" s="82" t="s">
        <v>36</v>
      </c>
    </row>
    <row r="2556" customHeight="1" spans="1:16">
      <c r="A2556" s="77" t="s">
        <v>1952</v>
      </c>
      <c r="B2556" s="82" t="s">
        <v>2302</v>
      </c>
      <c r="C2556" s="82" t="s">
        <v>2303</v>
      </c>
      <c r="D2556" s="78" t="s">
        <v>1955</v>
      </c>
      <c r="E2556" s="82" t="s">
        <v>2218</v>
      </c>
      <c r="F2556" s="82" t="s">
        <v>4432</v>
      </c>
      <c r="G2556" s="78" t="s">
        <v>1835</v>
      </c>
      <c r="H2556" s="78" t="s">
        <v>1836</v>
      </c>
      <c r="I2556" s="78" t="s">
        <v>1397</v>
      </c>
      <c r="J2556" s="78" t="s">
        <v>1483</v>
      </c>
      <c r="K2556" s="82" t="s">
        <v>4433</v>
      </c>
      <c r="L2556" s="82" t="s">
        <v>4434</v>
      </c>
      <c r="M2556" s="82" t="s">
        <v>1992</v>
      </c>
      <c r="N2556" s="82"/>
      <c r="O2556" s="82"/>
      <c r="P2556" s="82" t="s">
        <v>36</v>
      </c>
    </row>
    <row r="2557" customHeight="1" spans="1:16">
      <c r="A2557" s="77" t="s">
        <v>1952</v>
      </c>
      <c r="B2557" s="82" t="s">
        <v>2302</v>
      </c>
      <c r="C2557" s="82" t="s">
        <v>2303</v>
      </c>
      <c r="D2557" s="78" t="s">
        <v>1955</v>
      </c>
      <c r="E2557" s="82" t="s">
        <v>2218</v>
      </c>
      <c r="F2557" s="82" t="s">
        <v>4441</v>
      </c>
      <c r="G2557" s="78" t="s">
        <v>1836</v>
      </c>
      <c r="H2557" s="78" t="s">
        <v>1836</v>
      </c>
      <c r="I2557" s="78" t="s">
        <v>1397</v>
      </c>
      <c r="J2557" s="78" t="s">
        <v>1483</v>
      </c>
      <c r="K2557" s="82" t="s">
        <v>3398</v>
      </c>
      <c r="L2557" s="82" t="s">
        <v>4442</v>
      </c>
      <c r="M2557" s="82" t="s">
        <v>2059</v>
      </c>
      <c r="N2557" s="82"/>
      <c r="O2557" s="82"/>
      <c r="P2557" s="82" t="s">
        <v>36</v>
      </c>
    </row>
    <row r="2558" customHeight="1" spans="1:16">
      <c r="A2558" s="77" t="s">
        <v>1952</v>
      </c>
      <c r="B2558" s="82" t="s">
        <v>2166</v>
      </c>
      <c r="C2558" s="82" t="s">
        <v>2262</v>
      </c>
      <c r="D2558" s="78" t="s">
        <v>1955</v>
      </c>
      <c r="E2558" s="82" t="s">
        <v>2314</v>
      </c>
      <c r="F2558" s="82" t="s">
        <v>4443</v>
      </c>
      <c r="G2558" s="78" t="s">
        <v>1836</v>
      </c>
      <c r="H2558" s="78" t="s">
        <v>1836</v>
      </c>
      <c r="I2558" s="78" t="s">
        <v>1397</v>
      </c>
      <c r="J2558" s="78" t="s">
        <v>694</v>
      </c>
      <c r="K2558" s="82" t="s">
        <v>3878</v>
      </c>
      <c r="L2558" s="82" t="s">
        <v>2232</v>
      </c>
      <c r="M2558" s="82" t="s">
        <v>4444</v>
      </c>
      <c r="N2558" s="82"/>
      <c r="O2558" s="82"/>
      <c r="P2558" s="82" t="s">
        <v>36</v>
      </c>
    </row>
    <row r="2559" customHeight="1" spans="1:16">
      <c r="A2559" s="77" t="s">
        <v>1952</v>
      </c>
      <c r="B2559" s="82" t="s">
        <v>2675</v>
      </c>
      <c r="C2559" s="82" t="s">
        <v>2676</v>
      </c>
      <c r="D2559" s="78" t="s">
        <v>1955</v>
      </c>
      <c r="E2559" s="82" t="s">
        <v>3013</v>
      </c>
      <c r="F2559" s="82" t="s">
        <v>4445</v>
      </c>
      <c r="G2559" s="78" t="s">
        <v>4375</v>
      </c>
      <c r="H2559" s="78" t="s">
        <v>1836</v>
      </c>
      <c r="I2559" s="78" t="s">
        <v>1397</v>
      </c>
      <c r="J2559" s="78" t="s">
        <v>1483</v>
      </c>
      <c r="K2559" s="82" t="s">
        <v>4446</v>
      </c>
      <c r="L2559" s="82" t="s">
        <v>1961</v>
      </c>
      <c r="M2559" s="82"/>
      <c r="N2559" s="82"/>
      <c r="O2559" s="82"/>
      <c r="P2559" s="82" t="s">
        <v>36</v>
      </c>
    </row>
    <row r="2560" customHeight="1" spans="1:16">
      <c r="A2560" s="77" t="s">
        <v>1952</v>
      </c>
      <c r="B2560" s="82" t="s">
        <v>2125</v>
      </c>
      <c r="C2560" s="82" t="s">
        <v>2841</v>
      </c>
      <c r="D2560" s="78" t="s">
        <v>1955</v>
      </c>
      <c r="E2560" s="82" t="s">
        <v>4019</v>
      </c>
      <c r="F2560" s="82" t="s">
        <v>4447</v>
      </c>
      <c r="G2560" s="78" t="s">
        <v>1767</v>
      </c>
      <c r="H2560" s="78" t="s">
        <v>1836</v>
      </c>
      <c r="I2560" s="78" t="s">
        <v>1397</v>
      </c>
      <c r="J2560" s="78" t="s">
        <v>1483</v>
      </c>
      <c r="K2560" s="82" t="s">
        <v>2955</v>
      </c>
      <c r="L2560" s="82" t="s">
        <v>2015</v>
      </c>
      <c r="M2560" s="82" t="s">
        <v>2081</v>
      </c>
      <c r="N2560" s="82"/>
      <c r="O2560" s="82"/>
      <c r="P2560" s="82" t="s">
        <v>36</v>
      </c>
    </row>
    <row r="2561" customHeight="1" spans="1:16">
      <c r="A2561" s="77" t="s">
        <v>1952</v>
      </c>
      <c r="B2561" s="82" t="s">
        <v>2166</v>
      </c>
      <c r="C2561" s="82" t="s">
        <v>2313</v>
      </c>
      <c r="D2561" s="78" t="s">
        <v>1955</v>
      </c>
      <c r="E2561" s="82" t="s">
        <v>1956</v>
      </c>
      <c r="F2561" s="82" t="s">
        <v>4354</v>
      </c>
      <c r="G2561" s="78" t="s">
        <v>1800</v>
      </c>
      <c r="H2561" s="78" t="s">
        <v>1836</v>
      </c>
      <c r="I2561" s="78" t="s">
        <v>1397</v>
      </c>
      <c r="J2561" s="78" t="s">
        <v>1483</v>
      </c>
      <c r="K2561" s="82" t="s">
        <v>3817</v>
      </c>
      <c r="L2561" s="82" t="s">
        <v>3265</v>
      </c>
      <c r="M2561" s="82" t="s">
        <v>2241</v>
      </c>
      <c r="N2561" s="82"/>
      <c r="O2561" s="82"/>
      <c r="P2561" s="82" t="s">
        <v>36</v>
      </c>
    </row>
    <row r="2562" customHeight="1" spans="1:16">
      <c r="A2562" s="77" t="s">
        <v>1952</v>
      </c>
      <c r="B2562" s="82" t="s">
        <v>2803</v>
      </c>
      <c r="C2562" s="82" t="s">
        <v>1314</v>
      </c>
      <c r="D2562" s="78" t="s">
        <v>1955</v>
      </c>
      <c r="E2562" s="82" t="s">
        <v>2160</v>
      </c>
      <c r="F2562" s="82" t="s">
        <v>4355</v>
      </c>
      <c r="G2562" s="82" t="s">
        <v>1806</v>
      </c>
      <c r="H2562" s="78" t="s">
        <v>1841</v>
      </c>
      <c r="I2562" s="78" t="s">
        <v>1397</v>
      </c>
      <c r="J2562" s="78" t="s">
        <v>964</v>
      </c>
      <c r="K2562" s="82" t="s">
        <v>3096</v>
      </c>
      <c r="L2562" s="82" t="s">
        <v>4356</v>
      </c>
      <c r="M2562" s="82" t="s">
        <v>2498</v>
      </c>
      <c r="N2562" s="82"/>
      <c r="O2562" s="82"/>
      <c r="P2562" s="82" t="s">
        <v>36</v>
      </c>
    </row>
    <row r="2563" customHeight="1" spans="1:16">
      <c r="A2563" s="77" t="s">
        <v>1952</v>
      </c>
      <c r="B2563" s="78" t="s">
        <v>2833</v>
      </c>
      <c r="C2563" s="82" t="s">
        <v>3876</v>
      </c>
      <c r="D2563" s="78" t="s">
        <v>1955</v>
      </c>
      <c r="E2563" s="82" t="s">
        <v>3690</v>
      </c>
      <c r="F2563" s="82" t="s">
        <v>3691</v>
      </c>
      <c r="G2563" s="78" t="s">
        <v>1678</v>
      </c>
      <c r="H2563" s="78" t="s">
        <v>1841</v>
      </c>
      <c r="I2563" s="78" t="s">
        <v>1397</v>
      </c>
      <c r="J2563" s="82" t="s">
        <v>1483</v>
      </c>
      <c r="K2563" s="82" t="s">
        <v>2686</v>
      </c>
      <c r="L2563" s="82"/>
      <c r="M2563" s="82" t="s">
        <v>1997</v>
      </c>
      <c r="N2563" s="82"/>
      <c r="O2563" s="82"/>
      <c r="P2563" s="82" t="s">
        <v>36</v>
      </c>
    </row>
    <row r="2564" customHeight="1" spans="1:16">
      <c r="A2564" s="77" t="s">
        <v>1952</v>
      </c>
      <c r="B2564" s="82" t="s">
        <v>4156</v>
      </c>
      <c r="C2564" s="82" t="s">
        <v>4158</v>
      </c>
      <c r="D2564" s="78" t="s">
        <v>1955</v>
      </c>
      <c r="E2564" s="82" t="s">
        <v>2132</v>
      </c>
      <c r="F2564" s="82" t="s">
        <v>4448</v>
      </c>
      <c r="G2564" s="78" t="s">
        <v>1835</v>
      </c>
      <c r="H2564" s="78" t="s">
        <v>1841</v>
      </c>
      <c r="I2564" s="78" t="s">
        <v>1397</v>
      </c>
      <c r="J2564" s="78" t="s">
        <v>694</v>
      </c>
      <c r="K2564" s="82" t="s">
        <v>3145</v>
      </c>
      <c r="L2564" s="82" t="s">
        <v>3542</v>
      </c>
      <c r="M2564" s="82" t="s">
        <v>4449</v>
      </c>
      <c r="N2564" s="82"/>
      <c r="O2564" s="82"/>
      <c r="P2564" s="82" t="s">
        <v>36</v>
      </c>
    </row>
    <row r="2565" customHeight="1" spans="1:16">
      <c r="A2565" s="77" t="s">
        <v>1952</v>
      </c>
      <c r="B2565" s="82" t="s">
        <v>4156</v>
      </c>
      <c r="C2565" s="82" t="s">
        <v>3433</v>
      </c>
      <c r="D2565" s="78" t="s">
        <v>1955</v>
      </c>
      <c r="E2565" s="82" t="s">
        <v>1976</v>
      </c>
      <c r="F2565" s="82" t="s">
        <v>4450</v>
      </c>
      <c r="G2565" s="78" t="s">
        <v>1841</v>
      </c>
      <c r="H2565" s="78" t="s">
        <v>1841</v>
      </c>
      <c r="I2565" s="78" t="s">
        <v>1397</v>
      </c>
      <c r="J2565" s="78" t="s">
        <v>1483</v>
      </c>
      <c r="K2565" s="82" t="s">
        <v>2154</v>
      </c>
      <c r="L2565" s="82" t="s">
        <v>3432</v>
      </c>
      <c r="M2565" s="82" t="s">
        <v>1972</v>
      </c>
      <c r="N2565" s="82"/>
      <c r="O2565" s="82"/>
      <c r="P2565" s="82" t="s">
        <v>36</v>
      </c>
    </row>
    <row r="2566" customHeight="1" spans="1:16">
      <c r="A2566" s="77" t="s">
        <v>1952</v>
      </c>
      <c r="B2566" s="82" t="s">
        <v>3985</v>
      </c>
      <c r="C2566" s="82" t="s">
        <v>3490</v>
      </c>
      <c r="D2566" s="78" t="s">
        <v>1955</v>
      </c>
      <c r="E2566" s="82" t="s">
        <v>2246</v>
      </c>
      <c r="F2566" s="82" t="s">
        <v>4435</v>
      </c>
      <c r="G2566" s="78" t="s">
        <v>1795</v>
      </c>
      <c r="H2566" s="78" t="s">
        <v>1841</v>
      </c>
      <c r="I2566" s="78" t="s">
        <v>1397</v>
      </c>
      <c r="J2566" s="78" t="s">
        <v>2276</v>
      </c>
      <c r="K2566" s="82" t="s">
        <v>4436</v>
      </c>
      <c r="L2566" s="82" t="s">
        <v>4437</v>
      </c>
      <c r="M2566" s="82" t="s">
        <v>2301</v>
      </c>
      <c r="N2566" s="82"/>
      <c r="O2566" s="82"/>
      <c r="P2566" s="82" t="s">
        <v>36</v>
      </c>
    </row>
    <row r="2567" ht="22.2" customHeight="1" spans="1:16">
      <c r="A2567" s="77" t="s">
        <v>1952</v>
      </c>
      <c r="B2567" s="82" t="s">
        <v>3985</v>
      </c>
      <c r="C2567" s="82" t="s">
        <v>3490</v>
      </c>
      <c r="D2567" s="78" t="s">
        <v>1955</v>
      </c>
      <c r="E2567" s="82" t="s">
        <v>4350</v>
      </c>
      <c r="F2567" s="82" t="s">
        <v>4351</v>
      </c>
      <c r="G2567" s="82" t="s">
        <v>1823</v>
      </c>
      <c r="H2567" s="78" t="s">
        <v>1841</v>
      </c>
      <c r="I2567" s="78" t="s">
        <v>1397</v>
      </c>
      <c r="J2567" s="78" t="s">
        <v>964</v>
      </c>
      <c r="K2567" s="82" t="s">
        <v>4352</v>
      </c>
      <c r="L2567" s="82" t="s">
        <v>4353</v>
      </c>
      <c r="M2567" s="82" t="s">
        <v>2108</v>
      </c>
      <c r="N2567" s="82"/>
      <c r="O2567" s="82"/>
      <c r="P2567" s="82" t="s">
        <v>36</v>
      </c>
    </row>
    <row r="2568" customHeight="1" spans="1:16">
      <c r="A2568" s="77" t="s">
        <v>1952</v>
      </c>
      <c r="B2568" s="82" t="s">
        <v>2688</v>
      </c>
      <c r="C2568" s="82" t="s">
        <v>1974</v>
      </c>
      <c r="D2568" s="78" t="s">
        <v>1955</v>
      </c>
      <c r="E2568" s="82" t="s">
        <v>1956</v>
      </c>
      <c r="F2568" s="82" t="s">
        <v>4223</v>
      </c>
      <c r="G2568" s="78" t="s">
        <v>1801</v>
      </c>
      <c r="H2568" s="78" t="s">
        <v>1841</v>
      </c>
      <c r="I2568" s="78" t="s">
        <v>1397</v>
      </c>
      <c r="J2568" s="82" t="s">
        <v>694</v>
      </c>
      <c r="K2568" s="82" t="s">
        <v>4224</v>
      </c>
      <c r="L2568" s="82" t="s">
        <v>2228</v>
      </c>
      <c r="M2568" s="82" t="s">
        <v>2540</v>
      </c>
      <c r="N2568" s="82"/>
      <c r="O2568" s="82"/>
      <c r="P2568" s="82" t="s">
        <v>36</v>
      </c>
    </row>
    <row r="2569" customHeight="1" spans="1:16">
      <c r="A2569" s="77" t="s">
        <v>1952</v>
      </c>
      <c r="B2569" s="82" t="s">
        <v>2688</v>
      </c>
      <c r="C2569" s="82" t="s">
        <v>2502</v>
      </c>
      <c r="D2569" s="78" t="s">
        <v>1955</v>
      </c>
      <c r="E2569" s="82" t="s">
        <v>2026</v>
      </c>
      <c r="F2569" s="82" t="s">
        <v>3897</v>
      </c>
      <c r="G2569" s="82" t="s">
        <v>1723</v>
      </c>
      <c r="H2569" s="78" t="s">
        <v>1841</v>
      </c>
      <c r="I2569" s="78" t="s">
        <v>1397</v>
      </c>
      <c r="J2569" s="82" t="s">
        <v>1483</v>
      </c>
      <c r="K2569" s="82" t="s">
        <v>3552</v>
      </c>
      <c r="L2569" s="82" t="s">
        <v>2058</v>
      </c>
      <c r="M2569" s="82" t="s">
        <v>2165</v>
      </c>
      <c r="N2569" s="82"/>
      <c r="O2569" s="82"/>
      <c r="P2569" s="82" t="s">
        <v>36</v>
      </c>
    </row>
    <row r="2570" customHeight="1" spans="1:16">
      <c r="A2570" s="77" t="s">
        <v>1952</v>
      </c>
      <c r="B2570" s="82" t="s">
        <v>3869</v>
      </c>
      <c r="C2570" s="82" t="s">
        <v>3047</v>
      </c>
      <c r="D2570" s="78" t="s">
        <v>1955</v>
      </c>
      <c r="E2570" s="82" t="s">
        <v>1983</v>
      </c>
      <c r="F2570" s="82" t="s">
        <v>4396</v>
      </c>
      <c r="G2570" s="78" t="s">
        <v>1816</v>
      </c>
      <c r="H2570" s="78" t="s">
        <v>1845</v>
      </c>
      <c r="I2570" s="78" t="s">
        <v>1397</v>
      </c>
      <c r="J2570" s="82" t="s">
        <v>2276</v>
      </c>
      <c r="K2570" s="82" t="s">
        <v>4397</v>
      </c>
      <c r="L2570" s="82" t="s">
        <v>2232</v>
      </c>
      <c r="M2570" s="82" t="s">
        <v>1962</v>
      </c>
      <c r="N2570" s="82"/>
      <c r="O2570" s="82"/>
      <c r="P2570" s="82" t="s">
        <v>36</v>
      </c>
    </row>
    <row r="2571" customHeight="1" spans="1:16">
      <c r="A2571" s="77" t="s">
        <v>1952</v>
      </c>
      <c r="B2571" s="82" t="s">
        <v>3869</v>
      </c>
      <c r="C2571" s="82" t="s">
        <v>4309</v>
      </c>
      <c r="D2571" s="78" t="s">
        <v>1955</v>
      </c>
      <c r="E2571" s="82" t="s">
        <v>2218</v>
      </c>
      <c r="F2571" s="82" t="s">
        <v>4441</v>
      </c>
      <c r="G2571" s="78" t="s">
        <v>1836</v>
      </c>
      <c r="H2571" s="78" t="s">
        <v>1845</v>
      </c>
      <c r="I2571" s="78" t="s">
        <v>1397</v>
      </c>
      <c r="J2571" s="78" t="s">
        <v>1483</v>
      </c>
      <c r="K2571" s="82" t="s">
        <v>3398</v>
      </c>
      <c r="L2571" s="82" t="s">
        <v>4442</v>
      </c>
      <c r="M2571" s="82" t="s">
        <v>2059</v>
      </c>
      <c r="N2571" s="82"/>
      <c r="O2571" s="82"/>
      <c r="P2571" s="82" t="s">
        <v>36</v>
      </c>
    </row>
    <row r="2572" customHeight="1" spans="1:16">
      <c r="A2572" s="77" t="s">
        <v>1952</v>
      </c>
      <c r="B2572" s="82" t="s">
        <v>2366</v>
      </c>
      <c r="C2572" s="82" t="s">
        <v>2369</v>
      </c>
      <c r="D2572" s="78" t="s">
        <v>1955</v>
      </c>
      <c r="E2572" s="82" t="s">
        <v>1993</v>
      </c>
      <c r="F2572" s="82" t="s">
        <v>4451</v>
      </c>
      <c r="G2572" s="78" t="s">
        <v>1835</v>
      </c>
      <c r="H2572" s="78" t="s">
        <v>1845</v>
      </c>
      <c r="I2572" s="78" t="s">
        <v>1397</v>
      </c>
      <c r="J2572" s="78" t="s">
        <v>1483</v>
      </c>
      <c r="K2572" s="82" t="s">
        <v>4452</v>
      </c>
      <c r="L2572" s="82" t="s">
        <v>2058</v>
      </c>
      <c r="M2572" s="82" t="s">
        <v>2183</v>
      </c>
      <c r="N2572" s="82"/>
      <c r="O2572" s="82"/>
      <c r="P2572" s="82" t="s">
        <v>36</v>
      </c>
    </row>
    <row r="2573" customHeight="1" spans="1:16">
      <c r="A2573" s="77" t="s">
        <v>1952</v>
      </c>
      <c r="B2573" s="82" t="s">
        <v>4065</v>
      </c>
      <c r="C2573" s="82" t="s">
        <v>4453</v>
      </c>
      <c r="D2573" s="78" t="s">
        <v>1955</v>
      </c>
      <c r="E2573" s="82" t="s">
        <v>2834</v>
      </c>
      <c r="F2573" s="82" t="s">
        <v>4454</v>
      </c>
      <c r="G2573" s="78" t="s">
        <v>1833</v>
      </c>
      <c r="H2573" s="78" t="s">
        <v>1845</v>
      </c>
      <c r="I2573" s="78" t="s">
        <v>1397</v>
      </c>
      <c r="J2573" s="78" t="s">
        <v>1483</v>
      </c>
      <c r="K2573" s="82" t="s">
        <v>4455</v>
      </c>
      <c r="L2573" s="82" t="s">
        <v>2414</v>
      </c>
      <c r="M2573" s="82" t="s">
        <v>4456</v>
      </c>
      <c r="N2573" s="82"/>
      <c r="O2573" s="82"/>
      <c r="P2573" s="82" t="s">
        <v>36</v>
      </c>
    </row>
    <row r="2574" customHeight="1" spans="1:16">
      <c r="A2574" s="77" t="s">
        <v>1952</v>
      </c>
      <c r="B2574" s="82" t="s">
        <v>4346</v>
      </c>
      <c r="C2574" s="82" t="s">
        <v>4457</v>
      </c>
      <c r="D2574" s="78" t="s">
        <v>1955</v>
      </c>
      <c r="E2574" s="82" t="s">
        <v>2132</v>
      </c>
      <c r="F2574" s="82" t="s">
        <v>4448</v>
      </c>
      <c r="G2574" s="78" t="s">
        <v>1835</v>
      </c>
      <c r="H2574" s="78" t="s">
        <v>1845</v>
      </c>
      <c r="I2574" s="78" t="s">
        <v>1397</v>
      </c>
      <c r="J2574" s="78" t="s">
        <v>694</v>
      </c>
      <c r="K2574" s="82" t="s">
        <v>3145</v>
      </c>
      <c r="L2574" s="82" t="s">
        <v>3542</v>
      </c>
      <c r="M2574" s="82" t="s">
        <v>4449</v>
      </c>
      <c r="N2574" s="82"/>
      <c r="O2574" s="82"/>
      <c r="P2574" s="82" t="s">
        <v>36</v>
      </c>
    </row>
    <row r="2575" customHeight="1" spans="1:16">
      <c r="A2575" s="77" t="s">
        <v>1952</v>
      </c>
      <c r="B2575" s="82" t="s">
        <v>1973</v>
      </c>
      <c r="C2575" s="82" t="s">
        <v>1974</v>
      </c>
      <c r="D2575" s="78" t="s">
        <v>1975</v>
      </c>
      <c r="E2575" s="82" t="s">
        <v>1983</v>
      </c>
      <c r="F2575" s="82" t="s">
        <v>4396</v>
      </c>
      <c r="G2575" s="78" t="s">
        <v>1816</v>
      </c>
      <c r="H2575" s="78" t="s">
        <v>1837</v>
      </c>
      <c r="I2575" s="78" t="s">
        <v>1397</v>
      </c>
      <c r="J2575" s="82" t="s">
        <v>2276</v>
      </c>
      <c r="K2575" s="82" t="s">
        <v>4397</v>
      </c>
      <c r="L2575" s="82" t="s">
        <v>2232</v>
      </c>
      <c r="M2575" s="82" t="s">
        <v>1962</v>
      </c>
      <c r="N2575" s="82"/>
      <c r="O2575" s="82"/>
      <c r="P2575" s="82" t="s">
        <v>36</v>
      </c>
    </row>
    <row r="2576" customHeight="1" spans="1:16">
      <c r="A2576" s="77" t="s">
        <v>1952</v>
      </c>
      <c r="B2576" s="82" t="s">
        <v>1973</v>
      </c>
      <c r="C2576" s="82" t="s">
        <v>1974</v>
      </c>
      <c r="D2576" s="78" t="s">
        <v>1975</v>
      </c>
      <c r="E2576" s="82" t="s">
        <v>1983</v>
      </c>
      <c r="F2576" s="82" t="s">
        <v>4458</v>
      </c>
      <c r="G2576" s="78" t="s">
        <v>1837</v>
      </c>
      <c r="H2576" s="78" t="s">
        <v>1837</v>
      </c>
      <c r="I2576" s="78" t="s">
        <v>1397</v>
      </c>
      <c r="J2576" s="78" t="s">
        <v>694</v>
      </c>
      <c r="K2576" s="82" t="s">
        <v>2495</v>
      </c>
      <c r="L2576" s="82" t="s">
        <v>2228</v>
      </c>
      <c r="M2576" s="82" t="s">
        <v>2002</v>
      </c>
      <c r="N2576" s="82"/>
      <c r="O2576" s="82"/>
      <c r="P2576" s="82" t="s">
        <v>36</v>
      </c>
    </row>
    <row r="2577" customHeight="1" spans="1:16">
      <c r="A2577" s="77" t="s">
        <v>1952</v>
      </c>
      <c r="B2577" s="82" t="s">
        <v>1973</v>
      </c>
      <c r="C2577" s="82" t="s">
        <v>1982</v>
      </c>
      <c r="D2577" s="78" t="s">
        <v>1975</v>
      </c>
      <c r="E2577" s="82" t="s">
        <v>1983</v>
      </c>
      <c r="F2577" s="82" t="s">
        <v>4459</v>
      </c>
      <c r="G2577" s="78" t="s">
        <v>1795</v>
      </c>
      <c r="H2577" s="78" t="s">
        <v>1837</v>
      </c>
      <c r="I2577" s="78" t="s">
        <v>1397</v>
      </c>
      <c r="J2577" s="78" t="s">
        <v>694</v>
      </c>
      <c r="K2577" s="82" t="s">
        <v>2007</v>
      </c>
      <c r="L2577" s="82" t="s">
        <v>1986</v>
      </c>
      <c r="M2577" s="82" t="s">
        <v>2183</v>
      </c>
      <c r="N2577" s="82"/>
      <c r="O2577" s="82"/>
      <c r="P2577" s="82" t="s">
        <v>36</v>
      </c>
    </row>
    <row r="2578" customHeight="1" spans="1:16">
      <c r="A2578" s="77" t="s">
        <v>1952</v>
      </c>
      <c r="B2578" s="82" t="s">
        <v>1973</v>
      </c>
      <c r="C2578" s="82" t="s">
        <v>1982</v>
      </c>
      <c r="D2578" s="78" t="s">
        <v>1975</v>
      </c>
      <c r="E2578" s="82" t="s">
        <v>2344</v>
      </c>
      <c r="F2578" s="82" t="s">
        <v>3816</v>
      </c>
      <c r="G2578" s="82" t="s">
        <v>1706</v>
      </c>
      <c r="H2578" s="78" t="s">
        <v>1837</v>
      </c>
      <c r="I2578" s="78" t="s">
        <v>1397</v>
      </c>
      <c r="J2578" s="78" t="s">
        <v>694</v>
      </c>
      <c r="K2578" s="82" t="s">
        <v>3817</v>
      </c>
      <c r="L2578" s="82" t="s">
        <v>2008</v>
      </c>
      <c r="M2578" s="82" t="s">
        <v>1992</v>
      </c>
      <c r="N2578" s="82"/>
      <c r="O2578" s="82"/>
      <c r="P2578" s="82"/>
    </row>
    <row r="2579" customHeight="1" spans="1:16">
      <c r="A2579" s="77" t="s">
        <v>1952</v>
      </c>
      <c r="B2579" s="82" t="s">
        <v>1973</v>
      </c>
      <c r="C2579" s="82" t="s">
        <v>1374</v>
      </c>
      <c r="D2579" s="78" t="s">
        <v>1955</v>
      </c>
      <c r="E2579" s="82" t="s">
        <v>1993</v>
      </c>
      <c r="F2579" s="82" t="s">
        <v>4460</v>
      </c>
      <c r="G2579" s="78" t="s">
        <v>1841</v>
      </c>
      <c r="H2579" s="78" t="s">
        <v>1837</v>
      </c>
      <c r="I2579" s="78" t="s">
        <v>1397</v>
      </c>
      <c r="J2579" s="78" t="s">
        <v>1623</v>
      </c>
      <c r="K2579" s="82" t="s">
        <v>4461</v>
      </c>
      <c r="L2579" s="82" t="s">
        <v>2100</v>
      </c>
      <c r="M2579" s="82" t="s">
        <v>4462</v>
      </c>
      <c r="N2579" s="82"/>
      <c r="O2579" s="82"/>
      <c r="P2579" s="82" t="s">
        <v>36</v>
      </c>
    </row>
    <row r="2580" customHeight="1" spans="1:16">
      <c r="A2580" s="77" t="s">
        <v>1952</v>
      </c>
      <c r="B2580" s="82" t="s">
        <v>2395</v>
      </c>
      <c r="C2580" s="82" t="s">
        <v>1954</v>
      </c>
      <c r="D2580" s="78" t="s">
        <v>1955</v>
      </c>
      <c r="E2580" s="82" t="s">
        <v>1976</v>
      </c>
      <c r="F2580" s="82" t="s">
        <v>4399</v>
      </c>
      <c r="G2580" s="78" t="s">
        <v>1831</v>
      </c>
      <c r="H2580" s="78" t="s">
        <v>1837</v>
      </c>
      <c r="I2580" s="78" t="s">
        <v>1397</v>
      </c>
      <c r="J2580" s="78" t="s">
        <v>1483</v>
      </c>
      <c r="K2580" s="82" t="s">
        <v>2762</v>
      </c>
      <c r="L2580" s="82" t="s">
        <v>2107</v>
      </c>
      <c r="M2580" s="82" t="s">
        <v>2165</v>
      </c>
      <c r="N2580" s="82"/>
      <c r="O2580" s="82"/>
      <c r="P2580" s="82" t="s">
        <v>36</v>
      </c>
    </row>
    <row r="2581" customHeight="1" spans="1:16">
      <c r="A2581" s="77" t="s">
        <v>1952</v>
      </c>
      <c r="B2581" s="82" t="s">
        <v>2395</v>
      </c>
      <c r="C2581" s="82" t="s">
        <v>1954</v>
      </c>
      <c r="D2581" s="78" t="s">
        <v>1955</v>
      </c>
      <c r="E2581" s="82" t="s">
        <v>2011</v>
      </c>
      <c r="F2581" s="82" t="s">
        <v>4463</v>
      </c>
      <c r="G2581" s="78" t="s">
        <v>1831</v>
      </c>
      <c r="H2581" s="78" t="s">
        <v>1837</v>
      </c>
      <c r="I2581" s="78" t="s">
        <v>1397</v>
      </c>
      <c r="J2581" s="78" t="s">
        <v>1483</v>
      </c>
      <c r="K2581" s="82" t="s">
        <v>4464</v>
      </c>
      <c r="L2581" s="82" t="s">
        <v>1971</v>
      </c>
      <c r="M2581" s="82" t="s">
        <v>2174</v>
      </c>
      <c r="N2581" s="82"/>
      <c r="O2581" s="82"/>
      <c r="P2581" s="82" t="s">
        <v>36</v>
      </c>
    </row>
    <row r="2582" customHeight="1" spans="1:16">
      <c r="A2582" s="77" t="s">
        <v>1952</v>
      </c>
      <c r="B2582" s="82" t="s">
        <v>2395</v>
      </c>
      <c r="C2582" s="82" t="s">
        <v>1954</v>
      </c>
      <c r="D2582" s="78" t="s">
        <v>1955</v>
      </c>
      <c r="E2582" s="82" t="s">
        <v>2559</v>
      </c>
      <c r="F2582" s="82" t="s">
        <v>4465</v>
      </c>
      <c r="G2582" s="78" t="s">
        <v>1831</v>
      </c>
      <c r="H2582" s="78" t="s">
        <v>1837</v>
      </c>
      <c r="I2582" s="78" t="s">
        <v>1397</v>
      </c>
      <c r="J2582" s="78" t="s">
        <v>1483</v>
      </c>
      <c r="K2582" s="82" t="s">
        <v>2394</v>
      </c>
      <c r="L2582" s="82" t="s">
        <v>2240</v>
      </c>
      <c r="M2582" s="82" t="s">
        <v>2174</v>
      </c>
      <c r="N2582" s="82"/>
      <c r="O2582" s="82"/>
      <c r="P2582" s="82" t="s">
        <v>36</v>
      </c>
    </row>
    <row r="2583" customHeight="1" spans="1:16">
      <c r="A2583" s="77" t="s">
        <v>1952</v>
      </c>
      <c r="B2583" s="82" t="s">
        <v>2946</v>
      </c>
      <c r="C2583" s="82" t="s">
        <v>2052</v>
      </c>
      <c r="D2583" s="78" t="s">
        <v>1955</v>
      </c>
      <c r="E2583" s="82" t="s">
        <v>1976</v>
      </c>
      <c r="F2583" s="82" t="s">
        <v>4466</v>
      </c>
      <c r="G2583" s="78" t="s">
        <v>1837</v>
      </c>
      <c r="H2583" s="78" t="s">
        <v>1837</v>
      </c>
      <c r="I2583" s="78" t="s">
        <v>1397</v>
      </c>
      <c r="J2583" s="78" t="s">
        <v>1483</v>
      </c>
      <c r="K2583" s="82" t="s">
        <v>2564</v>
      </c>
      <c r="L2583" s="82" t="s">
        <v>2008</v>
      </c>
      <c r="M2583" s="82" t="s">
        <v>2641</v>
      </c>
      <c r="N2583" s="82"/>
      <c r="O2583" s="82"/>
      <c r="P2583" s="82" t="s">
        <v>36</v>
      </c>
    </row>
    <row r="2584" customHeight="1" spans="1:16">
      <c r="A2584" s="77" t="s">
        <v>1952</v>
      </c>
      <c r="B2584" s="82" t="s">
        <v>3750</v>
      </c>
      <c r="C2584" s="82" t="s">
        <v>3433</v>
      </c>
      <c r="D2584" s="78" t="s">
        <v>1955</v>
      </c>
      <c r="E2584" s="82" t="s">
        <v>1976</v>
      </c>
      <c r="F2584" s="82" t="s">
        <v>4450</v>
      </c>
      <c r="G2584" s="78" t="s">
        <v>1841</v>
      </c>
      <c r="H2584" s="78" t="s">
        <v>1837</v>
      </c>
      <c r="I2584" s="78" t="s">
        <v>1397</v>
      </c>
      <c r="J2584" s="78" t="s">
        <v>1483</v>
      </c>
      <c r="K2584" s="82" t="s">
        <v>2154</v>
      </c>
      <c r="L2584" s="82" t="s">
        <v>3432</v>
      </c>
      <c r="M2584" s="82" t="s">
        <v>1972</v>
      </c>
      <c r="N2584" s="82"/>
      <c r="O2584" s="82"/>
      <c r="P2584" s="82" t="s">
        <v>36</v>
      </c>
    </row>
    <row r="2585" customHeight="1" spans="1:16">
      <c r="A2585" s="77" t="s">
        <v>1952</v>
      </c>
      <c r="B2585" s="82" t="s">
        <v>2166</v>
      </c>
      <c r="C2585" s="82" t="s">
        <v>3047</v>
      </c>
      <c r="D2585" s="78" t="s">
        <v>1955</v>
      </c>
      <c r="E2585" s="82" t="s">
        <v>1983</v>
      </c>
      <c r="F2585" s="82" t="s">
        <v>4458</v>
      </c>
      <c r="G2585" s="78" t="s">
        <v>1837</v>
      </c>
      <c r="H2585" s="78" t="s">
        <v>1837</v>
      </c>
      <c r="I2585" s="78" t="s">
        <v>1397</v>
      </c>
      <c r="J2585" s="78" t="s">
        <v>694</v>
      </c>
      <c r="K2585" s="82" t="s">
        <v>2495</v>
      </c>
      <c r="L2585" s="82" t="s">
        <v>2228</v>
      </c>
      <c r="M2585" s="82" t="s">
        <v>2002</v>
      </c>
      <c r="N2585" s="82"/>
      <c r="O2585" s="82"/>
      <c r="P2585" s="82" t="s">
        <v>36</v>
      </c>
    </row>
    <row r="2586" customHeight="1" spans="1:16">
      <c r="A2586" s="77" t="s">
        <v>1952</v>
      </c>
      <c r="B2586" s="82" t="s">
        <v>2342</v>
      </c>
      <c r="C2586" s="82" t="s">
        <v>2343</v>
      </c>
      <c r="D2586" s="78" t="s">
        <v>1955</v>
      </c>
      <c r="E2586" s="82" t="s">
        <v>2344</v>
      </c>
      <c r="F2586" s="82" t="s">
        <v>4381</v>
      </c>
      <c r="G2586" s="78" t="s">
        <v>4379</v>
      </c>
      <c r="H2586" s="78" t="s">
        <v>1837</v>
      </c>
      <c r="I2586" s="78" t="s">
        <v>1397</v>
      </c>
      <c r="J2586" s="78" t="s">
        <v>1483</v>
      </c>
      <c r="K2586" s="82" t="s">
        <v>3206</v>
      </c>
      <c r="L2586" s="82" t="s">
        <v>1986</v>
      </c>
      <c r="M2586" s="82" t="s">
        <v>1992</v>
      </c>
      <c r="N2586" s="82"/>
      <c r="O2586" s="82"/>
      <c r="P2586" s="82" t="s">
        <v>36</v>
      </c>
    </row>
    <row r="2587" customHeight="1" spans="1:16">
      <c r="A2587" s="77" t="s">
        <v>1952</v>
      </c>
      <c r="B2587" s="82" t="s">
        <v>2342</v>
      </c>
      <c r="C2587" s="82" t="s">
        <v>2343</v>
      </c>
      <c r="D2587" s="78" t="s">
        <v>1955</v>
      </c>
      <c r="E2587" s="82" t="s">
        <v>2293</v>
      </c>
      <c r="F2587" s="82" t="s">
        <v>4467</v>
      </c>
      <c r="G2587" s="78" t="s">
        <v>1798</v>
      </c>
      <c r="H2587" s="78" t="s">
        <v>1837</v>
      </c>
      <c r="I2587" s="78" t="s">
        <v>1397</v>
      </c>
      <c r="J2587" s="78" t="s">
        <v>2201</v>
      </c>
      <c r="K2587" s="82" t="s">
        <v>4468</v>
      </c>
      <c r="L2587" s="82" t="s">
        <v>1986</v>
      </c>
      <c r="M2587" s="82" t="s">
        <v>1992</v>
      </c>
      <c r="N2587" s="82"/>
      <c r="O2587" s="82"/>
      <c r="P2587" s="82" t="s">
        <v>36</v>
      </c>
    </row>
    <row r="2588" customHeight="1" spans="1:16">
      <c r="A2588" s="77" t="s">
        <v>1952</v>
      </c>
      <c r="B2588" s="82" t="s">
        <v>2342</v>
      </c>
      <c r="C2588" s="82" t="s">
        <v>2343</v>
      </c>
      <c r="D2588" s="78" t="s">
        <v>1955</v>
      </c>
      <c r="E2588" s="82" t="s">
        <v>2293</v>
      </c>
      <c r="F2588" s="82" t="s">
        <v>4469</v>
      </c>
      <c r="G2588" s="78" t="s">
        <v>1837</v>
      </c>
      <c r="H2588" s="78" t="s">
        <v>1837</v>
      </c>
      <c r="I2588" s="78" t="s">
        <v>1397</v>
      </c>
      <c r="J2588" s="78" t="s">
        <v>1483</v>
      </c>
      <c r="K2588" s="82" t="s">
        <v>4470</v>
      </c>
      <c r="L2588" s="82" t="s">
        <v>1986</v>
      </c>
      <c r="M2588" s="82" t="s">
        <v>2064</v>
      </c>
      <c r="N2588" s="82"/>
      <c r="O2588" s="82"/>
      <c r="P2588" s="82" t="s">
        <v>36</v>
      </c>
    </row>
    <row r="2589" customHeight="1" spans="1:16">
      <c r="A2589" s="77" t="s">
        <v>1952</v>
      </c>
      <c r="B2589" s="82" t="s">
        <v>2085</v>
      </c>
      <c r="C2589" s="82" t="s">
        <v>3051</v>
      </c>
      <c r="D2589" s="78" t="s">
        <v>1955</v>
      </c>
      <c r="E2589" s="82" t="s">
        <v>1983</v>
      </c>
      <c r="F2589" s="82" t="s">
        <v>4458</v>
      </c>
      <c r="G2589" s="78" t="s">
        <v>1837</v>
      </c>
      <c r="H2589" s="78" t="s">
        <v>1837</v>
      </c>
      <c r="I2589" s="78" t="s">
        <v>1397</v>
      </c>
      <c r="J2589" s="78" t="s">
        <v>694</v>
      </c>
      <c r="K2589" s="82" t="s">
        <v>2495</v>
      </c>
      <c r="L2589" s="82" t="s">
        <v>2228</v>
      </c>
      <c r="M2589" s="82" t="s">
        <v>2002</v>
      </c>
      <c r="N2589" s="82"/>
      <c r="O2589" s="82"/>
      <c r="P2589" s="82" t="s">
        <v>36</v>
      </c>
    </row>
    <row r="2590" customHeight="1" spans="1:16">
      <c r="A2590" s="77" t="s">
        <v>1952</v>
      </c>
      <c r="B2590" s="82" t="s">
        <v>2366</v>
      </c>
      <c r="C2590" s="82" t="s">
        <v>2369</v>
      </c>
      <c r="D2590" s="78" t="s">
        <v>1955</v>
      </c>
      <c r="E2590" s="82" t="s">
        <v>1993</v>
      </c>
      <c r="F2590" s="82" t="s">
        <v>4451</v>
      </c>
      <c r="G2590" s="78" t="s">
        <v>1835</v>
      </c>
      <c r="H2590" s="78" t="s">
        <v>1838</v>
      </c>
      <c r="I2590" s="78" t="s">
        <v>1397</v>
      </c>
      <c r="J2590" s="78" t="s">
        <v>1483</v>
      </c>
      <c r="K2590" s="82" t="s">
        <v>4452</v>
      </c>
      <c r="L2590" s="82" t="s">
        <v>2058</v>
      </c>
      <c r="M2590" s="82" t="s">
        <v>2183</v>
      </c>
      <c r="N2590" s="82"/>
      <c r="O2590" s="82"/>
      <c r="P2590" s="82" t="s">
        <v>36</v>
      </c>
    </row>
    <row r="2591" customHeight="1" spans="1:16">
      <c r="A2591" s="77" t="s">
        <v>1952</v>
      </c>
      <c r="B2591" s="82" t="s">
        <v>2891</v>
      </c>
      <c r="C2591" s="82" t="s">
        <v>3406</v>
      </c>
      <c r="D2591" s="78" t="s">
        <v>1955</v>
      </c>
      <c r="E2591" s="82" t="s">
        <v>3373</v>
      </c>
      <c r="F2591" s="82" t="s">
        <v>4471</v>
      </c>
      <c r="G2591" s="78" t="s">
        <v>1838</v>
      </c>
      <c r="H2591" s="78" t="s">
        <v>1838</v>
      </c>
      <c r="I2591" s="78" t="s">
        <v>1397</v>
      </c>
      <c r="J2591" s="78" t="s">
        <v>694</v>
      </c>
      <c r="K2591" s="82" t="s">
        <v>3327</v>
      </c>
      <c r="L2591" s="82" t="s">
        <v>2318</v>
      </c>
      <c r="M2591" s="82" t="s">
        <v>2036</v>
      </c>
      <c r="N2591" s="82"/>
      <c r="O2591" s="82"/>
      <c r="P2591" s="82" t="s">
        <v>36</v>
      </c>
    </row>
    <row r="2592" customHeight="1" spans="1:16">
      <c r="A2592" s="77" t="s">
        <v>1952</v>
      </c>
      <c r="B2592" s="82" t="s">
        <v>3869</v>
      </c>
      <c r="C2592" s="82" t="s">
        <v>3047</v>
      </c>
      <c r="D2592" s="78" t="s">
        <v>1955</v>
      </c>
      <c r="E2592" s="82" t="s">
        <v>3373</v>
      </c>
      <c r="F2592" s="82" t="s">
        <v>4471</v>
      </c>
      <c r="G2592" s="78" t="s">
        <v>1838</v>
      </c>
      <c r="H2592" s="78" t="s">
        <v>1838</v>
      </c>
      <c r="I2592" s="78" t="s">
        <v>1397</v>
      </c>
      <c r="J2592" s="78" t="s">
        <v>694</v>
      </c>
      <c r="K2592" s="82" t="s">
        <v>3327</v>
      </c>
      <c r="L2592" s="82" t="s">
        <v>2318</v>
      </c>
      <c r="M2592" s="82" t="s">
        <v>2036</v>
      </c>
      <c r="N2592" s="82"/>
      <c r="O2592" s="82"/>
      <c r="P2592" s="82" t="s">
        <v>36</v>
      </c>
    </row>
    <row r="2593" customHeight="1" spans="1:16">
      <c r="A2593" s="77" t="s">
        <v>1952</v>
      </c>
      <c r="B2593" s="82" t="s">
        <v>3869</v>
      </c>
      <c r="C2593" s="82" t="s">
        <v>3322</v>
      </c>
      <c r="D2593" s="78" t="s">
        <v>1955</v>
      </c>
      <c r="E2593" s="82" t="s">
        <v>2218</v>
      </c>
      <c r="F2593" s="82" t="s">
        <v>4472</v>
      </c>
      <c r="G2593" s="78" t="s">
        <v>1837</v>
      </c>
      <c r="H2593" s="78" t="s">
        <v>1838</v>
      </c>
      <c r="I2593" s="78" t="s">
        <v>1397</v>
      </c>
      <c r="J2593" s="78" t="s">
        <v>375</v>
      </c>
      <c r="K2593" s="82" t="s">
        <v>4473</v>
      </c>
      <c r="L2593" s="82" t="s">
        <v>2074</v>
      </c>
      <c r="M2593" s="82" t="s">
        <v>2301</v>
      </c>
      <c r="N2593" s="82"/>
      <c r="O2593" s="82"/>
      <c r="P2593" s="82" t="s">
        <v>36</v>
      </c>
    </row>
    <row r="2594" customHeight="1" spans="1:16">
      <c r="A2594" s="77" t="s">
        <v>1952</v>
      </c>
      <c r="B2594" s="82" t="s">
        <v>2348</v>
      </c>
      <c r="C2594" s="82" t="s">
        <v>3275</v>
      </c>
      <c r="D2594" s="78" t="s">
        <v>1955</v>
      </c>
      <c r="E2594" s="82" t="s">
        <v>2082</v>
      </c>
      <c r="F2594" s="82" t="s">
        <v>4474</v>
      </c>
      <c r="G2594" s="78" t="s">
        <v>1838</v>
      </c>
      <c r="H2594" s="78" t="s">
        <v>1838</v>
      </c>
      <c r="I2594" s="78" t="s">
        <v>1397</v>
      </c>
      <c r="J2594" s="78" t="s">
        <v>2276</v>
      </c>
      <c r="K2594" s="82" t="s">
        <v>2823</v>
      </c>
      <c r="L2594" s="82" t="s">
        <v>2155</v>
      </c>
      <c r="M2594" s="82" t="s">
        <v>2064</v>
      </c>
      <c r="N2594" s="82"/>
      <c r="O2594" s="82"/>
      <c r="P2594" s="82" t="s">
        <v>36</v>
      </c>
    </row>
    <row r="2595" customHeight="1" spans="1:16">
      <c r="A2595" s="77" t="s">
        <v>1952</v>
      </c>
      <c r="B2595" s="82" t="s">
        <v>2166</v>
      </c>
      <c r="C2595" s="82" t="s">
        <v>2167</v>
      </c>
      <c r="D2595" s="78" t="s">
        <v>1955</v>
      </c>
      <c r="E2595" s="82" t="s">
        <v>2218</v>
      </c>
      <c r="F2595" s="82" t="s">
        <v>4441</v>
      </c>
      <c r="G2595" s="78" t="s">
        <v>1836</v>
      </c>
      <c r="H2595" s="78" t="s">
        <v>1838</v>
      </c>
      <c r="I2595" s="78" t="s">
        <v>1397</v>
      </c>
      <c r="J2595" s="78" t="s">
        <v>1483</v>
      </c>
      <c r="K2595" s="82" t="s">
        <v>3398</v>
      </c>
      <c r="L2595" s="82" t="s">
        <v>4442</v>
      </c>
      <c r="M2595" s="82" t="s">
        <v>2059</v>
      </c>
      <c r="N2595" s="82"/>
      <c r="O2595" s="82"/>
      <c r="P2595" s="82" t="s">
        <v>36</v>
      </c>
    </row>
    <row r="2596" customHeight="1" spans="1:16">
      <c r="A2596" s="77" t="s">
        <v>1952</v>
      </c>
      <c r="B2596" s="82" t="s">
        <v>2166</v>
      </c>
      <c r="C2596" s="82" t="s">
        <v>2167</v>
      </c>
      <c r="D2596" s="78" t="s">
        <v>1955</v>
      </c>
      <c r="E2596" s="82" t="s">
        <v>2087</v>
      </c>
      <c r="F2596" s="82" t="s">
        <v>4475</v>
      </c>
      <c r="G2596" s="78" t="s">
        <v>1838</v>
      </c>
      <c r="H2596" s="78" t="s">
        <v>1838</v>
      </c>
      <c r="I2596" s="78" t="s">
        <v>1397</v>
      </c>
      <c r="J2596" s="78" t="s">
        <v>1483</v>
      </c>
      <c r="K2596" s="82"/>
      <c r="L2596" s="82" t="s">
        <v>2457</v>
      </c>
      <c r="M2596" s="82" t="s">
        <v>2241</v>
      </c>
      <c r="N2596" s="82"/>
      <c r="O2596" s="82"/>
      <c r="P2596" s="82" t="s">
        <v>36</v>
      </c>
    </row>
    <row r="2597" customHeight="1" spans="1:16">
      <c r="A2597" s="77" t="s">
        <v>1952</v>
      </c>
      <c r="B2597" s="82" t="s">
        <v>2017</v>
      </c>
      <c r="C2597" s="82" t="s">
        <v>2018</v>
      </c>
      <c r="D2597" s="78" t="s">
        <v>1955</v>
      </c>
      <c r="E2597" s="82" t="s">
        <v>2019</v>
      </c>
      <c r="F2597" s="82" t="s">
        <v>4476</v>
      </c>
      <c r="G2597" s="78" t="s">
        <v>1836</v>
      </c>
      <c r="H2597" s="78" t="s">
        <v>1842</v>
      </c>
      <c r="I2597" s="78" t="s">
        <v>1397</v>
      </c>
      <c r="J2597" s="78" t="s">
        <v>2100</v>
      </c>
      <c r="K2597" s="82" t="s">
        <v>3435</v>
      </c>
      <c r="L2597" s="82" t="s">
        <v>1980</v>
      </c>
      <c r="M2597" s="82" t="s">
        <v>4477</v>
      </c>
      <c r="N2597" s="82"/>
      <c r="O2597" s="82"/>
      <c r="P2597" s="82" t="s">
        <v>36</v>
      </c>
    </row>
    <row r="2598" customHeight="1" spans="1:16">
      <c r="A2598" s="77" t="s">
        <v>1952</v>
      </c>
      <c r="B2598" s="82" t="s">
        <v>2017</v>
      </c>
      <c r="C2598" s="82" t="s">
        <v>2018</v>
      </c>
      <c r="D2598" s="78" t="s">
        <v>1955</v>
      </c>
      <c r="E2598" s="82" t="s">
        <v>2019</v>
      </c>
      <c r="F2598" s="82" t="s">
        <v>4478</v>
      </c>
      <c r="G2598" s="78" t="s">
        <v>1845</v>
      </c>
      <c r="H2598" s="78" t="s">
        <v>1842</v>
      </c>
      <c r="I2598" s="78" t="s">
        <v>1397</v>
      </c>
      <c r="J2598" s="78" t="s">
        <v>2100</v>
      </c>
      <c r="K2598" s="82" t="s">
        <v>3473</v>
      </c>
      <c r="L2598" s="82" t="s">
        <v>3375</v>
      </c>
      <c r="M2598" s="82" t="s">
        <v>4479</v>
      </c>
      <c r="N2598" s="82"/>
      <c r="O2598" s="82"/>
      <c r="P2598" s="82" t="s">
        <v>36</v>
      </c>
    </row>
    <row r="2599" customHeight="1" spans="1:16">
      <c r="A2599" s="77" t="s">
        <v>1952</v>
      </c>
      <c r="B2599" s="82" t="s">
        <v>3046</v>
      </c>
      <c r="C2599" s="82" t="s">
        <v>4200</v>
      </c>
      <c r="D2599" s="78" t="s">
        <v>1955</v>
      </c>
      <c r="E2599" s="82" t="s">
        <v>4350</v>
      </c>
      <c r="F2599" s="82" t="s">
        <v>4480</v>
      </c>
      <c r="G2599" s="78" t="s">
        <v>1842</v>
      </c>
      <c r="H2599" s="78" t="s">
        <v>1842</v>
      </c>
      <c r="I2599" s="78" t="s">
        <v>1397</v>
      </c>
      <c r="J2599" s="78" t="s">
        <v>1483</v>
      </c>
      <c r="K2599" s="82" t="s">
        <v>3121</v>
      </c>
      <c r="L2599" s="82" t="s">
        <v>2318</v>
      </c>
      <c r="M2599" s="82" t="s">
        <v>1972</v>
      </c>
      <c r="N2599" s="82"/>
      <c r="O2599" s="82"/>
      <c r="P2599" s="82" t="s">
        <v>36</v>
      </c>
    </row>
    <row r="2600" customHeight="1" spans="1:16">
      <c r="A2600" s="77" t="s">
        <v>1952</v>
      </c>
      <c r="B2600" s="82" t="s">
        <v>4155</v>
      </c>
      <c r="C2600" s="82" t="s">
        <v>3051</v>
      </c>
      <c r="D2600" s="78" t="s">
        <v>1955</v>
      </c>
      <c r="E2600" s="82" t="s">
        <v>2293</v>
      </c>
      <c r="F2600" s="82" t="s">
        <v>4481</v>
      </c>
      <c r="G2600" s="78" t="s">
        <v>1842</v>
      </c>
      <c r="H2600" s="78" t="s">
        <v>1842</v>
      </c>
      <c r="I2600" s="78" t="s">
        <v>1397</v>
      </c>
      <c r="J2600" s="78" t="s">
        <v>694</v>
      </c>
      <c r="K2600" s="82" t="s">
        <v>3785</v>
      </c>
      <c r="L2600" s="82" t="s">
        <v>2228</v>
      </c>
      <c r="M2600" s="82" t="s">
        <v>1992</v>
      </c>
      <c r="N2600" s="82"/>
      <c r="O2600" s="82"/>
      <c r="P2600" s="82" t="s">
        <v>36</v>
      </c>
    </row>
    <row r="2601" customHeight="1" spans="1:16">
      <c r="A2601" s="77" t="s">
        <v>1952</v>
      </c>
      <c r="B2601" s="82" t="s">
        <v>4155</v>
      </c>
      <c r="C2601" s="82" t="s">
        <v>3051</v>
      </c>
      <c r="D2601" s="78" t="s">
        <v>1955</v>
      </c>
      <c r="E2601" s="82" t="s">
        <v>3373</v>
      </c>
      <c r="F2601" s="82" t="s">
        <v>4482</v>
      </c>
      <c r="G2601" s="78" t="s">
        <v>1838</v>
      </c>
      <c r="H2601" s="78" t="s">
        <v>1842</v>
      </c>
      <c r="I2601" s="78" t="s">
        <v>1397</v>
      </c>
      <c r="J2601" s="78" t="s">
        <v>694</v>
      </c>
      <c r="K2601" s="82" t="s">
        <v>4015</v>
      </c>
      <c r="L2601" s="82" t="s">
        <v>2058</v>
      </c>
      <c r="M2601" s="82" t="s">
        <v>1992</v>
      </c>
      <c r="N2601" s="82"/>
      <c r="O2601" s="82"/>
      <c r="P2601" s="82" t="s">
        <v>36</v>
      </c>
    </row>
    <row r="2602" customHeight="1" spans="1:16">
      <c r="A2602" s="77" t="s">
        <v>1952</v>
      </c>
      <c r="B2602" s="82" t="s">
        <v>2085</v>
      </c>
      <c r="C2602" s="82" t="s">
        <v>3051</v>
      </c>
      <c r="D2602" s="78" t="s">
        <v>1955</v>
      </c>
      <c r="E2602" s="82" t="s">
        <v>2293</v>
      </c>
      <c r="F2602" s="82" t="s">
        <v>4481</v>
      </c>
      <c r="G2602" s="78" t="s">
        <v>1842</v>
      </c>
      <c r="H2602" s="78" t="s">
        <v>1842</v>
      </c>
      <c r="I2602" s="78" t="s">
        <v>1397</v>
      </c>
      <c r="J2602" s="82" t="s">
        <v>694</v>
      </c>
      <c r="K2602" s="82" t="s">
        <v>3785</v>
      </c>
      <c r="L2602" s="82" t="s">
        <v>2228</v>
      </c>
      <c r="M2602" s="82" t="s">
        <v>1992</v>
      </c>
      <c r="N2602" s="82"/>
      <c r="O2602" s="82"/>
      <c r="P2602" s="82" t="s">
        <v>36</v>
      </c>
    </row>
    <row r="2603" customHeight="1" spans="1:16">
      <c r="A2603" s="77" t="s">
        <v>1952</v>
      </c>
      <c r="B2603" s="82" t="s">
        <v>2146</v>
      </c>
      <c r="C2603" s="82" t="s">
        <v>2010</v>
      </c>
      <c r="D2603" s="78" t="s">
        <v>1955</v>
      </c>
      <c r="E2603" s="82" t="s">
        <v>2236</v>
      </c>
      <c r="F2603" s="82" t="s">
        <v>4483</v>
      </c>
      <c r="G2603" s="78" t="s">
        <v>1823</v>
      </c>
      <c r="H2603" s="78" t="s">
        <v>1842</v>
      </c>
      <c r="I2603" s="78" t="s">
        <v>1397</v>
      </c>
      <c r="J2603" s="78" t="s">
        <v>694</v>
      </c>
      <c r="K2603" s="82" t="s">
        <v>2950</v>
      </c>
      <c r="L2603" s="82" t="s">
        <v>2228</v>
      </c>
      <c r="M2603" s="82" t="s">
        <v>2641</v>
      </c>
      <c r="N2603" s="82"/>
      <c r="O2603" s="82"/>
      <c r="P2603" s="82" t="s">
        <v>36</v>
      </c>
    </row>
    <row r="2604" customHeight="1" spans="1:16">
      <c r="A2604" s="77" t="s">
        <v>1952</v>
      </c>
      <c r="B2604" s="82" t="s">
        <v>2728</v>
      </c>
      <c r="C2604" s="82" t="s">
        <v>2010</v>
      </c>
      <c r="D2604" s="78" t="s">
        <v>1955</v>
      </c>
      <c r="E2604" s="82" t="s">
        <v>2293</v>
      </c>
      <c r="F2604" s="82" t="s">
        <v>4467</v>
      </c>
      <c r="G2604" s="78" t="s">
        <v>1798</v>
      </c>
      <c r="H2604" s="78" t="s">
        <v>1842</v>
      </c>
      <c r="I2604" s="78" t="s">
        <v>1397</v>
      </c>
      <c r="J2604" s="78" t="s">
        <v>2201</v>
      </c>
      <c r="K2604" s="82" t="s">
        <v>4468</v>
      </c>
      <c r="L2604" s="82" t="s">
        <v>1986</v>
      </c>
      <c r="M2604" s="82" t="s">
        <v>1992</v>
      </c>
      <c r="N2604" s="82"/>
      <c r="O2604" s="82"/>
      <c r="P2604" s="82" t="s">
        <v>36</v>
      </c>
    </row>
    <row r="2605" customHeight="1" spans="1:16">
      <c r="A2605" s="77" t="s">
        <v>1952</v>
      </c>
      <c r="B2605" s="82" t="s">
        <v>3193</v>
      </c>
      <c r="C2605" s="82" t="s">
        <v>1298</v>
      </c>
      <c r="D2605" s="78" t="s">
        <v>1955</v>
      </c>
      <c r="E2605" s="82" t="s">
        <v>4109</v>
      </c>
      <c r="F2605" s="82" t="s">
        <v>4110</v>
      </c>
      <c r="G2605" s="82" t="s">
        <v>1742</v>
      </c>
      <c r="H2605" s="78" t="s">
        <v>1847</v>
      </c>
      <c r="I2605" s="78" t="s">
        <v>1397</v>
      </c>
      <c r="J2605" s="82" t="s">
        <v>1483</v>
      </c>
      <c r="K2605" s="82" t="s">
        <v>4111</v>
      </c>
      <c r="L2605" s="82" t="s">
        <v>2414</v>
      </c>
      <c r="M2605" s="82" t="s">
        <v>4112</v>
      </c>
      <c r="N2605" s="82"/>
      <c r="O2605" s="82"/>
      <c r="P2605" s="82" t="s">
        <v>36</v>
      </c>
    </row>
    <row r="2606" customHeight="1" spans="1:16">
      <c r="A2606" s="77" t="s">
        <v>1952</v>
      </c>
      <c r="B2606" s="82" t="s">
        <v>3869</v>
      </c>
      <c r="C2606" s="82" t="s">
        <v>3047</v>
      </c>
      <c r="D2606" s="78" t="s">
        <v>1955</v>
      </c>
      <c r="E2606" s="82" t="s">
        <v>2293</v>
      </c>
      <c r="F2606" s="82" t="s">
        <v>4481</v>
      </c>
      <c r="G2606" s="78" t="s">
        <v>1842</v>
      </c>
      <c r="H2606" s="78" t="s">
        <v>1847</v>
      </c>
      <c r="I2606" s="78" t="s">
        <v>1397</v>
      </c>
      <c r="J2606" s="78" t="s">
        <v>694</v>
      </c>
      <c r="K2606" s="82" t="s">
        <v>3785</v>
      </c>
      <c r="L2606" s="82" t="s">
        <v>2228</v>
      </c>
      <c r="M2606" s="82" t="s">
        <v>1992</v>
      </c>
      <c r="N2606" s="82"/>
      <c r="O2606" s="82"/>
      <c r="P2606" s="82" t="s">
        <v>36</v>
      </c>
    </row>
    <row r="2607" customHeight="1" spans="1:16">
      <c r="A2607" s="77" t="s">
        <v>1952</v>
      </c>
      <c r="B2607" s="82" t="s">
        <v>3869</v>
      </c>
      <c r="C2607" s="82" t="s">
        <v>3047</v>
      </c>
      <c r="D2607" s="78" t="s">
        <v>1955</v>
      </c>
      <c r="E2607" s="82" t="s">
        <v>1983</v>
      </c>
      <c r="F2607" s="82" t="s">
        <v>4484</v>
      </c>
      <c r="G2607" s="78" t="s">
        <v>1847</v>
      </c>
      <c r="H2607" s="78" t="s">
        <v>1847</v>
      </c>
      <c r="I2607" s="78" t="s">
        <v>1397</v>
      </c>
      <c r="J2607" s="78" t="s">
        <v>1483</v>
      </c>
      <c r="K2607" s="82" t="s">
        <v>4485</v>
      </c>
      <c r="L2607" s="82" t="s">
        <v>1986</v>
      </c>
      <c r="M2607" s="82" t="s">
        <v>2036</v>
      </c>
      <c r="N2607" s="82"/>
      <c r="O2607" s="82"/>
      <c r="P2607" s="82" t="s">
        <v>36</v>
      </c>
    </row>
    <row r="2608" customHeight="1" spans="1:16">
      <c r="A2608" s="77" t="s">
        <v>1952</v>
      </c>
      <c r="B2608" s="82" t="s">
        <v>2348</v>
      </c>
      <c r="C2608" s="82" t="s">
        <v>2093</v>
      </c>
      <c r="D2608" s="78" t="s">
        <v>1955</v>
      </c>
      <c r="E2608" s="82" t="s">
        <v>2834</v>
      </c>
      <c r="F2608" s="82" t="s">
        <v>4454</v>
      </c>
      <c r="G2608" s="78" t="s">
        <v>1833</v>
      </c>
      <c r="H2608" s="78" t="s">
        <v>1847</v>
      </c>
      <c r="I2608" s="78" t="s">
        <v>1397</v>
      </c>
      <c r="J2608" s="78" t="s">
        <v>1483</v>
      </c>
      <c r="K2608" s="82" t="s">
        <v>4455</v>
      </c>
      <c r="L2608" s="82" t="s">
        <v>2414</v>
      </c>
      <c r="M2608" s="82" t="s">
        <v>4456</v>
      </c>
      <c r="N2608" s="82"/>
      <c r="O2608" s="82"/>
      <c r="P2608" s="82" t="s">
        <v>36</v>
      </c>
    </row>
    <row r="2609" customHeight="1" spans="1:16">
      <c r="A2609" s="77" t="s">
        <v>1952</v>
      </c>
      <c r="B2609" s="82" t="s">
        <v>2198</v>
      </c>
      <c r="C2609" s="82" t="s">
        <v>1371</v>
      </c>
      <c r="D2609" s="78" t="s">
        <v>1955</v>
      </c>
      <c r="E2609" s="82" t="s">
        <v>2204</v>
      </c>
      <c r="F2609" s="82" t="s">
        <v>4033</v>
      </c>
      <c r="G2609" s="82" t="s">
        <v>1735</v>
      </c>
      <c r="H2609" s="78" t="s">
        <v>1847</v>
      </c>
      <c r="I2609" s="78" t="s">
        <v>1397</v>
      </c>
      <c r="J2609" s="82" t="s">
        <v>1483</v>
      </c>
      <c r="K2609" s="82" t="s">
        <v>4034</v>
      </c>
      <c r="L2609" s="82" t="s">
        <v>4035</v>
      </c>
      <c r="M2609" s="82" t="s">
        <v>2249</v>
      </c>
      <c r="N2609" s="82"/>
      <c r="O2609" s="82"/>
      <c r="P2609" s="82" t="s">
        <v>36</v>
      </c>
    </row>
    <row r="2610" customHeight="1" spans="1:16">
      <c r="A2610" s="77" t="s">
        <v>1952</v>
      </c>
      <c r="B2610" s="82" t="s">
        <v>2198</v>
      </c>
      <c r="C2610" s="82" t="s">
        <v>1371</v>
      </c>
      <c r="D2610" s="78" t="s">
        <v>1955</v>
      </c>
      <c r="E2610" s="82" t="s">
        <v>2204</v>
      </c>
      <c r="F2610" s="82" t="s">
        <v>4486</v>
      </c>
      <c r="G2610" s="78" t="s">
        <v>1847</v>
      </c>
      <c r="H2610" s="78" t="s">
        <v>1847</v>
      </c>
      <c r="I2610" s="78" t="s">
        <v>1397</v>
      </c>
      <c r="J2610" s="78" t="s">
        <v>1483</v>
      </c>
      <c r="K2610" s="82" t="s">
        <v>3932</v>
      </c>
      <c r="L2610" s="82" t="s">
        <v>4487</v>
      </c>
      <c r="M2610" s="82" t="s">
        <v>2249</v>
      </c>
      <c r="N2610" s="82"/>
      <c r="O2610" s="82"/>
      <c r="P2610" s="82" t="s">
        <v>36</v>
      </c>
    </row>
    <row r="2611" customHeight="1" spans="1:16">
      <c r="A2611" s="77" t="s">
        <v>1952</v>
      </c>
      <c r="B2611" s="82" t="s">
        <v>2421</v>
      </c>
      <c r="C2611" s="82" t="s">
        <v>3433</v>
      </c>
      <c r="D2611" s="78" t="s">
        <v>1955</v>
      </c>
      <c r="E2611" s="82" t="s">
        <v>2011</v>
      </c>
      <c r="F2611" s="82" t="s">
        <v>4488</v>
      </c>
      <c r="G2611" s="78" t="s">
        <v>1847</v>
      </c>
      <c r="H2611" s="78" t="s">
        <v>1847</v>
      </c>
      <c r="I2611" s="78" t="s">
        <v>1397</v>
      </c>
      <c r="J2611" s="78" t="s">
        <v>1483</v>
      </c>
      <c r="K2611" s="82" t="s">
        <v>2067</v>
      </c>
      <c r="L2611" s="82" t="s">
        <v>2944</v>
      </c>
      <c r="M2611" s="82" t="s">
        <v>3674</v>
      </c>
      <c r="N2611" s="82"/>
      <c r="O2611" s="82"/>
      <c r="P2611" s="82" t="s">
        <v>36</v>
      </c>
    </row>
    <row r="2612" customHeight="1" spans="1:16">
      <c r="A2612" s="77" t="s">
        <v>1952</v>
      </c>
      <c r="B2612" s="82" t="s">
        <v>2037</v>
      </c>
      <c r="C2612" s="82" t="s">
        <v>2038</v>
      </c>
      <c r="D2612" s="78" t="s">
        <v>1955</v>
      </c>
      <c r="E2612" s="82" t="s">
        <v>2314</v>
      </c>
      <c r="F2612" s="82" t="s">
        <v>4489</v>
      </c>
      <c r="G2612" s="78" t="s">
        <v>1847</v>
      </c>
      <c r="H2612" s="78" t="s">
        <v>1847</v>
      </c>
      <c r="I2612" s="78" t="s">
        <v>1397</v>
      </c>
      <c r="J2612" s="78" t="s">
        <v>2201</v>
      </c>
      <c r="K2612" s="82" t="s">
        <v>3782</v>
      </c>
      <c r="L2612" s="82" t="s">
        <v>4490</v>
      </c>
      <c r="M2612" s="82" t="s">
        <v>4491</v>
      </c>
      <c r="N2612" s="82"/>
      <c r="O2612" s="82"/>
      <c r="P2612" s="82" t="s">
        <v>36</v>
      </c>
    </row>
    <row r="2613" customHeight="1" spans="1:16">
      <c r="A2613" s="77" t="s">
        <v>1952</v>
      </c>
      <c r="B2613" s="82" t="s">
        <v>2037</v>
      </c>
      <c r="C2613" s="82" t="s">
        <v>2093</v>
      </c>
      <c r="D2613" s="78" t="s">
        <v>1955</v>
      </c>
      <c r="E2613" s="82" t="s">
        <v>2834</v>
      </c>
      <c r="F2613" s="82" t="s">
        <v>4408</v>
      </c>
      <c r="G2613" s="78" t="s">
        <v>1832</v>
      </c>
      <c r="H2613" s="78" t="s">
        <v>1847</v>
      </c>
      <c r="I2613" s="78" t="s">
        <v>1397</v>
      </c>
      <c r="J2613" s="78" t="s">
        <v>1483</v>
      </c>
      <c r="K2613" s="82" t="s">
        <v>4409</v>
      </c>
      <c r="L2613" s="82" t="s">
        <v>2331</v>
      </c>
      <c r="M2613" s="82" t="s">
        <v>4410</v>
      </c>
      <c r="N2613" s="82"/>
      <c r="O2613" s="82"/>
      <c r="P2613" s="82" t="s">
        <v>36</v>
      </c>
    </row>
    <row r="2614" customHeight="1" spans="1:16">
      <c r="A2614" s="77" t="s">
        <v>1952</v>
      </c>
      <c r="B2614" s="82" t="s">
        <v>2125</v>
      </c>
      <c r="C2614" s="82" t="s">
        <v>4492</v>
      </c>
      <c r="D2614" s="78" t="s">
        <v>1955</v>
      </c>
      <c r="E2614" s="82" t="s">
        <v>2263</v>
      </c>
      <c r="F2614" s="82" t="s">
        <v>4493</v>
      </c>
      <c r="G2614" s="78" t="s">
        <v>1693</v>
      </c>
      <c r="H2614" s="78" t="s">
        <v>1847</v>
      </c>
      <c r="I2614" s="78" t="s">
        <v>1397</v>
      </c>
      <c r="J2614" s="78" t="s">
        <v>1483</v>
      </c>
      <c r="K2614" s="82" t="s">
        <v>4494</v>
      </c>
      <c r="L2614" s="82" t="s">
        <v>2113</v>
      </c>
      <c r="M2614" s="82" t="s">
        <v>1981</v>
      </c>
      <c r="N2614" s="82"/>
      <c r="O2614" s="82"/>
      <c r="P2614" s="82" t="s">
        <v>36</v>
      </c>
    </row>
    <row r="2615" customHeight="1" spans="1:16">
      <c r="A2615" s="77" t="s">
        <v>1952</v>
      </c>
      <c r="B2615" s="82" t="s">
        <v>3972</v>
      </c>
      <c r="C2615" s="82" t="s">
        <v>4309</v>
      </c>
      <c r="D2615" s="78" t="s">
        <v>1955</v>
      </c>
      <c r="E2615" s="82" t="s">
        <v>2087</v>
      </c>
      <c r="F2615" s="82" t="s">
        <v>4475</v>
      </c>
      <c r="G2615" s="78" t="s">
        <v>1838</v>
      </c>
      <c r="H2615" s="78" t="s">
        <v>1847</v>
      </c>
      <c r="I2615" s="78" t="s">
        <v>1397</v>
      </c>
      <c r="J2615" s="78" t="s">
        <v>1483</v>
      </c>
      <c r="K2615" s="82" t="s">
        <v>4194</v>
      </c>
      <c r="L2615" s="82" t="s">
        <v>2457</v>
      </c>
      <c r="M2615" s="82" t="s">
        <v>2241</v>
      </c>
      <c r="N2615" s="82"/>
      <c r="O2615" s="82"/>
      <c r="P2615" s="82" t="s">
        <v>36</v>
      </c>
    </row>
    <row r="2616" customHeight="1" spans="1:16">
      <c r="A2616" s="77" t="s">
        <v>1952</v>
      </c>
      <c r="B2616" s="82" t="s">
        <v>3972</v>
      </c>
      <c r="C2616" s="82" t="s">
        <v>2060</v>
      </c>
      <c r="D2616" s="78" t="s">
        <v>1955</v>
      </c>
      <c r="E2616" s="82" t="s">
        <v>1983</v>
      </c>
      <c r="F2616" s="82" t="s">
        <v>4484</v>
      </c>
      <c r="G2616" s="78" t="s">
        <v>1847</v>
      </c>
      <c r="H2616" s="78" t="s">
        <v>1847</v>
      </c>
      <c r="I2616" s="78" t="s">
        <v>1397</v>
      </c>
      <c r="J2616" s="78" t="s">
        <v>694</v>
      </c>
      <c r="K2616" s="82" t="s">
        <v>4485</v>
      </c>
      <c r="L2616" s="82" t="s">
        <v>1986</v>
      </c>
      <c r="M2616" s="82" t="s">
        <v>2036</v>
      </c>
      <c r="N2616" s="82"/>
      <c r="O2616" s="82"/>
      <c r="P2616" s="82" t="s">
        <v>36</v>
      </c>
    </row>
    <row r="2617" customHeight="1" spans="1:16">
      <c r="A2617" s="77" t="s">
        <v>1952</v>
      </c>
      <c r="B2617" s="82" t="s">
        <v>3046</v>
      </c>
      <c r="C2617" s="82" t="s">
        <v>4200</v>
      </c>
      <c r="D2617" s="78" t="s">
        <v>1955</v>
      </c>
      <c r="E2617" s="82" t="s">
        <v>4350</v>
      </c>
      <c r="F2617" s="82" t="s">
        <v>4495</v>
      </c>
      <c r="G2617" s="78" t="s">
        <v>1848</v>
      </c>
      <c r="H2617" s="78" t="s">
        <v>1848</v>
      </c>
      <c r="I2617" s="78" t="s">
        <v>1397</v>
      </c>
      <c r="J2617" s="78" t="s">
        <v>964</v>
      </c>
      <c r="K2617" s="82" t="s">
        <v>4496</v>
      </c>
      <c r="L2617" s="82" t="s">
        <v>1986</v>
      </c>
      <c r="M2617" s="82" t="s">
        <v>2174</v>
      </c>
      <c r="N2617" s="82"/>
      <c r="O2617" s="82"/>
      <c r="P2617" s="82" t="s">
        <v>36</v>
      </c>
    </row>
    <row r="2618" customHeight="1" spans="1:16">
      <c r="A2618" s="77" t="s">
        <v>1952</v>
      </c>
      <c r="B2618" s="82" t="s">
        <v>2146</v>
      </c>
      <c r="C2618" s="82" t="s">
        <v>2010</v>
      </c>
      <c r="D2618" s="78" t="s">
        <v>1955</v>
      </c>
      <c r="E2618" s="82" t="s">
        <v>2236</v>
      </c>
      <c r="F2618" s="82" t="s">
        <v>4483</v>
      </c>
      <c r="G2618" s="78" t="s">
        <v>1823</v>
      </c>
      <c r="H2618" s="78" t="s">
        <v>1848</v>
      </c>
      <c r="I2618" s="78" t="s">
        <v>1397</v>
      </c>
      <c r="J2618" s="78" t="s">
        <v>694</v>
      </c>
      <c r="K2618" s="82" t="s">
        <v>2950</v>
      </c>
      <c r="L2618" s="82" t="s">
        <v>2228</v>
      </c>
      <c r="M2618" s="82" t="s">
        <v>2641</v>
      </c>
      <c r="N2618" s="82"/>
      <c r="O2618" s="82"/>
      <c r="P2618" s="82" t="s">
        <v>36</v>
      </c>
    </row>
    <row r="2619" customHeight="1" spans="1:16">
      <c r="A2619" s="77" t="s">
        <v>1952</v>
      </c>
      <c r="B2619" s="82" t="s">
        <v>2302</v>
      </c>
      <c r="C2619" s="82" t="s">
        <v>2303</v>
      </c>
      <c r="D2619" s="78" t="s">
        <v>1955</v>
      </c>
      <c r="E2619" s="82" t="s">
        <v>2087</v>
      </c>
      <c r="F2619" s="82" t="s">
        <v>4475</v>
      </c>
      <c r="G2619" s="78" t="s">
        <v>1838</v>
      </c>
      <c r="H2619" s="78" t="s">
        <v>1848</v>
      </c>
      <c r="I2619" s="78" t="s">
        <v>1397</v>
      </c>
      <c r="J2619" s="78" t="s">
        <v>1483</v>
      </c>
      <c r="K2619" s="82" t="s">
        <v>4194</v>
      </c>
      <c r="L2619" s="82" t="s">
        <v>2457</v>
      </c>
      <c r="M2619" s="82" t="s">
        <v>2241</v>
      </c>
      <c r="N2619" s="82"/>
      <c r="O2619" s="82"/>
      <c r="P2619" s="82" t="s">
        <v>36</v>
      </c>
    </row>
    <row r="2620" customHeight="1" spans="1:16">
      <c r="A2620" s="77" t="s">
        <v>1952</v>
      </c>
      <c r="B2620" s="82" t="s">
        <v>2302</v>
      </c>
      <c r="C2620" s="82" t="s">
        <v>2792</v>
      </c>
      <c r="D2620" s="78" t="s">
        <v>1955</v>
      </c>
      <c r="E2620" s="82" t="s">
        <v>3729</v>
      </c>
      <c r="F2620" s="82" t="s">
        <v>4497</v>
      </c>
      <c r="G2620" s="78" t="s">
        <v>1838</v>
      </c>
      <c r="H2620" s="78" t="s">
        <v>1848</v>
      </c>
      <c r="I2620" s="78" t="s">
        <v>1397</v>
      </c>
      <c r="J2620" s="78" t="s">
        <v>1483</v>
      </c>
      <c r="K2620" s="82" t="s">
        <v>4498</v>
      </c>
      <c r="L2620" s="82"/>
      <c r="M2620" s="82" t="s">
        <v>2376</v>
      </c>
      <c r="N2620" s="82"/>
      <c r="O2620" s="82"/>
      <c r="P2620" s="82" t="s">
        <v>36</v>
      </c>
    </row>
    <row r="2621" customHeight="1" spans="1:16">
      <c r="A2621" s="77" t="s">
        <v>1952</v>
      </c>
      <c r="B2621" s="82" t="s">
        <v>3161</v>
      </c>
      <c r="C2621" s="82" t="s">
        <v>4391</v>
      </c>
      <c r="D2621" s="78" t="s">
        <v>1955</v>
      </c>
      <c r="E2621" s="82" t="s">
        <v>3298</v>
      </c>
      <c r="F2621" s="82" t="s">
        <v>4392</v>
      </c>
      <c r="G2621" s="78" t="s">
        <v>1823</v>
      </c>
      <c r="H2621" s="78" t="s">
        <v>1848</v>
      </c>
      <c r="I2621" s="78" t="s">
        <v>1397</v>
      </c>
      <c r="J2621" s="78" t="s">
        <v>964</v>
      </c>
      <c r="K2621" s="82" t="s">
        <v>2941</v>
      </c>
      <c r="L2621" s="82" t="s">
        <v>4217</v>
      </c>
      <c r="M2621" s="82" t="s">
        <v>1962</v>
      </c>
      <c r="N2621" s="82"/>
      <c r="O2621" s="82"/>
      <c r="P2621" s="82" t="s">
        <v>36</v>
      </c>
    </row>
    <row r="2622" customHeight="1" spans="1:16">
      <c r="A2622" s="77" t="s">
        <v>1952</v>
      </c>
      <c r="B2622" s="82" t="s">
        <v>3161</v>
      </c>
      <c r="C2622" s="82" t="s">
        <v>4391</v>
      </c>
      <c r="D2622" s="78" t="s">
        <v>1955</v>
      </c>
      <c r="E2622" s="82" t="s">
        <v>3921</v>
      </c>
      <c r="F2622" s="82" t="s">
        <v>4499</v>
      </c>
      <c r="G2622" s="78" t="s">
        <v>1848</v>
      </c>
      <c r="H2622" s="78" t="s">
        <v>1848</v>
      </c>
      <c r="I2622" s="78" t="s">
        <v>1397</v>
      </c>
      <c r="J2622" s="78" t="s">
        <v>2498</v>
      </c>
      <c r="K2622" s="82" t="s">
        <v>4500</v>
      </c>
      <c r="L2622" s="82"/>
      <c r="M2622" s="82" t="s">
        <v>2241</v>
      </c>
      <c r="N2622" s="82"/>
      <c r="O2622" s="82"/>
      <c r="P2622" s="82" t="s">
        <v>36</v>
      </c>
    </row>
    <row r="2623" customHeight="1" spans="1:16">
      <c r="A2623" s="77" t="s">
        <v>1952</v>
      </c>
      <c r="B2623" s="82" t="s">
        <v>2125</v>
      </c>
      <c r="C2623" s="82" t="s">
        <v>2250</v>
      </c>
      <c r="D2623" s="78" t="s">
        <v>1955</v>
      </c>
      <c r="E2623" s="82" t="s">
        <v>2223</v>
      </c>
      <c r="F2623" s="82" t="s">
        <v>4011</v>
      </c>
      <c r="G2623" s="82" t="s">
        <v>1740</v>
      </c>
      <c r="H2623" s="78" t="s">
        <v>1848</v>
      </c>
      <c r="I2623" s="78" t="s">
        <v>1397</v>
      </c>
      <c r="J2623" s="82" t="s">
        <v>1483</v>
      </c>
      <c r="K2623" s="82" t="s">
        <v>2806</v>
      </c>
      <c r="L2623" s="82" t="s">
        <v>2944</v>
      </c>
      <c r="M2623" s="82" t="s">
        <v>2174</v>
      </c>
      <c r="N2623" s="82"/>
      <c r="O2623" s="82"/>
      <c r="P2623" s="82" t="s">
        <v>36</v>
      </c>
    </row>
    <row r="2624" customHeight="1" spans="1:16">
      <c r="A2624" s="77" t="s">
        <v>1952</v>
      </c>
      <c r="B2624" s="82" t="s">
        <v>2125</v>
      </c>
      <c r="C2624" s="82" t="s">
        <v>2250</v>
      </c>
      <c r="D2624" s="78" t="s">
        <v>1955</v>
      </c>
      <c r="E2624" s="82" t="s">
        <v>2011</v>
      </c>
      <c r="F2624" s="82" t="s">
        <v>4501</v>
      </c>
      <c r="G2624" s="82" t="s">
        <v>1756</v>
      </c>
      <c r="H2624" s="78" t="s">
        <v>1848</v>
      </c>
      <c r="I2624" s="78" t="s">
        <v>1397</v>
      </c>
      <c r="J2624" s="78" t="s">
        <v>1483</v>
      </c>
      <c r="K2624" s="82" t="s">
        <v>3608</v>
      </c>
      <c r="L2624" s="82" t="s">
        <v>2298</v>
      </c>
      <c r="M2624" s="82" t="s">
        <v>2059</v>
      </c>
      <c r="N2624" s="82"/>
      <c r="O2624" s="82"/>
      <c r="P2624" s="82" t="s">
        <v>36</v>
      </c>
    </row>
    <row r="2625" customHeight="1" spans="1:16">
      <c r="A2625" s="77" t="s">
        <v>1952</v>
      </c>
      <c r="B2625" s="82" t="s">
        <v>2959</v>
      </c>
      <c r="C2625" s="82" t="s">
        <v>2998</v>
      </c>
      <c r="D2625" s="78" t="s">
        <v>1955</v>
      </c>
      <c r="E2625" s="82" t="s">
        <v>2834</v>
      </c>
      <c r="F2625" s="82" t="s">
        <v>4454</v>
      </c>
      <c r="G2625" s="78" t="s">
        <v>1833</v>
      </c>
      <c r="H2625" s="78" t="s">
        <v>1848</v>
      </c>
      <c r="I2625" s="78" t="s">
        <v>1397</v>
      </c>
      <c r="J2625" s="78" t="s">
        <v>1483</v>
      </c>
      <c r="K2625" s="82" t="s">
        <v>4455</v>
      </c>
      <c r="L2625" s="82" t="s">
        <v>2414</v>
      </c>
      <c r="M2625" s="82" t="s">
        <v>4456</v>
      </c>
      <c r="N2625" s="82"/>
      <c r="O2625" s="82"/>
      <c r="P2625" s="82" t="s">
        <v>36</v>
      </c>
    </row>
    <row r="2626" customHeight="1" spans="1:16">
      <c r="A2626" s="77" t="s">
        <v>1952</v>
      </c>
      <c r="B2626" s="82" t="s">
        <v>3046</v>
      </c>
      <c r="C2626" s="82" t="s">
        <v>2086</v>
      </c>
      <c r="D2626" s="78" t="s">
        <v>1955</v>
      </c>
      <c r="E2626" s="82" t="s">
        <v>2854</v>
      </c>
      <c r="F2626" s="82" t="s">
        <v>4415</v>
      </c>
      <c r="G2626" s="78" t="s">
        <v>1832</v>
      </c>
      <c r="H2626" s="78" t="s">
        <v>1848</v>
      </c>
      <c r="I2626" s="78" t="s">
        <v>1397</v>
      </c>
      <c r="J2626" s="78" t="s">
        <v>1483</v>
      </c>
      <c r="K2626" s="82" t="s">
        <v>4416</v>
      </c>
      <c r="L2626" s="82" t="s">
        <v>4417</v>
      </c>
      <c r="M2626" s="82" t="s">
        <v>3674</v>
      </c>
      <c r="N2626" s="82"/>
      <c r="O2626" s="82"/>
      <c r="P2626" s="82" t="s">
        <v>36</v>
      </c>
    </row>
    <row r="2627" customHeight="1" spans="1:16">
      <c r="A2627" s="77" t="s">
        <v>1952</v>
      </c>
      <c r="B2627" s="82" t="s">
        <v>2291</v>
      </c>
      <c r="C2627" s="82" t="s">
        <v>2093</v>
      </c>
      <c r="D2627" s="78" t="s">
        <v>1955</v>
      </c>
      <c r="E2627" s="82" t="s">
        <v>2834</v>
      </c>
      <c r="F2627" s="82" t="s">
        <v>4408</v>
      </c>
      <c r="G2627" s="78" t="s">
        <v>1832</v>
      </c>
      <c r="H2627" s="78" t="s">
        <v>1839</v>
      </c>
      <c r="I2627" s="78" t="s">
        <v>1397</v>
      </c>
      <c r="J2627" s="78" t="s">
        <v>1483</v>
      </c>
      <c r="K2627" s="82" t="s">
        <v>4409</v>
      </c>
      <c r="L2627" s="82" t="s">
        <v>2331</v>
      </c>
      <c r="M2627" s="82" t="s">
        <v>4410</v>
      </c>
      <c r="N2627" s="82"/>
      <c r="O2627" s="82"/>
      <c r="P2627" s="82" t="s">
        <v>36</v>
      </c>
    </row>
    <row r="2628" customHeight="1" spans="1:16">
      <c r="A2628" s="77" t="s">
        <v>1952</v>
      </c>
      <c r="B2628" s="82" t="s">
        <v>2291</v>
      </c>
      <c r="C2628" s="82" t="s">
        <v>2060</v>
      </c>
      <c r="D2628" s="78" t="s">
        <v>1955</v>
      </c>
      <c r="E2628" s="82" t="s">
        <v>2775</v>
      </c>
      <c r="F2628" s="82" t="s">
        <v>4364</v>
      </c>
      <c r="G2628" s="82" t="s">
        <v>1813</v>
      </c>
      <c r="H2628" s="78" t="s">
        <v>1839</v>
      </c>
      <c r="I2628" s="78" t="s">
        <v>1397</v>
      </c>
      <c r="J2628" s="82" t="s">
        <v>694</v>
      </c>
      <c r="K2628" s="82" t="s">
        <v>4365</v>
      </c>
      <c r="L2628" s="82" t="s">
        <v>2058</v>
      </c>
      <c r="M2628" s="82" t="s">
        <v>2068</v>
      </c>
      <c r="N2628" s="82"/>
      <c r="O2628" s="82"/>
      <c r="P2628" s="82" t="s">
        <v>36</v>
      </c>
    </row>
    <row r="2629" customHeight="1" spans="1:16">
      <c r="A2629" s="77" t="s">
        <v>1952</v>
      </c>
      <c r="B2629" s="82" t="s">
        <v>2291</v>
      </c>
      <c r="C2629" s="82" t="s">
        <v>2060</v>
      </c>
      <c r="D2629" s="78" t="s">
        <v>1955</v>
      </c>
      <c r="E2629" s="82" t="s">
        <v>1983</v>
      </c>
      <c r="F2629" s="82" t="s">
        <v>4484</v>
      </c>
      <c r="G2629" s="78" t="s">
        <v>1847</v>
      </c>
      <c r="H2629" s="78" t="s">
        <v>1839</v>
      </c>
      <c r="I2629" s="78" t="s">
        <v>1397</v>
      </c>
      <c r="J2629" s="78" t="s">
        <v>694</v>
      </c>
      <c r="K2629" s="82" t="s">
        <v>4485</v>
      </c>
      <c r="L2629" s="82" t="s">
        <v>1986</v>
      </c>
      <c r="M2629" s="82" t="s">
        <v>2036</v>
      </c>
      <c r="N2629" s="82"/>
      <c r="O2629" s="82"/>
      <c r="P2629" s="82" t="s">
        <v>36</v>
      </c>
    </row>
    <row r="2630" customHeight="1" spans="1:16">
      <c r="A2630" s="77" t="s">
        <v>1952</v>
      </c>
      <c r="B2630" s="82" t="s">
        <v>2662</v>
      </c>
      <c r="C2630" s="82" t="s">
        <v>1286</v>
      </c>
      <c r="D2630" s="78" t="s">
        <v>1955</v>
      </c>
      <c r="E2630" s="82" t="s">
        <v>3524</v>
      </c>
      <c r="F2630" s="82" t="s">
        <v>4502</v>
      </c>
      <c r="G2630" s="78" t="s">
        <v>1842</v>
      </c>
      <c r="H2630" s="78" t="s">
        <v>1839</v>
      </c>
      <c r="I2630" s="78" t="s">
        <v>1397</v>
      </c>
      <c r="J2630" s="78" t="s">
        <v>694</v>
      </c>
      <c r="K2630" s="82" t="s">
        <v>4503</v>
      </c>
      <c r="L2630" s="82" t="s">
        <v>3038</v>
      </c>
      <c r="M2630" s="82" t="s">
        <v>4504</v>
      </c>
      <c r="N2630" s="82"/>
      <c r="O2630" s="82"/>
      <c r="P2630" s="82" t="s">
        <v>36</v>
      </c>
    </row>
    <row r="2631" customHeight="1" spans="1:16">
      <c r="A2631" s="77" t="s">
        <v>1952</v>
      </c>
      <c r="B2631" s="82" t="s">
        <v>2257</v>
      </c>
      <c r="C2631" s="82" t="s">
        <v>2167</v>
      </c>
      <c r="D2631" s="78" t="s">
        <v>1955</v>
      </c>
      <c r="E2631" s="82" t="s">
        <v>2087</v>
      </c>
      <c r="F2631" s="82" t="s">
        <v>4475</v>
      </c>
      <c r="G2631" s="78" t="s">
        <v>1838</v>
      </c>
      <c r="H2631" s="78" t="s">
        <v>1839</v>
      </c>
      <c r="I2631" s="78" t="s">
        <v>1397</v>
      </c>
      <c r="J2631" s="78" t="s">
        <v>1483</v>
      </c>
      <c r="K2631" s="82" t="s">
        <v>4194</v>
      </c>
      <c r="L2631" s="82" t="s">
        <v>2457</v>
      </c>
      <c r="M2631" s="82" t="s">
        <v>2241</v>
      </c>
      <c r="N2631" s="82"/>
      <c r="O2631" s="82"/>
      <c r="P2631" s="82" t="s">
        <v>36</v>
      </c>
    </row>
    <row r="2632" customHeight="1" spans="1:16">
      <c r="A2632" s="77" t="s">
        <v>1952</v>
      </c>
      <c r="B2632" s="82" t="s">
        <v>2257</v>
      </c>
      <c r="C2632" s="82" t="s">
        <v>2167</v>
      </c>
      <c r="D2632" s="78" t="s">
        <v>1955</v>
      </c>
      <c r="E2632" s="82" t="s">
        <v>3373</v>
      </c>
      <c r="F2632" s="82" t="s">
        <v>4505</v>
      </c>
      <c r="G2632" s="78" t="s">
        <v>1839</v>
      </c>
      <c r="H2632" s="78" t="s">
        <v>1839</v>
      </c>
      <c r="I2632" s="78" t="s">
        <v>1397</v>
      </c>
      <c r="J2632" s="78" t="s">
        <v>1483</v>
      </c>
      <c r="K2632" s="82" t="s">
        <v>2850</v>
      </c>
      <c r="L2632" s="82" t="s">
        <v>4506</v>
      </c>
      <c r="M2632" s="82" t="s">
        <v>2068</v>
      </c>
      <c r="N2632" s="82"/>
      <c r="O2632" s="82"/>
      <c r="P2632" s="82" t="s">
        <v>36</v>
      </c>
    </row>
    <row r="2633" customHeight="1" spans="1:16">
      <c r="A2633" s="77" t="s">
        <v>1952</v>
      </c>
      <c r="B2633" s="82" t="s">
        <v>3191</v>
      </c>
      <c r="C2633" s="82" t="s">
        <v>2493</v>
      </c>
      <c r="D2633" s="78" t="s">
        <v>1955</v>
      </c>
      <c r="E2633" s="82" t="s">
        <v>3729</v>
      </c>
      <c r="F2633" s="82" t="s">
        <v>4497</v>
      </c>
      <c r="G2633" s="78" t="s">
        <v>1838</v>
      </c>
      <c r="H2633" s="78" t="s">
        <v>1839</v>
      </c>
      <c r="I2633" s="78" t="s">
        <v>1397</v>
      </c>
      <c r="J2633" s="78" t="s">
        <v>1483</v>
      </c>
      <c r="K2633" s="82" t="s">
        <v>4498</v>
      </c>
      <c r="L2633" s="82"/>
      <c r="M2633" s="82" t="s">
        <v>2376</v>
      </c>
      <c r="N2633" s="82"/>
      <c r="O2633" s="82"/>
      <c r="P2633" s="82" t="s">
        <v>36</v>
      </c>
    </row>
    <row r="2634" customHeight="1" spans="1:16">
      <c r="A2634" s="77" t="s">
        <v>1952</v>
      </c>
      <c r="B2634" s="82" t="s">
        <v>2350</v>
      </c>
      <c r="C2634" s="82" t="s">
        <v>3575</v>
      </c>
      <c r="D2634" s="78" t="s">
        <v>1955</v>
      </c>
      <c r="E2634" s="82" t="s">
        <v>2218</v>
      </c>
      <c r="F2634" s="82" t="s">
        <v>4507</v>
      </c>
      <c r="G2634" s="78" t="s">
        <v>1842</v>
      </c>
      <c r="H2634" s="78" t="s">
        <v>4508</v>
      </c>
      <c r="I2634" s="78" t="s">
        <v>1397</v>
      </c>
      <c r="J2634" s="78" t="s">
        <v>2498</v>
      </c>
      <c r="K2634" s="82" t="s">
        <v>4509</v>
      </c>
      <c r="L2634" s="82" t="s">
        <v>4510</v>
      </c>
      <c r="M2634" s="82" t="s">
        <v>2064</v>
      </c>
      <c r="N2634" s="82"/>
      <c r="O2634" s="82"/>
      <c r="P2634" s="82" t="s">
        <v>36</v>
      </c>
    </row>
    <row r="2635" customHeight="1" spans="1:16">
      <c r="A2635" s="77" t="s">
        <v>1952</v>
      </c>
      <c r="B2635" s="82" t="s">
        <v>2051</v>
      </c>
      <c r="C2635" s="82" t="s">
        <v>2060</v>
      </c>
      <c r="D2635" s="78" t="s">
        <v>1955</v>
      </c>
      <c r="E2635" s="82" t="s">
        <v>2236</v>
      </c>
      <c r="F2635" s="82" t="s">
        <v>4511</v>
      </c>
      <c r="G2635" s="78" t="s">
        <v>1839</v>
      </c>
      <c r="H2635" s="78" t="s">
        <v>4508</v>
      </c>
      <c r="I2635" s="78" t="s">
        <v>1397</v>
      </c>
      <c r="J2635" s="78" t="s">
        <v>694</v>
      </c>
      <c r="K2635" s="82" t="s">
        <v>3232</v>
      </c>
      <c r="L2635" s="82" t="s">
        <v>2008</v>
      </c>
      <c r="M2635" s="82" t="s">
        <v>2036</v>
      </c>
      <c r="N2635" s="82"/>
      <c r="O2635" s="82"/>
      <c r="P2635" s="82" t="s">
        <v>36</v>
      </c>
    </row>
    <row r="2636" customHeight="1" spans="1:16">
      <c r="A2636" s="77" t="s">
        <v>1952</v>
      </c>
      <c r="B2636" s="82" t="s">
        <v>2166</v>
      </c>
      <c r="C2636" s="82" t="s">
        <v>3047</v>
      </c>
      <c r="D2636" s="78" t="s">
        <v>1955</v>
      </c>
      <c r="E2636" s="82" t="s">
        <v>1983</v>
      </c>
      <c r="F2636" s="82" t="s">
        <v>4484</v>
      </c>
      <c r="G2636" s="78" t="s">
        <v>1847</v>
      </c>
      <c r="H2636" s="78" t="s">
        <v>4508</v>
      </c>
      <c r="I2636" s="78" t="s">
        <v>1397</v>
      </c>
      <c r="J2636" s="78" t="s">
        <v>694</v>
      </c>
      <c r="K2636" s="82" t="s">
        <v>4485</v>
      </c>
      <c r="L2636" s="82" t="s">
        <v>1986</v>
      </c>
      <c r="M2636" s="82" t="s">
        <v>2036</v>
      </c>
      <c r="N2636" s="82"/>
      <c r="O2636" s="82"/>
      <c r="P2636" s="82" t="s">
        <v>36</v>
      </c>
    </row>
    <row r="2637" customHeight="1" spans="1:16">
      <c r="A2637" s="77" t="s">
        <v>1952</v>
      </c>
      <c r="B2637" s="82" t="s">
        <v>2589</v>
      </c>
      <c r="C2637" s="82" t="s">
        <v>4235</v>
      </c>
      <c r="D2637" s="78" t="s">
        <v>1955</v>
      </c>
      <c r="E2637" s="82" t="s">
        <v>2046</v>
      </c>
      <c r="F2637" s="82" t="s">
        <v>4406</v>
      </c>
      <c r="G2637" s="78" t="s">
        <v>4001</v>
      </c>
      <c r="H2637" s="78" t="s">
        <v>4508</v>
      </c>
      <c r="I2637" s="78" t="s">
        <v>1397</v>
      </c>
      <c r="J2637" s="78" t="s">
        <v>694</v>
      </c>
      <c r="K2637" s="82" t="s">
        <v>3747</v>
      </c>
      <c r="L2637" s="82" t="s">
        <v>4407</v>
      </c>
      <c r="M2637" s="82" t="s">
        <v>2170</v>
      </c>
      <c r="N2637" s="82"/>
      <c r="O2637" s="82"/>
      <c r="P2637" s="82" t="s">
        <v>36</v>
      </c>
    </row>
    <row r="2638" customHeight="1" spans="1:16">
      <c r="A2638" s="77" t="s">
        <v>1952</v>
      </c>
      <c r="B2638" s="82" t="s">
        <v>3046</v>
      </c>
      <c r="C2638" s="82" t="s">
        <v>2086</v>
      </c>
      <c r="D2638" s="78" t="s">
        <v>1955</v>
      </c>
      <c r="E2638" s="82" t="s">
        <v>2542</v>
      </c>
      <c r="F2638" s="82" t="s">
        <v>4512</v>
      </c>
      <c r="G2638" s="78" t="s">
        <v>1833</v>
      </c>
      <c r="H2638" s="78" t="s">
        <v>4508</v>
      </c>
      <c r="I2638" s="78" t="s">
        <v>1397</v>
      </c>
      <c r="J2638" s="78" t="s">
        <v>1483</v>
      </c>
      <c r="K2638" s="82" t="s">
        <v>4513</v>
      </c>
      <c r="L2638" s="82" t="s">
        <v>4514</v>
      </c>
      <c r="M2638" s="82" t="s">
        <v>2414</v>
      </c>
      <c r="N2638" s="82"/>
      <c r="O2638" s="82"/>
      <c r="P2638" s="82" t="s">
        <v>36</v>
      </c>
    </row>
    <row r="2639" customHeight="1" spans="1:16">
      <c r="A2639" s="77" t="s">
        <v>1952</v>
      </c>
      <c r="B2639" s="82" t="s">
        <v>2721</v>
      </c>
      <c r="C2639" s="82" t="s">
        <v>3047</v>
      </c>
      <c r="D2639" s="78" t="s">
        <v>1955</v>
      </c>
      <c r="E2639" s="82" t="s">
        <v>1983</v>
      </c>
      <c r="F2639" s="82" t="s">
        <v>4484</v>
      </c>
      <c r="G2639" s="78" t="s">
        <v>1847</v>
      </c>
      <c r="H2639" s="78" t="s">
        <v>4515</v>
      </c>
      <c r="I2639" s="78" t="s">
        <v>1397</v>
      </c>
      <c r="J2639" s="78" t="s">
        <v>694</v>
      </c>
      <c r="K2639" s="82" t="s">
        <v>4485</v>
      </c>
      <c r="L2639" s="82" t="s">
        <v>1986</v>
      </c>
      <c r="M2639" s="82" t="s">
        <v>2036</v>
      </c>
      <c r="N2639" s="82"/>
      <c r="O2639" s="82"/>
      <c r="P2639" s="82" t="s">
        <v>36</v>
      </c>
    </row>
    <row r="2640" customHeight="1" spans="1:16">
      <c r="A2640" s="77" t="s">
        <v>1952</v>
      </c>
      <c r="B2640" s="82" t="s">
        <v>3161</v>
      </c>
      <c r="C2640" s="82" t="s">
        <v>3147</v>
      </c>
      <c r="D2640" s="78" t="s">
        <v>1955</v>
      </c>
      <c r="E2640" s="82" t="s">
        <v>2384</v>
      </c>
      <c r="F2640" s="82" t="s">
        <v>4341</v>
      </c>
      <c r="G2640" s="82" t="s">
        <v>1816</v>
      </c>
      <c r="H2640" s="78" t="s">
        <v>4515</v>
      </c>
      <c r="I2640" s="78" t="s">
        <v>1397</v>
      </c>
      <c r="J2640" s="78" t="s">
        <v>694</v>
      </c>
      <c r="K2640" s="82" t="s">
        <v>4293</v>
      </c>
      <c r="L2640" s="82" t="s">
        <v>4342</v>
      </c>
      <c r="M2640" s="82" t="s">
        <v>3674</v>
      </c>
      <c r="N2640" s="82"/>
      <c r="O2640" s="82"/>
      <c r="P2640" s="82" t="s">
        <v>36</v>
      </c>
    </row>
    <row r="2641" customHeight="1" spans="1:16">
      <c r="A2641" s="77" t="s">
        <v>1952</v>
      </c>
      <c r="B2641" s="82" t="s">
        <v>2738</v>
      </c>
      <c r="C2641" s="82" t="s">
        <v>2045</v>
      </c>
      <c r="D2641" s="78" t="s">
        <v>1955</v>
      </c>
      <c r="E2641" s="82" t="s">
        <v>2218</v>
      </c>
      <c r="F2641" s="82" t="s">
        <v>4516</v>
      </c>
      <c r="G2641" s="78" t="s">
        <v>1817</v>
      </c>
      <c r="H2641" s="78" t="s">
        <v>4515</v>
      </c>
      <c r="I2641" s="78" t="s">
        <v>1397</v>
      </c>
      <c r="J2641" s="78" t="s">
        <v>1483</v>
      </c>
      <c r="K2641" s="82" t="s">
        <v>3720</v>
      </c>
      <c r="L2641" s="82" t="s">
        <v>2556</v>
      </c>
      <c r="M2641" s="82" t="s">
        <v>4517</v>
      </c>
      <c r="N2641" s="82"/>
      <c r="O2641" s="82"/>
      <c r="P2641" s="82" t="s">
        <v>36</v>
      </c>
    </row>
    <row r="2642" customHeight="1" spans="1:16">
      <c r="A2642" s="77" t="s">
        <v>1952</v>
      </c>
      <c r="B2642" s="82" t="s">
        <v>4421</v>
      </c>
      <c r="C2642" s="82" t="s">
        <v>4098</v>
      </c>
      <c r="D2642" s="78" t="s">
        <v>1955</v>
      </c>
      <c r="E2642" s="82" t="s">
        <v>2137</v>
      </c>
      <c r="F2642" s="82" t="s">
        <v>4422</v>
      </c>
      <c r="G2642" s="78" t="s">
        <v>1831</v>
      </c>
      <c r="H2642" s="78" t="s">
        <v>4515</v>
      </c>
      <c r="I2642" s="78" t="s">
        <v>1397</v>
      </c>
      <c r="J2642" s="78" t="s">
        <v>694</v>
      </c>
      <c r="K2642" s="82" t="s">
        <v>4395</v>
      </c>
      <c r="L2642" s="82" t="s">
        <v>4423</v>
      </c>
      <c r="M2642" s="82" t="s">
        <v>2009</v>
      </c>
      <c r="N2642" s="82"/>
      <c r="O2642" s="82"/>
      <c r="P2642" s="82" t="s">
        <v>36</v>
      </c>
    </row>
    <row r="2643" customHeight="1" spans="1:16">
      <c r="A2643" s="77" t="s">
        <v>1952</v>
      </c>
      <c r="B2643" s="82" t="s">
        <v>4421</v>
      </c>
      <c r="C2643" s="82" t="s">
        <v>3157</v>
      </c>
      <c r="D2643" s="78" t="s">
        <v>1955</v>
      </c>
      <c r="E2643" s="82" t="s">
        <v>2263</v>
      </c>
      <c r="F2643" s="82" t="s">
        <v>4518</v>
      </c>
      <c r="G2643" s="78" t="s">
        <v>1839</v>
      </c>
      <c r="H2643" s="78" t="s">
        <v>4515</v>
      </c>
      <c r="I2643" s="78" t="s">
        <v>1397</v>
      </c>
      <c r="J2643" s="78" t="s">
        <v>1142</v>
      </c>
      <c r="K2643" s="82" t="s">
        <v>3341</v>
      </c>
      <c r="L2643" s="82" t="s">
        <v>4519</v>
      </c>
      <c r="M2643" s="82" t="s">
        <v>2864</v>
      </c>
      <c r="N2643" s="82"/>
      <c r="O2643" s="82"/>
      <c r="P2643" s="82" t="s">
        <v>36</v>
      </c>
    </row>
    <row r="2644" customHeight="1" spans="1:16">
      <c r="A2644" s="77" t="s">
        <v>1952</v>
      </c>
      <c r="B2644" s="82" t="s">
        <v>2458</v>
      </c>
      <c r="C2644" s="82" t="s">
        <v>2343</v>
      </c>
      <c r="D2644" s="78" t="s">
        <v>1955</v>
      </c>
      <c r="E2644" s="82" t="s">
        <v>2293</v>
      </c>
      <c r="F2644" s="82" t="s">
        <v>4469</v>
      </c>
      <c r="G2644" s="78" t="s">
        <v>1837</v>
      </c>
      <c r="H2644" s="78" t="s">
        <v>4515</v>
      </c>
      <c r="I2644" s="78" t="s">
        <v>1397</v>
      </c>
      <c r="J2644" s="78" t="s">
        <v>1483</v>
      </c>
      <c r="K2644" s="82" t="s">
        <v>4470</v>
      </c>
      <c r="L2644" s="82" t="s">
        <v>1986</v>
      </c>
      <c r="M2644" s="82" t="s">
        <v>2064</v>
      </c>
      <c r="N2644" s="82"/>
      <c r="O2644" s="82"/>
      <c r="P2644" s="82" t="s">
        <v>36</v>
      </c>
    </row>
    <row r="2645" customHeight="1" spans="1:16">
      <c r="A2645" s="77" t="s">
        <v>1952</v>
      </c>
      <c r="B2645" s="82" t="s">
        <v>2458</v>
      </c>
      <c r="C2645" s="82" t="s">
        <v>2343</v>
      </c>
      <c r="D2645" s="78" t="s">
        <v>1955</v>
      </c>
      <c r="E2645" s="82" t="s">
        <v>1988</v>
      </c>
      <c r="F2645" s="82" t="s">
        <v>4520</v>
      </c>
      <c r="G2645" s="78" t="s">
        <v>1848</v>
      </c>
      <c r="H2645" s="78" t="s">
        <v>4515</v>
      </c>
      <c r="I2645" s="78" t="s">
        <v>1397</v>
      </c>
      <c r="J2645" s="78" t="s">
        <v>1483</v>
      </c>
      <c r="K2645" s="82" t="s">
        <v>4521</v>
      </c>
      <c r="L2645" s="82" t="s">
        <v>1980</v>
      </c>
      <c r="M2645" s="82" t="s">
        <v>2641</v>
      </c>
      <c r="N2645" s="82"/>
      <c r="O2645" s="82"/>
      <c r="P2645" s="82" t="s">
        <v>36</v>
      </c>
    </row>
    <row r="2646" customHeight="1" spans="1:16">
      <c r="A2646" s="77" t="s">
        <v>1952</v>
      </c>
      <c r="B2646" s="82" t="s">
        <v>3046</v>
      </c>
      <c r="C2646" s="82" t="s">
        <v>2086</v>
      </c>
      <c r="D2646" s="78" t="s">
        <v>1955</v>
      </c>
      <c r="E2646" s="82" t="s">
        <v>2542</v>
      </c>
      <c r="F2646" s="82" t="s">
        <v>4512</v>
      </c>
      <c r="G2646" s="78" t="s">
        <v>1833</v>
      </c>
      <c r="H2646" s="78" t="s">
        <v>4515</v>
      </c>
      <c r="I2646" s="78" t="s">
        <v>1397</v>
      </c>
      <c r="J2646" s="78" t="s">
        <v>1483</v>
      </c>
      <c r="K2646" s="82" t="s">
        <v>4513</v>
      </c>
      <c r="L2646" s="82" t="s">
        <v>4514</v>
      </c>
      <c r="M2646" s="82" t="s">
        <v>2414</v>
      </c>
      <c r="N2646" s="82"/>
      <c r="O2646" s="82"/>
      <c r="P2646" s="82" t="s">
        <v>36</v>
      </c>
    </row>
    <row r="2647" customHeight="1" spans="1:16">
      <c r="A2647" s="77" t="s">
        <v>1952</v>
      </c>
      <c r="B2647" s="82" t="s">
        <v>1973</v>
      </c>
      <c r="C2647" s="82" t="s">
        <v>1974</v>
      </c>
      <c r="D2647" s="78" t="s">
        <v>1955</v>
      </c>
      <c r="E2647" s="82" t="s">
        <v>1988</v>
      </c>
      <c r="F2647" s="82" t="s">
        <v>4522</v>
      </c>
      <c r="G2647" s="78" t="s">
        <v>1847</v>
      </c>
      <c r="H2647" s="78" t="s">
        <v>4515</v>
      </c>
      <c r="I2647" s="78" t="s">
        <v>1397</v>
      </c>
      <c r="J2647" s="78" t="s">
        <v>964</v>
      </c>
      <c r="K2647" s="82" t="s">
        <v>4523</v>
      </c>
      <c r="L2647" s="82" t="s">
        <v>2228</v>
      </c>
      <c r="M2647" s="82" t="s">
        <v>2002</v>
      </c>
      <c r="N2647" s="82"/>
      <c r="O2647" s="82"/>
      <c r="P2647" s="82" t="s">
        <v>36</v>
      </c>
    </row>
    <row r="2648" customHeight="1" spans="1:16">
      <c r="A2648" s="77" t="s">
        <v>1952</v>
      </c>
      <c r="B2648" s="82" t="s">
        <v>1973</v>
      </c>
      <c r="C2648" s="82" t="s">
        <v>1982</v>
      </c>
      <c r="D2648" s="78" t="s">
        <v>1955</v>
      </c>
      <c r="E2648" s="82" t="s">
        <v>1983</v>
      </c>
      <c r="F2648" s="82" t="s">
        <v>4459</v>
      </c>
      <c r="G2648" s="78" t="s">
        <v>1795</v>
      </c>
      <c r="H2648" s="78" t="s">
        <v>4515</v>
      </c>
      <c r="I2648" s="78" t="s">
        <v>1397</v>
      </c>
      <c r="J2648" s="78" t="s">
        <v>694</v>
      </c>
      <c r="K2648" s="82" t="s">
        <v>2007</v>
      </c>
      <c r="L2648" s="82" t="s">
        <v>1986</v>
      </c>
      <c r="M2648" s="82" t="s">
        <v>2183</v>
      </c>
      <c r="N2648" s="82"/>
      <c r="O2648" s="82"/>
      <c r="P2648" s="82" t="s">
        <v>36</v>
      </c>
    </row>
    <row r="2649" ht="22.2" customHeight="1" spans="1:16">
      <c r="A2649" s="77" t="s">
        <v>1952</v>
      </c>
      <c r="B2649" s="82" t="s">
        <v>1973</v>
      </c>
      <c r="C2649" s="82" t="s">
        <v>1374</v>
      </c>
      <c r="D2649" s="78" t="s">
        <v>1955</v>
      </c>
      <c r="E2649" s="82" t="s">
        <v>1993</v>
      </c>
      <c r="F2649" s="82" t="s">
        <v>4460</v>
      </c>
      <c r="G2649" s="78" t="s">
        <v>1841</v>
      </c>
      <c r="H2649" s="78" t="s">
        <v>4515</v>
      </c>
      <c r="I2649" s="78" t="s">
        <v>1397</v>
      </c>
      <c r="J2649" s="78" t="s">
        <v>1623</v>
      </c>
      <c r="K2649" s="82" t="s">
        <v>4461</v>
      </c>
      <c r="L2649" s="82" t="s">
        <v>2100</v>
      </c>
      <c r="M2649" s="82" t="s">
        <v>4462</v>
      </c>
      <c r="N2649" s="82"/>
      <c r="O2649" s="82"/>
      <c r="P2649" s="82" t="s">
        <v>36</v>
      </c>
    </row>
    <row r="2650" customHeight="1" spans="1:16">
      <c r="A2650" s="77" t="s">
        <v>1952</v>
      </c>
      <c r="B2650" s="82" t="s">
        <v>2333</v>
      </c>
      <c r="C2650" s="82" t="s">
        <v>2292</v>
      </c>
      <c r="D2650" s="78" t="s">
        <v>1955</v>
      </c>
      <c r="E2650" s="82" t="s">
        <v>2223</v>
      </c>
      <c r="F2650" s="82" t="s">
        <v>4524</v>
      </c>
      <c r="G2650" s="78" t="s">
        <v>1793</v>
      </c>
      <c r="H2650" s="78" t="s">
        <v>1852</v>
      </c>
      <c r="I2650" s="78" t="s">
        <v>1397</v>
      </c>
      <c r="J2650" s="78" t="s">
        <v>694</v>
      </c>
      <c r="K2650" s="82" t="s">
        <v>4525</v>
      </c>
      <c r="L2650" s="82" t="s">
        <v>2155</v>
      </c>
      <c r="M2650" s="82" t="s">
        <v>2165</v>
      </c>
      <c r="N2650" s="82"/>
      <c r="O2650" s="82"/>
      <c r="P2650" s="82" t="s">
        <v>36</v>
      </c>
    </row>
    <row r="2651" customHeight="1" spans="1:16">
      <c r="A2651" s="77" t="s">
        <v>1952</v>
      </c>
      <c r="B2651" s="82" t="s">
        <v>2333</v>
      </c>
      <c r="C2651" s="82" t="s">
        <v>2624</v>
      </c>
      <c r="D2651" s="78" t="s">
        <v>1955</v>
      </c>
      <c r="E2651" s="82" t="s">
        <v>1968</v>
      </c>
      <c r="F2651" s="82" t="s">
        <v>4257</v>
      </c>
      <c r="G2651" s="82" t="s">
        <v>1725</v>
      </c>
      <c r="H2651" s="78" t="s">
        <v>1852</v>
      </c>
      <c r="I2651" s="78" t="s">
        <v>1397</v>
      </c>
      <c r="J2651" s="82" t="s">
        <v>1483</v>
      </c>
      <c r="K2651" s="82">
        <v>60.35</v>
      </c>
      <c r="L2651" s="82">
        <v>27</v>
      </c>
      <c r="M2651" s="82">
        <v>6.5</v>
      </c>
      <c r="N2651" s="82"/>
      <c r="O2651" s="82"/>
      <c r="P2651" s="82" t="s">
        <v>36</v>
      </c>
    </row>
    <row r="2652" customHeight="1" spans="1:16">
      <c r="A2652" s="77" t="s">
        <v>1952</v>
      </c>
      <c r="B2652" s="82" t="s">
        <v>2730</v>
      </c>
      <c r="C2652" s="82" t="s">
        <v>2167</v>
      </c>
      <c r="D2652" s="78" t="s">
        <v>1955</v>
      </c>
      <c r="E2652" s="82" t="s">
        <v>3373</v>
      </c>
      <c r="F2652" s="82" t="s">
        <v>4505</v>
      </c>
      <c r="G2652" s="78" t="s">
        <v>1839</v>
      </c>
      <c r="H2652" s="78" t="s">
        <v>1852</v>
      </c>
      <c r="I2652" s="78" t="s">
        <v>1397</v>
      </c>
      <c r="J2652" s="78" t="s">
        <v>1483</v>
      </c>
      <c r="K2652" s="82" t="s">
        <v>2850</v>
      </c>
      <c r="L2652" s="82" t="s">
        <v>4506</v>
      </c>
      <c r="M2652" s="82" t="s">
        <v>2068</v>
      </c>
      <c r="N2652" s="82"/>
      <c r="O2652" s="82"/>
      <c r="P2652" s="82" t="s">
        <v>36</v>
      </c>
    </row>
    <row r="2653" customHeight="1" spans="1:16">
      <c r="A2653" s="77" t="s">
        <v>1952</v>
      </c>
      <c r="B2653" s="82" t="s">
        <v>3750</v>
      </c>
      <c r="C2653" s="82" t="s">
        <v>3433</v>
      </c>
      <c r="D2653" s="78" t="s">
        <v>1955</v>
      </c>
      <c r="E2653" s="82" t="s">
        <v>2011</v>
      </c>
      <c r="F2653" s="82" t="s">
        <v>4488</v>
      </c>
      <c r="G2653" s="78" t="s">
        <v>1847</v>
      </c>
      <c r="H2653" s="78" t="s">
        <v>1852</v>
      </c>
      <c r="I2653" s="78" t="s">
        <v>1397</v>
      </c>
      <c r="J2653" s="78" t="s">
        <v>1483</v>
      </c>
      <c r="K2653" s="82" t="s">
        <v>2067</v>
      </c>
      <c r="L2653" s="82" t="s">
        <v>2944</v>
      </c>
      <c r="M2653" s="82" t="s">
        <v>3674</v>
      </c>
      <c r="N2653" s="82"/>
      <c r="O2653" s="82"/>
      <c r="P2653" s="82" t="s">
        <v>36</v>
      </c>
    </row>
    <row r="2654" customHeight="1" spans="1:16">
      <c r="A2654" s="77" t="s">
        <v>1952</v>
      </c>
      <c r="B2654" s="82" t="s">
        <v>3202</v>
      </c>
      <c r="C2654" s="82" t="s">
        <v>2780</v>
      </c>
      <c r="D2654" s="78" t="s">
        <v>1955</v>
      </c>
      <c r="E2654" s="82" t="s">
        <v>2223</v>
      </c>
      <c r="F2654" s="82" t="s">
        <v>4418</v>
      </c>
      <c r="G2654" s="78" t="s">
        <v>1832</v>
      </c>
      <c r="H2654" s="78" t="s">
        <v>1852</v>
      </c>
      <c r="I2654" s="78" t="s">
        <v>1397</v>
      </c>
      <c r="J2654" s="78" t="s">
        <v>1483</v>
      </c>
      <c r="K2654" s="82" t="s">
        <v>2169</v>
      </c>
      <c r="L2654" s="82" t="s">
        <v>2228</v>
      </c>
      <c r="M2654" s="82" t="s">
        <v>2687</v>
      </c>
      <c r="N2654" s="82"/>
      <c r="O2654" s="82"/>
      <c r="P2654" s="82" t="s">
        <v>36</v>
      </c>
    </row>
    <row r="2655" customHeight="1" spans="1:16">
      <c r="A2655" s="77" t="s">
        <v>1952</v>
      </c>
      <c r="B2655" s="82" t="s">
        <v>4526</v>
      </c>
      <c r="C2655" s="82" t="s">
        <v>3490</v>
      </c>
      <c r="D2655" s="78" t="s">
        <v>1955</v>
      </c>
      <c r="E2655" s="82" t="s">
        <v>1993</v>
      </c>
      <c r="F2655" s="82" t="s">
        <v>4527</v>
      </c>
      <c r="G2655" s="78" t="s">
        <v>1848</v>
      </c>
      <c r="H2655" s="78" t="s">
        <v>1852</v>
      </c>
      <c r="I2655" s="78" t="s">
        <v>1397</v>
      </c>
      <c r="J2655" s="78" t="s">
        <v>1142</v>
      </c>
      <c r="K2655" s="82" t="s">
        <v>2845</v>
      </c>
      <c r="L2655" s="82" t="s">
        <v>4528</v>
      </c>
      <c r="M2655" s="82" t="s">
        <v>2064</v>
      </c>
      <c r="N2655" s="82"/>
      <c r="O2655" s="82"/>
      <c r="P2655" s="82" t="s">
        <v>36</v>
      </c>
    </row>
    <row r="2656" customHeight="1" spans="1:16">
      <c r="A2656" s="77" t="s">
        <v>1952</v>
      </c>
      <c r="B2656" s="82" t="s">
        <v>3869</v>
      </c>
      <c r="C2656" s="82" t="s">
        <v>3047</v>
      </c>
      <c r="D2656" s="78" t="s">
        <v>1955</v>
      </c>
      <c r="E2656" s="82" t="s">
        <v>2236</v>
      </c>
      <c r="F2656" s="82" t="s">
        <v>4511</v>
      </c>
      <c r="G2656" s="78" t="s">
        <v>1839</v>
      </c>
      <c r="H2656" s="78" t="s">
        <v>1852</v>
      </c>
      <c r="I2656" s="78" t="s">
        <v>1397</v>
      </c>
      <c r="J2656" s="78" t="s">
        <v>694</v>
      </c>
      <c r="K2656" s="82" t="s">
        <v>3232</v>
      </c>
      <c r="L2656" s="82" t="s">
        <v>2008</v>
      </c>
      <c r="M2656" s="82" t="s">
        <v>2036</v>
      </c>
      <c r="N2656" s="82"/>
      <c r="O2656" s="82"/>
      <c r="P2656" s="82" t="s">
        <v>36</v>
      </c>
    </row>
    <row r="2657" customHeight="1" spans="1:16">
      <c r="A2657" s="77" t="s">
        <v>1952</v>
      </c>
      <c r="B2657" s="82" t="s">
        <v>3869</v>
      </c>
      <c r="C2657" s="82" t="s">
        <v>3047</v>
      </c>
      <c r="D2657" s="78" t="s">
        <v>1955</v>
      </c>
      <c r="E2657" s="82" t="s">
        <v>1983</v>
      </c>
      <c r="F2657" s="82" t="s">
        <v>4484</v>
      </c>
      <c r="G2657" s="78" t="s">
        <v>1847</v>
      </c>
      <c r="H2657" s="78" t="s">
        <v>1852</v>
      </c>
      <c r="I2657" s="78" t="s">
        <v>1397</v>
      </c>
      <c r="J2657" s="78" t="s">
        <v>694</v>
      </c>
      <c r="K2657" s="82" t="s">
        <v>4485</v>
      </c>
      <c r="L2657" s="82" t="s">
        <v>1986</v>
      </c>
      <c r="M2657" s="82" t="s">
        <v>2036</v>
      </c>
      <c r="N2657" s="82"/>
      <c r="O2657" s="82"/>
      <c r="P2657" s="82" t="s">
        <v>36</v>
      </c>
    </row>
    <row r="2658" customHeight="1" spans="1:16">
      <c r="A2658" s="77" t="s">
        <v>1952</v>
      </c>
      <c r="B2658" s="82" t="s">
        <v>2403</v>
      </c>
      <c r="C2658" s="82" t="s">
        <v>3433</v>
      </c>
      <c r="D2658" s="78" t="s">
        <v>1955</v>
      </c>
      <c r="E2658" s="82" t="s">
        <v>2011</v>
      </c>
      <c r="F2658" s="82" t="s">
        <v>4488</v>
      </c>
      <c r="G2658" s="78" t="s">
        <v>1847</v>
      </c>
      <c r="H2658" s="78" t="s">
        <v>4529</v>
      </c>
      <c r="I2658" s="78" t="s">
        <v>1397</v>
      </c>
      <c r="J2658" s="78" t="s">
        <v>1483</v>
      </c>
      <c r="K2658" s="82" t="s">
        <v>2067</v>
      </c>
      <c r="L2658" s="82" t="s">
        <v>2944</v>
      </c>
      <c r="M2658" s="82" t="s">
        <v>3674</v>
      </c>
      <c r="N2658" s="82"/>
      <c r="O2658" s="82"/>
      <c r="P2658" s="82" t="s">
        <v>36</v>
      </c>
    </row>
    <row r="2659" customHeight="1" spans="1:16">
      <c r="A2659" s="77" t="s">
        <v>1952</v>
      </c>
      <c r="B2659" s="82" t="s">
        <v>3017</v>
      </c>
      <c r="C2659" s="82" t="s">
        <v>3275</v>
      </c>
      <c r="D2659" s="78" t="s">
        <v>1955</v>
      </c>
      <c r="E2659" s="82" t="s">
        <v>2082</v>
      </c>
      <c r="F2659" s="82" t="s">
        <v>4474</v>
      </c>
      <c r="G2659" s="78" t="s">
        <v>1838</v>
      </c>
      <c r="H2659" s="78" t="s">
        <v>4529</v>
      </c>
      <c r="I2659" s="78" t="s">
        <v>1397</v>
      </c>
      <c r="J2659" s="78" t="s">
        <v>2276</v>
      </c>
      <c r="K2659" s="82" t="s">
        <v>2823</v>
      </c>
      <c r="L2659" s="82" t="s">
        <v>2155</v>
      </c>
      <c r="M2659" s="82" t="s">
        <v>2064</v>
      </c>
      <c r="N2659" s="82"/>
      <c r="O2659" s="82"/>
      <c r="P2659" s="82" t="s">
        <v>36</v>
      </c>
    </row>
    <row r="2660" customHeight="1" spans="1:16">
      <c r="A2660" s="77" t="s">
        <v>1952</v>
      </c>
      <c r="B2660" s="82" t="s">
        <v>3017</v>
      </c>
      <c r="C2660" s="82" t="s">
        <v>3322</v>
      </c>
      <c r="D2660" s="78" t="s">
        <v>1955</v>
      </c>
      <c r="E2660" s="82" t="s">
        <v>3883</v>
      </c>
      <c r="F2660" s="82" t="s">
        <v>4530</v>
      </c>
      <c r="G2660" s="78" t="s">
        <v>1848</v>
      </c>
      <c r="H2660" s="78" t="s">
        <v>4529</v>
      </c>
      <c r="I2660" s="78" t="s">
        <v>1397</v>
      </c>
      <c r="J2660" s="78" t="s">
        <v>4531</v>
      </c>
      <c r="K2660" s="82" t="s">
        <v>4532</v>
      </c>
      <c r="L2660" s="82" t="s">
        <v>3058</v>
      </c>
      <c r="M2660" s="82" t="s">
        <v>2339</v>
      </c>
      <c r="N2660" s="82"/>
      <c r="O2660" s="82"/>
      <c r="P2660" s="82" t="s">
        <v>36</v>
      </c>
    </row>
    <row r="2661" customHeight="1" spans="1:16">
      <c r="A2661" s="77" t="s">
        <v>1952</v>
      </c>
      <c r="B2661" s="82" t="s">
        <v>3017</v>
      </c>
      <c r="C2661" s="82" t="s">
        <v>2093</v>
      </c>
      <c r="D2661" s="78" t="s">
        <v>1955</v>
      </c>
      <c r="E2661" s="82" t="s">
        <v>3523</v>
      </c>
      <c r="F2661" s="82" t="s">
        <v>4533</v>
      </c>
      <c r="G2661" s="78" t="s">
        <v>1852</v>
      </c>
      <c r="H2661" s="78" t="s">
        <v>4529</v>
      </c>
      <c r="I2661" s="78" t="s">
        <v>1397</v>
      </c>
      <c r="J2661" s="78" t="s">
        <v>2276</v>
      </c>
      <c r="K2661" s="82" t="s">
        <v>4534</v>
      </c>
      <c r="L2661" s="82" t="s">
        <v>2414</v>
      </c>
      <c r="M2661" s="82" t="s">
        <v>3220</v>
      </c>
      <c r="N2661" s="82"/>
      <c r="O2661" s="82"/>
      <c r="P2661" s="82" t="s">
        <v>36</v>
      </c>
    </row>
    <row r="2662" customHeight="1" spans="1:16">
      <c r="A2662" s="77" t="s">
        <v>1952</v>
      </c>
      <c r="B2662" s="82" t="s">
        <v>2443</v>
      </c>
      <c r="C2662" s="82" t="s">
        <v>3639</v>
      </c>
      <c r="D2662" s="78" t="s">
        <v>1955</v>
      </c>
      <c r="E2662" s="82" t="s">
        <v>1976</v>
      </c>
      <c r="F2662" s="82" t="s">
        <v>3640</v>
      </c>
      <c r="G2662" s="78" t="s">
        <v>1680</v>
      </c>
      <c r="H2662" s="78" t="s">
        <v>4529</v>
      </c>
      <c r="I2662" s="78" t="s">
        <v>1397</v>
      </c>
      <c r="J2662" s="82" t="s">
        <v>694</v>
      </c>
      <c r="K2662" s="82" t="s">
        <v>3556</v>
      </c>
      <c r="L2662" s="82" t="s">
        <v>3641</v>
      </c>
      <c r="M2662" s="82" t="s">
        <v>1987</v>
      </c>
      <c r="N2662" s="82"/>
      <c r="O2662" s="82"/>
      <c r="P2662" s="82" t="s">
        <v>36</v>
      </c>
    </row>
    <row r="2663" customHeight="1" spans="1:16">
      <c r="A2663" s="77" t="s">
        <v>1952</v>
      </c>
      <c r="B2663" s="82" t="s">
        <v>2443</v>
      </c>
      <c r="C2663" s="82" t="s">
        <v>3490</v>
      </c>
      <c r="D2663" s="78" t="s">
        <v>1955</v>
      </c>
      <c r="E2663" s="82" t="s">
        <v>1993</v>
      </c>
      <c r="F2663" s="82" t="s">
        <v>4527</v>
      </c>
      <c r="G2663" s="78" t="s">
        <v>1848</v>
      </c>
      <c r="H2663" s="78" t="s">
        <v>4529</v>
      </c>
      <c r="I2663" s="78" t="s">
        <v>1397</v>
      </c>
      <c r="J2663" s="78" t="s">
        <v>2498</v>
      </c>
      <c r="K2663" s="82" t="s">
        <v>2845</v>
      </c>
      <c r="L2663" s="82" t="s">
        <v>4528</v>
      </c>
      <c r="M2663" s="82" t="s">
        <v>2064</v>
      </c>
      <c r="N2663" s="82"/>
      <c r="O2663" s="82"/>
      <c r="P2663" s="82" t="s">
        <v>36</v>
      </c>
    </row>
    <row r="2664" customHeight="1" spans="1:16">
      <c r="A2664" s="77" t="s">
        <v>1952</v>
      </c>
      <c r="B2664" s="82" t="s">
        <v>2443</v>
      </c>
      <c r="C2664" s="82" t="s">
        <v>3490</v>
      </c>
      <c r="D2664" s="78" t="s">
        <v>1955</v>
      </c>
      <c r="E2664" s="82" t="s">
        <v>2218</v>
      </c>
      <c r="F2664" s="82" t="s">
        <v>4507</v>
      </c>
      <c r="G2664" s="78" t="s">
        <v>1842</v>
      </c>
      <c r="H2664" s="78" t="s">
        <v>4529</v>
      </c>
      <c r="I2664" s="78" t="s">
        <v>1397</v>
      </c>
      <c r="J2664" s="78" t="s">
        <v>2498</v>
      </c>
      <c r="K2664" s="82" t="s">
        <v>4509</v>
      </c>
      <c r="L2664" s="82" t="s">
        <v>4510</v>
      </c>
      <c r="M2664" s="82" t="s">
        <v>2064</v>
      </c>
      <c r="N2664" s="82"/>
      <c r="O2664" s="82"/>
      <c r="P2664" s="82" t="s">
        <v>36</v>
      </c>
    </row>
    <row r="2665" customHeight="1" spans="1:16">
      <c r="A2665" s="77" t="s">
        <v>1952</v>
      </c>
      <c r="B2665" s="82" t="s">
        <v>2443</v>
      </c>
      <c r="C2665" s="82" t="s">
        <v>4387</v>
      </c>
      <c r="D2665" s="78" t="s">
        <v>1955</v>
      </c>
      <c r="E2665" s="82" t="s">
        <v>2461</v>
      </c>
      <c r="F2665" s="82" t="s">
        <v>4388</v>
      </c>
      <c r="G2665" s="78" t="s">
        <v>1798</v>
      </c>
      <c r="H2665" s="78" t="s">
        <v>4529</v>
      </c>
      <c r="I2665" s="78" t="s">
        <v>1397</v>
      </c>
      <c r="J2665" s="78" t="s">
        <v>1483</v>
      </c>
      <c r="K2665" s="82" t="s">
        <v>4389</v>
      </c>
      <c r="L2665" s="82" t="s">
        <v>4390</v>
      </c>
      <c r="M2665" s="82" t="s">
        <v>2647</v>
      </c>
      <c r="N2665" s="82"/>
      <c r="O2665" s="82"/>
      <c r="P2665" s="82" t="s">
        <v>36</v>
      </c>
    </row>
    <row r="2666" customHeight="1" spans="1:16">
      <c r="A2666" s="77" t="s">
        <v>1952</v>
      </c>
      <c r="B2666" s="82" t="s">
        <v>4535</v>
      </c>
      <c r="C2666" s="82" t="s">
        <v>3247</v>
      </c>
      <c r="D2666" s="78" t="s">
        <v>1955</v>
      </c>
      <c r="E2666" s="82" t="s">
        <v>4536</v>
      </c>
      <c r="F2666" s="82" t="s">
        <v>4537</v>
      </c>
      <c r="G2666" s="78" t="s">
        <v>1848</v>
      </c>
      <c r="H2666" s="78" t="s">
        <v>4529</v>
      </c>
      <c r="I2666" s="78" t="s">
        <v>1397</v>
      </c>
      <c r="J2666" s="78" t="s">
        <v>694</v>
      </c>
      <c r="K2666" s="82" t="s">
        <v>2023</v>
      </c>
      <c r="L2666" s="82" t="s">
        <v>1986</v>
      </c>
      <c r="M2666" s="82" t="s">
        <v>1987</v>
      </c>
      <c r="N2666" s="82"/>
      <c r="O2666" s="82"/>
      <c r="P2666" s="82" t="s">
        <v>36</v>
      </c>
    </row>
    <row r="2667" customHeight="1" spans="1:16">
      <c r="A2667" s="77" t="s">
        <v>1952</v>
      </c>
      <c r="B2667" s="82" t="s">
        <v>2406</v>
      </c>
      <c r="C2667" s="82" t="s">
        <v>4538</v>
      </c>
      <c r="D2667" s="78" t="s">
        <v>1955</v>
      </c>
      <c r="E2667" s="82" t="s">
        <v>2132</v>
      </c>
      <c r="F2667" s="82" t="s">
        <v>4448</v>
      </c>
      <c r="G2667" s="78" t="s">
        <v>1835</v>
      </c>
      <c r="H2667" s="78" t="s">
        <v>4529</v>
      </c>
      <c r="I2667" s="78" t="s">
        <v>1397</v>
      </c>
      <c r="J2667" s="78" t="s">
        <v>694</v>
      </c>
      <c r="K2667" s="82" t="s">
        <v>3145</v>
      </c>
      <c r="L2667" s="82" t="s">
        <v>3542</v>
      </c>
      <c r="M2667" s="82" t="s">
        <v>4449</v>
      </c>
      <c r="N2667" s="82"/>
      <c r="O2667" s="82"/>
      <c r="P2667" s="82" t="s">
        <v>36</v>
      </c>
    </row>
    <row r="2668" customHeight="1" spans="1:16">
      <c r="A2668" s="77" t="s">
        <v>1952</v>
      </c>
      <c r="B2668" s="82" t="s">
        <v>2350</v>
      </c>
      <c r="C2668" s="82" t="s">
        <v>3147</v>
      </c>
      <c r="D2668" s="78" t="s">
        <v>1955</v>
      </c>
      <c r="E2668" s="82" t="s">
        <v>2087</v>
      </c>
      <c r="F2668" s="82" t="s">
        <v>4073</v>
      </c>
      <c r="G2668" s="82" t="s">
        <v>1741</v>
      </c>
      <c r="H2668" s="78" t="s">
        <v>4539</v>
      </c>
      <c r="I2668" s="78" t="s">
        <v>1397</v>
      </c>
      <c r="J2668" s="82" t="s">
        <v>694</v>
      </c>
      <c r="K2668" s="82" t="s">
        <v>4074</v>
      </c>
      <c r="L2668" s="82" t="s">
        <v>3084</v>
      </c>
      <c r="M2668" s="82" t="s">
        <v>2279</v>
      </c>
      <c r="N2668" s="82"/>
      <c r="O2668" s="82"/>
      <c r="P2668" s="82" t="s">
        <v>36</v>
      </c>
    </row>
    <row r="2669" customHeight="1" spans="1:16">
      <c r="A2669" s="77" t="s">
        <v>1952</v>
      </c>
      <c r="B2669" s="82" t="s">
        <v>2350</v>
      </c>
      <c r="C2669" s="82" t="s">
        <v>3147</v>
      </c>
      <c r="D2669" s="78" t="s">
        <v>1955</v>
      </c>
      <c r="E2669" s="82" t="s">
        <v>2087</v>
      </c>
      <c r="F2669" s="82" t="s">
        <v>4211</v>
      </c>
      <c r="G2669" s="82" t="s">
        <v>1750</v>
      </c>
      <c r="H2669" s="78" t="s">
        <v>4539</v>
      </c>
      <c r="I2669" s="78" t="s">
        <v>1397</v>
      </c>
      <c r="J2669" s="78" t="s">
        <v>694</v>
      </c>
      <c r="K2669" s="82" t="s">
        <v>2122</v>
      </c>
      <c r="L2669" s="82" t="s">
        <v>4212</v>
      </c>
      <c r="M2669" s="82" t="s">
        <v>3520</v>
      </c>
      <c r="N2669" s="82"/>
      <c r="O2669" s="82"/>
      <c r="P2669" s="82" t="s">
        <v>36</v>
      </c>
    </row>
    <row r="2670" customHeight="1" spans="1:16">
      <c r="A2670" s="77" t="s">
        <v>1952</v>
      </c>
      <c r="B2670" s="82" t="s">
        <v>2350</v>
      </c>
      <c r="C2670" s="82" t="s">
        <v>2273</v>
      </c>
      <c r="D2670" s="78" t="s">
        <v>1955</v>
      </c>
      <c r="E2670" s="82" t="s">
        <v>2160</v>
      </c>
      <c r="F2670" s="82" t="s">
        <v>4438</v>
      </c>
      <c r="G2670" s="78" t="s">
        <v>1813</v>
      </c>
      <c r="H2670" s="78" t="s">
        <v>4539</v>
      </c>
      <c r="I2670" s="78" t="s">
        <v>1397</v>
      </c>
      <c r="J2670" s="78" t="s">
        <v>2276</v>
      </c>
      <c r="K2670" s="82" t="s">
        <v>4439</v>
      </c>
      <c r="L2670" s="82" t="s">
        <v>4440</v>
      </c>
      <c r="M2670" s="82" t="s">
        <v>2339</v>
      </c>
      <c r="N2670" s="82"/>
      <c r="O2670" s="82"/>
      <c r="P2670" s="82" t="s">
        <v>36</v>
      </c>
    </row>
    <row r="2671" customHeight="1" spans="1:16">
      <c r="A2671" s="77" t="s">
        <v>1952</v>
      </c>
      <c r="B2671" s="82" t="s">
        <v>4421</v>
      </c>
      <c r="C2671" s="82" t="s">
        <v>4098</v>
      </c>
      <c r="D2671" s="78" t="s">
        <v>1955</v>
      </c>
      <c r="E2671" s="82" t="s">
        <v>2137</v>
      </c>
      <c r="F2671" s="82" t="s">
        <v>4422</v>
      </c>
      <c r="G2671" s="78" t="s">
        <v>1831</v>
      </c>
      <c r="H2671" s="78" t="s">
        <v>4539</v>
      </c>
      <c r="I2671" s="78" t="s">
        <v>1397</v>
      </c>
      <c r="J2671" s="78" t="s">
        <v>694</v>
      </c>
      <c r="K2671" s="82" t="s">
        <v>4395</v>
      </c>
      <c r="L2671" s="82" t="s">
        <v>4423</v>
      </c>
      <c r="M2671" s="82" t="s">
        <v>2009</v>
      </c>
      <c r="N2671" s="82"/>
      <c r="O2671" s="82"/>
      <c r="P2671" s="82" t="s">
        <v>36</v>
      </c>
    </row>
    <row r="2672" customHeight="1" spans="1:16">
      <c r="A2672" s="77" t="s">
        <v>1952</v>
      </c>
      <c r="B2672" s="82" t="s">
        <v>2421</v>
      </c>
      <c r="C2672" s="82" t="s">
        <v>2010</v>
      </c>
      <c r="D2672" s="78" t="s">
        <v>1955</v>
      </c>
      <c r="E2672" s="82" t="s">
        <v>2236</v>
      </c>
      <c r="F2672" s="82" t="s">
        <v>4483</v>
      </c>
      <c r="G2672" s="78" t="s">
        <v>1823</v>
      </c>
      <c r="H2672" s="78" t="s">
        <v>4539</v>
      </c>
      <c r="I2672" s="78" t="s">
        <v>1397</v>
      </c>
      <c r="J2672" s="78" t="s">
        <v>694</v>
      </c>
      <c r="K2672" s="82" t="s">
        <v>2950</v>
      </c>
      <c r="L2672" s="82" t="s">
        <v>2228</v>
      </c>
      <c r="M2672" s="82" t="s">
        <v>2641</v>
      </c>
      <c r="N2672" s="82"/>
      <c r="O2672" s="82"/>
      <c r="P2672" s="82" t="s">
        <v>36</v>
      </c>
    </row>
    <row r="2673" customHeight="1" spans="1:16">
      <c r="A2673" s="77" t="s">
        <v>1952</v>
      </c>
      <c r="B2673" s="82" t="s">
        <v>2017</v>
      </c>
      <c r="C2673" s="82" t="s">
        <v>2018</v>
      </c>
      <c r="D2673" s="78" t="s">
        <v>1955</v>
      </c>
      <c r="E2673" s="82" t="s">
        <v>2019</v>
      </c>
      <c r="F2673" s="82" t="s">
        <v>4478</v>
      </c>
      <c r="G2673" s="78" t="s">
        <v>1845</v>
      </c>
      <c r="H2673" s="78" t="s">
        <v>1853</v>
      </c>
      <c r="I2673" s="78" t="s">
        <v>1397</v>
      </c>
      <c r="J2673" s="78" t="s">
        <v>2100</v>
      </c>
      <c r="K2673" s="82" t="s">
        <v>3473</v>
      </c>
      <c r="L2673" s="82" t="s">
        <v>3375</v>
      </c>
      <c r="M2673" s="82" t="s">
        <v>4479</v>
      </c>
      <c r="N2673" s="82"/>
      <c r="O2673" s="82"/>
      <c r="P2673" s="82" t="s">
        <v>36</v>
      </c>
    </row>
    <row r="2674" customHeight="1" spans="1:16">
      <c r="A2674" s="77" t="s">
        <v>1952</v>
      </c>
      <c r="B2674" s="82" t="s">
        <v>4155</v>
      </c>
      <c r="C2674" s="82" t="s">
        <v>3051</v>
      </c>
      <c r="D2674" s="78" t="s">
        <v>1955</v>
      </c>
      <c r="E2674" s="82" t="s">
        <v>1983</v>
      </c>
      <c r="F2674" s="82" t="s">
        <v>4484</v>
      </c>
      <c r="G2674" s="78" t="s">
        <v>1847</v>
      </c>
      <c r="H2674" s="78" t="s">
        <v>1853</v>
      </c>
      <c r="I2674" s="78" t="s">
        <v>1397</v>
      </c>
      <c r="J2674" s="78" t="s">
        <v>694</v>
      </c>
      <c r="K2674" s="82" t="s">
        <v>4485</v>
      </c>
      <c r="L2674" s="82" t="s">
        <v>1986</v>
      </c>
      <c r="M2674" s="82" t="s">
        <v>2036</v>
      </c>
      <c r="N2674" s="82"/>
      <c r="O2674" s="82"/>
      <c r="P2674" s="82" t="s">
        <v>36</v>
      </c>
    </row>
    <row r="2675" customHeight="1" spans="1:16">
      <c r="A2675" s="77" t="s">
        <v>1952</v>
      </c>
      <c r="B2675" s="82" t="s">
        <v>4155</v>
      </c>
      <c r="C2675" s="82" t="s">
        <v>3051</v>
      </c>
      <c r="D2675" s="78" t="s">
        <v>1955</v>
      </c>
      <c r="E2675" s="82" t="s">
        <v>4536</v>
      </c>
      <c r="F2675" s="82" t="s">
        <v>4537</v>
      </c>
      <c r="G2675" s="78" t="s">
        <v>1848</v>
      </c>
      <c r="H2675" s="78" t="s">
        <v>1853</v>
      </c>
      <c r="I2675" s="78" t="s">
        <v>1397</v>
      </c>
      <c r="J2675" s="78" t="s">
        <v>694</v>
      </c>
      <c r="K2675" s="82" t="s">
        <v>2023</v>
      </c>
      <c r="L2675" s="82" t="s">
        <v>1986</v>
      </c>
      <c r="M2675" s="82" t="s">
        <v>1987</v>
      </c>
      <c r="N2675" s="82"/>
      <c r="O2675" s="82"/>
      <c r="P2675" s="82" t="s">
        <v>36</v>
      </c>
    </row>
    <row r="2676" customHeight="1" spans="1:16">
      <c r="A2676" s="77" t="s">
        <v>1952</v>
      </c>
      <c r="B2676" s="82" t="s">
        <v>2085</v>
      </c>
      <c r="C2676" s="82" t="s">
        <v>3051</v>
      </c>
      <c r="D2676" s="78" t="s">
        <v>1955</v>
      </c>
      <c r="E2676" s="82" t="s">
        <v>4536</v>
      </c>
      <c r="F2676" s="82" t="s">
        <v>4537</v>
      </c>
      <c r="G2676" s="78" t="s">
        <v>1848</v>
      </c>
      <c r="H2676" s="78" t="s">
        <v>1853</v>
      </c>
      <c r="I2676" s="78" t="s">
        <v>1397</v>
      </c>
      <c r="J2676" s="78" t="s">
        <v>694</v>
      </c>
      <c r="K2676" s="82" t="s">
        <v>2023</v>
      </c>
      <c r="L2676" s="82" t="s">
        <v>1986</v>
      </c>
      <c r="M2676" s="82" t="s">
        <v>1987</v>
      </c>
      <c r="N2676" s="82"/>
      <c r="O2676" s="82"/>
      <c r="P2676" s="82" t="s">
        <v>36</v>
      </c>
    </row>
    <row r="2677" customHeight="1" spans="1:16">
      <c r="A2677" s="77" t="s">
        <v>1952</v>
      </c>
      <c r="B2677" s="82" t="s">
        <v>2085</v>
      </c>
      <c r="C2677" s="82" t="s">
        <v>3051</v>
      </c>
      <c r="D2677" s="78" t="s">
        <v>1955</v>
      </c>
      <c r="E2677" s="82" t="s">
        <v>1983</v>
      </c>
      <c r="F2677" s="82" t="s">
        <v>4540</v>
      </c>
      <c r="G2677" s="78" t="s">
        <v>1853</v>
      </c>
      <c r="H2677" s="78" t="s">
        <v>1853</v>
      </c>
      <c r="I2677" s="78" t="s">
        <v>1397</v>
      </c>
      <c r="J2677" s="78" t="s">
        <v>2498</v>
      </c>
      <c r="K2677" s="82" t="s">
        <v>2495</v>
      </c>
      <c r="L2677" s="82" t="s">
        <v>1980</v>
      </c>
      <c r="M2677" s="82" t="s">
        <v>2641</v>
      </c>
      <c r="N2677" s="82"/>
      <c r="O2677" s="82"/>
      <c r="P2677" s="82" t="s">
        <v>36</v>
      </c>
    </row>
    <row r="2678" customHeight="1" spans="1:16">
      <c r="A2678" s="77" t="s">
        <v>1952</v>
      </c>
      <c r="B2678" s="82" t="s">
        <v>3046</v>
      </c>
      <c r="C2678" s="82" t="s">
        <v>2086</v>
      </c>
      <c r="D2678" s="78" t="s">
        <v>1955</v>
      </c>
      <c r="E2678" s="82" t="s">
        <v>2461</v>
      </c>
      <c r="F2678" s="82" t="s">
        <v>4541</v>
      </c>
      <c r="G2678" s="78" t="s">
        <v>1853</v>
      </c>
      <c r="H2678" s="78" t="s">
        <v>1853</v>
      </c>
      <c r="I2678" s="78" t="s">
        <v>1397</v>
      </c>
      <c r="J2678" s="78" t="s">
        <v>1483</v>
      </c>
      <c r="K2678" s="82" t="s">
        <v>4542</v>
      </c>
      <c r="L2678" s="82" t="s">
        <v>4543</v>
      </c>
      <c r="M2678" s="82" t="s">
        <v>2752</v>
      </c>
      <c r="N2678" s="82"/>
      <c r="O2678" s="82"/>
      <c r="P2678" s="82" t="s">
        <v>36</v>
      </c>
    </row>
    <row r="2679" customHeight="1" spans="1:16">
      <c r="A2679" s="77" t="s">
        <v>1952</v>
      </c>
      <c r="B2679" s="82" t="s">
        <v>2184</v>
      </c>
      <c r="C2679" s="82" t="s">
        <v>2185</v>
      </c>
      <c r="D2679" s="78" t="s">
        <v>1955</v>
      </c>
      <c r="E2679" s="82" t="s">
        <v>1976</v>
      </c>
      <c r="F2679" s="82" t="s">
        <v>4399</v>
      </c>
      <c r="G2679" s="78" t="s">
        <v>1831</v>
      </c>
      <c r="H2679" s="78" t="s">
        <v>1855</v>
      </c>
      <c r="I2679" s="78" t="s">
        <v>1397</v>
      </c>
      <c r="J2679" s="78" t="s">
        <v>1483</v>
      </c>
      <c r="K2679" s="82" t="s">
        <v>2762</v>
      </c>
      <c r="L2679" s="82" t="s">
        <v>4400</v>
      </c>
      <c r="M2679" s="82" t="s">
        <v>2165</v>
      </c>
      <c r="N2679" s="82" t="s">
        <v>4401</v>
      </c>
      <c r="O2679" s="82"/>
      <c r="P2679" s="82" t="s">
        <v>36</v>
      </c>
    </row>
    <row r="2680" customHeight="1" spans="1:16">
      <c r="A2680" s="77" t="s">
        <v>1952</v>
      </c>
      <c r="B2680" s="82" t="s">
        <v>2302</v>
      </c>
      <c r="C2680" s="82" t="s">
        <v>2303</v>
      </c>
      <c r="D2680" s="78" t="s">
        <v>1955</v>
      </c>
      <c r="E2680" s="82" t="s">
        <v>3373</v>
      </c>
      <c r="F2680" s="82" t="s">
        <v>4505</v>
      </c>
      <c r="G2680" s="78" t="s">
        <v>1839</v>
      </c>
      <c r="H2680" s="78" t="s">
        <v>1855</v>
      </c>
      <c r="I2680" s="78" t="s">
        <v>1397</v>
      </c>
      <c r="J2680" s="78" t="s">
        <v>1483</v>
      </c>
      <c r="K2680" s="82" t="s">
        <v>2850</v>
      </c>
      <c r="L2680" s="82" t="s">
        <v>4506</v>
      </c>
      <c r="M2680" s="82" t="s">
        <v>2068</v>
      </c>
      <c r="N2680" s="82"/>
      <c r="O2680" s="82"/>
      <c r="P2680" s="82" t="s">
        <v>36</v>
      </c>
    </row>
    <row r="2681" customHeight="1" spans="1:16">
      <c r="A2681" s="77" t="s">
        <v>1952</v>
      </c>
      <c r="B2681" s="82" t="s">
        <v>2302</v>
      </c>
      <c r="C2681" s="82" t="s">
        <v>2303</v>
      </c>
      <c r="D2681" s="78" t="s">
        <v>1955</v>
      </c>
      <c r="E2681" s="82" t="s">
        <v>2087</v>
      </c>
      <c r="F2681" s="82" t="s">
        <v>4544</v>
      </c>
      <c r="G2681" s="78" t="s">
        <v>1855</v>
      </c>
      <c r="H2681" s="78" t="s">
        <v>1855</v>
      </c>
      <c r="I2681" s="78" t="s">
        <v>1397</v>
      </c>
      <c r="J2681" s="78" t="s">
        <v>1483</v>
      </c>
      <c r="K2681" s="82" t="s">
        <v>4545</v>
      </c>
      <c r="L2681" s="82" t="s">
        <v>2136</v>
      </c>
      <c r="M2681" s="82" t="s">
        <v>2279</v>
      </c>
      <c r="N2681" s="82"/>
      <c r="O2681" s="82"/>
      <c r="P2681" s="82" t="s">
        <v>36</v>
      </c>
    </row>
    <row r="2682" customHeight="1" spans="1:16">
      <c r="A2682" s="77" t="s">
        <v>1952</v>
      </c>
      <c r="B2682" s="82" t="s">
        <v>2302</v>
      </c>
      <c r="C2682" s="82" t="s">
        <v>2093</v>
      </c>
      <c r="D2682" s="78" t="s">
        <v>1955</v>
      </c>
      <c r="E2682" s="82" t="s">
        <v>3523</v>
      </c>
      <c r="F2682" s="82" t="s">
        <v>4533</v>
      </c>
      <c r="G2682" s="78" t="s">
        <v>1852</v>
      </c>
      <c r="H2682" s="78" t="s">
        <v>1855</v>
      </c>
      <c r="I2682" s="78" t="s">
        <v>1397</v>
      </c>
      <c r="J2682" s="78" t="s">
        <v>2276</v>
      </c>
      <c r="K2682" s="82" t="s">
        <v>4534</v>
      </c>
      <c r="L2682" s="82" t="s">
        <v>2414</v>
      </c>
      <c r="M2682" s="82" t="s">
        <v>3220</v>
      </c>
      <c r="N2682" s="82"/>
      <c r="O2682" s="82"/>
      <c r="P2682" s="82" t="s">
        <v>36</v>
      </c>
    </row>
    <row r="2683" customHeight="1" spans="1:16">
      <c r="A2683" s="77" t="s">
        <v>1952</v>
      </c>
      <c r="B2683" s="82" t="s">
        <v>2076</v>
      </c>
      <c r="C2683" s="82" t="s">
        <v>2077</v>
      </c>
      <c r="D2683" s="78" t="s">
        <v>1955</v>
      </c>
      <c r="E2683" s="82" t="s">
        <v>2082</v>
      </c>
      <c r="F2683" s="82" t="s">
        <v>4412</v>
      </c>
      <c r="G2683" s="78" t="s">
        <v>1806</v>
      </c>
      <c r="H2683" s="78" t="s">
        <v>1870</v>
      </c>
      <c r="I2683" s="78" t="s">
        <v>1397</v>
      </c>
      <c r="J2683" s="78" t="s">
        <v>2201</v>
      </c>
      <c r="K2683" s="82" t="s">
        <v>3537</v>
      </c>
      <c r="L2683" s="82" t="s">
        <v>1986</v>
      </c>
      <c r="M2683" s="82" t="s">
        <v>2009</v>
      </c>
      <c r="N2683" s="82"/>
      <c r="O2683" s="82"/>
      <c r="P2683" s="82" t="s">
        <v>36</v>
      </c>
    </row>
    <row r="2684" customHeight="1" spans="1:16">
      <c r="A2684" s="77" t="s">
        <v>1952</v>
      </c>
      <c r="B2684" s="82" t="s">
        <v>2076</v>
      </c>
      <c r="C2684" s="82" t="s">
        <v>2077</v>
      </c>
      <c r="D2684" s="78" t="s">
        <v>1955</v>
      </c>
      <c r="E2684" s="82" t="s">
        <v>2082</v>
      </c>
      <c r="F2684" s="82" t="s">
        <v>4546</v>
      </c>
      <c r="G2684" s="78" t="s">
        <v>1870</v>
      </c>
      <c r="H2684" s="78" t="s">
        <v>1870</v>
      </c>
      <c r="I2684" s="78" t="s">
        <v>1397</v>
      </c>
      <c r="J2684" s="82" t="s">
        <v>694</v>
      </c>
      <c r="K2684" s="82" t="s">
        <v>3831</v>
      </c>
      <c r="L2684" s="82" t="s">
        <v>1980</v>
      </c>
      <c r="M2684" s="82" t="s">
        <v>3067</v>
      </c>
      <c r="N2684" s="82"/>
      <c r="O2684" s="82"/>
      <c r="P2684" s="82" t="s">
        <v>36</v>
      </c>
    </row>
    <row r="2685" customHeight="1" spans="1:16">
      <c r="A2685" s="77" t="s">
        <v>1952</v>
      </c>
      <c r="B2685" s="82" t="s">
        <v>3771</v>
      </c>
      <c r="C2685" s="82" t="s">
        <v>2060</v>
      </c>
      <c r="D2685" s="78" t="s">
        <v>1955</v>
      </c>
      <c r="E2685" s="82" t="s">
        <v>4536</v>
      </c>
      <c r="F2685" s="82" t="s">
        <v>4537</v>
      </c>
      <c r="G2685" s="78" t="s">
        <v>1848</v>
      </c>
      <c r="H2685" s="78" t="s">
        <v>1870</v>
      </c>
      <c r="I2685" s="78" t="s">
        <v>1397</v>
      </c>
      <c r="J2685" s="78" t="s">
        <v>694</v>
      </c>
      <c r="K2685" s="82" t="s">
        <v>2023</v>
      </c>
      <c r="L2685" s="82" t="s">
        <v>1986</v>
      </c>
      <c r="M2685" s="82" t="s">
        <v>1987</v>
      </c>
      <c r="N2685" s="82"/>
      <c r="O2685" s="82"/>
      <c r="P2685" s="82" t="s">
        <v>36</v>
      </c>
    </row>
    <row r="2686" customHeight="1" spans="1:16">
      <c r="A2686" s="77" t="s">
        <v>1952</v>
      </c>
      <c r="B2686" s="82" t="s">
        <v>3771</v>
      </c>
      <c r="C2686" s="82" t="s">
        <v>2060</v>
      </c>
      <c r="D2686" s="78" t="s">
        <v>1955</v>
      </c>
      <c r="E2686" s="82" t="s">
        <v>2236</v>
      </c>
      <c r="F2686" s="82" t="s">
        <v>4547</v>
      </c>
      <c r="G2686" s="78" t="s">
        <v>1870</v>
      </c>
      <c r="H2686" s="78" t="s">
        <v>1870</v>
      </c>
      <c r="I2686" s="78" t="s">
        <v>1397</v>
      </c>
      <c r="J2686" s="78" t="s">
        <v>694</v>
      </c>
      <c r="K2686" s="82"/>
      <c r="L2686" s="82"/>
      <c r="M2686" s="82"/>
      <c r="N2686" s="82"/>
      <c r="O2686" s="82"/>
      <c r="P2686" s="82" t="s">
        <v>36</v>
      </c>
    </row>
    <row r="2687" customHeight="1" spans="1:16">
      <c r="A2687" s="77" t="s">
        <v>1952</v>
      </c>
      <c r="B2687" s="82" t="s">
        <v>3771</v>
      </c>
      <c r="C2687" s="82" t="s">
        <v>4309</v>
      </c>
      <c r="D2687" s="78" t="s">
        <v>1955</v>
      </c>
      <c r="E2687" s="82" t="s">
        <v>2087</v>
      </c>
      <c r="F2687" s="82" t="s">
        <v>4544</v>
      </c>
      <c r="G2687" s="78" t="s">
        <v>1855</v>
      </c>
      <c r="H2687" s="78" t="s">
        <v>1870</v>
      </c>
      <c r="I2687" s="78" t="s">
        <v>1397</v>
      </c>
      <c r="J2687" s="78" t="s">
        <v>1483</v>
      </c>
      <c r="K2687" s="82" t="s">
        <v>4545</v>
      </c>
      <c r="L2687" s="82" t="s">
        <v>2136</v>
      </c>
      <c r="M2687" s="82" t="s">
        <v>2279</v>
      </c>
      <c r="N2687" s="82"/>
      <c r="O2687" s="82"/>
      <c r="P2687" s="82" t="s">
        <v>36</v>
      </c>
    </row>
    <row r="2688" customHeight="1" spans="1:16">
      <c r="A2688" s="77" t="s">
        <v>1952</v>
      </c>
      <c r="B2688" s="82" t="s">
        <v>3869</v>
      </c>
      <c r="C2688" s="82" t="s">
        <v>4309</v>
      </c>
      <c r="D2688" s="78" t="s">
        <v>1955</v>
      </c>
      <c r="E2688" s="82" t="s">
        <v>2087</v>
      </c>
      <c r="F2688" s="82" t="s">
        <v>4544</v>
      </c>
      <c r="G2688" s="78" t="s">
        <v>1855</v>
      </c>
      <c r="H2688" s="78" t="s">
        <v>1870</v>
      </c>
      <c r="I2688" s="78" t="s">
        <v>1397</v>
      </c>
      <c r="J2688" s="78" t="s">
        <v>1483</v>
      </c>
      <c r="K2688" s="82" t="s">
        <v>4545</v>
      </c>
      <c r="L2688" s="82" t="s">
        <v>2136</v>
      </c>
      <c r="M2688" s="82" t="s">
        <v>2279</v>
      </c>
      <c r="N2688" s="82"/>
      <c r="O2688" s="82"/>
      <c r="P2688" s="82" t="s">
        <v>36</v>
      </c>
    </row>
    <row r="2689" customHeight="1" spans="1:16">
      <c r="A2689" s="77" t="s">
        <v>1952</v>
      </c>
      <c r="B2689" s="82" t="s">
        <v>3869</v>
      </c>
      <c r="C2689" s="82" t="s">
        <v>3047</v>
      </c>
      <c r="D2689" s="78" t="s">
        <v>1955</v>
      </c>
      <c r="E2689" s="82" t="s">
        <v>2236</v>
      </c>
      <c r="F2689" s="82" t="s">
        <v>4547</v>
      </c>
      <c r="G2689" s="78" t="s">
        <v>1870</v>
      </c>
      <c r="H2689" s="78" t="s">
        <v>1870</v>
      </c>
      <c r="I2689" s="78" t="s">
        <v>1397</v>
      </c>
      <c r="J2689" s="78" t="s">
        <v>694</v>
      </c>
      <c r="K2689" s="82" t="s">
        <v>3530</v>
      </c>
      <c r="L2689" s="82" t="s">
        <v>2008</v>
      </c>
      <c r="M2689" s="82" t="s">
        <v>2241</v>
      </c>
      <c r="N2689" s="82"/>
      <c r="O2689" s="82"/>
      <c r="P2689" s="82" t="s">
        <v>36</v>
      </c>
    </row>
    <row r="2690" customHeight="1" spans="1:16">
      <c r="A2690" s="77" t="s">
        <v>1952</v>
      </c>
      <c r="B2690" s="82" t="s">
        <v>2421</v>
      </c>
      <c r="C2690" s="82" t="s">
        <v>2262</v>
      </c>
      <c r="D2690" s="78" t="s">
        <v>1955</v>
      </c>
      <c r="E2690" s="82" t="s">
        <v>3221</v>
      </c>
      <c r="F2690" s="82" t="s">
        <v>4548</v>
      </c>
      <c r="G2690" s="78" t="s">
        <v>1836</v>
      </c>
      <c r="H2690" s="78" t="s">
        <v>1870</v>
      </c>
      <c r="I2690" s="78" t="s">
        <v>1397</v>
      </c>
      <c r="J2690" s="78" t="s">
        <v>964</v>
      </c>
      <c r="K2690" s="82" t="s">
        <v>3926</v>
      </c>
      <c r="L2690" s="82" t="s">
        <v>2484</v>
      </c>
      <c r="M2690" s="82" t="s">
        <v>4444</v>
      </c>
      <c r="N2690" s="82"/>
      <c r="O2690" s="82"/>
      <c r="P2690" s="82" t="s">
        <v>36</v>
      </c>
    </row>
    <row r="2691" customHeight="1" spans="1:16">
      <c r="A2691" s="77" t="s">
        <v>1952</v>
      </c>
      <c r="B2691" s="82" t="s">
        <v>2421</v>
      </c>
      <c r="C2691" s="82" t="s">
        <v>2093</v>
      </c>
      <c r="D2691" s="78" t="s">
        <v>1955</v>
      </c>
      <c r="E2691" s="82" t="s">
        <v>3523</v>
      </c>
      <c r="F2691" s="82" t="s">
        <v>4533</v>
      </c>
      <c r="G2691" s="78" t="s">
        <v>1852</v>
      </c>
      <c r="H2691" s="78" t="s">
        <v>1870</v>
      </c>
      <c r="I2691" s="78" t="s">
        <v>1397</v>
      </c>
      <c r="J2691" s="78" t="s">
        <v>2276</v>
      </c>
      <c r="K2691" s="82" t="s">
        <v>4534</v>
      </c>
      <c r="L2691" s="82" t="s">
        <v>2414</v>
      </c>
      <c r="M2691" s="82" t="s">
        <v>3220</v>
      </c>
      <c r="N2691" s="82"/>
      <c r="O2691" s="82"/>
      <c r="P2691" s="82" t="s">
        <v>36</v>
      </c>
    </row>
    <row r="2692" customHeight="1" spans="1:16">
      <c r="A2692" s="77" t="s">
        <v>1952</v>
      </c>
      <c r="B2692" s="82" t="s">
        <v>2267</v>
      </c>
      <c r="C2692" s="82" t="s">
        <v>4549</v>
      </c>
      <c r="D2692" s="78" t="s">
        <v>1955</v>
      </c>
      <c r="E2692" s="82" t="s">
        <v>1956</v>
      </c>
      <c r="F2692" s="82" t="s">
        <v>4550</v>
      </c>
      <c r="G2692" s="78" t="s">
        <v>1847</v>
      </c>
      <c r="H2692" s="78" t="s">
        <v>1870</v>
      </c>
      <c r="I2692" s="78" t="s">
        <v>1397</v>
      </c>
      <c r="J2692" s="78" t="s">
        <v>964</v>
      </c>
      <c r="K2692" s="82" t="s">
        <v>3740</v>
      </c>
      <c r="L2692" s="82" t="s">
        <v>3861</v>
      </c>
      <c r="M2692" s="82" t="s">
        <v>2170</v>
      </c>
      <c r="N2692" s="82"/>
      <c r="O2692" s="82"/>
      <c r="P2692" s="82" t="s">
        <v>36</v>
      </c>
    </row>
    <row r="2693" customHeight="1" spans="1:16">
      <c r="A2693" s="77" t="s">
        <v>1952</v>
      </c>
      <c r="B2693" s="82" t="s">
        <v>2267</v>
      </c>
      <c r="C2693" s="82" t="s">
        <v>4081</v>
      </c>
      <c r="D2693" s="78" t="s">
        <v>1955</v>
      </c>
      <c r="E2693" s="82" t="s">
        <v>2384</v>
      </c>
      <c r="F2693" s="82" t="s">
        <v>4082</v>
      </c>
      <c r="G2693" s="82" t="s">
        <v>1745</v>
      </c>
      <c r="H2693" s="78" t="s">
        <v>1870</v>
      </c>
      <c r="I2693" s="78" t="s">
        <v>1397</v>
      </c>
      <c r="J2693" s="82" t="s">
        <v>1483</v>
      </c>
      <c r="K2693" s="82" t="s">
        <v>4083</v>
      </c>
      <c r="L2693" s="82" t="s">
        <v>4084</v>
      </c>
      <c r="M2693" s="82" t="s">
        <v>2647</v>
      </c>
      <c r="N2693" s="82"/>
      <c r="O2693" s="82"/>
      <c r="P2693" s="82" t="s">
        <v>36</v>
      </c>
    </row>
    <row r="2694" customHeight="1" spans="1:16">
      <c r="A2694" s="77" t="s">
        <v>1952</v>
      </c>
      <c r="B2694" s="82" t="s">
        <v>2198</v>
      </c>
      <c r="C2694" s="82" t="s">
        <v>1371</v>
      </c>
      <c r="D2694" s="78" t="s">
        <v>1955</v>
      </c>
      <c r="E2694" s="82" t="s">
        <v>2204</v>
      </c>
      <c r="F2694" s="82" t="s">
        <v>4486</v>
      </c>
      <c r="G2694" s="78" t="s">
        <v>1847</v>
      </c>
      <c r="H2694" s="78" t="s">
        <v>1857</v>
      </c>
      <c r="I2694" s="78" t="s">
        <v>1397</v>
      </c>
      <c r="J2694" s="78" t="s">
        <v>1483</v>
      </c>
      <c r="K2694" s="82" t="s">
        <v>3932</v>
      </c>
      <c r="L2694" s="82" t="s">
        <v>4487</v>
      </c>
      <c r="M2694" s="82" t="s">
        <v>2249</v>
      </c>
      <c r="N2694" s="82"/>
      <c r="O2694" s="82"/>
      <c r="P2694" s="82" t="s">
        <v>36</v>
      </c>
    </row>
    <row r="2695" customHeight="1" spans="1:16">
      <c r="A2695" s="77" t="s">
        <v>1952</v>
      </c>
      <c r="B2695" s="82" t="s">
        <v>2198</v>
      </c>
      <c r="C2695" s="82" t="s">
        <v>1371</v>
      </c>
      <c r="D2695" s="78" t="s">
        <v>1955</v>
      </c>
      <c r="E2695" s="82" t="s">
        <v>2199</v>
      </c>
      <c r="F2695" s="82" t="s">
        <v>4551</v>
      </c>
      <c r="G2695" s="78" t="s">
        <v>1857</v>
      </c>
      <c r="H2695" s="78" t="s">
        <v>1857</v>
      </c>
      <c r="I2695" s="78" t="s">
        <v>1397</v>
      </c>
      <c r="J2695" s="78" t="s">
        <v>1483</v>
      </c>
      <c r="K2695" s="82" t="s">
        <v>4552</v>
      </c>
      <c r="L2695" s="82" t="s">
        <v>4553</v>
      </c>
      <c r="M2695" s="82" t="s">
        <v>2197</v>
      </c>
      <c r="N2695" s="82"/>
      <c r="O2695" s="82"/>
      <c r="P2695" s="82" t="s">
        <v>36</v>
      </c>
    </row>
    <row r="2696" customHeight="1" spans="1:16">
      <c r="A2696" s="77" t="s">
        <v>1952</v>
      </c>
      <c r="B2696" s="82" t="s">
        <v>3869</v>
      </c>
      <c r="C2696" s="82" t="s">
        <v>3322</v>
      </c>
      <c r="D2696" s="78" t="s">
        <v>1955</v>
      </c>
      <c r="E2696" s="82" t="s">
        <v>2204</v>
      </c>
      <c r="F2696" s="82" t="s">
        <v>4554</v>
      </c>
      <c r="G2696" s="78" t="s">
        <v>1857</v>
      </c>
      <c r="H2696" s="78" t="s">
        <v>1857</v>
      </c>
      <c r="I2696" s="78" t="s">
        <v>1397</v>
      </c>
      <c r="J2696" s="78" t="s">
        <v>375</v>
      </c>
      <c r="K2696" s="82" t="s">
        <v>3187</v>
      </c>
      <c r="L2696" s="82" t="s">
        <v>1465</v>
      </c>
      <c r="M2696" s="82" t="s">
        <v>2009</v>
      </c>
      <c r="N2696" s="82"/>
      <c r="O2696" s="82"/>
      <c r="P2696" s="82" t="s">
        <v>36</v>
      </c>
    </row>
    <row r="2697" customHeight="1" spans="1:16">
      <c r="A2697" s="77" t="s">
        <v>1952</v>
      </c>
      <c r="B2697" s="82" t="s">
        <v>3193</v>
      </c>
      <c r="C2697" s="82" t="s">
        <v>1298</v>
      </c>
      <c r="D2697" s="78" t="s">
        <v>1955</v>
      </c>
      <c r="E2697" s="82" t="s">
        <v>4109</v>
      </c>
      <c r="F2697" s="82" t="s">
        <v>4110</v>
      </c>
      <c r="G2697" s="82" t="s">
        <v>1742</v>
      </c>
      <c r="H2697" s="78" t="s">
        <v>1857</v>
      </c>
      <c r="I2697" s="78" t="s">
        <v>1397</v>
      </c>
      <c r="J2697" s="82" t="s">
        <v>1483</v>
      </c>
      <c r="K2697" s="82" t="s">
        <v>4111</v>
      </c>
      <c r="L2697" s="82" t="s">
        <v>2414</v>
      </c>
      <c r="M2697" s="82" t="s">
        <v>4112</v>
      </c>
      <c r="N2697" s="82"/>
      <c r="O2697" s="82"/>
      <c r="P2697" s="82" t="s">
        <v>36</v>
      </c>
    </row>
    <row r="2698" customHeight="1" spans="1:16">
      <c r="A2698" s="77" t="s">
        <v>1952</v>
      </c>
      <c r="B2698" s="82" t="s">
        <v>2688</v>
      </c>
      <c r="C2698" s="82" t="s">
        <v>2502</v>
      </c>
      <c r="D2698" s="78" t="s">
        <v>1955</v>
      </c>
      <c r="E2698" s="82" t="s">
        <v>2026</v>
      </c>
      <c r="F2698" s="82" t="s">
        <v>3897</v>
      </c>
      <c r="G2698" s="82" t="s">
        <v>1723</v>
      </c>
      <c r="H2698" s="78" t="s">
        <v>1857</v>
      </c>
      <c r="I2698" s="78" t="s">
        <v>1397</v>
      </c>
      <c r="J2698" s="82" t="s">
        <v>1483</v>
      </c>
      <c r="K2698" s="82" t="s">
        <v>3552</v>
      </c>
      <c r="L2698" s="82" t="s">
        <v>2058</v>
      </c>
      <c r="M2698" s="82" t="s">
        <v>2165</v>
      </c>
      <c r="N2698" s="82"/>
      <c r="O2698" s="82"/>
      <c r="P2698" s="82" t="s">
        <v>36</v>
      </c>
    </row>
    <row r="2699" customHeight="1" spans="1:16">
      <c r="A2699" s="77" t="s">
        <v>1952</v>
      </c>
      <c r="B2699" s="82" t="s">
        <v>2688</v>
      </c>
      <c r="C2699" s="82" t="s">
        <v>1974</v>
      </c>
      <c r="D2699" s="78" t="s">
        <v>1955</v>
      </c>
      <c r="E2699" s="82" t="s">
        <v>4555</v>
      </c>
      <c r="F2699" s="82" t="s">
        <v>4556</v>
      </c>
      <c r="G2699" s="82" t="s">
        <v>1839</v>
      </c>
      <c r="H2699" s="78" t="s">
        <v>1857</v>
      </c>
      <c r="I2699" s="78" t="s">
        <v>1397</v>
      </c>
      <c r="J2699" s="82" t="s">
        <v>694</v>
      </c>
      <c r="K2699" s="82" t="s">
        <v>4557</v>
      </c>
      <c r="L2699" s="82" t="s">
        <v>2008</v>
      </c>
      <c r="M2699" s="82" t="s">
        <v>2068</v>
      </c>
      <c r="N2699" s="82"/>
      <c r="O2699" s="82"/>
      <c r="P2699" s="82" t="s">
        <v>36</v>
      </c>
    </row>
    <row r="2700" customHeight="1" spans="1:16">
      <c r="A2700" s="77" t="s">
        <v>1952</v>
      </c>
      <c r="B2700" s="82" t="s">
        <v>3750</v>
      </c>
      <c r="C2700" s="82" t="s">
        <v>3433</v>
      </c>
      <c r="D2700" s="78" t="s">
        <v>1955</v>
      </c>
      <c r="E2700" s="82" t="s">
        <v>2011</v>
      </c>
      <c r="F2700" s="82" t="s">
        <v>4488</v>
      </c>
      <c r="G2700" s="78" t="s">
        <v>1847</v>
      </c>
      <c r="H2700" s="78" t="s">
        <v>1857</v>
      </c>
      <c r="I2700" s="78" t="s">
        <v>1397</v>
      </c>
      <c r="J2700" s="78" t="s">
        <v>1483</v>
      </c>
      <c r="K2700" s="82" t="s">
        <v>2067</v>
      </c>
      <c r="L2700" s="82" t="s">
        <v>2944</v>
      </c>
      <c r="M2700" s="82" t="s">
        <v>3674</v>
      </c>
      <c r="N2700" s="82"/>
      <c r="O2700" s="82"/>
      <c r="P2700" s="82" t="s">
        <v>36</v>
      </c>
    </row>
    <row r="2701" customHeight="1" spans="1:16">
      <c r="A2701" s="77" t="s">
        <v>1952</v>
      </c>
      <c r="B2701" s="82" t="s">
        <v>4155</v>
      </c>
      <c r="C2701" s="82" t="s">
        <v>3051</v>
      </c>
      <c r="D2701" s="78" t="s">
        <v>1955</v>
      </c>
      <c r="E2701" s="82" t="s">
        <v>2236</v>
      </c>
      <c r="F2701" s="82" t="s">
        <v>4547</v>
      </c>
      <c r="G2701" s="78" t="s">
        <v>1870</v>
      </c>
      <c r="H2701" s="78" t="s">
        <v>1857</v>
      </c>
      <c r="I2701" s="78" t="s">
        <v>1397</v>
      </c>
      <c r="J2701" s="78" t="s">
        <v>694</v>
      </c>
      <c r="K2701" s="82" t="s">
        <v>3530</v>
      </c>
      <c r="L2701" s="82" t="s">
        <v>2008</v>
      </c>
      <c r="M2701" s="82" t="s">
        <v>2241</v>
      </c>
      <c r="N2701" s="82"/>
      <c r="O2701" s="82"/>
      <c r="P2701" s="82" t="s">
        <v>36</v>
      </c>
    </row>
    <row r="2702" customHeight="1" spans="1:16">
      <c r="A2702" s="77" t="s">
        <v>1952</v>
      </c>
      <c r="B2702" s="82" t="s">
        <v>2403</v>
      </c>
      <c r="C2702" s="82" t="s">
        <v>3433</v>
      </c>
      <c r="D2702" s="78" t="s">
        <v>1955</v>
      </c>
      <c r="E2702" s="82" t="s">
        <v>2011</v>
      </c>
      <c r="F2702" s="82" t="s">
        <v>4488</v>
      </c>
      <c r="G2702" s="78" t="s">
        <v>1847</v>
      </c>
      <c r="H2702" s="78" t="s">
        <v>1857</v>
      </c>
      <c r="I2702" s="78" t="s">
        <v>1397</v>
      </c>
      <c r="J2702" s="78" t="s">
        <v>1483</v>
      </c>
      <c r="K2702" s="82" t="s">
        <v>2067</v>
      </c>
      <c r="L2702" s="82" t="s">
        <v>2944</v>
      </c>
      <c r="M2702" s="82" t="s">
        <v>3674</v>
      </c>
      <c r="N2702" s="82"/>
      <c r="O2702" s="82"/>
      <c r="P2702" s="82" t="s">
        <v>36</v>
      </c>
    </row>
    <row r="2703" customHeight="1" spans="1:16">
      <c r="A2703" s="77" t="s">
        <v>1952</v>
      </c>
      <c r="B2703" s="82" t="s">
        <v>3793</v>
      </c>
      <c r="C2703" s="82" t="s">
        <v>3147</v>
      </c>
      <c r="D2703" s="78" t="s">
        <v>1955</v>
      </c>
      <c r="E2703" s="82" t="s">
        <v>2087</v>
      </c>
      <c r="F2703" s="82" t="s">
        <v>4211</v>
      </c>
      <c r="G2703" s="82" t="s">
        <v>1750</v>
      </c>
      <c r="H2703" s="78" t="s">
        <v>1857</v>
      </c>
      <c r="I2703" s="78" t="s">
        <v>1397</v>
      </c>
      <c r="J2703" s="78" t="s">
        <v>694</v>
      </c>
      <c r="K2703" s="82" t="s">
        <v>2122</v>
      </c>
      <c r="L2703" s="82" t="s">
        <v>4212</v>
      </c>
      <c r="M2703" s="82" t="s">
        <v>3520</v>
      </c>
      <c r="N2703" s="82"/>
      <c r="O2703" s="82"/>
      <c r="P2703" s="82" t="s">
        <v>36</v>
      </c>
    </row>
    <row r="2704" customHeight="1" spans="1:16">
      <c r="A2704" s="77" t="s">
        <v>1952</v>
      </c>
      <c r="B2704" s="82" t="s">
        <v>3793</v>
      </c>
      <c r="C2704" s="82" t="s">
        <v>3147</v>
      </c>
      <c r="D2704" s="78" t="s">
        <v>1955</v>
      </c>
      <c r="E2704" s="82" t="s">
        <v>2087</v>
      </c>
      <c r="F2704" s="82" t="s">
        <v>4558</v>
      </c>
      <c r="G2704" s="78" t="s">
        <v>1857</v>
      </c>
      <c r="H2704" s="78" t="s">
        <v>1857</v>
      </c>
      <c r="I2704" s="78" t="s">
        <v>1397</v>
      </c>
      <c r="J2704" s="78" t="s">
        <v>694</v>
      </c>
      <c r="K2704" s="82" t="s">
        <v>4559</v>
      </c>
      <c r="L2704" s="82" t="s">
        <v>4560</v>
      </c>
      <c r="M2704" s="82" t="s">
        <v>2197</v>
      </c>
      <c r="N2704" s="82"/>
      <c r="O2704" s="82"/>
      <c r="P2704" s="82" t="s">
        <v>36</v>
      </c>
    </row>
    <row r="2705" customHeight="1" spans="1:16">
      <c r="A2705" s="77" t="s">
        <v>1952</v>
      </c>
      <c r="B2705" s="82" t="s">
        <v>3793</v>
      </c>
      <c r="C2705" s="82" t="s">
        <v>3490</v>
      </c>
      <c r="D2705" s="78" t="s">
        <v>1955</v>
      </c>
      <c r="E2705" s="82" t="s">
        <v>2246</v>
      </c>
      <c r="F2705" s="82" t="s">
        <v>4561</v>
      </c>
      <c r="G2705" s="78" t="s">
        <v>1870</v>
      </c>
      <c r="H2705" s="78" t="s">
        <v>1857</v>
      </c>
      <c r="I2705" s="78" t="s">
        <v>1397</v>
      </c>
      <c r="J2705" s="78" t="s">
        <v>2498</v>
      </c>
      <c r="K2705" s="82" t="s">
        <v>2924</v>
      </c>
      <c r="L2705" s="82" t="s">
        <v>4562</v>
      </c>
      <c r="M2705" s="82" t="s">
        <v>2068</v>
      </c>
      <c r="N2705" s="82"/>
      <c r="O2705" s="82"/>
      <c r="P2705" s="82" t="s">
        <v>36</v>
      </c>
    </row>
    <row r="2706" customHeight="1" spans="1:16">
      <c r="A2706" s="77" t="s">
        <v>1952</v>
      </c>
      <c r="B2706" s="82" t="s">
        <v>2350</v>
      </c>
      <c r="C2706" s="82" t="s">
        <v>3575</v>
      </c>
      <c r="D2706" s="78" t="s">
        <v>1955</v>
      </c>
      <c r="E2706" s="82" t="s">
        <v>2246</v>
      </c>
      <c r="F2706" s="82" t="s">
        <v>4563</v>
      </c>
      <c r="G2706" s="78" t="s">
        <v>1855</v>
      </c>
      <c r="H2706" s="78" t="s">
        <v>1857</v>
      </c>
      <c r="I2706" s="78" t="s">
        <v>1397</v>
      </c>
      <c r="J2706" s="78" t="s">
        <v>2498</v>
      </c>
      <c r="K2706" s="82" t="s">
        <v>3874</v>
      </c>
      <c r="L2706" s="82" t="s">
        <v>4564</v>
      </c>
      <c r="M2706" s="82" t="s">
        <v>2540</v>
      </c>
      <c r="N2706" s="82"/>
      <c r="O2706" s="82"/>
      <c r="P2706" s="82" t="s">
        <v>36</v>
      </c>
    </row>
    <row r="2707" customHeight="1" spans="1:16">
      <c r="A2707" s="77" t="s">
        <v>1952</v>
      </c>
      <c r="B2707" s="82" t="s">
        <v>2302</v>
      </c>
      <c r="C2707" s="82" t="s">
        <v>2303</v>
      </c>
      <c r="D2707" s="78" t="s">
        <v>1955</v>
      </c>
      <c r="E2707" s="82" t="s">
        <v>2246</v>
      </c>
      <c r="F2707" s="82" t="s">
        <v>4565</v>
      </c>
      <c r="G2707" s="78" t="s">
        <v>1857</v>
      </c>
      <c r="H2707" s="78" t="s">
        <v>1857</v>
      </c>
      <c r="I2707" s="78" t="s">
        <v>1397</v>
      </c>
      <c r="J2707" s="78" t="s">
        <v>1483</v>
      </c>
      <c r="K2707" s="82" t="s">
        <v>2475</v>
      </c>
      <c r="L2707" s="82" t="s">
        <v>3127</v>
      </c>
      <c r="M2707" s="82" t="s">
        <v>2540</v>
      </c>
      <c r="N2707" s="82"/>
      <c r="O2707" s="82"/>
      <c r="P2707" s="82" t="s">
        <v>36</v>
      </c>
    </row>
    <row r="2708" customHeight="1" spans="1:16">
      <c r="A2708" s="77" t="s">
        <v>1952</v>
      </c>
      <c r="B2708" s="82" t="s">
        <v>2302</v>
      </c>
      <c r="C2708" s="82" t="s">
        <v>2454</v>
      </c>
      <c r="D2708" s="78" t="s">
        <v>1955</v>
      </c>
      <c r="E2708" s="82" t="s">
        <v>3523</v>
      </c>
      <c r="F2708" s="82" t="s">
        <v>4533</v>
      </c>
      <c r="G2708" s="78" t="s">
        <v>1852</v>
      </c>
      <c r="H2708" s="78" t="s">
        <v>1857</v>
      </c>
      <c r="I2708" s="78" t="s">
        <v>1397</v>
      </c>
      <c r="J2708" s="78" t="s">
        <v>2276</v>
      </c>
      <c r="K2708" s="82" t="s">
        <v>4534</v>
      </c>
      <c r="L2708" s="82" t="s">
        <v>2414</v>
      </c>
      <c r="M2708" s="82" t="s">
        <v>3220</v>
      </c>
      <c r="N2708" s="82"/>
      <c r="O2708" s="82"/>
      <c r="P2708" s="82" t="s">
        <v>36</v>
      </c>
    </row>
    <row r="2709" customHeight="1" spans="1:16">
      <c r="A2709" s="77" t="s">
        <v>1952</v>
      </c>
      <c r="B2709" s="82" t="s">
        <v>2589</v>
      </c>
      <c r="C2709" s="82" t="s">
        <v>2060</v>
      </c>
      <c r="D2709" s="78" t="s">
        <v>1955</v>
      </c>
      <c r="E2709" s="82" t="s">
        <v>1983</v>
      </c>
      <c r="F2709" s="82" t="s">
        <v>4540</v>
      </c>
      <c r="G2709" s="78" t="s">
        <v>1853</v>
      </c>
      <c r="H2709" s="78" t="s">
        <v>1859</v>
      </c>
      <c r="I2709" s="78" t="s">
        <v>1397</v>
      </c>
      <c r="J2709" s="78" t="s">
        <v>2498</v>
      </c>
      <c r="K2709" s="82" t="s">
        <v>2495</v>
      </c>
      <c r="L2709" s="82" t="s">
        <v>1980</v>
      </c>
      <c r="M2709" s="82" t="s">
        <v>2641</v>
      </c>
      <c r="N2709" s="82"/>
      <c r="O2709" s="82"/>
      <c r="P2709" s="82" t="s">
        <v>36</v>
      </c>
    </row>
    <row r="2710" customHeight="1" spans="1:16">
      <c r="A2710" s="77" t="s">
        <v>1952</v>
      </c>
      <c r="B2710" s="82" t="s">
        <v>2589</v>
      </c>
      <c r="C2710" s="82" t="s">
        <v>2060</v>
      </c>
      <c r="D2710" s="78" t="s">
        <v>1955</v>
      </c>
      <c r="E2710" s="82" t="s">
        <v>2236</v>
      </c>
      <c r="F2710" s="82" t="s">
        <v>4547</v>
      </c>
      <c r="G2710" s="78" t="s">
        <v>1870</v>
      </c>
      <c r="H2710" s="78" t="s">
        <v>1859</v>
      </c>
      <c r="I2710" s="78" t="s">
        <v>1397</v>
      </c>
      <c r="J2710" s="78" t="s">
        <v>694</v>
      </c>
      <c r="K2710" s="82" t="s">
        <v>3530</v>
      </c>
      <c r="L2710" s="82" t="s">
        <v>2008</v>
      </c>
      <c r="M2710" s="82" t="s">
        <v>2241</v>
      </c>
      <c r="N2710" s="82"/>
      <c r="O2710" s="82"/>
      <c r="P2710" s="82" t="s">
        <v>36</v>
      </c>
    </row>
    <row r="2711" customHeight="1" spans="1:16">
      <c r="A2711" s="77" t="s">
        <v>1952</v>
      </c>
      <c r="B2711" s="82" t="s">
        <v>2589</v>
      </c>
      <c r="C2711" s="82" t="s">
        <v>2052</v>
      </c>
      <c r="D2711" s="78" t="s">
        <v>1955</v>
      </c>
      <c r="E2711" s="82" t="s">
        <v>1976</v>
      </c>
      <c r="F2711" s="82" t="s">
        <v>4466</v>
      </c>
      <c r="G2711" s="78" t="s">
        <v>1837</v>
      </c>
      <c r="H2711" s="78" t="s">
        <v>1859</v>
      </c>
      <c r="I2711" s="78" t="s">
        <v>1397</v>
      </c>
      <c r="J2711" s="78" t="s">
        <v>1483</v>
      </c>
      <c r="K2711" s="82" t="s">
        <v>2564</v>
      </c>
      <c r="L2711" s="82" t="s">
        <v>2008</v>
      </c>
      <c r="M2711" s="82" t="s">
        <v>2641</v>
      </c>
      <c r="N2711" s="82"/>
      <c r="O2711" s="82"/>
      <c r="P2711" s="82" t="s">
        <v>36</v>
      </c>
    </row>
    <row r="2712" customHeight="1" spans="1:16">
      <c r="A2712" s="77" t="s">
        <v>1952</v>
      </c>
      <c r="B2712" s="82" t="s">
        <v>2589</v>
      </c>
      <c r="C2712" s="82" t="s">
        <v>3718</v>
      </c>
      <c r="D2712" s="78" t="s">
        <v>1955</v>
      </c>
      <c r="E2712" s="82" t="s">
        <v>3523</v>
      </c>
      <c r="F2712" s="82" t="s">
        <v>4533</v>
      </c>
      <c r="G2712" s="78" t="s">
        <v>1852</v>
      </c>
      <c r="H2712" s="78" t="s">
        <v>1859</v>
      </c>
      <c r="I2712" s="78" t="s">
        <v>1397</v>
      </c>
      <c r="J2712" s="78" t="s">
        <v>2276</v>
      </c>
      <c r="K2712" s="82" t="s">
        <v>4534</v>
      </c>
      <c r="L2712" s="82" t="s">
        <v>2414</v>
      </c>
      <c r="M2712" s="82" t="s">
        <v>3220</v>
      </c>
      <c r="N2712" s="82"/>
      <c r="O2712" s="82"/>
      <c r="P2712" s="82" t="s">
        <v>36</v>
      </c>
    </row>
    <row r="2713" customHeight="1" spans="1:16">
      <c r="A2713" s="77" t="s">
        <v>1952</v>
      </c>
      <c r="B2713" s="82" t="s">
        <v>2589</v>
      </c>
      <c r="C2713" s="82" t="s">
        <v>2493</v>
      </c>
      <c r="D2713" s="78" t="s">
        <v>1955</v>
      </c>
      <c r="E2713" s="82" t="s">
        <v>3729</v>
      </c>
      <c r="F2713" s="82" t="s">
        <v>4497</v>
      </c>
      <c r="G2713" s="78" t="s">
        <v>1838</v>
      </c>
      <c r="H2713" s="78" t="s">
        <v>1859</v>
      </c>
      <c r="I2713" s="78" t="s">
        <v>1397</v>
      </c>
      <c r="J2713" s="78" t="s">
        <v>1483</v>
      </c>
      <c r="K2713" s="82" t="s">
        <v>4498</v>
      </c>
      <c r="L2713" s="82"/>
      <c r="M2713" s="82" t="s">
        <v>2376</v>
      </c>
      <c r="N2713" s="82"/>
      <c r="O2713" s="82"/>
      <c r="P2713" s="82" t="s">
        <v>36</v>
      </c>
    </row>
    <row r="2714" customHeight="1" spans="1:16">
      <c r="A2714" s="77" t="s">
        <v>1952</v>
      </c>
      <c r="B2714" s="82" t="s">
        <v>2589</v>
      </c>
      <c r="C2714" s="82" t="s">
        <v>4235</v>
      </c>
      <c r="D2714" s="78" t="s">
        <v>1955</v>
      </c>
      <c r="E2714" s="82" t="s">
        <v>2046</v>
      </c>
      <c r="F2714" s="82" t="s">
        <v>4406</v>
      </c>
      <c r="G2714" s="78" t="s">
        <v>4001</v>
      </c>
      <c r="H2714" s="78" t="s">
        <v>1859</v>
      </c>
      <c r="I2714" s="78" t="s">
        <v>1397</v>
      </c>
      <c r="J2714" s="78" t="s">
        <v>694</v>
      </c>
      <c r="K2714" s="82" t="s">
        <v>3747</v>
      </c>
      <c r="L2714" s="82" t="s">
        <v>4407</v>
      </c>
      <c r="M2714" s="82" t="s">
        <v>2170</v>
      </c>
      <c r="N2714" s="82"/>
      <c r="O2714" s="82"/>
      <c r="P2714" s="82" t="s">
        <v>36</v>
      </c>
    </row>
    <row r="2715" customHeight="1" spans="1:16">
      <c r="A2715" s="77" t="s">
        <v>1952</v>
      </c>
      <c r="B2715" s="82" t="s">
        <v>4402</v>
      </c>
      <c r="C2715" s="82" t="s">
        <v>2152</v>
      </c>
      <c r="D2715" s="78" t="s">
        <v>1955</v>
      </c>
      <c r="E2715" s="78" t="s">
        <v>2288</v>
      </c>
      <c r="F2715" s="78" t="s">
        <v>3184</v>
      </c>
      <c r="G2715" s="78" t="s">
        <v>1673</v>
      </c>
      <c r="H2715" s="78" t="s">
        <v>1859</v>
      </c>
      <c r="I2715" s="78" t="s">
        <v>1397</v>
      </c>
      <c r="J2715" s="78" t="s">
        <v>694</v>
      </c>
      <c r="K2715" s="78" t="s">
        <v>3185</v>
      </c>
      <c r="L2715" s="78" t="s">
        <v>2298</v>
      </c>
      <c r="M2715" s="78" t="s">
        <v>2081</v>
      </c>
      <c r="N2715" s="82"/>
      <c r="O2715" s="82"/>
      <c r="P2715" s="82" t="s">
        <v>36</v>
      </c>
    </row>
    <row r="2716" customHeight="1" spans="1:16">
      <c r="A2716" s="77" t="s">
        <v>1952</v>
      </c>
      <c r="B2716" s="82" t="s">
        <v>2037</v>
      </c>
      <c r="C2716" s="82" t="s">
        <v>2045</v>
      </c>
      <c r="D2716" s="78" t="s">
        <v>1955</v>
      </c>
      <c r="E2716" s="82" t="s">
        <v>2559</v>
      </c>
      <c r="F2716" s="82" t="s">
        <v>4357</v>
      </c>
      <c r="G2716" s="82" t="s">
        <v>1793</v>
      </c>
      <c r="H2716" s="78" t="s">
        <v>1859</v>
      </c>
      <c r="I2716" s="78" t="s">
        <v>1397</v>
      </c>
      <c r="J2716" s="78" t="s">
        <v>694</v>
      </c>
      <c r="K2716" s="82" t="s">
        <v>4358</v>
      </c>
      <c r="L2716" s="82" t="s">
        <v>4359</v>
      </c>
      <c r="M2716" s="82" t="s">
        <v>2124</v>
      </c>
      <c r="N2716" s="82"/>
      <c r="O2716" s="82"/>
      <c r="P2716" s="82" t="s">
        <v>36</v>
      </c>
    </row>
    <row r="2717" customHeight="1" spans="1:16">
      <c r="A2717" s="77" t="s">
        <v>1952</v>
      </c>
      <c r="B2717" s="82" t="s">
        <v>3021</v>
      </c>
      <c r="C2717" s="82" t="s">
        <v>2093</v>
      </c>
      <c r="D2717" s="78" t="s">
        <v>1955</v>
      </c>
      <c r="E2717" s="82" t="s">
        <v>3523</v>
      </c>
      <c r="F2717" s="82" t="s">
        <v>4533</v>
      </c>
      <c r="G2717" s="78" t="s">
        <v>1852</v>
      </c>
      <c r="H2717" s="78" t="s">
        <v>1859</v>
      </c>
      <c r="I2717" s="78" t="s">
        <v>1397</v>
      </c>
      <c r="J2717" s="78" t="s">
        <v>2276</v>
      </c>
      <c r="K2717" s="82" t="s">
        <v>4534</v>
      </c>
      <c r="L2717" s="82" t="s">
        <v>2414</v>
      </c>
      <c r="M2717" s="82" t="s">
        <v>3220</v>
      </c>
      <c r="N2717" s="82"/>
      <c r="O2717" s="82"/>
      <c r="P2717" s="82" t="s">
        <v>36</v>
      </c>
    </row>
    <row r="2718" customHeight="1" spans="1:16">
      <c r="A2718" s="77" t="s">
        <v>1952</v>
      </c>
      <c r="B2718" s="82" t="s">
        <v>2803</v>
      </c>
      <c r="C2718" s="82" t="s">
        <v>1311</v>
      </c>
      <c r="D2718" s="78" t="s">
        <v>1955</v>
      </c>
      <c r="E2718" s="82" t="s">
        <v>1976</v>
      </c>
      <c r="F2718" s="82" t="s">
        <v>4385</v>
      </c>
      <c r="G2718" s="78" t="s">
        <v>1798</v>
      </c>
      <c r="H2718" s="78" t="s">
        <v>1859</v>
      </c>
      <c r="I2718" s="78" t="s">
        <v>1397</v>
      </c>
      <c r="J2718" s="78" t="s">
        <v>2276</v>
      </c>
      <c r="K2718" s="82" t="s">
        <v>3263</v>
      </c>
      <c r="L2718" s="82" t="s">
        <v>4386</v>
      </c>
      <c r="M2718" s="82" t="s">
        <v>2812</v>
      </c>
      <c r="N2718" s="82"/>
      <c r="O2718" s="82"/>
      <c r="P2718" s="82" t="s">
        <v>36</v>
      </c>
    </row>
    <row r="2719" customHeight="1" spans="1:16">
      <c r="A2719" s="77" t="s">
        <v>1952</v>
      </c>
      <c r="B2719" s="82" t="s">
        <v>4421</v>
      </c>
      <c r="C2719" s="82" t="s">
        <v>4098</v>
      </c>
      <c r="D2719" s="78" t="s">
        <v>1955</v>
      </c>
      <c r="E2719" s="82" t="s">
        <v>2137</v>
      </c>
      <c r="F2719" s="82" t="s">
        <v>4422</v>
      </c>
      <c r="G2719" s="78" t="s">
        <v>1831</v>
      </c>
      <c r="H2719" s="78" t="s">
        <v>1859</v>
      </c>
      <c r="I2719" s="78" t="s">
        <v>1397</v>
      </c>
      <c r="J2719" s="78" t="s">
        <v>694</v>
      </c>
      <c r="K2719" s="82" t="s">
        <v>4395</v>
      </c>
      <c r="L2719" s="82" t="s">
        <v>4423</v>
      </c>
      <c r="M2719" s="82" t="s">
        <v>2009</v>
      </c>
      <c r="N2719" s="82"/>
      <c r="O2719" s="82"/>
      <c r="P2719" s="82" t="s">
        <v>36</v>
      </c>
    </row>
    <row r="2720" customHeight="1" spans="1:16">
      <c r="A2720" s="77" t="s">
        <v>1952</v>
      </c>
      <c r="B2720" s="82" t="s">
        <v>4566</v>
      </c>
      <c r="C2720" s="82" t="s">
        <v>2093</v>
      </c>
      <c r="D2720" s="78" t="s">
        <v>1955</v>
      </c>
      <c r="E2720" s="82" t="s">
        <v>3523</v>
      </c>
      <c r="F2720" s="82" t="s">
        <v>4567</v>
      </c>
      <c r="G2720" s="78" t="s">
        <v>1860</v>
      </c>
      <c r="H2720" s="78" t="s">
        <v>1860</v>
      </c>
      <c r="I2720" s="78" t="s">
        <v>1397</v>
      </c>
      <c r="J2720" s="78" t="s">
        <v>1483</v>
      </c>
      <c r="K2720" s="82" t="s">
        <v>4568</v>
      </c>
      <c r="L2720" s="82" t="s">
        <v>2022</v>
      </c>
      <c r="M2720" s="82" t="s">
        <v>4569</v>
      </c>
      <c r="N2720" s="82"/>
      <c r="O2720" s="82"/>
      <c r="P2720" s="82" t="s">
        <v>36</v>
      </c>
    </row>
    <row r="2721" customHeight="1" spans="1:16">
      <c r="A2721" s="77" t="s">
        <v>1952</v>
      </c>
      <c r="B2721" s="82" t="s">
        <v>2361</v>
      </c>
      <c r="C2721" s="82" t="s">
        <v>1974</v>
      </c>
      <c r="D2721" s="78" t="s">
        <v>1975</v>
      </c>
      <c r="E2721" s="82" t="s">
        <v>1988</v>
      </c>
      <c r="F2721" s="82" t="s">
        <v>4522</v>
      </c>
      <c r="G2721" s="78" t="s">
        <v>1847</v>
      </c>
      <c r="H2721" s="78" t="s">
        <v>1860</v>
      </c>
      <c r="I2721" s="78" t="s">
        <v>1397</v>
      </c>
      <c r="J2721" s="78" t="s">
        <v>964</v>
      </c>
      <c r="K2721" s="82" t="s">
        <v>4523</v>
      </c>
      <c r="L2721" s="82" t="s">
        <v>2228</v>
      </c>
      <c r="M2721" s="82" t="s">
        <v>2002</v>
      </c>
      <c r="N2721" s="82"/>
      <c r="O2721" s="82"/>
      <c r="P2721" s="82" t="s">
        <v>36</v>
      </c>
    </row>
    <row r="2722" customHeight="1" spans="1:16">
      <c r="A2722" s="77" t="s">
        <v>1952</v>
      </c>
      <c r="B2722" s="82" t="s">
        <v>2361</v>
      </c>
      <c r="C2722" s="82" t="s">
        <v>1974</v>
      </c>
      <c r="D2722" s="78" t="s">
        <v>1975</v>
      </c>
      <c r="E2722" s="82" t="s">
        <v>2236</v>
      </c>
      <c r="F2722" s="82" t="s">
        <v>4511</v>
      </c>
      <c r="G2722" s="78" t="s">
        <v>1839</v>
      </c>
      <c r="H2722" s="78" t="s">
        <v>1860</v>
      </c>
      <c r="I2722" s="78" t="s">
        <v>1397</v>
      </c>
      <c r="J2722" s="78" t="s">
        <v>694</v>
      </c>
      <c r="K2722" s="82" t="s">
        <v>3232</v>
      </c>
      <c r="L2722" s="82" t="s">
        <v>2008</v>
      </c>
      <c r="M2722" s="82" t="s">
        <v>2036</v>
      </c>
      <c r="N2722" s="82"/>
      <c r="O2722" s="82"/>
      <c r="P2722" s="82" t="s">
        <v>36</v>
      </c>
    </row>
    <row r="2723" customHeight="1" spans="1:16">
      <c r="A2723" s="77" t="s">
        <v>1952</v>
      </c>
      <c r="B2723" s="82" t="s">
        <v>2361</v>
      </c>
      <c r="C2723" s="82" t="s">
        <v>1974</v>
      </c>
      <c r="D2723" s="78" t="s">
        <v>1975</v>
      </c>
      <c r="E2723" s="82" t="s">
        <v>1988</v>
      </c>
      <c r="F2723" s="82" t="s">
        <v>4570</v>
      </c>
      <c r="G2723" s="78" t="s">
        <v>1870</v>
      </c>
      <c r="H2723" s="78" t="s">
        <v>1860</v>
      </c>
      <c r="I2723" s="78" t="s">
        <v>1397</v>
      </c>
      <c r="J2723" s="78" t="s">
        <v>694</v>
      </c>
      <c r="K2723" s="82" t="s">
        <v>2605</v>
      </c>
      <c r="L2723" s="82" t="s">
        <v>2228</v>
      </c>
      <c r="M2723" s="82" t="s">
        <v>1972</v>
      </c>
      <c r="N2723" s="82"/>
      <c r="O2723" s="82"/>
      <c r="P2723" s="82" t="s">
        <v>36</v>
      </c>
    </row>
    <row r="2724" customHeight="1" spans="1:16">
      <c r="A2724" s="77" t="s">
        <v>1952</v>
      </c>
      <c r="B2724" s="82" t="s">
        <v>2361</v>
      </c>
      <c r="C2724" s="82" t="s">
        <v>2997</v>
      </c>
      <c r="D2724" s="78" t="s">
        <v>1975</v>
      </c>
      <c r="E2724" s="82" t="s">
        <v>1976</v>
      </c>
      <c r="F2724" s="82" t="s">
        <v>4314</v>
      </c>
      <c r="G2724" s="82" t="s">
        <v>1806</v>
      </c>
      <c r="H2724" s="78" t="s">
        <v>1860</v>
      </c>
      <c r="I2724" s="78" t="s">
        <v>1397</v>
      </c>
      <c r="J2724" s="82" t="s">
        <v>694</v>
      </c>
      <c r="K2724" s="82" t="s">
        <v>4315</v>
      </c>
      <c r="L2724" s="82" t="s">
        <v>2484</v>
      </c>
      <c r="M2724" s="82" t="s">
        <v>1981</v>
      </c>
      <c r="N2724" s="82"/>
      <c r="O2724" s="82"/>
      <c r="P2724" s="82" t="s">
        <v>36</v>
      </c>
    </row>
    <row r="2725" customHeight="1" spans="1:16">
      <c r="A2725" s="77" t="s">
        <v>1952</v>
      </c>
      <c r="B2725" s="82" t="s">
        <v>2361</v>
      </c>
      <c r="C2725" s="82" t="s">
        <v>2997</v>
      </c>
      <c r="D2725" s="78" t="s">
        <v>1975</v>
      </c>
      <c r="E2725" s="82" t="s">
        <v>1976</v>
      </c>
      <c r="F2725" s="82" t="s">
        <v>4571</v>
      </c>
      <c r="G2725" s="78" t="s">
        <v>1860</v>
      </c>
      <c r="H2725" s="78" t="s">
        <v>1860</v>
      </c>
      <c r="I2725" s="78" t="s">
        <v>1397</v>
      </c>
      <c r="J2725" s="78" t="s">
        <v>2276</v>
      </c>
      <c r="K2725" s="82" t="s">
        <v>4572</v>
      </c>
      <c r="L2725" s="82" t="s">
        <v>1986</v>
      </c>
      <c r="M2725" s="82" t="s">
        <v>2687</v>
      </c>
      <c r="N2725" s="82"/>
      <c r="O2725" s="82"/>
      <c r="P2725" s="82" t="s">
        <v>36</v>
      </c>
    </row>
    <row r="2726" customHeight="1" spans="1:16">
      <c r="A2726" s="77" t="s">
        <v>1952</v>
      </c>
      <c r="B2726" s="82" t="s">
        <v>2361</v>
      </c>
      <c r="C2726" s="82" t="s">
        <v>3773</v>
      </c>
      <c r="D2726" s="78" t="s">
        <v>1975</v>
      </c>
      <c r="E2726" s="82" t="s">
        <v>1983</v>
      </c>
      <c r="F2726" s="82" t="s">
        <v>4459</v>
      </c>
      <c r="G2726" s="78" t="s">
        <v>1795</v>
      </c>
      <c r="H2726" s="78" t="s">
        <v>1860</v>
      </c>
      <c r="I2726" s="78" t="s">
        <v>1397</v>
      </c>
      <c r="J2726" s="78" t="s">
        <v>694</v>
      </c>
      <c r="K2726" s="82" t="s">
        <v>2007</v>
      </c>
      <c r="L2726" s="82" t="s">
        <v>1986</v>
      </c>
      <c r="M2726" s="82" t="s">
        <v>2183</v>
      </c>
      <c r="N2726" s="82"/>
      <c r="O2726" s="82"/>
      <c r="P2726" s="82" t="s">
        <v>36</v>
      </c>
    </row>
    <row r="2727" customHeight="1" spans="1:16">
      <c r="A2727" s="77" t="s">
        <v>1952</v>
      </c>
      <c r="B2727" s="82" t="s">
        <v>3046</v>
      </c>
      <c r="C2727" s="82" t="s">
        <v>4200</v>
      </c>
      <c r="D2727" s="78" t="s">
        <v>1975</v>
      </c>
      <c r="E2727" s="82" t="s">
        <v>2663</v>
      </c>
      <c r="F2727" s="82" t="s">
        <v>4573</v>
      </c>
      <c r="G2727" s="78" t="s">
        <v>1839</v>
      </c>
      <c r="H2727" s="78" t="s">
        <v>1860</v>
      </c>
      <c r="I2727" s="78" t="s">
        <v>1397</v>
      </c>
      <c r="J2727" s="78" t="s">
        <v>694</v>
      </c>
      <c r="K2727" s="82" t="s">
        <v>4574</v>
      </c>
      <c r="L2727" s="82" t="s">
        <v>2318</v>
      </c>
      <c r="M2727" s="82" t="s">
        <v>1967</v>
      </c>
      <c r="N2727" s="82"/>
      <c r="O2727" s="82"/>
      <c r="P2727" s="82" t="s">
        <v>36</v>
      </c>
    </row>
    <row r="2728" customHeight="1" spans="1:16">
      <c r="A2728" s="77" t="s">
        <v>1952</v>
      </c>
      <c r="B2728" s="82" t="s">
        <v>3046</v>
      </c>
      <c r="C2728" s="82" t="s">
        <v>4200</v>
      </c>
      <c r="D2728" s="78" t="s">
        <v>1975</v>
      </c>
      <c r="E2728" s="82" t="s">
        <v>1988</v>
      </c>
      <c r="F2728" s="82" t="s">
        <v>4575</v>
      </c>
      <c r="G2728" s="78" t="s">
        <v>1860</v>
      </c>
      <c r="H2728" s="78" t="s">
        <v>1860</v>
      </c>
      <c r="I2728" s="78" t="s">
        <v>1397</v>
      </c>
      <c r="J2728" s="78" t="s">
        <v>1483</v>
      </c>
      <c r="K2728" s="82" t="s">
        <v>3857</v>
      </c>
      <c r="L2728" s="82" t="s">
        <v>2015</v>
      </c>
      <c r="M2728" s="82" t="s">
        <v>1987</v>
      </c>
      <c r="N2728" s="82"/>
      <c r="O2728" s="82"/>
      <c r="P2728" s="82" t="s">
        <v>36</v>
      </c>
    </row>
    <row r="2729" customHeight="1" spans="1:16">
      <c r="A2729" s="77" t="s">
        <v>1952</v>
      </c>
      <c r="B2729" s="82" t="s">
        <v>2342</v>
      </c>
      <c r="C2729" s="82" t="s">
        <v>2343</v>
      </c>
      <c r="D2729" s="78" t="s">
        <v>1955</v>
      </c>
      <c r="E2729" s="82" t="s">
        <v>1988</v>
      </c>
      <c r="F2729" s="82" t="s">
        <v>4520</v>
      </c>
      <c r="G2729" s="78" t="s">
        <v>1848</v>
      </c>
      <c r="H2729" s="78" t="s">
        <v>1860</v>
      </c>
      <c r="I2729" s="78" t="s">
        <v>1397</v>
      </c>
      <c r="J2729" s="78" t="s">
        <v>1483</v>
      </c>
      <c r="K2729" s="82" t="s">
        <v>4521</v>
      </c>
      <c r="L2729" s="82" t="s">
        <v>1980</v>
      </c>
      <c r="M2729" s="82" t="s">
        <v>2641</v>
      </c>
      <c r="N2729" s="82"/>
      <c r="O2729" s="82"/>
      <c r="P2729" s="82" t="s">
        <v>36</v>
      </c>
    </row>
    <row r="2730" customHeight="1" spans="1:16">
      <c r="A2730" s="77" t="s">
        <v>1952</v>
      </c>
      <c r="B2730" s="82" t="s">
        <v>2125</v>
      </c>
      <c r="C2730" s="82" t="s">
        <v>2841</v>
      </c>
      <c r="D2730" s="78" t="s">
        <v>1955</v>
      </c>
      <c r="E2730" s="82" t="s">
        <v>4019</v>
      </c>
      <c r="F2730" s="82" t="s">
        <v>4576</v>
      </c>
      <c r="G2730" s="78" t="s">
        <v>1853</v>
      </c>
      <c r="H2730" s="78" t="s">
        <v>1860</v>
      </c>
      <c r="I2730" s="78" t="s">
        <v>1397</v>
      </c>
      <c r="J2730" s="78" t="s">
        <v>1483</v>
      </c>
      <c r="K2730" s="82" t="s">
        <v>2928</v>
      </c>
      <c r="L2730" s="82" t="s">
        <v>1986</v>
      </c>
      <c r="M2730" s="82" t="s">
        <v>2687</v>
      </c>
      <c r="N2730" s="82"/>
      <c r="O2730" s="82"/>
      <c r="P2730" s="82" t="s">
        <v>36</v>
      </c>
    </row>
    <row r="2731" customHeight="1" spans="1:16">
      <c r="A2731" s="77" t="s">
        <v>1952</v>
      </c>
      <c r="B2731" s="82" t="s">
        <v>4577</v>
      </c>
      <c r="C2731" s="82" t="s">
        <v>2167</v>
      </c>
      <c r="D2731" s="78" t="s">
        <v>1955</v>
      </c>
      <c r="E2731" s="82" t="s">
        <v>2246</v>
      </c>
      <c r="F2731" s="82" t="s">
        <v>4565</v>
      </c>
      <c r="G2731" s="78" t="s">
        <v>1857</v>
      </c>
      <c r="H2731" s="78" t="s">
        <v>1860</v>
      </c>
      <c r="I2731" s="78" t="s">
        <v>1397</v>
      </c>
      <c r="J2731" s="78" t="s">
        <v>1483</v>
      </c>
      <c r="K2731" s="82" t="s">
        <v>2475</v>
      </c>
      <c r="L2731" s="82" t="s">
        <v>3127</v>
      </c>
      <c r="M2731" s="82" t="s">
        <v>2540</v>
      </c>
      <c r="N2731" s="82"/>
      <c r="O2731" s="82"/>
      <c r="P2731" s="82" t="s">
        <v>36</v>
      </c>
    </row>
    <row r="2732" customHeight="1" spans="1:16">
      <c r="A2732" s="77" t="s">
        <v>1952</v>
      </c>
      <c r="B2732" s="82" t="s">
        <v>2076</v>
      </c>
      <c r="C2732" s="82" t="s">
        <v>2235</v>
      </c>
      <c r="D2732" s="78" t="s">
        <v>1955</v>
      </c>
      <c r="E2732" s="82" t="s">
        <v>2223</v>
      </c>
      <c r="F2732" s="82" t="s">
        <v>4418</v>
      </c>
      <c r="G2732" s="78" t="s">
        <v>1832</v>
      </c>
      <c r="H2732" s="78" t="s">
        <v>1860</v>
      </c>
      <c r="I2732" s="78" t="s">
        <v>1397</v>
      </c>
      <c r="J2732" s="78" t="s">
        <v>1483</v>
      </c>
      <c r="K2732" s="82" t="s">
        <v>2169</v>
      </c>
      <c r="L2732" s="82" t="s">
        <v>2228</v>
      </c>
      <c r="M2732" s="82" t="s">
        <v>2687</v>
      </c>
      <c r="N2732" s="82"/>
      <c r="O2732" s="82"/>
      <c r="P2732" s="82" t="s">
        <v>36</v>
      </c>
    </row>
    <row r="2733" customHeight="1" spans="1:16">
      <c r="A2733" s="77" t="s">
        <v>1952</v>
      </c>
      <c r="B2733" s="82" t="s">
        <v>3771</v>
      </c>
      <c r="C2733" s="82" t="s">
        <v>4309</v>
      </c>
      <c r="D2733" s="78" t="s">
        <v>1955</v>
      </c>
      <c r="E2733" s="82" t="s">
        <v>2246</v>
      </c>
      <c r="F2733" s="82" t="s">
        <v>4565</v>
      </c>
      <c r="G2733" s="78" t="s">
        <v>1857</v>
      </c>
      <c r="H2733" s="78" t="s">
        <v>1861</v>
      </c>
      <c r="I2733" s="78" t="s">
        <v>1397</v>
      </c>
      <c r="J2733" s="78" t="s">
        <v>1483</v>
      </c>
      <c r="K2733" s="82" t="s">
        <v>2475</v>
      </c>
      <c r="L2733" s="82" t="s">
        <v>3127</v>
      </c>
      <c r="M2733" s="82" t="s">
        <v>2540</v>
      </c>
      <c r="N2733" s="82"/>
      <c r="O2733" s="82"/>
      <c r="P2733" s="82" t="s">
        <v>36</v>
      </c>
    </row>
    <row r="2734" customHeight="1" spans="1:16">
      <c r="A2734" s="77" t="s">
        <v>1952</v>
      </c>
      <c r="B2734" s="82" t="s">
        <v>3771</v>
      </c>
      <c r="C2734" s="82" t="s">
        <v>2060</v>
      </c>
      <c r="D2734" s="78" t="s">
        <v>1955</v>
      </c>
      <c r="E2734" s="82" t="s">
        <v>1988</v>
      </c>
      <c r="F2734" s="82" t="s">
        <v>4570</v>
      </c>
      <c r="G2734" s="78" t="s">
        <v>1870</v>
      </c>
      <c r="H2734" s="78" t="s">
        <v>1861</v>
      </c>
      <c r="I2734" s="78" t="s">
        <v>1397</v>
      </c>
      <c r="J2734" s="78" t="s">
        <v>694</v>
      </c>
      <c r="K2734" s="82" t="s">
        <v>2605</v>
      </c>
      <c r="L2734" s="82" t="s">
        <v>2228</v>
      </c>
      <c r="M2734" s="82" t="s">
        <v>1972</v>
      </c>
      <c r="N2734" s="82"/>
      <c r="O2734" s="82"/>
      <c r="P2734" s="82" t="s">
        <v>36</v>
      </c>
    </row>
    <row r="2735" customHeight="1" spans="1:16">
      <c r="A2735" s="77" t="s">
        <v>1952</v>
      </c>
      <c r="B2735" s="82" t="s">
        <v>3771</v>
      </c>
      <c r="C2735" s="82" t="s">
        <v>2060</v>
      </c>
      <c r="D2735" s="78" t="s">
        <v>1955</v>
      </c>
      <c r="E2735" s="82" t="s">
        <v>2236</v>
      </c>
      <c r="F2735" s="82" t="s">
        <v>4547</v>
      </c>
      <c r="G2735" s="78" t="s">
        <v>1870</v>
      </c>
      <c r="H2735" s="78" t="s">
        <v>1861</v>
      </c>
      <c r="I2735" s="78" t="s">
        <v>1397</v>
      </c>
      <c r="J2735" s="78" t="s">
        <v>694</v>
      </c>
      <c r="K2735" s="82" t="s">
        <v>3530</v>
      </c>
      <c r="L2735" s="82" t="s">
        <v>2008</v>
      </c>
      <c r="M2735" s="82" t="s">
        <v>2241</v>
      </c>
      <c r="N2735" s="82"/>
      <c r="O2735" s="82"/>
      <c r="P2735" s="82" t="s">
        <v>36</v>
      </c>
    </row>
    <row r="2736" customHeight="1" spans="1:16">
      <c r="A2736" s="77" t="s">
        <v>1952</v>
      </c>
      <c r="B2736" s="82" t="s">
        <v>2421</v>
      </c>
      <c r="C2736" s="82" t="s">
        <v>2313</v>
      </c>
      <c r="D2736" s="78" t="s">
        <v>1955</v>
      </c>
      <c r="E2736" s="82" t="s">
        <v>1956</v>
      </c>
      <c r="F2736" s="82" t="s">
        <v>4354</v>
      </c>
      <c r="G2736" s="78" t="s">
        <v>1800</v>
      </c>
      <c r="H2736" s="78" t="s">
        <v>1861</v>
      </c>
      <c r="I2736" s="78" t="s">
        <v>1397</v>
      </c>
      <c r="J2736" s="78" t="s">
        <v>1483</v>
      </c>
      <c r="K2736" s="82" t="s">
        <v>3817</v>
      </c>
      <c r="L2736" s="82" t="s">
        <v>3265</v>
      </c>
      <c r="M2736" s="82" t="s">
        <v>2241</v>
      </c>
      <c r="N2736" s="82"/>
      <c r="O2736" s="82"/>
      <c r="P2736" s="82" t="s">
        <v>36</v>
      </c>
    </row>
    <row r="2737" customHeight="1" spans="1:16">
      <c r="A2737" s="77" t="s">
        <v>1952</v>
      </c>
      <c r="B2737" s="82" t="s">
        <v>2166</v>
      </c>
      <c r="C2737" s="82" t="s">
        <v>2292</v>
      </c>
      <c r="D2737" s="78" t="s">
        <v>1955</v>
      </c>
      <c r="E2737" s="82" t="s">
        <v>2223</v>
      </c>
      <c r="F2737" s="82" t="s">
        <v>4524</v>
      </c>
      <c r="G2737" s="78" t="s">
        <v>1793</v>
      </c>
      <c r="H2737" s="78" t="s">
        <v>1861</v>
      </c>
      <c r="I2737" s="78" t="s">
        <v>1397</v>
      </c>
      <c r="J2737" s="78" t="s">
        <v>694</v>
      </c>
      <c r="K2737" s="82" t="s">
        <v>4525</v>
      </c>
      <c r="L2737" s="82" t="s">
        <v>2155</v>
      </c>
      <c r="M2737" s="82" t="s">
        <v>2165</v>
      </c>
      <c r="N2737" s="82"/>
      <c r="O2737" s="82"/>
      <c r="P2737" s="82" t="s">
        <v>36</v>
      </c>
    </row>
    <row r="2738" customHeight="1" spans="1:16">
      <c r="A2738" s="77" t="s">
        <v>1952</v>
      </c>
      <c r="B2738" s="82" t="s">
        <v>2166</v>
      </c>
      <c r="C2738" s="82" t="s">
        <v>3047</v>
      </c>
      <c r="D2738" s="78" t="s">
        <v>1955</v>
      </c>
      <c r="E2738" s="82" t="s">
        <v>1988</v>
      </c>
      <c r="F2738" s="82" t="s">
        <v>4570</v>
      </c>
      <c r="G2738" s="78" t="s">
        <v>1870</v>
      </c>
      <c r="H2738" s="78" t="s">
        <v>1861</v>
      </c>
      <c r="I2738" s="78" t="s">
        <v>1397</v>
      </c>
      <c r="J2738" s="78" t="s">
        <v>694</v>
      </c>
      <c r="K2738" s="82" t="s">
        <v>2605</v>
      </c>
      <c r="L2738" s="82" t="s">
        <v>2228</v>
      </c>
      <c r="M2738" s="82" t="s">
        <v>1972</v>
      </c>
      <c r="N2738" s="82"/>
      <c r="O2738" s="82"/>
      <c r="P2738" s="82" t="s">
        <v>36</v>
      </c>
    </row>
    <row r="2739" customHeight="1" spans="1:16">
      <c r="A2739" s="77" t="s">
        <v>1952</v>
      </c>
      <c r="B2739" s="82" t="s">
        <v>2166</v>
      </c>
      <c r="C2739" s="82" t="s">
        <v>3047</v>
      </c>
      <c r="D2739" s="78" t="s">
        <v>1955</v>
      </c>
      <c r="E2739" s="82" t="s">
        <v>2236</v>
      </c>
      <c r="F2739" s="82" t="s">
        <v>4547</v>
      </c>
      <c r="G2739" s="78" t="s">
        <v>1870</v>
      </c>
      <c r="H2739" s="78" t="s">
        <v>1861</v>
      </c>
      <c r="I2739" s="78" t="s">
        <v>1397</v>
      </c>
      <c r="J2739" s="78" t="s">
        <v>694</v>
      </c>
      <c r="K2739" s="82" t="s">
        <v>3530</v>
      </c>
      <c r="L2739" s="82" t="s">
        <v>2008</v>
      </c>
      <c r="M2739" s="82" t="s">
        <v>2241</v>
      </c>
      <c r="N2739" s="82"/>
      <c r="O2739" s="82"/>
      <c r="P2739" s="82" t="s">
        <v>36</v>
      </c>
    </row>
    <row r="2740" customHeight="1" spans="1:16">
      <c r="A2740" s="77" t="s">
        <v>1952</v>
      </c>
      <c r="B2740" s="82" t="s">
        <v>2085</v>
      </c>
      <c r="C2740" s="82" t="s">
        <v>3947</v>
      </c>
      <c r="D2740" s="78" t="s">
        <v>1955</v>
      </c>
      <c r="E2740" s="82" t="s">
        <v>2461</v>
      </c>
      <c r="F2740" s="82" t="s">
        <v>4541</v>
      </c>
      <c r="G2740" s="78" t="s">
        <v>1853</v>
      </c>
      <c r="H2740" s="78" t="s">
        <v>1865</v>
      </c>
      <c r="I2740" s="78" t="s">
        <v>1397</v>
      </c>
      <c r="J2740" s="78" t="s">
        <v>1483</v>
      </c>
      <c r="K2740" s="82" t="s">
        <v>4542</v>
      </c>
      <c r="L2740" s="82" t="s">
        <v>4543</v>
      </c>
      <c r="M2740" s="82" t="s">
        <v>2752</v>
      </c>
      <c r="N2740" s="82"/>
      <c r="O2740" s="82"/>
      <c r="P2740" s="82" t="s">
        <v>36</v>
      </c>
    </row>
    <row r="2741" customHeight="1" spans="1:16">
      <c r="A2741" s="77" t="s">
        <v>1952</v>
      </c>
      <c r="B2741" s="82" t="s">
        <v>2085</v>
      </c>
      <c r="C2741" s="82" t="s">
        <v>3947</v>
      </c>
      <c r="D2741" s="78" t="s">
        <v>1955</v>
      </c>
      <c r="E2741" s="82" t="s">
        <v>2204</v>
      </c>
      <c r="F2741" s="82" t="s">
        <v>4578</v>
      </c>
      <c r="G2741" s="78" t="s">
        <v>1860</v>
      </c>
      <c r="H2741" s="78" t="s">
        <v>1865</v>
      </c>
      <c r="I2741" s="78" t="s">
        <v>1397</v>
      </c>
      <c r="J2741" s="78" t="s">
        <v>1483</v>
      </c>
      <c r="K2741" s="82" t="s">
        <v>4579</v>
      </c>
      <c r="L2741" s="82" t="s">
        <v>4580</v>
      </c>
      <c r="M2741" s="82" t="s">
        <v>2124</v>
      </c>
      <c r="N2741" s="82"/>
      <c r="O2741" s="82"/>
      <c r="P2741" s="82" t="s">
        <v>36</v>
      </c>
    </row>
    <row r="2742" customHeight="1" spans="1:16">
      <c r="A2742" s="77" t="s">
        <v>1952</v>
      </c>
      <c r="B2742" s="82" t="s">
        <v>3750</v>
      </c>
      <c r="C2742" s="82" t="s">
        <v>3433</v>
      </c>
      <c r="D2742" s="78" t="s">
        <v>1955</v>
      </c>
      <c r="E2742" s="82" t="s">
        <v>2011</v>
      </c>
      <c r="F2742" s="82" t="s">
        <v>4488</v>
      </c>
      <c r="G2742" s="78" t="s">
        <v>1847</v>
      </c>
      <c r="H2742" s="78" t="s">
        <v>1865</v>
      </c>
      <c r="I2742" s="78" t="s">
        <v>1397</v>
      </c>
      <c r="J2742" s="78" t="s">
        <v>1483</v>
      </c>
      <c r="K2742" s="82" t="s">
        <v>2067</v>
      </c>
      <c r="L2742" s="82" t="s">
        <v>2944</v>
      </c>
      <c r="M2742" s="82" t="s">
        <v>3674</v>
      </c>
      <c r="N2742" s="82"/>
      <c r="O2742" s="82"/>
      <c r="P2742" s="82" t="s">
        <v>36</v>
      </c>
    </row>
    <row r="2743" customHeight="1" spans="1:16">
      <c r="A2743" s="77" t="s">
        <v>1952</v>
      </c>
      <c r="B2743" s="82" t="s">
        <v>3750</v>
      </c>
      <c r="C2743" s="82" t="s">
        <v>3433</v>
      </c>
      <c r="D2743" s="78" t="s">
        <v>1955</v>
      </c>
      <c r="E2743" s="82" t="s">
        <v>2137</v>
      </c>
      <c r="F2743" s="82" t="s">
        <v>4581</v>
      </c>
      <c r="G2743" s="78" t="s">
        <v>1860</v>
      </c>
      <c r="H2743" s="78" t="s">
        <v>1865</v>
      </c>
      <c r="I2743" s="78" t="s">
        <v>1397</v>
      </c>
      <c r="J2743" s="78" t="s">
        <v>1483</v>
      </c>
      <c r="K2743" s="82" t="s">
        <v>4094</v>
      </c>
      <c r="L2743" s="82" t="s">
        <v>1971</v>
      </c>
      <c r="M2743" s="82" t="s">
        <v>2064</v>
      </c>
      <c r="N2743" s="82"/>
      <c r="O2743" s="82"/>
      <c r="P2743" s="82" t="s">
        <v>36</v>
      </c>
    </row>
    <row r="2744" customHeight="1" spans="1:16">
      <c r="A2744" s="77" t="s">
        <v>1952</v>
      </c>
      <c r="B2744" s="82" t="s">
        <v>2730</v>
      </c>
      <c r="C2744" s="82" t="s">
        <v>2167</v>
      </c>
      <c r="D2744" s="78" t="s">
        <v>1955</v>
      </c>
      <c r="E2744" s="82" t="s">
        <v>2218</v>
      </c>
      <c r="F2744" s="82" t="s">
        <v>4582</v>
      </c>
      <c r="G2744" s="78" t="s">
        <v>1859</v>
      </c>
      <c r="H2744" s="78" t="s">
        <v>1865</v>
      </c>
      <c r="I2744" s="78" t="s">
        <v>1397</v>
      </c>
      <c r="J2744" s="78" t="s">
        <v>1483</v>
      </c>
      <c r="K2744" s="82" t="s">
        <v>2740</v>
      </c>
      <c r="L2744" s="82" t="s">
        <v>3636</v>
      </c>
      <c r="M2744" s="82" t="s">
        <v>2641</v>
      </c>
      <c r="N2744" s="82"/>
      <c r="O2744" s="82"/>
      <c r="P2744" s="82" t="s">
        <v>36</v>
      </c>
    </row>
    <row r="2745" customHeight="1" spans="1:16">
      <c r="A2745" s="77" t="s">
        <v>1952</v>
      </c>
      <c r="B2745" s="82" t="s">
        <v>2146</v>
      </c>
      <c r="C2745" s="82" t="s">
        <v>2010</v>
      </c>
      <c r="D2745" s="78" t="s">
        <v>1955</v>
      </c>
      <c r="E2745" s="82" t="s">
        <v>2236</v>
      </c>
      <c r="F2745" s="82" t="s">
        <v>4483</v>
      </c>
      <c r="G2745" s="78" t="s">
        <v>1823</v>
      </c>
      <c r="H2745" s="78" t="s">
        <v>1865</v>
      </c>
      <c r="I2745" s="78" t="s">
        <v>1397</v>
      </c>
      <c r="J2745" s="78" t="s">
        <v>694</v>
      </c>
      <c r="K2745" s="82" t="s">
        <v>2950</v>
      </c>
      <c r="L2745" s="82" t="s">
        <v>2228</v>
      </c>
      <c r="M2745" s="82" t="s">
        <v>2641</v>
      </c>
      <c r="N2745" s="82"/>
      <c r="O2745" s="82"/>
      <c r="P2745" s="82" t="s">
        <v>36</v>
      </c>
    </row>
    <row r="2746" customHeight="1" spans="1:16">
      <c r="A2746" s="77" t="s">
        <v>1952</v>
      </c>
      <c r="B2746" s="82" t="s">
        <v>2146</v>
      </c>
      <c r="C2746" s="82" t="s">
        <v>2010</v>
      </c>
      <c r="D2746" s="78" t="s">
        <v>1955</v>
      </c>
      <c r="E2746" s="82" t="s">
        <v>1988</v>
      </c>
      <c r="F2746" s="82" t="s">
        <v>4520</v>
      </c>
      <c r="G2746" s="78" t="s">
        <v>1848</v>
      </c>
      <c r="H2746" s="78" t="s">
        <v>1865</v>
      </c>
      <c r="I2746" s="78" t="s">
        <v>1397</v>
      </c>
      <c r="J2746" s="78" t="s">
        <v>1483</v>
      </c>
      <c r="K2746" s="82" t="s">
        <v>4521</v>
      </c>
      <c r="L2746" s="82" t="s">
        <v>1980</v>
      </c>
      <c r="M2746" s="82" t="s">
        <v>2641</v>
      </c>
      <c r="N2746" s="82"/>
      <c r="O2746" s="82"/>
      <c r="P2746" s="82" t="s">
        <v>36</v>
      </c>
    </row>
    <row r="2747" customHeight="1" spans="1:16">
      <c r="A2747" s="77" t="s">
        <v>1952</v>
      </c>
      <c r="B2747" s="82" t="s">
        <v>2803</v>
      </c>
      <c r="C2747" s="82" t="s">
        <v>1314</v>
      </c>
      <c r="D2747" s="78" t="s">
        <v>1955</v>
      </c>
      <c r="E2747" s="82" t="s">
        <v>2160</v>
      </c>
      <c r="F2747" s="82" t="s">
        <v>4583</v>
      </c>
      <c r="G2747" s="78" t="s">
        <v>1860</v>
      </c>
      <c r="H2747" s="78" t="s">
        <v>1863</v>
      </c>
      <c r="I2747" s="78" t="s">
        <v>1397</v>
      </c>
      <c r="J2747" s="78" t="s">
        <v>964</v>
      </c>
      <c r="K2747" s="82" t="s">
        <v>2112</v>
      </c>
      <c r="L2747" s="82" t="s">
        <v>4584</v>
      </c>
      <c r="M2747" s="82" t="s">
        <v>4585</v>
      </c>
      <c r="N2747" s="82"/>
      <c r="O2747" s="82"/>
      <c r="P2747" s="82" t="s">
        <v>36</v>
      </c>
    </row>
    <row r="2748" customHeight="1" spans="1:16">
      <c r="A2748" s="77" t="s">
        <v>1952</v>
      </c>
      <c r="B2748" s="82" t="s">
        <v>3161</v>
      </c>
      <c r="C2748" s="82" t="s">
        <v>3157</v>
      </c>
      <c r="D2748" s="78" t="s">
        <v>1955</v>
      </c>
      <c r="E2748" s="82" t="s">
        <v>2263</v>
      </c>
      <c r="F2748" s="82" t="s">
        <v>4518</v>
      </c>
      <c r="G2748" s="78" t="s">
        <v>1839</v>
      </c>
      <c r="H2748" s="78" t="s">
        <v>1863</v>
      </c>
      <c r="I2748" s="78" t="s">
        <v>1397</v>
      </c>
      <c r="J2748" s="78" t="s">
        <v>1142</v>
      </c>
      <c r="K2748" s="82" t="s">
        <v>3341</v>
      </c>
      <c r="L2748" s="82" t="s">
        <v>4519</v>
      </c>
      <c r="M2748" s="82" t="s">
        <v>2864</v>
      </c>
      <c r="N2748" s="82"/>
      <c r="O2748" s="82"/>
      <c r="P2748" s="82" t="s">
        <v>36</v>
      </c>
    </row>
    <row r="2749" customHeight="1" spans="1:16">
      <c r="A2749" s="77" t="s">
        <v>1952</v>
      </c>
      <c r="B2749" s="82" t="s">
        <v>3161</v>
      </c>
      <c r="C2749" s="82" t="s">
        <v>4586</v>
      </c>
      <c r="D2749" s="78" t="s">
        <v>1955</v>
      </c>
      <c r="E2749" s="82" t="s">
        <v>2288</v>
      </c>
      <c r="F2749" s="82" t="s">
        <v>4587</v>
      </c>
      <c r="G2749" s="78" t="s">
        <v>1855</v>
      </c>
      <c r="H2749" s="78" t="s">
        <v>1863</v>
      </c>
      <c r="I2749" s="78" t="s">
        <v>1397</v>
      </c>
      <c r="J2749" s="78" t="s">
        <v>694</v>
      </c>
      <c r="K2749" s="82" t="s">
        <v>4588</v>
      </c>
      <c r="L2749" s="82" t="s">
        <v>4589</v>
      </c>
      <c r="M2749" s="82" t="s">
        <v>2249</v>
      </c>
      <c r="N2749" s="82"/>
      <c r="O2749" s="82"/>
      <c r="P2749" s="82" t="s">
        <v>36</v>
      </c>
    </row>
    <row r="2750" customHeight="1" spans="1:16">
      <c r="A2750" s="77" t="s">
        <v>1952</v>
      </c>
      <c r="B2750" s="82" t="s">
        <v>3869</v>
      </c>
      <c r="C2750" s="82" t="s">
        <v>3047</v>
      </c>
      <c r="D2750" s="78" t="s">
        <v>1955</v>
      </c>
      <c r="E2750" s="82" t="s">
        <v>3298</v>
      </c>
      <c r="F2750" s="82" t="s">
        <v>4590</v>
      </c>
      <c r="G2750" s="78" t="s">
        <v>1860</v>
      </c>
      <c r="H2750" s="78" t="s">
        <v>1863</v>
      </c>
      <c r="I2750" s="78" t="s">
        <v>1397</v>
      </c>
      <c r="J2750" s="78" t="s">
        <v>694</v>
      </c>
      <c r="K2750" s="82" t="s">
        <v>3857</v>
      </c>
      <c r="L2750" s="82" t="s">
        <v>2015</v>
      </c>
      <c r="M2750" s="82" t="s">
        <v>1992</v>
      </c>
      <c r="N2750" s="82"/>
      <c r="O2750" s="82"/>
      <c r="P2750" s="82" t="s">
        <v>36</v>
      </c>
    </row>
    <row r="2751" customHeight="1" spans="1:16">
      <c r="A2751" s="77" t="s">
        <v>1952</v>
      </c>
      <c r="B2751" s="82" t="s">
        <v>3869</v>
      </c>
      <c r="C2751" s="82" t="s">
        <v>3047</v>
      </c>
      <c r="D2751" s="78" t="s">
        <v>1955</v>
      </c>
      <c r="E2751" s="82" t="s">
        <v>1988</v>
      </c>
      <c r="F2751" s="82" t="s">
        <v>4570</v>
      </c>
      <c r="G2751" s="78" t="s">
        <v>1870</v>
      </c>
      <c r="H2751" s="78" t="s">
        <v>1863</v>
      </c>
      <c r="I2751" s="78" t="s">
        <v>1397</v>
      </c>
      <c r="J2751" s="78" t="s">
        <v>694</v>
      </c>
      <c r="K2751" s="82" t="s">
        <v>2605</v>
      </c>
      <c r="L2751" s="82" t="s">
        <v>2228</v>
      </c>
      <c r="M2751" s="82" t="s">
        <v>1972</v>
      </c>
      <c r="N2751" s="82"/>
      <c r="O2751" s="82"/>
      <c r="P2751" s="82" t="s">
        <v>36</v>
      </c>
    </row>
    <row r="2752" customHeight="1" spans="1:16">
      <c r="A2752" s="77" t="s">
        <v>1952</v>
      </c>
      <c r="B2752" s="82" t="s">
        <v>2193</v>
      </c>
      <c r="C2752" s="82" t="s">
        <v>2194</v>
      </c>
      <c r="D2752" s="78" t="s">
        <v>1955</v>
      </c>
      <c r="E2752" s="82" t="s">
        <v>1976</v>
      </c>
      <c r="F2752" s="82" t="s">
        <v>4591</v>
      </c>
      <c r="G2752" s="78" t="s">
        <v>1853</v>
      </c>
      <c r="H2752" s="78" t="s">
        <v>1863</v>
      </c>
      <c r="I2752" s="78" t="s">
        <v>1397</v>
      </c>
      <c r="J2752" s="78" t="s">
        <v>1483</v>
      </c>
      <c r="K2752" s="82" t="s">
        <v>3628</v>
      </c>
      <c r="L2752" s="82" t="s">
        <v>3432</v>
      </c>
      <c r="M2752" s="82" t="s">
        <v>2002</v>
      </c>
      <c r="N2752" s="82"/>
      <c r="O2752" s="82"/>
      <c r="P2752" s="82" t="s">
        <v>36</v>
      </c>
    </row>
    <row r="2753" customHeight="1" spans="1:16">
      <c r="A2753" s="77" t="s">
        <v>1952</v>
      </c>
      <c r="B2753" s="82" t="s">
        <v>2193</v>
      </c>
      <c r="C2753" s="82" t="s">
        <v>2060</v>
      </c>
      <c r="D2753" s="78" t="s">
        <v>1955</v>
      </c>
      <c r="E2753" s="82" t="s">
        <v>2251</v>
      </c>
      <c r="F2753" s="82" t="s">
        <v>4592</v>
      </c>
      <c r="G2753" s="78" t="s">
        <v>1861</v>
      </c>
      <c r="H2753" s="78" t="s">
        <v>1863</v>
      </c>
      <c r="I2753" s="78" t="s">
        <v>1397</v>
      </c>
      <c r="J2753" s="78" t="s">
        <v>694</v>
      </c>
      <c r="K2753" s="82" t="s">
        <v>3815</v>
      </c>
      <c r="L2753" s="82" t="s">
        <v>1986</v>
      </c>
      <c r="M2753" s="82" t="s">
        <v>1992</v>
      </c>
      <c r="N2753" s="82"/>
      <c r="O2753" s="82"/>
      <c r="P2753" s="82" t="s">
        <v>36</v>
      </c>
    </row>
    <row r="2754" customHeight="1" spans="1:16">
      <c r="A2754" s="77" t="s">
        <v>1952</v>
      </c>
      <c r="B2754" s="82" t="s">
        <v>2366</v>
      </c>
      <c r="C2754" s="82" t="s">
        <v>2077</v>
      </c>
      <c r="D2754" s="78" t="s">
        <v>1955</v>
      </c>
      <c r="E2754" s="82" t="s">
        <v>2082</v>
      </c>
      <c r="F2754" s="82" t="s">
        <v>4546</v>
      </c>
      <c r="G2754" s="78" t="s">
        <v>1870</v>
      </c>
      <c r="H2754" s="78" t="s">
        <v>1863</v>
      </c>
      <c r="I2754" s="78" t="s">
        <v>1397</v>
      </c>
      <c r="J2754" s="82" t="s">
        <v>694</v>
      </c>
      <c r="K2754" s="82" t="s">
        <v>3831</v>
      </c>
      <c r="L2754" s="82" t="s">
        <v>1980</v>
      </c>
      <c r="M2754" s="82" t="s">
        <v>3067</v>
      </c>
      <c r="N2754" s="82"/>
      <c r="O2754" s="82"/>
      <c r="P2754" s="82" t="s">
        <v>36</v>
      </c>
    </row>
    <row r="2755" customHeight="1" spans="1:16">
      <c r="A2755" s="77" t="s">
        <v>1952</v>
      </c>
      <c r="B2755" s="82" t="s">
        <v>2366</v>
      </c>
      <c r="C2755" s="82" t="s">
        <v>2093</v>
      </c>
      <c r="D2755" s="78" t="s">
        <v>1955</v>
      </c>
      <c r="E2755" s="82" t="s">
        <v>3523</v>
      </c>
      <c r="F2755" s="82" t="s">
        <v>4567</v>
      </c>
      <c r="G2755" s="78" t="s">
        <v>1860</v>
      </c>
      <c r="H2755" s="78" t="s">
        <v>1863</v>
      </c>
      <c r="I2755" s="78" t="s">
        <v>1397</v>
      </c>
      <c r="J2755" s="78" t="s">
        <v>964</v>
      </c>
      <c r="K2755" s="82" t="s">
        <v>4568</v>
      </c>
      <c r="L2755" s="82" t="s">
        <v>2022</v>
      </c>
      <c r="M2755" s="82" t="s">
        <v>4569</v>
      </c>
      <c r="N2755" s="82"/>
      <c r="O2755" s="82"/>
      <c r="P2755" s="82" t="s">
        <v>36</v>
      </c>
    </row>
    <row r="2756" customHeight="1" spans="1:16">
      <c r="A2756" s="77" t="s">
        <v>1952</v>
      </c>
      <c r="B2756" s="82" t="s">
        <v>2366</v>
      </c>
      <c r="C2756" s="82" t="s">
        <v>2018</v>
      </c>
      <c r="D2756" s="78" t="s">
        <v>1955</v>
      </c>
      <c r="E2756" s="82" t="s">
        <v>2019</v>
      </c>
      <c r="F2756" s="82" t="s">
        <v>4478</v>
      </c>
      <c r="G2756" s="78" t="s">
        <v>1845</v>
      </c>
      <c r="H2756" s="78" t="s">
        <v>1863</v>
      </c>
      <c r="I2756" s="78" t="s">
        <v>1397</v>
      </c>
      <c r="J2756" s="78" t="s">
        <v>2100</v>
      </c>
      <c r="K2756" s="82" t="s">
        <v>3473</v>
      </c>
      <c r="L2756" s="82" t="s">
        <v>3375</v>
      </c>
      <c r="M2756" s="82" t="s">
        <v>4479</v>
      </c>
      <c r="N2756" s="82"/>
      <c r="O2756" s="82"/>
      <c r="P2756" s="82" t="s">
        <v>36</v>
      </c>
    </row>
    <row r="2757" customHeight="1" spans="1:16">
      <c r="A2757" s="77" t="s">
        <v>1952</v>
      </c>
      <c r="B2757" s="82" t="s">
        <v>2348</v>
      </c>
      <c r="C2757" s="82" t="s">
        <v>2093</v>
      </c>
      <c r="D2757" s="78" t="s">
        <v>1955</v>
      </c>
      <c r="E2757" s="82" t="s">
        <v>3523</v>
      </c>
      <c r="F2757" s="82" t="s">
        <v>4567</v>
      </c>
      <c r="G2757" s="78" t="s">
        <v>1860</v>
      </c>
      <c r="H2757" s="78" t="s">
        <v>1863</v>
      </c>
      <c r="I2757" s="78" t="s">
        <v>1397</v>
      </c>
      <c r="J2757" s="78" t="s">
        <v>964</v>
      </c>
      <c r="K2757" s="82" t="s">
        <v>4568</v>
      </c>
      <c r="L2757" s="82" t="s">
        <v>2022</v>
      </c>
      <c r="M2757" s="82" t="s">
        <v>4569</v>
      </c>
      <c r="N2757" s="82"/>
      <c r="O2757" s="82"/>
      <c r="P2757" s="82" t="s">
        <v>36</v>
      </c>
    </row>
    <row r="2758" customHeight="1" spans="1:16">
      <c r="A2758" s="77" t="s">
        <v>1952</v>
      </c>
      <c r="B2758" s="82" t="s">
        <v>2267</v>
      </c>
      <c r="C2758" s="82" t="s">
        <v>4593</v>
      </c>
      <c r="D2758" s="78" t="s">
        <v>1955</v>
      </c>
      <c r="E2758" s="82" t="s">
        <v>2263</v>
      </c>
      <c r="F2758" s="82" t="s">
        <v>4594</v>
      </c>
      <c r="G2758" s="78" t="s">
        <v>1861</v>
      </c>
      <c r="H2758" s="78" t="s">
        <v>1863</v>
      </c>
      <c r="I2758" s="78" t="s">
        <v>1397</v>
      </c>
      <c r="J2758" s="78" t="s">
        <v>2201</v>
      </c>
      <c r="K2758" s="82" t="s">
        <v>1965</v>
      </c>
      <c r="L2758" s="82" t="s">
        <v>4595</v>
      </c>
      <c r="M2758" s="82" t="s">
        <v>2647</v>
      </c>
      <c r="N2758" s="82"/>
      <c r="O2758" s="82"/>
      <c r="P2758" s="82" t="s">
        <v>36</v>
      </c>
    </row>
    <row r="2759" customHeight="1" spans="1:16">
      <c r="A2759" s="77" t="s">
        <v>1952</v>
      </c>
      <c r="B2759" s="82" t="s">
        <v>3405</v>
      </c>
      <c r="C2759" s="82" t="s">
        <v>2493</v>
      </c>
      <c r="D2759" s="78" t="s">
        <v>1955</v>
      </c>
      <c r="E2759" s="82" t="s">
        <v>3729</v>
      </c>
      <c r="F2759" s="82" t="s">
        <v>4497</v>
      </c>
      <c r="G2759" s="78" t="s">
        <v>1838</v>
      </c>
      <c r="H2759" s="78" t="s">
        <v>1863</v>
      </c>
      <c r="I2759" s="78" t="s">
        <v>1397</v>
      </c>
      <c r="J2759" s="78" t="s">
        <v>1483</v>
      </c>
      <c r="K2759" s="82" t="s">
        <v>4498</v>
      </c>
      <c r="L2759" s="82"/>
      <c r="M2759" s="82" t="s">
        <v>2376</v>
      </c>
      <c r="N2759" s="82"/>
      <c r="O2759" s="82"/>
      <c r="P2759" s="82" t="s">
        <v>36</v>
      </c>
    </row>
    <row r="2760" customHeight="1" spans="1:16">
      <c r="A2760" s="77" t="s">
        <v>1952</v>
      </c>
      <c r="B2760" s="82" t="s">
        <v>2421</v>
      </c>
      <c r="C2760" s="82" t="s">
        <v>2292</v>
      </c>
      <c r="D2760" s="78" t="s">
        <v>1955</v>
      </c>
      <c r="E2760" s="82" t="s">
        <v>2223</v>
      </c>
      <c r="F2760" s="82" t="s">
        <v>4524</v>
      </c>
      <c r="G2760" s="78" t="s">
        <v>1793</v>
      </c>
      <c r="H2760" s="78" t="s">
        <v>4596</v>
      </c>
      <c r="I2760" s="78" t="s">
        <v>1397</v>
      </c>
      <c r="J2760" s="78" t="s">
        <v>694</v>
      </c>
      <c r="K2760" s="82" t="s">
        <v>4525</v>
      </c>
      <c r="L2760" s="82" t="s">
        <v>2155</v>
      </c>
      <c r="M2760" s="82" t="s">
        <v>2165</v>
      </c>
      <c r="N2760" s="82"/>
      <c r="O2760" s="82"/>
      <c r="P2760" s="82" t="s">
        <v>36</v>
      </c>
    </row>
    <row r="2761" customHeight="1" spans="1:16">
      <c r="A2761" s="77" t="s">
        <v>1952</v>
      </c>
      <c r="B2761" s="82" t="s">
        <v>2675</v>
      </c>
      <c r="C2761" s="82" t="s">
        <v>2676</v>
      </c>
      <c r="D2761" s="78" t="s">
        <v>1955</v>
      </c>
      <c r="E2761" s="82" t="s">
        <v>3013</v>
      </c>
      <c r="F2761" s="82" t="s">
        <v>4052</v>
      </c>
      <c r="G2761" s="78" t="s">
        <v>1857</v>
      </c>
      <c r="H2761" s="78" t="s">
        <v>4596</v>
      </c>
      <c r="I2761" s="78" t="s">
        <v>1397</v>
      </c>
      <c r="J2761" s="78" t="s">
        <v>1483</v>
      </c>
      <c r="K2761" s="82" t="s">
        <v>4446</v>
      </c>
      <c r="L2761" s="82" t="s">
        <v>1961</v>
      </c>
      <c r="M2761" s="82"/>
      <c r="N2761" s="82"/>
      <c r="O2761" s="82"/>
      <c r="P2761" s="82" t="s">
        <v>36</v>
      </c>
    </row>
    <row r="2762" customHeight="1" spans="1:16">
      <c r="A2762" s="77" t="s">
        <v>1952</v>
      </c>
      <c r="B2762" s="82" t="s">
        <v>4597</v>
      </c>
      <c r="C2762" s="82" t="s">
        <v>3275</v>
      </c>
      <c r="D2762" s="78" t="s">
        <v>1955</v>
      </c>
      <c r="E2762" s="82" t="s">
        <v>2293</v>
      </c>
      <c r="F2762" s="82" t="s">
        <v>4598</v>
      </c>
      <c r="G2762" s="78" t="s">
        <v>1865</v>
      </c>
      <c r="H2762" s="78" t="s">
        <v>4596</v>
      </c>
      <c r="I2762" s="78" t="s">
        <v>1397</v>
      </c>
      <c r="J2762" s="78" t="s">
        <v>694</v>
      </c>
      <c r="K2762" s="82" t="s">
        <v>2196</v>
      </c>
      <c r="L2762" s="82" t="s">
        <v>2298</v>
      </c>
      <c r="M2762" s="82" t="s">
        <v>2081</v>
      </c>
      <c r="N2762" s="82"/>
      <c r="O2762" s="82"/>
      <c r="P2762" s="82" t="s">
        <v>36</v>
      </c>
    </row>
    <row r="2763" customHeight="1" spans="1:16">
      <c r="A2763" s="77" t="s">
        <v>1952</v>
      </c>
      <c r="B2763" s="82" t="s">
        <v>2468</v>
      </c>
      <c r="C2763" s="82" t="s">
        <v>2025</v>
      </c>
      <c r="D2763" s="78" t="s">
        <v>1955</v>
      </c>
      <c r="E2763" s="82" t="s">
        <v>2542</v>
      </c>
      <c r="F2763" s="82" t="s">
        <v>4249</v>
      </c>
      <c r="G2763" s="78" t="s">
        <v>1791</v>
      </c>
      <c r="H2763" s="78" t="s">
        <v>4599</v>
      </c>
      <c r="I2763" s="78" t="s">
        <v>1397</v>
      </c>
      <c r="J2763" s="78" t="s">
        <v>1483</v>
      </c>
      <c r="K2763" s="82" t="s">
        <v>3923</v>
      </c>
      <c r="L2763" s="82" t="s">
        <v>4250</v>
      </c>
      <c r="M2763" s="82" t="s">
        <v>2108</v>
      </c>
      <c r="N2763" s="82"/>
      <c r="O2763" s="82"/>
      <c r="P2763" s="82" t="s">
        <v>36</v>
      </c>
    </row>
    <row r="2764" customHeight="1" spans="1:16">
      <c r="A2764" s="77" t="s">
        <v>1952</v>
      </c>
      <c r="B2764" s="82" t="s">
        <v>3389</v>
      </c>
      <c r="C2764" s="82" t="s">
        <v>2313</v>
      </c>
      <c r="D2764" s="78" t="s">
        <v>1955</v>
      </c>
      <c r="E2764" s="82" t="s">
        <v>1956</v>
      </c>
      <c r="F2764" s="82" t="s">
        <v>4354</v>
      </c>
      <c r="G2764" s="78" t="s">
        <v>1800</v>
      </c>
      <c r="H2764" s="78" t="s">
        <v>4600</v>
      </c>
      <c r="I2764" s="78" t="s">
        <v>1397</v>
      </c>
      <c r="J2764" s="78" t="s">
        <v>1483</v>
      </c>
      <c r="K2764" s="82" t="s">
        <v>3817</v>
      </c>
      <c r="L2764" s="82" t="s">
        <v>3265</v>
      </c>
      <c r="M2764" s="82" t="s">
        <v>2241</v>
      </c>
      <c r="N2764" s="82"/>
      <c r="O2764" s="82"/>
      <c r="P2764" s="82" t="s">
        <v>36</v>
      </c>
    </row>
    <row r="2765" customHeight="1" spans="1:16">
      <c r="A2765" s="77" t="s">
        <v>1952</v>
      </c>
      <c r="B2765" s="82" t="s">
        <v>4065</v>
      </c>
      <c r="C2765" s="82" t="s">
        <v>2093</v>
      </c>
      <c r="D2765" s="78" t="s">
        <v>1955</v>
      </c>
      <c r="E2765" s="82" t="s">
        <v>3523</v>
      </c>
      <c r="F2765" s="82" t="s">
        <v>4567</v>
      </c>
      <c r="G2765" s="78" t="s">
        <v>1860</v>
      </c>
      <c r="H2765" s="78" t="s">
        <v>4600</v>
      </c>
      <c r="I2765" s="78" t="s">
        <v>1397</v>
      </c>
      <c r="J2765" s="78" t="s">
        <v>964</v>
      </c>
      <c r="K2765" s="82" t="s">
        <v>4568</v>
      </c>
      <c r="L2765" s="82" t="s">
        <v>2022</v>
      </c>
      <c r="M2765" s="82" t="s">
        <v>4569</v>
      </c>
      <c r="N2765" s="82"/>
      <c r="O2765" s="82"/>
      <c r="P2765" s="82" t="s">
        <v>36</v>
      </c>
    </row>
    <row r="2766" customHeight="1" spans="1:16">
      <c r="A2766" s="77" t="s">
        <v>1952</v>
      </c>
      <c r="B2766" s="82" t="s">
        <v>2406</v>
      </c>
      <c r="C2766" s="82" t="s">
        <v>4538</v>
      </c>
      <c r="D2766" s="78" t="s">
        <v>1955</v>
      </c>
      <c r="E2766" s="82" t="s">
        <v>4536</v>
      </c>
      <c r="F2766" s="82" t="s">
        <v>4601</v>
      </c>
      <c r="G2766" s="78" t="s">
        <v>1848</v>
      </c>
      <c r="H2766" s="78" t="s">
        <v>4600</v>
      </c>
      <c r="I2766" s="78" t="s">
        <v>1397</v>
      </c>
      <c r="J2766" s="78" t="s">
        <v>694</v>
      </c>
      <c r="K2766" s="82" t="s">
        <v>2067</v>
      </c>
      <c r="L2766" s="82" t="s">
        <v>3542</v>
      </c>
      <c r="M2766" s="82" t="s">
        <v>4602</v>
      </c>
      <c r="N2766" s="82"/>
      <c r="O2766" s="82"/>
      <c r="P2766" s="82" t="s">
        <v>36</v>
      </c>
    </row>
    <row r="2767" customHeight="1" spans="1:16">
      <c r="A2767" s="77" t="s">
        <v>1952</v>
      </c>
      <c r="B2767" s="82" t="s">
        <v>2589</v>
      </c>
      <c r="C2767" s="82" t="s">
        <v>2093</v>
      </c>
      <c r="D2767" s="78" t="s">
        <v>1955</v>
      </c>
      <c r="E2767" s="82" t="s">
        <v>3523</v>
      </c>
      <c r="F2767" s="82" t="s">
        <v>4567</v>
      </c>
      <c r="G2767" s="78" t="s">
        <v>1860</v>
      </c>
      <c r="H2767" s="78" t="s">
        <v>4603</v>
      </c>
      <c r="I2767" s="78" t="s">
        <v>1397</v>
      </c>
      <c r="J2767" s="78" t="s">
        <v>964</v>
      </c>
      <c r="K2767" s="82" t="s">
        <v>4568</v>
      </c>
      <c r="L2767" s="82" t="s">
        <v>2022</v>
      </c>
      <c r="M2767" s="82" t="s">
        <v>4569</v>
      </c>
      <c r="N2767" s="82"/>
      <c r="O2767" s="82"/>
      <c r="P2767" s="82" t="s">
        <v>36</v>
      </c>
    </row>
    <row r="2768" customHeight="1" spans="1:16">
      <c r="A2768" s="77" t="s">
        <v>1952</v>
      </c>
      <c r="B2768" s="82" t="s">
        <v>2589</v>
      </c>
      <c r="C2768" s="82" t="s">
        <v>2493</v>
      </c>
      <c r="D2768" s="78" t="s">
        <v>1955</v>
      </c>
      <c r="E2768" s="82" t="s">
        <v>3729</v>
      </c>
      <c r="F2768" s="82" t="s">
        <v>4497</v>
      </c>
      <c r="G2768" s="78" t="s">
        <v>1838</v>
      </c>
      <c r="H2768" s="78" t="s">
        <v>4603</v>
      </c>
      <c r="I2768" s="78" t="s">
        <v>1397</v>
      </c>
      <c r="J2768" s="78" t="s">
        <v>1483</v>
      </c>
      <c r="K2768" s="82" t="s">
        <v>4498</v>
      </c>
      <c r="L2768" s="82"/>
      <c r="M2768" s="82" t="s">
        <v>2376</v>
      </c>
      <c r="N2768" s="82"/>
      <c r="O2768" s="82"/>
      <c r="P2768" s="82" t="s">
        <v>36</v>
      </c>
    </row>
    <row r="2769" customHeight="1" spans="1:16">
      <c r="A2769" s="77" t="s">
        <v>1952</v>
      </c>
      <c r="B2769" s="82" t="s">
        <v>2589</v>
      </c>
      <c r="C2769" s="82" t="s">
        <v>4235</v>
      </c>
      <c r="D2769" s="78" t="s">
        <v>1955</v>
      </c>
      <c r="E2769" s="82" t="s">
        <v>2046</v>
      </c>
      <c r="F2769" s="82" t="s">
        <v>4406</v>
      </c>
      <c r="G2769" s="78" t="s">
        <v>4001</v>
      </c>
      <c r="H2769" s="78" t="s">
        <v>4603</v>
      </c>
      <c r="I2769" s="78" t="s">
        <v>1397</v>
      </c>
      <c r="J2769" s="78" t="s">
        <v>694</v>
      </c>
      <c r="K2769" s="82" t="s">
        <v>3747</v>
      </c>
      <c r="L2769" s="82" t="s">
        <v>4407</v>
      </c>
      <c r="M2769" s="82" t="s">
        <v>2170</v>
      </c>
      <c r="N2769" s="82"/>
      <c r="O2769" s="82"/>
      <c r="P2769" s="82" t="s">
        <v>36</v>
      </c>
    </row>
    <row r="2770" customHeight="1" spans="1:16">
      <c r="A2770" s="77" t="s">
        <v>1952</v>
      </c>
      <c r="B2770" s="82" t="s">
        <v>2589</v>
      </c>
      <c r="C2770" s="82" t="s">
        <v>2060</v>
      </c>
      <c r="D2770" s="78" t="s">
        <v>1975</v>
      </c>
      <c r="E2770" s="82" t="s">
        <v>1988</v>
      </c>
      <c r="F2770" s="82" t="s">
        <v>4570</v>
      </c>
      <c r="G2770" s="78" t="s">
        <v>1870</v>
      </c>
      <c r="H2770" s="78" t="s">
        <v>4603</v>
      </c>
      <c r="I2770" s="78" t="s">
        <v>1397</v>
      </c>
      <c r="J2770" s="78" t="s">
        <v>694</v>
      </c>
      <c r="K2770" s="82" t="s">
        <v>2605</v>
      </c>
      <c r="L2770" s="82" t="s">
        <v>2228</v>
      </c>
      <c r="M2770" s="82" t="s">
        <v>1972</v>
      </c>
      <c r="N2770" s="82"/>
      <c r="O2770" s="82"/>
      <c r="P2770" s="82" t="s">
        <v>36</v>
      </c>
    </row>
    <row r="2771" customHeight="1" spans="1:16">
      <c r="A2771" s="77" t="s">
        <v>1952</v>
      </c>
      <c r="B2771" s="82" t="s">
        <v>2589</v>
      </c>
      <c r="C2771" s="82" t="s">
        <v>4235</v>
      </c>
      <c r="D2771" s="78" t="s">
        <v>1955</v>
      </c>
      <c r="E2771" s="82" t="s">
        <v>2160</v>
      </c>
      <c r="F2771" s="82" t="s">
        <v>4604</v>
      </c>
      <c r="G2771" s="78" t="s">
        <v>4600</v>
      </c>
      <c r="H2771" s="78" t="s">
        <v>4603</v>
      </c>
      <c r="I2771" s="78" t="s">
        <v>1397</v>
      </c>
      <c r="J2771" s="78" t="s">
        <v>2276</v>
      </c>
      <c r="K2771" s="82" t="s">
        <v>4605</v>
      </c>
      <c r="L2771" s="82" t="s">
        <v>4606</v>
      </c>
      <c r="M2771" s="82" t="s">
        <v>2174</v>
      </c>
      <c r="N2771" s="82"/>
      <c r="O2771" s="82"/>
      <c r="P2771" s="82"/>
    </row>
    <row r="2772" customHeight="1" spans="1:16">
      <c r="A2772" s="77" t="s">
        <v>1952</v>
      </c>
      <c r="B2772" s="82" t="s">
        <v>2333</v>
      </c>
      <c r="C2772" s="82" t="s">
        <v>2292</v>
      </c>
      <c r="D2772" s="78" t="s">
        <v>1955</v>
      </c>
      <c r="E2772" s="82" t="s">
        <v>2223</v>
      </c>
      <c r="F2772" s="82" t="s">
        <v>4524</v>
      </c>
      <c r="G2772" s="78" t="s">
        <v>1793</v>
      </c>
      <c r="H2772" s="78" t="s">
        <v>4603</v>
      </c>
      <c r="I2772" s="78" t="s">
        <v>1397</v>
      </c>
      <c r="J2772" s="78" t="s">
        <v>694</v>
      </c>
      <c r="K2772" s="82" t="s">
        <v>4525</v>
      </c>
      <c r="L2772" s="82" t="s">
        <v>2155</v>
      </c>
      <c r="M2772" s="82" t="s">
        <v>2165</v>
      </c>
      <c r="N2772" s="82"/>
      <c r="O2772" s="82"/>
      <c r="P2772" s="82" t="s">
        <v>36</v>
      </c>
    </row>
    <row r="2773" customHeight="1" spans="1:16">
      <c r="A2773" s="77" t="s">
        <v>1952</v>
      </c>
      <c r="B2773" s="82" t="s">
        <v>2333</v>
      </c>
      <c r="C2773" s="82" t="s">
        <v>2060</v>
      </c>
      <c r="D2773" s="78" t="s">
        <v>1955</v>
      </c>
      <c r="E2773" s="82" t="s">
        <v>1983</v>
      </c>
      <c r="F2773" s="82" t="s">
        <v>4607</v>
      </c>
      <c r="G2773" s="78" t="s">
        <v>1859</v>
      </c>
      <c r="H2773" s="78" t="s">
        <v>4603</v>
      </c>
      <c r="I2773" s="78" t="s">
        <v>1397</v>
      </c>
      <c r="J2773" s="78" t="s">
        <v>694</v>
      </c>
      <c r="K2773" s="82" t="s">
        <v>3204</v>
      </c>
      <c r="L2773" s="82" t="s">
        <v>1986</v>
      </c>
      <c r="M2773" s="82" t="s">
        <v>1962</v>
      </c>
      <c r="N2773" s="82"/>
      <c r="O2773" s="82"/>
      <c r="P2773" s="82"/>
    </row>
    <row r="2774" customHeight="1" spans="1:16">
      <c r="A2774" s="77" t="s">
        <v>1952</v>
      </c>
      <c r="B2774" s="82" t="s">
        <v>3046</v>
      </c>
      <c r="C2774" s="82" t="s">
        <v>4200</v>
      </c>
      <c r="D2774" s="78" t="s">
        <v>1975</v>
      </c>
      <c r="E2774" s="82" t="s">
        <v>1988</v>
      </c>
      <c r="F2774" s="82" t="s">
        <v>4575</v>
      </c>
      <c r="G2774" s="78" t="s">
        <v>1860</v>
      </c>
      <c r="H2774" s="78" t="s">
        <v>4603</v>
      </c>
      <c r="I2774" s="78" t="s">
        <v>1397</v>
      </c>
      <c r="J2774" s="78" t="s">
        <v>1483</v>
      </c>
      <c r="K2774" s="82" t="s">
        <v>3857</v>
      </c>
      <c r="L2774" s="82" t="s">
        <v>2015</v>
      </c>
      <c r="M2774" s="82" t="s">
        <v>1987</v>
      </c>
      <c r="N2774" s="82"/>
      <c r="O2774" s="82"/>
      <c r="P2774" s="82" t="s">
        <v>36</v>
      </c>
    </row>
    <row r="2775" customHeight="1" spans="1:16">
      <c r="A2775" s="77" t="s">
        <v>1952</v>
      </c>
      <c r="B2775" s="82" t="s">
        <v>2458</v>
      </c>
      <c r="C2775" s="82" t="s">
        <v>2343</v>
      </c>
      <c r="D2775" s="78" t="s">
        <v>1955</v>
      </c>
      <c r="E2775" s="82" t="s">
        <v>1988</v>
      </c>
      <c r="F2775" s="82" t="s">
        <v>4520</v>
      </c>
      <c r="G2775" s="78" t="s">
        <v>1848</v>
      </c>
      <c r="H2775" s="78" t="s">
        <v>4603</v>
      </c>
      <c r="I2775" s="78" t="s">
        <v>1397</v>
      </c>
      <c r="J2775" s="78" t="s">
        <v>1483</v>
      </c>
      <c r="K2775" s="82" t="s">
        <v>4521</v>
      </c>
      <c r="L2775" s="82" t="s">
        <v>1980</v>
      </c>
      <c r="M2775" s="82" t="s">
        <v>2641</v>
      </c>
      <c r="N2775" s="82"/>
      <c r="O2775" s="82"/>
      <c r="P2775" s="82" t="s">
        <v>36</v>
      </c>
    </row>
    <row r="2776" customHeight="1" spans="1:16">
      <c r="A2776" s="77" t="s">
        <v>1952</v>
      </c>
      <c r="B2776" s="82" t="s">
        <v>2458</v>
      </c>
      <c r="C2776" s="82" t="s">
        <v>2343</v>
      </c>
      <c r="D2776" s="78" t="s">
        <v>1955</v>
      </c>
      <c r="E2776" s="82" t="s">
        <v>2223</v>
      </c>
      <c r="F2776" s="82" t="s">
        <v>4608</v>
      </c>
      <c r="G2776" s="78" t="s">
        <v>1865</v>
      </c>
      <c r="H2776" s="78" t="s">
        <v>4603</v>
      </c>
      <c r="I2776" s="78" t="s">
        <v>1397</v>
      </c>
      <c r="J2776" s="78" t="s">
        <v>2201</v>
      </c>
      <c r="K2776" s="82" t="s">
        <v>2410</v>
      </c>
      <c r="L2776" s="82" t="s">
        <v>2015</v>
      </c>
      <c r="M2776" s="82" t="s">
        <v>2183</v>
      </c>
      <c r="N2776" s="82"/>
      <c r="O2776" s="82"/>
      <c r="P2776" s="82" t="s">
        <v>36</v>
      </c>
    </row>
    <row r="2777" customHeight="1" spans="1:16">
      <c r="A2777" s="77" t="s">
        <v>1952</v>
      </c>
      <c r="B2777" s="82" t="s">
        <v>2085</v>
      </c>
      <c r="C2777" s="82" t="s">
        <v>3051</v>
      </c>
      <c r="D2777" s="78" t="s">
        <v>1955</v>
      </c>
      <c r="E2777" s="82" t="s">
        <v>1983</v>
      </c>
      <c r="F2777" s="82" t="s">
        <v>4607</v>
      </c>
      <c r="G2777" s="78" t="s">
        <v>1859</v>
      </c>
      <c r="H2777" s="78" t="s">
        <v>4603</v>
      </c>
      <c r="I2777" s="78" t="s">
        <v>1397</v>
      </c>
      <c r="J2777" s="78" t="s">
        <v>694</v>
      </c>
      <c r="K2777" s="82" t="s">
        <v>3204</v>
      </c>
      <c r="L2777" s="82" t="s">
        <v>1986</v>
      </c>
      <c r="M2777" s="82" t="s">
        <v>1962</v>
      </c>
      <c r="N2777" s="82"/>
      <c r="O2777" s="82"/>
      <c r="P2777" s="82"/>
    </row>
    <row r="2778" customHeight="1" spans="1:16">
      <c r="A2778" s="77" t="s">
        <v>1952</v>
      </c>
      <c r="B2778" s="82" t="s">
        <v>2291</v>
      </c>
      <c r="C2778" s="82" t="s">
        <v>2093</v>
      </c>
      <c r="D2778" s="78" t="s">
        <v>1955</v>
      </c>
      <c r="E2778" s="82" t="s">
        <v>3523</v>
      </c>
      <c r="F2778" s="82" t="s">
        <v>4533</v>
      </c>
      <c r="G2778" s="78" t="s">
        <v>1852</v>
      </c>
      <c r="H2778" s="78" t="s">
        <v>1880</v>
      </c>
      <c r="I2778" s="78" t="s">
        <v>1397</v>
      </c>
      <c r="J2778" s="78" t="s">
        <v>2276</v>
      </c>
      <c r="K2778" s="82" t="s">
        <v>4534</v>
      </c>
      <c r="L2778" s="82" t="s">
        <v>2414</v>
      </c>
      <c r="M2778" s="82" t="s">
        <v>3220</v>
      </c>
      <c r="N2778" s="82"/>
      <c r="O2778" s="82"/>
      <c r="P2778" s="82" t="s">
        <v>36</v>
      </c>
    </row>
    <row r="2779" customHeight="1" spans="1:16">
      <c r="A2779" s="77" t="s">
        <v>1952</v>
      </c>
      <c r="B2779" s="82" t="s">
        <v>2125</v>
      </c>
      <c r="C2779" s="82" t="s">
        <v>2841</v>
      </c>
      <c r="D2779" s="78" t="s">
        <v>1955</v>
      </c>
      <c r="E2779" s="82" t="s">
        <v>4019</v>
      </c>
      <c r="F2779" s="82" t="s">
        <v>4576</v>
      </c>
      <c r="G2779" s="78" t="s">
        <v>1853</v>
      </c>
      <c r="H2779" s="78" t="s">
        <v>1880</v>
      </c>
      <c r="I2779" s="78" t="s">
        <v>1397</v>
      </c>
      <c r="J2779" s="78" t="s">
        <v>1483</v>
      </c>
      <c r="K2779" s="82" t="s">
        <v>2928</v>
      </c>
      <c r="L2779" s="82" t="s">
        <v>1986</v>
      </c>
      <c r="M2779" s="82" t="s">
        <v>2687</v>
      </c>
      <c r="N2779" s="82"/>
      <c r="O2779" s="82"/>
      <c r="P2779" s="82" t="s">
        <v>36</v>
      </c>
    </row>
    <row r="2780" customHeight="1" spans="1:16">
      <c r="A2780" s="77" t="s">
        <v>1952</v>
      </c>
      <c r="B2780" s="82" t="s">
        <v>2403</v>
      </c>
      <c r="C2780" s="82" t="s">
        <v>2493</v>
      </c>
      <c r="D2780" s="78" t="s">
        <v>1955</v>
      </c>
      <c r="E2780" s="82" t="s">
        <v>3436</v>
      </c>
      <c r="F2780" s="82" t="s">
        <v>3437</v>
      </c>
      <c r="G2780" s="78" t="s">
        <v>1606</v>
      </c>
      <c r="H2780" s="82" t="s">
        <v>1887</v>
      </c>
      <c r="I2780" s="78" t="s">
        <v>1397</v>
      </c>
      <c r="J2780" s="78" t="s">
        <v>694</v>
      </c>
      <c r="K2780" s="82" t="s">
        <v>3438</v>
      </c>
      <c r="L2780" s="82"/>
      <c r="M2780" s="82" t="s">
        <v>3439</v>
      </c>
      <c r="N2780" s="82"/>
      <c r="O2780" s="82"/>
      <c r="P2780" s="82" t="s">
        <v>36</v>
      </c>
    </row>
    <row r="2781" customHeight="1" spans="1:16">
      <c r="A2781" s="77" t="s">
        <v>1952</v>
      </c>
      <c r="B2781" s="82" t="s">
        <v>2403</v>
      </c>
      <c r="C2781" s="82" t="s">
        <v>2167</v>
      </c>
      <c r="D2781" s="78" t="s">
        <v>1955</v>
      </c>
      <c r="E2781" s="82" t="s">
        <v>2218</v>
      </c>
      <c r="F2781" s="82" t="s">
        <v>4582</v>
      </c>
      <c r="G2781" s="78" t="s">
        <v>1859</v>
      </c>
      <c r="H2781" s="82" t="s">
        <v>1887</v>
      </c>
      <c r="I2781" s="78" t="s">
        <v>1397</v>
      </c>
      <c r="J2781" s="78" t="s">
        <v>1483</v>
      </c>
      <c r="K2781" s="82" t="s">
        <v>2740</v>
      </c>
      <c r="L2781" s="82" t="s">
        <v>3636</v>
      </c>
      <c r="M2781" s="82" t="s">
        <v>2641</v>
      </c>
      <c r="N2781" s="82"/>
      <c r="O2781" s="82"/>
      <c r="P2781" s="82" t="s">
        <v>36</v>
      </c>
    </row>
    <row r="2782" customHeight="1" spans="1:16">
      <c r="A2782" s="77" t="s">
        <v>1952</v>
      </c>
      <c r="B2782" s="82" t="s">
        <v>4609</v>
      </c>
      <c r="C2782" s="82" t="s">
        <v>4309</v>
      </c>
      <c r="D2782" s="78" t="s">
        <v>1955</v>
      </c>
      <c r="E2782" s="82" t="s">
        <v>2218</v>
      </c>
      <c r="F2782" s="82" t="s">
        <v>4582</v>
      </c>
      <c r="G2782" s="78" t="s">
        <v>1859</v>
      </c>
      <c r="H2782" s="82" t="s">
        <v>1882</v>
      </c>
      <c r="I2782" s="78" t="s">
        <v>1397</v>
      </c>
      <c r="J2782" s="78" t="s">
        <v>1483</v>
      </c>
      <c r="K2782" s="82" t="s">
        <v>2740</v>
      </c>
      <c r="L2782" s="82" t="s">
        <v>3636</v>
      </c>
      <c r="M2782" s="82" t="s">
        <v>2641</v>
      </c>
      <c r="N2782" s="82"/>
      <c r="O2782" s="82"/>
      <c r="P2782" s="82" t="s">
        <v>36</v>
      </c>
    </row>
    <row r="2783" customHeight="1" spans="1:16">
      <c r="A2783" s="77" t="s">
        <v>1952</v>
      </c>
      <c r="B2783" s="82" t="s">
        <v>4609</v>
      </c>
      <c r="C2783" s="82" t="s">
        <v>4200</v>
      </c>
      <c r="D2783" s="78" t="s">
        <v>1975</v>
      </c>
      <c r="E2783" s="82" t="s">
        <v>1988</v>
      </c>
      <c r="F2783" s="82" t="s">
        <v>4575</v>
      </c>
      <c r="G2783" s="78" t="s">
        <v>1860</v>
      </c>
      <c r="H2783" s="82" t="s">
        <v>1882</v>
      </c>
      <c r="I2783" s="78" t="s">
        <v>1397</v>
      </c>
      <c r="J2783" s="78" t="s">
        <v>1483</v>
      </c>
      <c r="K2783" s="82" t="s">
        <v>3857</v>
      </c>
      <c r="L2783" s="82" t="s">
        <v>2015</v>
      </c>
      <c r="M2783" s="82" t="s">
        <v>1987</v>
      </c>
      <c r="N2783" s="82"/>
      <c r="O2783" s="82"/>
      <c r="P2783" s="82" t="s">
        <v>36</v>
      </c>
    </row>
    <row r="2784" customHeight="1" spans="1:16">
      <c r="A2784" s="77" t="s">
        <v>1952</v>
      </c>
      <c r="B2784" s="82" t="s">
        <v>2898</v>
      </c>
      <c r="C2784" s="82" t="s">
        <v>2493</v>
      </c>
      <c r="D2784" s="78" t="s">
        <v>1955</v>
      </c>
      <c r="E2784" s="82" t="s">
        <v>3729</v>
      </c>
      <c r="F2784" s="82" t="s">
        <v>4497</v>
      </c>
      <c r="G2784" s="78" t="s">
        <v>1838</v>
      </c>
      <c r="H2784" s="82" t="s">
        <v>1882</v>
      </c>
      <c r="I2784" s="78" t="s">
        <v>1397</v>
      </c>
      <c r="J2784" s="78" t="s">
        <v>1483</v>
      </c>
      <c r="K2784" s="82" t="s">
        <v>4498</v>
      </c>
      <c r="L2784" s="82"/>
      <c r="M2784" s="82" t="s">
        <v>2376</v>
      </c>
      <c r="N2784" s="82"/>
      <c r="O2784" s="82"/>
      <c r="P2784" s="82" t="s">
        <v>36</v>
      </c>
    </row>
    <row r="2785" customHeight="1" spans="1:16">
      <c r="A2785" s="77" t="s">
        <v>1952</v>
      </c>
      <c r="B2785" s="82" t="s">
        <v>2898</v>
      </c>
      <c r="C2785" s="82" t="s">
        <v>2093</v>
      </c>
      <c r="D2785" s="78" t="s">
        <v>1955</v>
      </c>
      <c r="E2785" s="82" t="s">
        <v>3436</v>
      </c>
      <c r="F2785" s="82" t="s">
        <v>4610</v>
      </c>
      <c r="G2785" s="78" t="s">
        <v>1887</v>
      </c>
      <c r="H2785" s="82" t="s">
        <v>1882</v>
      </c>
      <c r="I2785" s="78" t="s">
        <v>1397</v>
      </c>
      <c r="J2785" s="78" t="s">
        <v>1483</v>
      </c>
      <c r="K2785" s="82" t="s">
        <v>4611</v>
      </c>
      <c r="L2785" s="82" t="s">
        <v>2414</v>
      </c>
      <c r="M2785" s="82" t="s">
        <v>4612</v>
      </c>
      <c r="N2785" s="82"/>
      <c r="O2785" s="82"/>
      <c r="P2785" s="82" t="s">
        <v>36</v>
      </c>
    </row>
    <row r="2786" customHeight="1" spans="1:16">
      <c r="A2786" s="77" t="s">
        <v>1952</v>
      </c>
      <c r="B2786" s="82" t="s">
        <v>2534</v>
      </c>
      <c r="C2786" s="82" t="s">
        <v>2244</v>
      </c>
      <c r="D2786" s="78" t="s">
        <v>1955</v>
      </c>
      <c r="E2786" s="82" t="s">
        <v>1968</v>
      </c>
      <c r="F2786" s="82" t="s">
        <v>4613</v>
      </c>
      <c r="G2786" s="78" t="s">
        <v>1832</v>
      </c>
      <c r="H2786" s="82" t="s">
        <v>1882</v>
      </c>
      <c r="I2786" s="78" t="s">
        <v>1397</v>
      </c>
      <c r="J2786" s="78" t="s">
        <v>1483</v>
      </c>
      <c r="K2786" s="82" t="s">
        <v>2762</v>
      </c>
      <c r="L2786" s="82" t="s">
        <v>1971</v>
      </c>
      <c r="M2786" s="82" t="s">
        <v>2165</v>
      </c>
      <c r="N2786" s="82"/>
      <c r="O2786" s="82"/>
      <c r="P2786" s="82" t="s">
        <v>36</v>
      </c>
    </row>
    <row r="2787" customHeight="1" spans="1:16">
      <c r="A2787" s="77" t="s">
        <v>1952</v>
      </c>
      <c r="B2787" s="82" t="s">
        <v>3161</v>
      </c>
      <c r="C2787" s="82" t="s">
        <v>3157</v>
      </c>
      <c r="D2787" s="78" t="s">
        <v>1955</v>
      </c>
      <c r="E2787" s="82" t="s">
        <v>2263</v>
      </c>
      <c r="F2787" s="82" t="s">
        <v>4518</v>
      </c>
      <c r="G2787" s="78" t="s">
        <v>1839</v>
      </c>
      <c r="H2787" s="82" t="s">
        <v>1882</v>
      </c>
      <c r="I2787" s="78" t="s">
        <v>1397</v>
      </c>
      <c r="J2787" s="78" t="s">
        <v>1142</v>
      </c>
      <c r="K2787" s="82" t="s">
        <v>3341</v>
      </c>
      <c r="L2787" s="82" t="s">
        <v>4519</v>
      </c>
      <c r="M2787" s="82" t="s">
        <v>2864</v>
      </c>
      <c r="N2787" s="82"/>
      <c r="O2787" s="82"/>
      <c r="P2787" s="82" t="s">
        <v>36</v>
      </c>
    </row>
    <row r="2788" customHeight="1" spans="1:16">
      <c r="A2788" s="77" t="s">
        <v>1952</v>
      </c>
      <c r="B2788" s="82" t="s">
        <v>3793</v>
      </c>
      <c r="C2788" s="82" t="s">
        <v>3490</v>
      </c>
      <c r="D2788" s="78" t="s">
        <v>1955</v>
      </c>
      <c r="E2788" s="82" t="s">
        <v>2246</v>
      </c>
      <c r="F2788" s="82" t="s">
        <v>4561</v>
      </c>
      <c r="G2788" s="78" t="s">
        <v>1870</v>
      </c>
      <c r="H2788" s="82" t="s">
        <v>1882</v>
      </c>
      <c r="I2788" s="78" t="s">
        <v>1397</v>
      </c>
      <c r="J2788" s="78" t="s">
        <v>2498</v>
      </c>
      <c r="K2788" s="82" t="s">
        <v>2924</v>
      </c>
      <c r="L2788" s="82" t="s">
        <v>4562</v>
      </c>
      <c r="M2788" s="82" t="s">
        <v>2068</v>
      </c>
      <c r="N2788" s="82"/>
      <c r="O2788" s="82"/>
      <c r="P2788" s="82" t="s">
        <v>36</v>
      </c>
    </row>
    <row r="2789" customHeight="1" spans="1:16">
      <c r="A2789" s="77" t="s">
        <v>1952</v>
      </c>
      <c r="B2789" s="82" t="s">
        <v>2333</v>
      </c>
      <c r="C2789" s="82" t="s">
        <v>2292</v>
      </c>
      <c r="D2789" s="78" t="s">
        <v>1955</v>
      </c>
      <c r="E2789" s="82" t="s">
        <v>2223</v>
      </c>
      <c r="F2789" s="82" t="s">
        <v>4524</v>
      </c>
      <c r="G2789" s="78" t="s">
        <v>1793</v>
      </c>
      <c r="H2789" s="82" t="s">
        <v>1889</v>
      </c>
      <c r="I2789" s="78" t="s">
        <v>1397</v>
      </c>
      <c r="J2789" s="78" t="s">
        <v>694</v>
      </c>
      <c r="K2789" s="82" t="s">
        <v>4525</v>
      </c>
      <c r="L2789" s="82" t="s">
        <v>2155</v>
      </c>
      <c r="M2789" s="82" t="s">
        <v>2165</v>
      </c>
      <c r="N2789" s="82"/>
      <c r="O2789" s="82"/>
      <c r="P2789" s="82" t="s">
        <v>36</v>
      </c>
    </row>
    <row r="2790" customHeight="1" spans="1:16">
      <c r="A2790" s="77" t="s">
        <v>1952</v>
      </c>
      <c r="B2790" s="82" t="s">
        <v>2333</v>
      </c>
      <c r="C2790" s="82" t="s">
        <v>2060</v>
      </c>
      <c r="D2790" s="78" t="s">
        <v>1955</v>
      </c>
      <c r="E2790" s="82" t="s">
        <v>1983</v>
      </c>
      <c r="F2790" s="82" t="s">
        <v>4607</v>
      </c>
      <c r="G2790" s="78" t="s">
        <v>1859</v>
      </c>
      <c r="H2790" s="82" t="s">
        <v>1889</v>
      </c>
      <c r="I2790" s="78" t="s">
        <v>1397</v>
      </c>
      <c r="J2790" s="78" t="s">
        <v>694</v>
      </c>
      <c r="K2790" s="82" t="s">
        <v>3204</v>
      </c>
      <c r="L2790" s="82" t="s">
        <v>1986</v>
      </c>
      <c r="M2790" s="82" t="s">
        <v>1962</v>
      </c>
      <c r="N2790" s="82"/>
      <c r="O2790" s="82"/>
      <c r="P2790" s="82"/>
    </row>
    <row r="2791" customHeight="1" spans="1:16">
      <c r="A2791" s="77" t="s">
        <v>1952</v>
      </c>
      <c r="B2791" s="82" t="s">
        <v>2333</v>
      </c>
      <c r="C2791" s="82" t="s">
        <v>2060</v>
      </c>
      <c r="D2791" s="78" t="s">
        <v>1955</v>
      </c>
      <c r="E2791" s="82" t="s">
        <v>2775</v>
      </c>
      <c r="F2791" s="82" t="s">
        <v>4614</v>
      </c>
      <c r="G2791" s="78" t="s">
        <v>1863</v>
      </c>
      <c r="H2791" s="82" t="s">
        <v>1889</v>
      </c>
      <c r="I2791" s="78" t="s">
        <v>1397</v>
      </c>
      <c r="J2791" s="78" t="s">
        <v>694</v>
      </c>
      <c r="K2791" s="82" t="s">
        <v>3827</v>
      </c>
      <c r="L2791" s="82" t="s">
        <v>2058</v>
      </c>
      <c r="M2791" s="82" t="s">
        <v>2183</v>
      </c>
      <c r="N2791" s="82"/>
      <c r="O2791" s="82"/>
      <c r="P2791" s="82" t="s">
        <v>36</v>
      </c>
    </row>
    <row r="2792" customHeight="1" spans="1:16">
      <c r="A2792" s="77" t="s">
        <v>1952</v>
      </c>
      <c r="B2792" s="82" t="s">
        <v>2333</v>
      </c>
      <c r="C2792" s="82" t="s">
        <v>2093</v>
      </c>
      <c r="D2792" s="78" t="s">
        <v>1955</v>
      </c>
      <c r="E2792" s="82" t="s">
        <v>3436</v>
      </c>
      <c r="F2792" s="82" t="s">
        <v>4610</v>
      </c>
      <c r="G2792" s="78" t="s">
        <v>1887</v>
      </c>
      <c r="H2792" s="82" t="s">
        <v>1889</v>
      </c>
      <c r="I2792" s="78" t="s">
        <v>1397</v>
      </c>
      <c r="J2792" s="78" t="s">
        <v>1483</v>
      </c>
      <c r="K2792" s="82" t="s">
        <v>4611</v>
      </c>
      <c r="L2792" s="82" t="s">
        <v>2414</v>
      </c>
      <c r="M2792" s="82" t="s">
        <v>4612</v>
      </c>
      <c r="N2792" s="82"/>
      <c r="O2792" s="82"/>
      <c r="P2792" s="82" t="s">
        <v>36</v>
      </c>
    </row>
    <row r="2793" customHeight="1" spans="1:16">
      <c r="A2793" s="77" t="s">
        <v>1952</v>
      </c>
      <c r="B2793" s="82" t="s">
        <v>2146</v>
      </c>
      <c r="C2793" s="82" t="s">
        <v>2010</v>
      </c>
      <c r="D2793" s="78" t="s">
        <v>1955</v>
      </c>
      <c r="E2793" s="82" t="s">
        <v>2293</v>
      </c>
      <c r="F2793" s="82" t="s">
        <v>4467</v>
      </c>
      <c r="G2793" s="78" t="s">
        <v>1798</v>
      </c>
      <c r="H2793" s="82" t="s">
        <v>1889</v>
      </c>
      <c r="I2793" s="78" t="s">
        <v>1397</v>
      </c>
      <c r="J2793" s="78" t="s">
        <v>2201</v>
      </c>
      <c r="K2793" s="82" t="s">
        <v>4468</v>
      </c>
      <c r="L2793" s="82" t="s">
        <v>1986</v>
      </c>
      <c r="M2793" s="82" t="s">
        <v>1992</v>
      </c>
      <c r="N2793" s="82"/>
      <c r="O2793" s="82"/>
      <c r="P2793" s="82" t="s">
        <v>36</v>
      </c>
    </row>
    <row r="2794" customHeight="1" spans="1:16">
      <c r="A2794" s="77" t="s">
        <v>1952</v>
      </c>
      <c r="B2794" s="82" t="s">
        <v>3474</v>
      </c>
      <c r="C2794" s="82" t="s">
        <v>2025</v>
      </c>
      <c r="D2794" s="78" t="s">
        <v>1955</v>
      </c>
      <c r="E2794" s="82" t="s">
        <v>2542</v>
      </c>
      <c r="F2794" s="82" t="s">
        <v>4249</v>
      </c>
      <c r="G2794" s="78" t="s">
        <v>1791</v>
      </c>
      <c r="H2794" s="82" t="s">
        <v>1889</v>
      </c>
      <c r="I2794" s="78" t="s">
        <v>1397</v>
      </c>
      <c r="J2794" s="78" t="s">
        <v>1483</v>
      </c>
      <c r="K2794" s="82" t="s">
        <v>3923</v>
      </c>
      <c r="L2794" s="82" t="s">
        <v>4250</v>
      </c>
      <c r="M2794" s="82" t="s">
        <v>2108</v>
      </c>
      <c r="N2794" s="82"/>
      <c r="O2794" s="82"/>
      <c r="P2794" s="82" t="s">
        <v>36</v>
      </c>
    </row>
    <row r="2795" customHeight="1" spans="1:16">
      <c r="A2795" s="77" t="s">
        <v>1952</v>
      </c>
      <c r="B2795" s="82" t="s">
        <v>2146</v>
      </c>
      <c r="C2795" s="82" t="s">
        <v>2010</v>
      </c>
      <c r="D2795" s="78" t="s">
        <v>1955</v>
      </c>
      <c r="E2795" s="82" t="s">
        <v>2223</v>
      </c>
      <c r="F2795" s="82" t="s">
        <v>4608</v>
      </c>
      <c r="G2795" s="78" t="s">
        <v>1865</v>
      </c>
      <c r="H2795" s="82" t="s">
        <v>1889</v>
      </c>
      <c r="I2795" s="78" t="s">
        <v>1397</v>
      </c>
      <c r="J2795" s="78" t="s">
        <v>2201</v>
      </c>
      <c r="K2795" s="82" t="s">
        <v>2410</v>
      </c>
      <c r="L2795" s="82" t="s">
        <v>2015</v>
      </c>
      <c r="M2795" s="82" t="s">
        <v>2183</v>
      </c>
      <c r="N2795" s="82"/>
      <c r="O2795" s="82"/>
      <c r="P2795" s="82" t="s">
        <v>36</v>
      </c>
    </row>
    <row r="2796" customHeight="1" spans="1:16">
      <c r="A2796" s="77" t="s">
        <v>1952</v>
      </c>
      <c r="B2796" s="82" t="s">
        <v>3046</v>
      </c>
      <c r="C2796" s="82" t="s">
        <v>4200</v>
      </c>
      <c r="D2796" s="78" t="s">
        <v>1975</v>
      </c>
      <c r="E2796" s="82"/>
      <c r="F2796" s="82" t="s">
        <v>4615</v>
      </c>
      <c r="G2796" s="82" t="s">
        <v>1889</v>
      </c>
      <c r="H2796" s="82" t="s">
        <v>1889</v>
      </c>
      <c r="I2796" s="78" t="s">
        <v>1397</v>
      </c>
      <c r="J2796" s="78" t="s">
        <v>964</v>
      </c>
      <c r="K2796" s="82" t="s">
        <v>3473</v>
      </c>
      <c r="L2796" s="82" t="s">
        <v>2228</v>
      </c>
      <c r="M2796" s="82" t="s">
        <v>2124</v>
      </c>
      <c r="N2796" s="82"/>
      <c r="O2796" s="82"/>
      <c r="P2796" s="82" t="s">
        <v>36</v>
      </c>
    </row>
    <row r="2797" customHeight="1" spans="1:16">
      <c r="A2797" s="77" t="s">
        <v>1952</v>
      </c>
      <c r="B2797" s="82" t="s">
        <v>2730</v>
      </c>
      <c r="C2797" s="82" t="s">
        <v>3433</v>
      </c>
      <c r="D2797" s="78" t="s">
        <v>1955</v>
      </c>
      <c r="E2797" s="82" t="s">
        <v>2137</v>
      </c>
      <c r="F2797" s="82" t="s">
        <v>4581</v>
      </c>
      <c r="G2797" s="78" t="s">
        <v>1860</v>
      </c>
      <c r="H2797" s="82" t="s">
        <v>1889</v>
      </c>
      <c r="I2797" s="78" t="s">
        <v>1397</v>
      </c>
      <c r="J2797" s="78" t="s">
        <v>1483</v>
      </c>
      <c r="K2797" s="82" t="s">
        <v>4094</v>
      </c>
      <c r="L2797" s="82" t="s">
        <v>1971</v>
      </c>
      <c r="M2797" s="82" t="s">
        <v>2064</v>
      </c>
      <c r="N2797" s="82"/>
      <c r="O2797" s="82"/>
      <c r="P2797" s="82" t="s">
        <v>36</v>
      </c>
    </row>
    <row r="2798" customHeight="1" spans="1:16">
      <c r="A2798" s="77" t="s">
        <v>1952</v>
      </c>
      <c r="B2798" s="82" t="s">
        <v>2730</v>
      </c>
      <c r="C2798" s="82" t="s">
        <v>3433</v>
      </c>
      <c r="D2798" s="78" t="s">
        <v>1955</v>
      </c>
      <c r="E2798" s="82" t="s">
        <v>1976</v>
      </c>
      <c r="F2798" s="82" t="s">
        <v>4616</v>
      </c>
      <c r="G2798" s="78" t="s">
        <v>1863</v>
      </c>
      <c r="H2798" s="82" t="s">
        <v>1889</v>
      </c>
      <c r="I2798" s="78" t="s">
        <v>1397</v>
      </c>
      <c r="J2798" s="78" t="s">
        <v>1483</v>
      </c>
      <c r="K2798" s="82" t="s">
        <v>2410</v>
      </c>
      <c r="L2798" s="82" t="s">
        <v>1961</v>
      </c>
      <c r="M2798" s="82" t="s">
        <v>2540</v>
      </c>
      <c r="N2798" s="82"/>
      <c r="O2798" s="82"/>
      <c r="P2798" s="82" t="s">
        <v>36</v>
      </c>
    </row>
    <row r="2799" customHeight="1" spans="1:16">
      <c r="A2799" s="77" t="s">
        <v>1952</v>
      </c>
      <c r="B2799" s="82" t="s">
        <v>2125</v>
      </c>
      <c r="C2799" s="82" t="s">
        <v>2250</v>
      </c>
      <c r="D2799" s="78" t="s">
        <v>1955</v>
      </c>
      <c r="E2799" s="82" t="s">
        <v>2011</v>
      </c>
      <c r="F2799" s="82" t="s">
        <v>4501</v>
      </c>
      <c r="G2799" s="82" t="s">
        <v>1756</v>
      </c>
      <c r="H2799" s="82" t="s">
        <v>1889</v>
      </c>
      <c r="I2799" s="78" t="s">
        <v>1397</v>
      </c>
      <c r="J2799" s="78" t="s">
        <v>1483</v>
      </c>
      <c r="K2799" s="82" t="s">
        <v>3608</v>
      </c>
      <c r="L2799" s="82" t="s">
        <v>2298</v>
      </c>
      <c r="M2799" s="82" t="s">
        <v>2059</v>
      </c>
      <c r="N2799" s="82"/>
      <c r="O2799" s="82"/>
      <c r="P2799" s="82" t="s">
        <v>36</v>
      </c>
    </row>
    <row r="2800" customHeight="1" spans="1:16">
      <c r="A2800" s="77" t="s">
        <v>1952</v>
      </c>
      <c r="B2800" s="82" t="s">
        <v>4155</v>
      </c>
      <c r="C2800" s="82" t="s">
        <v>3051</v>
      </c>
      <c r="D2800" s="78" t="s">
        <v>1955</v>
      </c>
      <c r="E2800" s="82" t="s">
        <v>2775</v>
      </c>
      <c r="F2800" s="82" t="s">
        <v>4614</v>
      </c>
      <c r="G2800" s="78" t="s">
        <v>1863</v>
      </c>
      <c r="H2800" s="82" t="s">
        <v>1889</v>
      </c>
      <c r="I2800" s="78" t="s">
        <v>1397</v>
      </c>
      <c r="J2800" s="78" t="s">
        <v>694</v>
      </c>
      <c r="K2800" s="82" t="s">
        <v>3827</v>
      </c>
      <c r="L2800" s="82" t="s">
        <v>2058</v>
      </c>
      <c r="M2800" s="82" t="s">
        <v>2183</v>
      </c>
      <c r="N2800" s="82"/>
      <c r="O2800" s="82"/>
      <c r="P2800" s="82" t="s">
        <v>36</v>
      </c>
    </row>
    <row r="2801" customHeight="1" spans="1:16">
      <c r="A2801" s="77" t="s">
        <v>1952</v>
      </c>
      <c r="B2801" s="82" t="s">
        <v>4597</v>
      </c>
      <c r="C2801" s="82" t="s">
        <v>3275</v>
      </c>
      <c r="D2801" s="78" t="s">
        <v>1955</v>
      </c>
      <c r="E2801" s="82" t="s">
        <v>2293</v>
      </c>
      <c r="F2801" s="82" t="s">
        <v>4598</v>
      </c>
      <c r="G2801" s="78" t="s">
        <v>1865</v>
      </c>
      <c r="H2801" s="82" t="s">
        <v>1890</v>
      </c>
      <c r="I2801" s="78" t="s">
        <v>1397</v>
      </c>
      <c r="J2801" s="78" t="s">
        <v>694</v>
      </c>
      <c r="K2801" s="82" t="s">
        <v>2196</v>
      </c>
      <c r="L2801" s="82" t="s">
        <v>2298</v>
      </c>
      <c r="M2801" s="82" t="s">
        <v>2081</v>
      </c>
      <c r="N2801" s="82"/>
      <c r="O2801" s="82"/>
      <c r="P2801" s="82" t="s">
        <v>36</v>
      </c>
    </row>
    <row r="2802" customHeight="1" spans="1:16">
      <c r="A2802" s="77" t="s">
        <v>1952</v>
      </c>
      <c r="B2802" s="82" t="s">
        <v>2361</v>
      </c>
      <c r="C2802" s="82" t="s">
        <v>1974</v>
      </c>
      <c r="D2802" s="78" t="s">
        <v>1975</v>
      </c>
      <c r="E2802" s="82" t="s">
        <v>1988</v>
      </c>
      <c r="F2802" s="82" t="s">
        <v>4570</v>
      </c>
      <c r="G2802" s="78" t="s">
        <v>1870</v>
      </c>
      <c r="H2802" s="82" t="s">
        <v>1884</v>
      </c>
      <c r="I2802" s="78" t="s">
        <v>1397</v>
      </c>
      <c r="J2802" s="78" t="s">
        <v>694</v>
      </c>
      <c r="K2802" s="82" t="s">
        <v>2605</v>
      </c>
      <c r="L2802" s="82" t="s">
        <v>2228</v>
      </c>
      <c r="M2802" s="82" t="s">
        <v>1972</v>
      </c>
      <c r="N2802" s="82"/>
      <c r="O2802" s="82"/>
      <c r="P2802" s="82" t="s">
        <v>36</v>
      </c>
    </row>
    <row r="2803" customHeight="1" spans="1:16">
      <c r="A2803" s="77" t="s">
        <v>1952</v>
      </c>
      <c r="B2803" s="82" t="s">
        <v>2361</v>
      </c>
      <c r="C2803" s="82" t="s">
        <v>1974</v>
      </c>
      <c r="D2803" s="78" t="s">
        <v>1975</v>
      </c>
      <c r="E2803" s="82" t="s">
        <v>1988</v>
      </c>
      <c r="F2803" s="82" t="s">
        <v>4617</v>
      </c>
      <c r="G2803" s="78" t="s">
        <v>1860</v>
      </c>
      <c r="H2803" s="82" t="s">
        <v>1884</v>
      </c>
      <c r="I2803" s="78" t="s">
        <v>1397</v>
      </c>
      <c r="J2803" s="78" t="s">
        <v>964</v>
      </c>
      <c r="K2803" s="78">
        <v>61.49</v>
      </c>
      <c r="L2803" s="78">
        <v>19</v>
      </c>
      <c r="M2803" s="78">
        <v>4.5</v>
      </c>
      <c r="N2803" s="82"/>
      <c r="O2803" s="82"/>
      <c r="P2803" s="82"/>
    </row>
    <row r="2804" customHeight="1" spans="1:16">
      <c r="A2804" s="77" t="s">
        <v>1952</v>
      </c>
      <c r="B2804" s="82" t="s">
        <v>2361</v>
      </c>
      <c r="C2804" s="82" t="s">
        <v>2997</v>
      </c>
      <c r="D2804" s="78" t="s">
        <v>1975</v>
      </c>
      <c r="E2804" s="82" t="s">
        <v>2263</v>
      </c>
      <c r="F2804" s="82" t="s">
        <v>4618</v>
      </c>
      <c r="G2804" s="78" t="s">
        <v>1861</v>
      </c>
      <c r="H2804" s="82" t="s">
        <v>1884</v>
      </c>
      <c r="I2804" s="78" t="s">
        <v>1397</v>
      </c>
      <c r="J2804" s="78">
        <v>1</v>
      </c>
      <c r="K2804" s="78">
        <v>59.72</v>
      </c>
      <c r="L2804" s="78">
        <v>20</v>
      </c>
      <c r="M2804" s="78">
        <v>3.2</v>
      </c>
      <c r="N2804" s="82"/>
      <c r="O2804" s="82"/>
      <c r="P2804" s="82"/>
    </row>
    <row r="2805" customHeight="1" spans="1:16">
      <c r="A2805" s="77" t="s">
        <v>1952</v>
      </c>
      <c r="B2805" s="82" t="s">
        <v>2267</v>
      </c>
      <c r="C2805" s="82" t="s">
        <v>4549</v>
      </c>
      <c r="D2805" s="78" t="s">
        <v>1955</v>
      </c>
      <c r="E2805" s="82"/>
      <c r="F2805" s="82" t="s">
        <v>4619</v>
      </c>
      <c r="G2805" s="78" t="s">
        <v>1890</v>
      </c>
      <c r="H2805" s="82" t="s">
        <v>1884</v>
      </c>
      <c r="I2805" s="78" t="s">
        <v>1397</v>
      </c>
      <c r="J2805" s="78" t="s">
        <v>694</v>
      </c>
      <c r="K2805" s="82"/>
      <c r="L2805" s="82"/>
      <c r="M2805" s="82"/>
      <c r="N2805" s="82"/>
      <c r="O2805" s="82"/>
      <c r="P2805" s="82" t="s">
        <v>36</v>
      </c>
    </row>
    <row r="2806" customHeight="1" spans="1:16">
      <c r="A2806" s="77" t="s">
        <v>1952</v>
      </c>
      <c r="B2806" s="82" t="s">
        <v>3985</v>
      </c>
      <c r="C2806" s="82" t="s">
        <v>3490</v>
      </c>
      <c r="D2806" s="78" t="s">
        <v>1955</v>
      </c>
      <c r="E2806" s="82" t="s">
        <v>2218</v>
      </c>
      <c r="F2806" s="82" t="s">
        <v>4507</v>
      </c>
      <c r="G2806" s="78" t="s">
        <v>1842</v>
      </c>
      <c r="H2806" s="82" t="s">
        <v>1884</v>
      </c>
      <c r="I2806" s="78" t="s">
        <v>1397</v>
      </c>
      <c r="J2806" s="78" t="s">
        <v>2498</v>
      </c>
      <c r="K2806" s="82" t="s">
        <v>4509</v>
      </c>
      <c r="L2806" s="82" t="s">
        <v>4510</v>
      </c>
      <c r="M2806" s="82" t="s">
        <v>2064</v>
      </c>
      <c r="N2806" s="82"/>
      <c r="O2806" s="82"/>
      <c r="P2806" s="82" t="s">
        <v>36</v>
      </c>
    </row>
    <row r="2807" customHeight="1" spans="1:16">
      <c r="A2807" s="77" t="s">
        <v>1952</v>
      </c>
      <c r="B2807" s="82" t="s">
        <v>3985</v>
      </c>
      <c r="C2807" s="82" t="s">
        <v>3490</v>
      </c>
      <c r="D2807" s="78" t="s">
        <v>1955</v>
      </c>
      <c r="E2807" s="82" t="s">
        <v>2246</v>
      </c>
      <c r="F2807" s="82" t="s">
        <v>4561</v>
      </c>
      <c r="G2807" s="78" t="s">
        <v>1870</v>
      </c>
      <c r="H2807" s="82" t="s">
        <v>1884</v>
      </c>
      <c r="I2807" s="78" t="s">
        <v>1397</v>
      </c>
      <c r="J2807" s="78" t="s">
        <v>2498</v>
      </c>
      <c r="K2807" s="82" t="s">
        <v>2924</v>
      </c>
      <c r="L2807" s="82" t="s">
        <v>4562</v>
      </c>
      <c r="M2807" s="82" t="s">
        <v>2068</v>
      </c>
      <c r="N2807" s="82"/>
      <c r="O2807" s="82"/>
      <c r="P2807" s="82" t="s">
        <v>36</v>
      </c>
    </row>
    <row r="2808" customHeight="1" spans="1:16">
      <c r="A2808" s="77" t="s">
        <v>1952</v>
      </c>
      <c r="B2808" s="82" t="s">
        <v>3985</v>
      </c>
      <c r="C2808" s="82" t="s">
        <v>3490</v>
      </c>
      <c r="D2808" s="78" t="s">
        <v>1955</v>
      </c>
      <c r="E2808" s="82" t="s">
        <v>2246</v>
      </c>
      <c r="F2808" s="82" t="s">
        <v>4563</v>
      </c>
      <c r="G2808" s="78" t="s">
        <v>1855</v>
      </c>
      <c r="H2808" s="82" t="s">
        <v>1884</v>
      </c>
      <c r="I2808" s="78" t="s">
        <v>1397</v>
      </c>
      <c r="J2808" s="78" t="s">
        <v>2498</v>
      </c>
      <c r="K2808" s="82" t="s">
        <v>3874</v>
      </c>
      <c r="L2808" s="82" t="s">
        <v>4564</v>
      </c>
      <c r="M2808" s="82" t="s">
        <v>2540</v>
      </c>
      <c r="N2808" s="82"/>
      <c r="O2808" s="82"/>
      <c r="P2808" s="82" t="s">
        <v>36</v>
      </c>
    </row>
    <row r="2809" customHeight="1" spans="1:16">
      <c r="A2809" s="77" t="s">
        <v>1952</v>
      </c>
      <c r="B2809" s="82" t="s">
        <v>2395</v>
      </c>
      <c r="C2809" s="82" t="s">
        <v>1954</v>
      </c>
      <c r="D2809" s="78" t="s">
        <v>1955</v>
      </c>
      <c r="E2809" s="82" t="s">
        <v>2559</v>
      </c>
      <c r="F2809" s="82" t="s">
        <v>4465</v>
      </c>
      <c r="G2809" s="78" t="s">
        <v>1831</v>
      </c>
      <c r="H2809" s="82" t="s">
        <v>1884</v>
      </c>
      <c r="I2809" s="78" t="s">
        <v>1397</v>
      </c>
      <c r="J2809" s="78" t="s">
        <v>1483</v>
      </c>
      <c r="K2809" s="82" t="s">
        <v>2394</v>
      </c>
      <c r="L2809" s="82" t="s">
        <v>2240</v>
      </c>
      <c r="M2809" s="82" t="s">
        <v>2174</v>
      </c>
      <c r="N2809" s="82"/>
      <c r="O2809" s="82"/>
      <c r="P2809" s="82" t="s">
        <v>36</v>
      </c>
    </row>
    <row r="2810" customHeight="1" spans="1:16">
      <c r="A2810" s="77" t="s">
        <v>1952</v>
      </c>
      <c r="B2810" s="82" t="s">
        <v>2395</v>
      </c>
      <c r="C2810" s="82" t="s">
        <v>1954</v>
      </c>
      <c r="D2810" s="78" t="s">
        <v>1955</v>
      </c>
      <c r="E2810" s="82" t="s">
        <v>1968</v>
      </c>
      <c r="F2810" s="82" t="s">
        <v>4613</v>
      </c>
      <c r="G2810" s="78" t="s">
        <v>1832</v>
      </c>
      <c r="H2810" s="82" t="s">
        <v>1884</v>
      </c>
      <c r="I2810" s="78" t="s">
        <v>1397</v>
      </c>
      <c r="J2810" s="78" t="s">
        <v>1483</v>
      </c>
      <c r="K2810" s="82" t="s">
        <v>2762</v>
      </c>
      <c r="L2810" s="82" t="s">
        <v>1971</v>
      </c>
      <c r="M2810" s="82" t="s">
        <v>2165</v>
      </c>
      <c r="N2810" s="82"/>
      <c r="O2810" s="82"/>
      <c r="P2810" s="82" t="s">
        <v>36</v>
      </c>
    </row>
    <row r="2811" customHeight="1" spans="1:16">
      <c r="A2811" s="77" t="s">
        <v>1952</v>
      </c>
      <c r="B2811" s="82" t="s">
        <v>2395</v>
      </c>
      <c r="C2811" s="82" t="s">
        <v>1954</v>
      </c>
      <c r="D2811" s="78" t="s">
        <v>1955</v>
      </c>
      <c r="E2811" s="82"/>
      <c r="F2811" s="82" t="s">
        <v>4620</v>
      </c>
      <c r="G2811" s="78" t="s">
        <v>1833</v>
      </c>
      <c r="H2811" s="82" t="s">
        <v>1884</v>
      </c>
      <c r="I2811" s="78" t="s">
        <v>1397</v>
      </c>
      <c r="J2811" s="78" t="s">
        <v>1483</v>
      </c>
      <c r="K2811" s="82" t="s">
        <v>4621</v>
      </c>
      <c r="L2811" s="82" t="s">
        <v>2113</v>
      </c>
      <c r="M2811" s="82" t="s">
        <v>2036</v>
      </c>
      <c r="N2811" s="82"/>
      <c r="O2811" s="82"/>
      <c r="P2811" s="82" t="s">
        <v>36</v>
      </c>
    </row>
    <row r="2812" customHeight="1" spans="1:16">
      <c r="A2812" s="77" t="s">
        <v>1952</v>
      </c>
      <c r="B2812" s="82" t="s">
        <v>2395</v>
      </c>
      <c r="C2812" s="82" t="s">
        <v>1954</v>
      </c>
      <c r="D2812" s="78" t="s">
        <v>1955</v>
      </c>
      <c r="E2812" s="82"/>
      <c r="F2812" s="82" t="s">
        <v>4622</v>
      </c>
      <c r="G2812" s="78" t="s">
        <v>1834</v>
      </c>
      <c r="H2812" s="82" t="s">
        <v>1884</v>
      </c>
      <c r="I2812" s="78" t="s">
        <v>1397</v>
      </c>
      <c r="J2812" s="78" t="s">
        <v>1483</v>
      </c>
      <c r="K2812" s="82" t="s">
        <v>2903</v>
      </c>
      <c r="L2812" s="82" t="s">
        <v>2164</v>
      </c>
      <c r="M2812" s="82" t="s">
        <v>2241</v>
      </c>
      <c r="N2812" s="82"/>
      <c r="O2812" s="82"/>
      <c r="P2812" s="82" t="s">
        <v>36</v>
      </c>
    </row>
    <row r="2813" customHeight="1" spans="1:16">
      <c r="A2813" s="77" t="s">
        <v>1952</v>
      </c>
      <c r="B2813" s="82" t="s">
        <v>2146</v>
      </c>
      <c r="C2813" s="82" t="s">
        <v>2010</v>
      </c>
      <c r="D2813" s="78" t="s">
        <v>1975</v>
      </c>
      <c r="E2813" s="82" t="s">
        <v>1983</v>
      </c>
      <c r="F2813" s="82" t="s">
        <v>4459</v>
      </c>
      <c r="G2813" s="78" t="s">
        <v>1795</v>
      </c>
      <c r="H2813" s="82" t="s">
        <v>1884</v>
      </c>
      <c r="I2813" s="78" t="s">
        <v>1397</v>
      </c>
      <c r="J2813" s="78" t="s">
        <v>694</v>
      </c>
      <c r="K2813" s="82" t="s">
        <v>2007</v>
      </c>
      <c r="L2813" s="82" t="s">
        <v>1986</v>
      </c>
      <c r="M2813" s="82" t="s">
        <v>2183</v>
      </c>
      <c r="N2813" s="82"/>
      <c r="O2813" s="82"/>
      <c r="P2813" s="82" t="s">
        <v>36</v>
      </c>
    </row>
    <row r="2814" customHeight="1" spans="1:16">
      <c r="A2814" s="77" t="s">
        <v>1952</v>
      </c>
      <c r="B2814" s="82" t="s">
        <v>2085</v>
      </c>
      <c r="C2814" s="82" t="s">
        <v>3947</v>
      </c>
      <c r="D2814" s="78" t="s">
        <v>1955</v>
      </c>
      <c r="E2814" s="82" t="s">
        <v>2204</v>
      </c>
      <c r="F2814" s="82" t="s">
        <v>4578</v>
      </c>
      <c r="G2814" s="78" t="s">
        <v>1860</v>
      </c>
      <c r="H2814" s="82" t="s">
        <v>1884</v>
      </c>
      <c r="I2814" s="78" t="s">
        <v>1397</v>
      </c>
      <c r="J2814" s="78" t="s">
        <v>1483</v>
      </c>
      <c r="K2814" s="82" t="s">
        <v>4579</v>
      </c>
      <c r="L2814" s="82" t="s">
        <v>4580</v>
      </c>
      <c r="M2814" s="82" t="s">
        <v>2124</v>
      </c>
      <c r="N2814" s="82"/>
      <c r="O2814" s="82"/>
      <c r="P2814" s="82" t="s">
        <v>36</v>
      </c>
    </row>
    <row r="2815" customHeight="1" spans="1:16">
      <c r="A2815" s="77" t="s">
        <v>1952</v>
      </c>
      <c r="B2815" s="82" t="s">
        <v>2085</v>
      </c>
      <c r="C2815" s="82" t="s">
        <v>3947</v>
      </c>
      <c r="D2815" s="78" t="s">
        <v>1955</v>
      </c>
      <c r="E2815" s="82"/>
      <c r="F2815" s="82" t="s">
        <v>4623</v>
      </c>
      <c r="G2815" s="82" t="s">
        <v>1884</v>
      </c>
      <c r="H2815" s="82" t="s">
        <v>1884</v>
      </c>
      <c r="I2815" s="78" t="s">
        <v>1397</v>
      </c>
      <c r="J2815" s="78" t="s">
        <v>1483</v>
      </c>
      <c r="K2815" s="82" t="s">
        <v>4624</v>
      </c>
      <c r="L2815" s="82" t="s">
        <v>4514</v>
      </c>
      <c r="M2815" s="82" t="s">
        <v>3421</v>
      </c>
      <c r="N2815" s="82"/>
      <c r="O2815" s="82"/>
      <c r="P2815" s="82" t="s">
        <v>36</v>
      </c>
    </row>
    <row r="2816" ht="22.2" customHeight="1" spans="1:16">
      <c r="A2816" s="77" t="s">
        <v>1952</v>
      </c>
      <c r="B2816" s="82" t="s">
        <v>2193</v>
      </c>
      <c r="C2816" s="82" t="s">
        <v>2093</v>
      </c>
      <c r="D2816" s="78" t="s">
        <v>1955</v>
      </c>
      <c r="E2816" s="82" t="s">
        <v>3436</v>
      </c>
      <c r="F2816" s="82" t="s">
        <v>4610</v>
      </c>
      <c r="G2816" s="78" t="s">
        <v>1887</v>
      </c>
      <c r="H2816" s="82" t="s">
        <v>1884</v>
      </c>
      <c r="I2816" s="78" t="s">
        <v>1397</v>
      </c>
      <c r="J2816" s="78" t="s">
        <v>1483</v>
      </c>
      <c r="K2816" s="82" t="s">
        <v>4611</v>
      </c>
      <c r="L2816" s="82" t="s">
        <v>2414</v>
      </c>
      <c r="M2816" s="82" t="s">
        <v>4612</v>
      </c>
      <c r="N2816" s="82"/>
      <c r="O2816" s="82"/>
      <c r="P2816" s="82" t="s">
        <v>36</v>
      </c>
    </row>
    <row r="2817" customHeight="1" spans="1:16">
      <c r="A2817" s="77" t="s">
        <v>1952</v>
      </c>
      <c r="B2817" s="82" t="s">
        <v>2193</v>
      </c>
      <c r="C2817" s="82" t="s">
        <v>2060</v>
      </c>
      <c r="D2817" s="78" t="s">
        <v>1955</v>
      </c>
      <c r="E2817" s="82" t="s">
        <v>2775</v>
      </c>
      <c r="F2817" s="82" t="s">
        <v>4614</v>
      </c>
      <c r="G2817" s="78" t="s">
        <v>1863</v>
      </c>
      <c r="H2817" s="82" t="s">
        <v>1884</v>
      </c>
      <c r="I2817" s="78" t="s">
        <v>1397</v>
      </c>
      <c r="J2817" s="78" t="s">
        <v>694</v>
      </c>
      <c r="K2817" s="82" t="s">
        <v>3827</v>
      </c>
      <c r="L2817" s="82" t="s">
        <v>2058</v>
      </c>
      <c r="M2817" s="82" t="s">
        <v>2183</v>
      </c>
      <c r="N2817" s="82"/>
      <c r="O2817" s="82"/>
      <c r="P2817" s="82" t="s">
        <v>36</v>
      </c>
    </row>
    <row r="2818" customHeight="1" spans="1:16">
      <c r="A2818" s="77" t="s">
        <v>1952</v>
      </c>
      <c r="B2818" s="82" t="s">
        <v>2193</v>
      </c>
      <c r="C2818" s="82" t="s">
        <v>2060</v>
      </c>
      <c r="D2818" s="78" t="s">
        <v>1955</v>
      </c>
      <c r="E2818" s="82" t="s">
        <v>1988</v>
      </c>
      <c r="F2818" s="82" t="s">
        <v>4617</v>
      </c>
      <c r="G2818" s="78" t="s">
        <v>1860</v>
      </c>
      <c r="H2818" s="82" t="s">
        <v>1884</v>
      </c>
      <c r="I2818" s="78" t="s">
        <v>1397</v>
      </c>
      <c r="J2818" s="78" t="s">
        <v>964</v>
      </c>
      <c r="K2818" s="78">
        <v>61.49</v>
      </c>
      <c r="L2818" s="78">
        <v>19</v>
      </c>
      <c r="M2818" s="78">
        <v>4.5</v>
      </c>
      <c r="N2818" s="82"/>
      <c r="O2818" s="82"/>
      <c r="P2818" s="82"/>
    </row>
    <row r="2819" customHeight="1" spans="1:16">
      <c r="A2819" s="77" t="s">
        <v>1952</v>
      </c>
      <c r="B2819" s="82" t="s">
        <v>2193</v>
      </c>
      <c r="C2819" s="82" t="s">
        <v>2194</v>
      </c>
      <c r="D2819" s="78" t="s">
        <v>1955</v>
      </c>
      <c r="E2819" s="82" t="s">
        <v>2137</v>
      </c>
      <c r="F2819" s="82" t="s">
        <v>4625</v>
      </c>
      <c r="G2819" s="78" t="s">
        <v>1855</v>
      </c>
      <c r="H2819" s="82" t="s">
        <v>1884</v>
      </c>
      <c r="I2819" s="78" t="s">
        <v>1397</v>
      </c>
      <c r="J2819" s="78" t="s">
        <v>1483</v>
      </c>
      <c r="K2819" s="82" t="s">
        <v>3263</v>
      </c>
      <c r="L2819" s="82" t="s">
        <v>2944</v>
      </c>
      <c r="M2819" s="82" t="s">
        <v>2183</v>
      </c>
      <c r="N2819" s="82"/>
      <c r="O2819" s="82"/>
      <c r="P2819" s="82" t="s">
        <v>36</v>
      </c>
    </row>
    <row r="2820" customHeight="1" spans="1:16">
      <c r="A2820" s="77" t="s">
        <v>1952</v>
      </c>
      <c r="B2820" s="82" t="s">
        <v>2193</v>
      </c>
      <c r="C2820" s="82" t="s">
        <v>2194</v>
      </c>
      <c r="D2820" s="78" t="s">
        <v>1955</v>
      </c>
      <c r="E2820" s="82" t="s">
        <v>1976</v>
      </c>
      <c r="F2820" s="82" t="s">
        <v>4626</v>
      </c>
      <c r="G2820" s="78" t="s">
        <v>1870</v>
      </c>
      <c r="H2820" s="82" t="s">
        <v>1884</v>
      </c>
      <c r="I2820" s="78" t="s">
        <v>1397</v>
      </c>
      <c r="J2820" s="78" t="s">
        <v>1483</v>
      </c>
      <c r="K2820" s="82" t="s">
        <v>2169</v>
      </c>
      <c r="L2820" s="82" t="s">
        <v>3265</v>
      </c>
      <c r="M2820" s="82" t="s">
        <v>2339</v>
      </c>
      <c r="N2820" s="82"/>
      <c r="O2820" s="82"/>
      <c r="P2820" s="82" t="s">
        <v>36</v>
      </c>
    </row>
    <row r="2821" ht="22.2" customHeight="1" spans="1:16">
      <c r="A2821" s="77" t="s">
        <v>1952</v>
      </c>
      <c r="B2821" s="82" t="s">
        <v>3161</v>
      </c>
      <c r="C2821" s="82" t="s">
        <v>4586</v>
      </c>
      <c r="D2821" s="78" t="s">
        <v>1955</v>
      </c>
      <c r="E2821" s="82" t="s">
        <v>2288</v>
      </c>
      <c r="F2821" s="82" t="s">
        <v>4587</v>
      </c>
      <c r="G2821" s="78" t="s">
        <v>1855</v>
      </c>
      <c r="H2821" s="82" t="s">
        <v>1884</v>
      </c>
      <c r="I2821" s="78" t="s">
        <v>1397</v>
      </c>
      <c r="J2821" s="78" t="s">
        <v>694</v>
      </c>
      <c r="K2821" s="82" t="s">
        <v>4588</v>
      </c>
      <c r="L2821" s="82" t="s">
        <v>4589</v>
      </c>
      <c r="M2821" s="82" t="s">
        <v>2249</v>
      </c>
      <c r="N2821" s="82"/>
      <c r="O2821" s="82"/>
      <c r="P2821" s="82" t="s">
        <v>36</v>
      </c>
    </row>
    <row r="2822" customHeight="1" spans="1:16">
      <c r="A2822" s="77" t="s">
        <v>1952</v>
      </c>
      <c r="B2822" s="82" t="s">
        <v>3161</v>
      </c>
      <c r="C2822" s="82" t="s">
        <v>4391</v>
      </c>
      <c r="D2822" s="78" t="s">
        <v>1955</v>
      </c>
      <c r="E2822" s="82" t="s">
        <v>3921</v>
      </c>
      <c r="F2822" s="82" t="s">
        <v>4499</v>
      </c>
      <c r="G2822" s="78" t="s">
        <v>1848</v>
      </c>
      <c r="H2822" s="82" t="s">
        <v>1884</v>
      </c>
      <c r="I2822" s="78" t="s">
        <v>1397</v>
      </c>
      <c r="J2822" s="78" t="s">
        <v>964</v>
      </c>
      <c r="K2822" s="82" t="s">
        <v>4500</v>
      </c>
      <c r="L2822" s="82" t="s">
        <v>4291</v>
      </c>
      <c r="M2822" s="82" t="s">
        <v>2241</v>
      </c>
      <c r="N2822" s="82"/>
      <c r="O2822" s="82"/>
      <c r="P2822" s="82" t="s">
        <v>36</v>
      </c>
    </row>
    <row r="2823" customHeight="1" spans="1:16">
      <c r="A2823" s="77" t="s">
        <v>1952</v>
      </c>
      <c r="B2823" s="82" t="s">
        <v>3161</v>
      </c>
      <c r="C2823" s="82" t="s">
        <v>3157</v>
      </c>
      <c r="D2823" s="78" t="s">
        <v>1955</v>
      </c>
      <c r="E2823" s="82" t="s">
        <v>2263</v>
      </c>
      <c r="F2823" s="82" t="s">
        <v>4518</v>
      </c>
      <c r="G2823" s="78" t="s">
        <v>1839</v>
      </c>
      <c r="H2823" s="82" t="s">
        <v>1884</v>
      </c>
      <c r="I2823" s="78" t="s">
        <v>1397</v>
      </c>
      <c r="J2823" s="78" t="s">
        <v>1142</v>
      </c>
      <c r="K2823" s="82" t="s">
        <v>3341</v>
      </c>
      <c r="L2823" s="82" t="s">
        <v>4519</v>
      </c>
      <c r="M2823" s="82" t="s">
        <v>2864</v>
      </c>
      <c r="N2823" s="82"/>
      <c r="O2823" s="82"/>
      <c r="P2823" s="82" t="s">
        <v>36</v>
      </c>
    </row>
    <row r="2824" customHeight="1" spans="1:16">
      <c r="A2824" s="77" t="s">
        <v>1952</v>
      </c>
      <c r="B2824" s="82" t="s">
        <v>2257</v>
      </c>
      <c r="C2824" s="82" t="s">
        <v>2167</v>
      </c>
      <c r="D2824" s="78" t="s">
        <v>1955</v>
      </c>
      <c r="E2824" s="82" t="s">
        <v>2461</v>
      </c>
      <c r="F2824" s="82" t="s">
        <v>4627</v>
      </c>
      <c r="G2824" s="78" t="s">
        <v>1890</v>
      </c>
      <c r="H2824" s="82" t="s">
        <v>1884</v>
      </c>
      <c r="I2824" s="78" t="s">
        <v>1397</v>
      </c>
      <c r="J2824" s="78" t="s">
        <v>1483</v>
      </c>
      <c r="K2824" s="82" t="s">
        <v>3522</v>
      </c>
      <c r="L2824" s="82" t="s">
        <v>4628</v>
      </c>
      <c r="M2824" s="82" t="s">
        <v>2183</v>
      </c>
      <c r="N2824" s="82"/>
      <c r="O2824" s="82"/>
      <c r="P2824" s="82" t="s">
        <v>36</v>
      </c>
    </row>
    <row r="2825" customHeight="1" spans="1:16">
      <c r="A2825" s="77" t="s">
        <v>1952</v>
      </c>
      <c r="B2825" s="82" t="s">
        <v>2017</v>
      </c>
      <c r="C2825" s="82" t="s">
        <v>2018</v>
      </c>
      <c r="D2825" s="78" t="s">
        <v>1955</v>
      </c>
      <c r="E2825" s="82" t="s">
        <v>2019</v>
      </c>
      <c r="F2825" s="82" t="s">
        <v>4629</v>
      </c>
      <c r="G2825" s="78" t="s">
        <v>1884</v>
      </c>
      <c r="H2825" s="82" t="s">
        <v>1884</v>
      </c>
      <c r="I2825" s="78" t="s">
        <v>1397</v>
      </c>
      <c r="J2825" s="78" t="s">
        <v>1906</v>
      </c>
      <c r="K2825" s="82" t="s">
        <v>2234</v>
      </c>
      <c r="L2825" s="82" t="s">
        <v>1986</v>
      </c>
      <c r="M2825" s="82"/>
      <c r="N2825" s="82"/>
      <c r="O2825" s="82" t="s">
        <v>2418</v>
      </c>
      <c r="P2825" s="82" t="s">
        <v>36</v>
      </c>
    </row>
    <row r="2826" customHeight="1" spans="1:16">
      <c r="A2826" s="77" t="s">
        <v>1952</v>
      </c>
      <c r="B2826" s="82" t="s">
        <v>2193</v>
      </c>
      <c r="C2826" s="82" t="s">
        <v>2060</v>
      </c>
      <c r="D2826" s="78" t="s">
        <v>1955</v>
      </c>
      <c r="E2826" s="82" t="s">
        <v>4393</v>
      </c>
      <c r="F2826" s="82" t="s">
        <v>4630</v>
      </c>
      <c r="G2826" s="78" t="s">
        <v>4631</v>
      </c>
      <c r="H2826" s="82" t="s">
        <v>1884</v>
      </c>
      <c r="I2826" s="78" t="s">
        <v>1397</v>
      </c>
      <c r="J2826" s="78" t="s">
        <v>964</v>
      </c>
      <c r="K2826" s="82" t="s">
        <v>3943</v>
      </c>
      <c r="L2826" s="82" t="s">
        <v>2015</v>
      </c>
      <c r="M2826" s="82" t="s">
        <v>2158</v>
      </c>
      <c r="N2826" s="82"/>
      <c r="O2826" s="82"/>
      <c r="P2826" s="82" t="s">
        <v>36</v>
      </c>
    </row>
    <row r="2827" customHeight="1" spans="1:16">
      <c r="A2827" s="77" t="s">
        <v>1952</v>
      </c>
      <c r="B2827" s="82" t="s">
        <v>2037</v>
      </c>
      <c r="C2827" s="82" t="s">
        <v>2038</v>
      </c>
      <c r="D2827" s="78" t="s">
        <v>1955</v>
      </c>
      <c r="E2827" s="82" t="s">
        <v>2314</v>
      </c>
      <c r="F2827" s="82" t="s">
        <v>4489</v>
      </c>
      <c r="G2827" s="78" t="s">
        <v>1847</v>
      </c>
      <c r="H2827" s="82" t="s">
        <v>1884</v>
      </c>
      <c r="I2827" s="78" t="s">
        <v>1397</v>
      </c>
      <c r="J2827" s="78" t="s">
        <v>2201</v>
      </c>
      <c r="K2827" s="82" t="s">
        <v>3782</v>
      </c>
      <c r="L2827" s="82" t="s">
        <v>4490</v>
      </c>
      <c r="M2827" s="82" t="s">
        <v>4491</v>
      </c>
      <c r="N2827" s="82"/>
      <c r="O2827" s="82"/>
      <c r="P2827" s="82" t="s">
        <v>36</v>
      </c>
    </row>
    <row r="2828" customHeight="1" spans="1:16">
      <c r="A2828" s="77" t="s">
        <v>1952</v>
      </c>
      <c r="B2828" s="82" t="s">
        <v>2037</v>
      </c>
      <c r="C2828" s="82" t="s">
        <v>2045</v>
      </c>
      <c r="D2828" s="78" t="s">
        <v>1955</v>
      </c>
      <c r="E2828" s="82" t="s">
        <v>2559</v>
      </c>
      <c r="F2828" s="82" t="s">
        <v>4357</v>
      </c>
      <c r="G2828" s="82" t="s">
        <v>1793</v>
      </c>
      <c r="H2828" s="82" t="s">
        <v>1884</v>
      </c>
      <c r="I2828" s="78" t="s">
        <v>1397</v>
      </c>
      <c r="J2828" s="78" t="s">
        <v>694</v>
      </c>
      <c r="K2828" s="82" t="s">
        <v>4358</v>
      </c>
      <c r="L2828" s="82" t="s">
        <v>4359</v>
      </c>
      <c r="M2828" s="82" t="s">
        <v>2124</v>
      </c>
      <c r="N2828" s="82"/>
      <c r="O2828" s="82"/>
      <c r="P2828" s="82" t="s">
        <v>36</v>
      </c>
    </row>
    <row r="2829" customHeight="1" spans="1:16">
      <c r="A2829" s="77" t="s">
        <v>1952</v>
      </c>
      <c r="B2829" s="82" t="s">
        <v>2267</v>
      </c>
      <c r="C2829" s="82" t="s">
        <v>4593</v>
      </c>
      <c r="D2829" s="78" t="s">
        <v>1955</v>
      </c>
      <c r="E2829" s="82" t="s">
        <v>2263</v>
      </c>
      <c r="F2829" s="82" t="s">
        <v>4594</v>
      </c>
      <c r="G2829" s="78" t="s">
        <v>1861</v>
      </c>
      <c r="H2829" s="82" t="s">
        <v>1884</v>
      </c>
      <c r="I2829" s="78" t="s">
        <v>1397</v>
      </c>
      <c r="J2829" s="78" t="s">
        <v>2201</v>
      </c>
      <c r="K2829" s="82" t="s">
        <v>1965</v>
      </c>
      <c r="L2829" s="82" t="s">
        <v>4595</v>
      </c>
      <c r="M2829" s="82" t="s">
        <v>2647</v>
      </c>
      <c r="N2829" s="82"/>
      <c r="O2829" s="82"/>
      <c r="P2829" s="82" t="s">
        <v>36</v>
      </c>
    </row>
    <row r="2830" customHeight="1" spans="1:16">
      <c r="A2830" s="77" t="s">
        <v>1952</v>
      </c>
      <c r="B2830" s="82" t="s">
        <v>2421</v>
      </c>
      <c r="C2830" s="82" t="s">
        <v>3322</v>
      </c>
      <c r="D2830" s="78" t="s">
        <v>1955</v>
      </c>
      <c r="E2830" s="82" t="s">
        <v>3071</v>
      </c>
      <c r="F2830" s="82" t="s">
        <v>4632</v>
      </c>
      <c r="G2830" s="78" t="s">
        <v>1880</v>
      </c>
      <c r="H2830" s="82" t="s">
        <v>1884</v>
      </c>
      <c r="I2830" s="78" t="s">
        <v>1397</v>
      </c>
      <c r="J2830" s="78" t="s">
        <v>1881</v>
      </c>
      <c r="K2830" s="82" t="s">
        <v>2878</v>
      </c>
      <c r="L2830" s="82" t="s">
        <v>3324</v>
      </c>
      <c r="M2830" s="82" t="s">
        <v>2713</v>
      </c>
      <c r="N2830" s="82"/>
      <c r="O2830" s="82"/>
      <c r="P2830" s="82" t="s">
        <v>36</v>
      </c>
    </row>
    <row r="2831" customHeight="1" spans="1:16">
      <c r="A2831" s="77" t="s">
        <v>1952</v>
      </c>
      <c r="B2831" s="82" t="s">
        <v>2193</v>
      </c>
      <c r="C2831" s="82" t="s">
        <v>2093</v>
      </c>
      <c r="D2831" s="78" t="s">
        <v>1955</v>
      </c>
      <c r="E2831" s="82" t="s">
        <v>3436</v>
      </c>
      <c r="F2831" s="82" t="s">
        <v>4633</v>
      </c>
      <c r="G2831" s="78" t="s">
        <v>1889</v>
      </c>
      <c r="H2831" s="82" t="s">
        <v>1884</v>
      </c>
      <c r="I2831" s="78" t="s">
        <v>1397</v>
      </c>
      <c r="J2831" s="78" t="s">
        <v>1483</v>
      </c>
      <c r="K2831" s="82" t="s">
        <v>4634</v>
      </c>
      <c r="L2831" s="82" t="s">
        <v>2228</v>
      </c>
      <c r="M2831" s="82" t="s">
        <v>4635</v>
      </c>
      <c r="N2831" s="82"/>
      <c r="O2831" s="82"/>
      <c r="P2831" s="82" t="s">
        <v>36</v>
      </c>
    </row>
    <row r="2832" customHeight="1" spans="1:16">
      <c r="A2832" s="77" t="s">
        <v>1952</v>
      </c>
      <c r="B2832" s="82" t="s">
        <v>2421</v>
      </c>
      <c r="C2832" s="82" t="s">
        <v>4636</v>
      </c>
      <c r="D2832" s="78" t="s">
        <v>1955</v>
      </c>
      <c r="E2832" s="82" t="s">
        <v>2132</v>
      </c>
      <c r="F2832" s="82" t="s">
        <v>4637</v>
      </c>
      <c r="G2832" s="78" t="s">
        <v>1884</v>
      </c>
      <c r="H2832" s="82" t="s">
        <v>1884</v>
      </c>
      <c r="I2832" s="78" t="s">
        <v>1397</v>
      </c>
      <c r="J2832" s="78" t="s">
        <v>694</v>
      </c>
      <c r="K2832" s="82" t="s">
        <v>4224</v>
      </c>
      <c r="L2832" s="82" t="s">
        <v>2837</v>
      </c>
      <c r="M2832" s="82" t="s">
        <v>3196</v>
      </c>
      <c r="N2832" s="82"/>
      <c r="O2832" s="82"/>
      <c r="P2832" s="82" t="s">
        <v>36</v>
      </c>
    </row>
    <row r="2833" customHeight="1" spans="1:16">
      <c r="A2833" s="77" t="s">
        <v>1952</v>
      </c>
      <c r="B2833" s="82" t="s">
        <v>4597</v>
      </c>
      <c r="C2833" s="82" t="s">
        <v>3275</v>
      </c>
      <c r="D2833" s="78" t="s">
        <v>1955</v>
      </c>
      <c r="E2833" s="82" t="s">
        <v>2293</v>
      </c>
      <c r="F2833" s="82" t="s">
        <v>4598</v>
      </c>
      <c r="G2833" s="78" t="s">
        <v>1894</v>
      </c>
      <c r="H2833" s="82" t="s">
        <v>1894</v>
      </c>
      <c r="I2833" s="78" t="s">
        <v>1397</v>
      </c>
      <c r="J2833" s="78" t="s">
        <v>694</v>
      </c>
      <c r="K2833" s="82" t="s">
        <v>2196</v>
      </c>
      <c r="L2833" s="82" t="s">
        <v>2298</v>
      </c>
      <c r="M2833" s="82" t="s">
        <v>2081</v>
      </c>
      <c r="N2833" s="82"/>
      <c r="O2833" s="82"/>
      <c r="P2833" s="82" t="s">
        <v>36</v>
      </c>
    </row>
    <row r="2834" customHeight="1" spans="1:16">
      <c r="A2834" s="77" t="s">
        <v>1952</v>
      </c>
      <c r="B2834" s="82" t="s">
        <v>2257</v>
      </c>
      <c r="C2834" s="82" t="s">
        <v>2167</v>
      </c>
      <c r="D2834" s="78" t="s">
        <v>1955</v>
      </c>
      <c r="E2834" s="82" t="s">
        <v>2461</v>
      </c>
      <c r="F2834" s="82" t="s">
        <v>4627</v>
      </c>
      <c r="G2834" s="78" t="s">
        <v>1890</v>
      </c>
      <c r="H2834" s="82" t="s">
        <v>1894</v>
      </c>
      <c r="I2834" s="78" t="s">
        <v>1397</v>
      </c>
      <c r="J2834" s="78" t="s">
        <v>1483</v>
      </c>
      <c r="K2834" s="82" t="s">
        <v>3522</v>
      </c>
      <c r="L2834" s="82" t="s">
        <v>4628</v>
      </c>
      <c r="M2834" s="82" t="s">
        <v>2183</v>
      </c>
      <c r="N2834" s="82"/>
      <c r="O2834" s="82"/>
      <c r="P2834" s="82" t="s">
        <v>36</v>
      </c>
    </row>
    <row r="2835" customHeight="1" spans="1:16">
      <c r="A2835" s="77" t="s">
        <v>1952</v>
      </c>
      <c r="B2835" s="82" t="s">
        <v>2403</v>
      </c>
      <c r="C2835" s="82" t="s">
        <v>2493</v>
      </c>
      <c r="D2835" s="78" t="s">
        <v>1955</v>
      </c>
      <c r="E2835" s="82" t="s">
        <v>3436</v>
      </c>
      <c r="F2835" s="82" t="s">
        <v>3437</v>
      </c>
      <c r="G2835" s="78" t="s">
        <v>1606</v>
      </c>
      <c r="H2835" s="82" t="s">
        <v>1894</v>
      </c>
      <c r="I2835" s="78" t="s">
        <v>1397</v>
      </c>
      <c r="J2835" s="78" t="s">
        <v>694</v>
      </c>
      <c r="K2835" s="82" t="s">
        <v>3438</v>
      </c>
      <c r="L2835" s="82"/>
      <c r="M2835" s="82" t="s">
        <v>3439</v>
      </c>
      <c r="N2835" s="82"/>
      <c r="O2835" s="82"/>
      <c r="P2835" s="82" t="s">
        <v>36</v>
      </c>
    </row>
    <row r="2836" customHeight="1" spans="1:16">
      <c r="A2836" s="77" t="s">
        <v>1952</v>
      </c>
      <c r="B2836" s="82" t="s">
        <v>2333</v>
      </c>
      <c r="C2836" s="82" t="s">
        <v>2292</v>
      </c>
      <c r="D2836" s="78" t="s">
        <v>1955</v>
      </c>
      <c r="E2836" s="82" t="s">
        <v>1976</v>
      </c>
      <c r="F2836" s="82" t="s">
        <v>4638</v>
      </c>
      <c r="G2836" s="78" t="s">
        <v>1884</v>
      </c>
      <c r="H2836" s="82" t="s">
        <v>1894</v>
      </c>
      <c r="I2836" s="78" t="s">
        <v>1397</v>
      </c>
      <c r="J2836" s="78" t="s">
        <v>964</v>
      </c>
      <c r="K2836" s="82" t="s">
        <v>4639</v>
      </c>
      <c r="L2836" s="82" t="s">
        <v>2298</v>
      </c>
      <c r="M2836" s="82" t="s">
        <v>2174</v>
      </c>
      <c r="N2836" s="82"/>
      <c r="O2836" s="82"/>
      <c r="P2836" s="82" t="s">
        <v>36</v>
      </c>
    </row>
    <row r="2837" customHeight="1" spans="1:16">
      <c r="A2837" s="77" t="s">
        <v>1952</v>
      </c>
      <c r="B2837" s="82" t="s">
        <v>2267</v>
      </c>
      <c r="C2837" s="82" t="s">
        <v>4549</v>
      </c>
      <c r="D2837" s="78" t="s">
        <v>1955</v>
      </c>
      <c r="E2837" s="82" t="s">
        <v>4640</v>
      </c>
      <c r="F2837" s="82" t="s">
        <v>4641</v>
      </c>
      <c r="G2837" s="78" t="s">
        <v>1884</v>
      </c>
      <c r="H2837" s="82" t="s">
        <v>1888</v>
      </c>
      <c r="I2837" s="78" t="s">
        <v>1397</v>
      </c>
      <c r="J2837" s="78" t="s">
        <v>694</v>
      </c>
      <c r="K2837" s="78">
        <v>60.05</v>
      </c>
      <c r="L2837" s="78">
        <v>103</v>
      </c>
      <c r="M2837" s="78">
        <v>4.4</v>
      </c>
      <c r="N2837" s="82"/>
      <c r="O2837" s="82"/>
      <c r="P2837" s="82" t="s">
        <v>36</v>
      </c>
    </row>
    <row r="2838" customHeight="1" spans="1:16">
      <c r="A2838" s="77" t="s">
        <v>1952</v>
      </c>
      <c r="B2838" s="82" t="s">
        <v>2421</v>
      </c>
      <c r="C2838" s="82" t="s">
        <v>2093</v>
      </c>
      <c r="D2838" s="78" t="s">
        <v>1955</v>
      </c>
      <c r="E2838" s="82" t="s">
        <v>3436</v>
      </c>
      <c r="F2838" s="82" t="s">
        <v>4633</v>
      </c>
      <c r="G2838" s="78" t="s">
        <v>1889</v>
      </c>
      <c r="H2838" s="82" t="s">
        <v>1888</v>
      </c>
      <c r="I2838" s="78" t="s">
        <v>1397</v>
      </c>
      <c r="J2838" s="78" t="s">
        <v>1483</v>
      </c>
      <c r="K2838" s="82" t="s">
        <v>4634</v>
      </c>
      <c r="L2838" s="82" t="s">
        <v>2228</v>
      </c>
      <c r="M2838" s="82" t="s">
        <v>4635</v>
      </c>
      <c r="N2838" s="82"/>
      <c r="O2838" s="82"/>
      <c r="P2838" s="82" t="s">
        <v>36</v>
      </c>
    </row>
    <row r="2839" customHeight="1" spans="1:16">
      <c r="A2839" s="77" t="s">
        <v>1952</v>
      </c>
      <c r="B2839" s="82" t="s">
        <v>2037</v>
      </c>
      <c r="C2839" s="82" t="s">
        <v>2045</v>
      </c>
      <c r="D2839" s="78" t="s">
        <v>1955</v>
      </c>
      <c r="E2839" s="82" t="s">
        <v>2559</v>
      </c>
      <c r="F2839" s="82" t="s">
        <v>4357</v>
      </c>
      <c r="G2839" s="82" t="s">
        <v>1793</v>
      </c>
      <c r="H2839" s="82" t="s">
        <v>1888</v>
      </c>
      <c r="I2839" s="78" t="s">
        <v>1397</v>
      </c>
      <c r="J2839" s="78" t="s">
        <v>694</v>
      </c>
      <c r="K2839" s="82" t="s">
        <v>4358</v>
      </c>
      <c r="L2839" s="82" t="s">
        <v>4359</v>
      </c>
      <c r="M2839" s="82" t="s">
        <v>2124</v>
      </c>
      <c r="N2839" s="82"/>
      <c r="O2839" s="82"/>
      <c r="P2839" s="82" t="s">
        <v>36</v>
      </c>
    </row>
    <row r="2840" ht="22.2" customHeight="1" spans="1:16">
      <c r="A2840" s="77" t="s">
        <v>1952</v>
      </c>
      <c r="B2840" s="82" t="s">
        <v>2037</v>
      </c>
      <c r="C2840" s="82" t="s">
        <v>2093</v>
      </c>
      <c r="D2840" s="78" t="s">
        <v>1955</v>
      </c>
      <c r="E2840" s="82" t="s">
        <v>3436</v>
      </c>
      <c r="F2840" s="82" t="s">
        <v>4610</v>
      </c>
      <c r="G2840" s="78" t="s">
        <v>1887</v>
      </c>
      <c r="H2840" s="82" t="s">
        <v>1888</v>
      </c>
      <c r="I2840" s="78" t="s">
        <v>1397</v>
      </c>
      <c r="J2840" s="78" t="s">
        <v>1483</v>
      </c>
      <c r="K2840" s="82" t="s">
        <v>4611</v>
      </c>
      <c r="L2840" s="82" t="s">
        <v>2414</v>
      </c>
      <c r="M2840" s="82" t="s">
        <v>4612</v>
      </c>
      <c r="N2840" s="82"/>
      <c r="O2840" s="82"/>
      <c r="P2840" s="82" t="s">
        <v>36</v>
      </c>
    </row>
    <row r="2841" customHeight="1" spans="1:16">
      <c r="A2841" s="77" t="s">
        <v>1952</v>
      </c>
      <c r="B2841" s="82" t="s">
        <v>2833</v>
      </c>
      <c r="C2841" s="82" t="s">
        <v>4642</v>
      </c>
      <c r="D2841" s="78" t="s">
        <v>1955</v>
      </c>
      <c r="E2841" s="82"/>
      <c r="F2841" s="82" t="s">
        <v>4643</v>
      </c>
      <c r="G2841" s="82" t="s">
        <v>1888</v>
      </c>
      <c r="H2841" s="82" t="s">
        <v>1888</v>
      </c>
      <c r="I2841" s="78" t="s">
        <v>1397</v>
      </c>
      <c r="J2841" s="78" t="s">
        <v>1483</v>
      </c>
      <c r="K2841" s="82"/>
      <c r="L2841" s="82"/>
      <c r="M2841" s="82"/>
      <c r="N2841" s="82"/>
      <c r="O2841" s="82"/>
      <c r="P2841" s="82" t="s">
        <v>36</v>
      </c>
    </row>
    <row r="2842" customHeight="1" spans="1:16">
      <c r="A2842" s="77" t="s">
        <v>1952</v>
      </c>
      <c r="B2842" s="82" t="s">
        <v>2051</v>
      </c>
      <c r="C2842" s="82" t="s">
        <v>2060</v>
      </c>
      <c r="D2842" s="78" t="s">
        <v>1955</v>
      </c>
      <c r="E2842" s="82" t="s">
        <v>2082</v>
      </c>
      <c r="F2842" s="82" t="s">
        <v>4644</v>
      </c>
      <c r="G2842" s="82" t="s">
        <v>1888</v>
      </c>
      <c r="H2842" s="82" t="s">
        <v>1888</v>
      </c>
      <c r="I2842" s="78" t="s">
        <v>1397</v>
      </c>
      <c r="J2842" s="78" t="s">
        <v>964</v>
      </c>
      <c r="K2842" s="82" t="s">
        <v>3156</v>
      </c>
      <c r="L2842" s="82" t="s">
        <v>2058</v>
      </c>
      <c r="M2842" s="82" t="s">
        <v>2068</v>
      </c>
      <c r="N2842" s="82"/>
      <c r="O2842" s="82"/>
      <c r="P2842" s="82" t="s">
        <v>36</v>
      </c>
    </row>
    <row r="2843" customHeight="1" spans="1:16">
      <c r="A2843" s="77" t="s">
        <v>1952</v>
      </c>
      <c r="B2843" s="82" t="s">
        <v>2051</v>
      </c>
      <c r="C2843" s="82" t="s">
        <v>2069</v>
      </c>
      <c r="D2843" s="78" t="s">
        <v>1955</v>
      </c>
      <c r="E2843" s="82" t="s">
        <v>2082</v>
      </c>
      <c r="F2843" s="82" t="s">
        <v>3733</v>
      </c>
      <c r="G2843" s="78" t="s">
        <v>1692</v>
      </c>
      <c r="H2843" s="82" t="s">
        <v>1888</v>
      </c>
      <c r="I2843" s="78" t="s">
        <v>1397</v>
      </c>
      <c r="J2843" s="82" t="s">
        <v>694</v>
      </c>
      <c r="K2843" s="82" t="s">
        <v>3734</v>
      </c>
      <c r="L2843" s="82" t="s">
        <v>1966</v>
      </c>
      <c r="M2843" s="82" t="s">
        <v>2090</v>
      </c>
      <c r="N2843" s="82"/>
      <c r="O2843" s="82"/>
      <c r="P2843" s="82" t="s">
        <v>36</v>
      </c>
    </row>
    <row r="2844" customHeight="1" spans="1:16">
      <c r="A2844" s="77" t="s">
        <v>1952</v>
      </c>
      <c r="B2844" s="82" t="s">
        <v>2051</v>
      </c>
      <c r="C2844" s="82" t="s">
        <v>2572</v>
      </c>
      <c r="D2844" s="78" t="s">
        <v>1955</v>
      </c>
      <c r="E2844" s="82" t="s">
        <v>2461</v>
      </c>
      <c r="F2844" s="82" t="s">
        <v>3859</v>
      </c>
      <c r="G2844" s="82" t="s">
        <v>1700</v>
      </c>
      <c r="H2844" s="82" t="s">
        <v>1888</v>
      </c>
      <c r="I2844" s="78" t="s">
        <v>1397</v>
      </c>
      <c r="J2844" s="82" t="s">
        <v>1483</v>
      </c>
      <c r="K2844" s="82" t="s">
        <v>3860</v>
      </c>
      <c r="L2844" s="82" t="s">
        <v>3861</v>
      </c>
      <c r="M2844" s="82" t="s">
        <v>2742</v>
      </c>
      <c r="N2844" s="82"/>
      <c r="O2844" s="82"/>
      <c r="P2844" s="82" t="s">
        <v>36</v>
      </c>
    </row>
    <row r="2845" customHeight="1" spans="1:16">
      <c r="A2845" s="77" t="s">
        <v>1952</v>
      </c>
      <c r="B2845" s="82" t="s">
        <v>3869</v>
      </c>
      <c r="C2845" s="82" t="s">
        <v>3047</v>
      </c>
      <c r="D2845" s="78" t="s">
        <v>1955</v>
      </c>
      <c r="E2845" s="82" t="s">
        <v>2082</v>
      </c>
      <c r="F2845" s="82" t="s">
        <v>4644</v>
      </c>
      <c r="G2845" s="82" t="s">
        <v>1888</v>
      </c>
      <c r="H2845" s="82" t="s">
        <v>1888</v>
      </c>
      <c r="I2845" s="78" t="s">
        <v>1397</v>
      </c>
      <c r="J2845" s="78" t="s">
        <v>964</v>
      </c>
      <c r="K2845" s="82" t="s">
        <v>3156</v>
      </c>
      <c r="L2845" s="82" t="s">
        <v>2058</v>
      </c>
      <c r="M2845" s="82" t="s">
        <v>2068</v>
      </c>
      <c r="N2845" s="82"/>
      <c r="O2845" s="82"/>
      <c r="P2845" s="82" t="s">
        <v>36</v>
      </c>
    </row>
    <row r="2846" customHeight="1" spans="1:16">
      <c r="A2846" s="77" t="s">
        <v>1952</v>
      </c>
      <c r="B2846" s="82" t="s">
        <v>3135</v>
      </c>
      <c r="C2846" s="82" t="s">
        <v>2245</v>
      </c>
      <c r="D2846" s="78" t="s">
        <v>1955</v>
      </c>
      <c r="E2846" s="82" t="s">
        <v>2246</v>
      </c>
      <c r="F2846" s="82" t="s">
        <v>3896</v>
      </c>
      <c r="G2846" s="82" t="s">
        <v>1717</v>
      </c>
      <c r="H2846" s="82" t="s">
        <v>1895</v>
      </c>
      <c r="I2846" s="78" t="s">
        <v>1397</v>
      </c>
      <c r="J2846" s="82" t="s">
        <v>1483</v>
      </c>
      <c r="K2846" s="82" t="s">
        <v>2260</v>
      </c>
      <c r="L2846" s="82" t="s">
        <v>2107</v>
      </c>
      <c r="M2846" s="82" t="s">
        <v>2279</v>
      </c>
      <c r="N2846" s="82"/>
      <c r="O2846" s="82"/>
      <c r="P2846" s="82" t="s">
        <v>36</v>
      </c>
    </row>
    <row r="2847" customHeight="1" spans="1:16">
      <c r="A2847" s="77" t="s">
        <v>1952</v>
      </c>
      <c r="B2847" s="82" t="s">
        <v>3135</v>
      </c>
      <c r="C2847" s="82" t="s">
        <v>2245</v>
      </c>
      <c r="D2847" s="78" t="s">
        <v>1955</v>
      </c>
      <c r="E2847" s="82" t="s">
        <v>2160</v>
      </c>
      <c r="F2847" s="82" t="s">
        <v>4377</v>
      </c>
      <c r="G2847" s="82" t="s">
        <v>1772</v>
      </c>
      <c r="H2847" s="82" t="s">
        <v>1895</v>
      </c>
      <c r="I2847" s="78" t="s">
        <v>1397</v>
      </c>
      <c r="J2847" s="82" t="s">
        <v>1483</v>
      </c>
      <c r="K2847" s="82" t="s">
        <v>4378</v>
      </c>
      <c r="L2847" s="82" t="s">
        <v>1971</v>
      </c>
      <c r="M2847" s="82" t="s">
        <v>1972</v>
      </c>
      <c r="N2847" s="82"/>
      <c r="O2847" s="82"/>
      <c r="P2847" s="82" t="s">
        <v>36</v>
      </c>
    </row>
    <row r="2848" customHeight="1" spans="1:16">
      <c r="A2848" s="77" t="s">
        <v>1952</v>
      </c>
      <c r="B2848" s="82" t="s">
        <v>3462</v>
      </c>
      <c r="C2848" s="82" t="s">
        <v>3147</v>
      </c>
      <c r="D2848" s="78" t="s">
        <v>1955</v>
      </c>
      <c r="E2848" s="82" t="s">
        <v>2087</v>
      </c>
      <c r="F2848" s="82" t="s">
        <v>4558</v>
      </c>
      <c r="G2848" s="78" t="s">
        <v>1857</v>
      </c>
      <c r="H2848" s="82" t="s">
        <v>1895</v>
      </c>
      <c r="I2848" s="78" t="s">
        <v>1397</v>
      </c>
      <c r="J2848" s="78" t="s">
        <v>694</v>
      </c>
      <c r="K2848" s="82" t="s">
        <v>4559</v>
      </c>
      <c r="L2848" s="82" t="s">
        <v>4560</v>
      </c>
      <c r="M2848" s="82" t="s">
        <v>2197</v>
      </c>
      <c r="N2848" s="82"/>
      <c r="O2848" s="82"/>
      <c r="P2848" s="82" t="s">
        <v>36</v>
      </c>
    </row>
    <row r="2849" customHeight="1" spans="1:16">
      <c r="A2849" s="77" t="s">
        <v>1952</v>
      </c>
      <c r="B2849" s="82" t="s">
        <v>2730</v>
      </c>
      <c r="C2849" s="82" t="s">
        <v>3433</v>
      </c>
      <c r="D2849" s="78" t="s">
        <v>1955</v>
      </c>
      <c r="E2849" s="82" t="s">
        <v>1976</v>
      </c>
      <c r="F2849" s="82" t="s">
        <v>4616</v>
      </c>
      <c r="G2849" s="78" t="s">
        <v>1863</v>
      </c>
      <c r="H2849" s="82" t="s">
        <v>1889</v>
      </c>
      <c r="I2849" s="78" t="s">
        <v>1397</v>
      </c>
      <c r="J2849" s="78" t="s">
        <v>1483</v>
      </c>
      <c r="K2849" s="82" t="s">
        <v>2410</v>
      </c>
      <c r="L2849" s="82" t="s">
        <v>1961</v>
      </c>
      <c r="M2849" s="82" t="s">
        <v>2540</v>
      </c>
      <c r="N2849" s="82"/>
      <c r="O2849" s="82"/>
      <c r="P2849" s="82" t="s">
        <v>36</v>
      </c>
    </row>
    <row r="2850" customHeight="1" spans="1:16">
      <c r="A2850" s="77" t="s">
        <v>1952</v>
      </c>
      <c r="B2850" s="82" t="s">
        <v>2342</v>
      </c>
      <c r="C2850" s="82" t="s">
        <v>2343</v>
      </c>
      <c r="D2850" s="78" t="s">
        <v>1955</v>
      </c>
      <c r="E2850" s="82" t="s">
        <v>1988</v>
      </c>
      <c r="F2850" s="82" t="s">
        <v>4645</v>
      </c>
      <c r="G2850" s="82" t="s">
        <v>1895</v>
      </c>
      <c r="H2850" s="82" t="s">
        <v>1895</v>
      </c>
      <c r="I2850" s="78" t="s">
        <v>1397</v>
      </c>
      <c r="J2850" s="78" t="s">
        <v>694</v>
      </c>
      <c r="K2850" s="82" t="s">
        <v>3945</v>
      </c>
      <c r="L2850" s="82" t="s">
        <v>2008</v>
      </c>
      <c r="M2850" s="82" t="s">
        <v>2059</v>
      </c>
      <c r="N2850" s="82"/>
      <c r="O2850" s="82"/>
      <c r="P2850" s="82" t="s">
        <v>36</v>
      </c>
    </row>
    <row r="2851" customHeight="1" spans="1:16">
      <c r="A2851" s="77" t="s">
        <v>1952</v>
      </c>
      <c r="B2851" s="82" t="s">
        <v>2327</v>
      </c>
      <c r="C2851" s="82" t="s">
        <v>1936</v>
      </c>
      <c r="D2851" s="78" t="s">
        <v>1955</v>
      </c>
      <c r="E2851" s="82" t="s">
        <v>4646</v>
      </c>
      <c r="F2851" s="82" t="s">
        <v>4647</v>
      </c>
      <c r="G2851" s="82" t="s">
        <v>1884</v>
      </c>
      <c r="H2851" s="82" t="s">
        <v>1895</v>
      </c>
      <c r="I2851" s="78" t="s">
        <v>1397</v>
      </c>
      <c r="J2851" s="78" t="s">
        <v>1483</v>
      </c>
      <c r="K2851" s="78">
        <v>71.36</v>
      </c>
      <c r="L2851" s="78">
        <v>9</v>
      </c>
      <c r="M2851" s="78">
        <v>54.7</v>
      </c>
      <c r="N2851" s="82"/>
      <c r="O2851" s="82"/>
      <c r="P2851" s="82" t="s">
        <v>36</v>
      </c>
    </row>
    <row r="2852" customHeight="1" spans="1:16">
      <c r="A2852" s="77" t="s">
        <v>1952</v>
      </c>
      <c r="B2852" s="82" t="s">
        <v>3161</v>
      </c>
      <c r="C2852" s="82" t="s">
        <v>4391</v>
      </c>
      <c r="D2852" s="78" t="s">
        <v>1955</v>
      </c>
      <c r="E2852" s="82" t="s">
        <v>3921</v>
      </c>
      <c r="F2852" s="82" t="s">
        <v>4648</v>
      </c>
      <c r="G2852" s="82" t="s">
        <v>1895</v>
      </c>
      <c r="H2852" s="82" t="s">
        <v>1895</v>
      </c>
      <c r="I2852" s="78" t="s">
        <v>1397</v>
      </c>
      <c r="J2852" s="78" t="s">
        <v>964</v>
      </c>
      <c r="K2852" s="82" t="s">
        <v>4649</v>
      </c>
      <c r="L2852" s="82" t="s">
        <v>4650</v>
      </c>
      <c r="M2852" s="82" t="s">
        <v>1987</v>
      </c>
      <c r="N2852" s="82"/>
      <c r="O2852" s="82"/>
      <c r="P2852" s="82" t="s">
        <v>36</v>
      </c>
    </row>
    <row r="2853" customHeight="1" spans="1:16">
      <c r="A2853" s="77" t="s">
        <v>1952</v>
      </c>
      <c r="B2853" s="82" t="s">
        <v>2076</v>
      </c>
      <c r="C2853" s="82" t="s">
        <v>2077</v>
      </c>
      <c r="D2853" s="78" t="s">
        <v>1955</v>
      </c>
      <c r="E2853" s="82" t="s">
        <v>2082</v>
      </c>
      <c r="F2853" s="82" t="s">
        <v>4546</v>
      </c>
      <c r="G2853" s="78" t="s">
        <v>1870</v>
      </c>
      <c r="H2853" s="82" t="s">
        <v>1891</v>
      </c>
      <c r="I2853" s="78" t="s">
        <v>1397</v>
      </c>
      <c r="J2853" s="82" t="s">
        <v>694</v>
      </c>
      <c r="K2853" s="82" t="s">
        <v>3831</v>
      </c>
      <c r="L2853" s="82" t="s">
        <v>1980</v>
      </c>
      <c r="M2853" s="82" t="s">
        <v>3067</v>
      </c>
      <c r="N2853" s="82"/>
      <c r="O2853" s="82"/>
      <c r="P2853" s="82" t="s">
        <v>36</v>
      </c>
    </row>
    <row r="2854" customHeight="1" spans="1:16">
      <c r="A2854" s="77" t="s">
        <v>1952</v>
      </c>
      <c r="B2854" s="82" t="s">
        <v>2076</v>
      </c>
      <c r="C2854" s="82" t="s">
        <v>2235</v>
      </c>
      <c r="D2854" s="78" t="s">
        <v>1955</v>
      </c>
      <c r="E2854" s="82" t="s">
        <v>2223</v>
      </c>
      <c r="F2854" s="82" t="s">
        <v>4418</v>
      </c>
      <c r="G2854" s="78" t="s">
        <v>1832</v>
      </c>
      <c r="H2854" s="82" t="s">
        <v>1891</v>
      </c>
      <c r="I2854" s="78" t="s">
        <v>1397</v>
      </c>
      <c r="J2854" s="78" t="s">
        <v>1483</v>
      </c>
      <c r="K2854" s="82" t="s">
        <v>2169</v>
      </c>
      <c r="L2854" s="82" t="s">
        <v>2228</v>
      </c>
      <c r="M2854" s="82" t="s">
        <v>2687</v>
      </c>
      <c r="N2854" s="82"/>
      <c r="O2854" s="82"/>
      <c r="P2854" s="82" t="s">
        <v>36</v>
      </c>
    </row>
    <row r="2855" customHeight="1" spans="1:16">
      <c r="A2855" s="77" t="s">
        <v>1952</v>
      </c>
      <c r="B2855" s="82" t="s">
        <v>2302</v>
      </c>
      <c r="C2855" s="82" t="s">
        <v>2792</v>
      </c>
      <c r="D2855" s="78" t="s">
        <v>1955</v>
      </c>
      <c r="E2855" s="82" t="s">
        <v>4651</v>
      </c>
      <c r="F2855" s="82" t="s">
        <v>4643</v>
      </c>
      <c r="G2855" s="78" t="s">
        <v>1888</v>
      </c>
      <c r="H2855" s="82" t="s">
        <v>1891</v>
      </c>
      <c r="I2855" s="78" t="s">
        <v>1397</v>
      </c>
      <c r="J2855" s="78" t="s">
        <v>1483</v>
      </c>
      <c r="K2855" s="82" t="s">
        <v>4652</v>
      </c>
      <c r="L2855" s="82"/>
      <c r="M2855" s="82" t="s">
        <v>4653</v>
      </c>
      <c r="N2855" s="82"/>
      <c r="O2855" s="82"/>
      <c r="P2855" s="82" t="s">
        <v>36</v>
      </c>
    </row>
    <row r="2856" customHeight="1" spans="1:16">
      <c r="A2856" s="77" t="s">
        <v>1952</v>
      </c>
      <c r="B2856" s="82" t="s">
        <v>2302</v>
      </c>
      <c r="C2856" s="82" t="s">
        <v>2303</v>
      </c>
      <c r="D2856" s="78" t="s">
        <v>1955</v>
      </c>
      <c r="E2856" s="82" t="s">
        <v>2204</v>
      </c>
      <c r="F2856" s="82" t="s">
        <v>4654</v>
      </c>
      <c r="G2856" s="82" t="s">
        <v>1891</v>
      </c>
      <c r="H2856" s="82" t="s">
        <v>1891</v>
      </c>
      <c r="I2856" s="78" t="s">
        <v>1397</v>
      </c>
      <c r="J2856" s="78" t="s">
        <v>1483</v>
      </c>
      <c r="K2856" s="82" t="s">
        <v>3398</v>
      </c>
      <c r="L2856" s="82" t="s">
        <v>3070</v>
      </c>
      <c r="M2856" s="82" t="s">
        <v>2661</v>
      </c>
      <c r="N2856" s="82"/>
      <c r="O2856" s="82"/>
      <c r="P2856" s="82" t="s">
        <v>36</v>
      </c>
    </row>
    <row r="2857" customHeight="1" spans="1:16">
      <c r="A2857" s="77" t="s">
        <v>1952</v>
      </c>
      <c r="B2857" s="82" t="s">
        <v>2198</v>
      </c>
      <c r="C2857" s="82" t="s">
        <v>1371</v>
      </c>
      <c r="D2857" s="78" t="s">
        <v>1955</v>
      </c>
      <c r="E2857" s="82" t="s">
        <v>2461</v>
      </c>
      <c r="F2857" s="82" t="s">
        <v>4655</v>
      </c>
      <c r="G2857" s="82" t="s">
        <v>1891</v>
      </c>
      <c r="H2857" s="82" t="s">
        <v>1891</v>
      </c>
      <c r="I2857" s="78" t="s">
        <v>1397</v>
      </c>
      <c r="J2857" s="78" t="s">
        <v>1483</v>
      </c>
      <c r="K2857" s="82" t="s">
        <v>4656</v>
      </c>
      <c r="L2857" s="82" t="s">
        <v>4657</v>
      </c>
      <c r="M2857" s="82" t="s">
        <v>3243</v>
      </c>
      <c r="N2857" s="82"/>
      <c r="O2857" s="82"/>
      <c r="P2857" s="82" t="s">
        <v>36</v>
      </c>
    </row>
    <row r="2858" customHeight="1" spans="1:16">
      <c r="A2858" s="77" t="s">
        <v>1952</v>
      </c>
      <c r="B2858" s="82" t="s">
        <v>2125</v>
      </c>
      <c r="C2858" s="82" t="s">
        <v>2874</v>
      </c>
      <c r="D2858" s="78" t="s">
        <v>1955</v>
      </c>
      <c r="E2858" s="82" t="s">
        <v>2082</v>
      </c>
      <c r="F2858" s="82" t="s">
        <v>4658</v>
      </c>
      <c r="G2858" s="78" t="s">
        <v>1842</v>
      </c>
      <c r="H2858" s="82" t="s">
        <v>1891</v>
      </c>
      <c r="I2858" s="78" t="s">
        <v>1397</v>
      </c>
      <c r="J2858" s="78" t="s">
        <v>1483</v>
      </c>
      <c r="K2858" s="82" t="s">
        <v>4659</v>
      </c>
      <c r="L2858" s="82" t="s">
        <v>1966</v>
      </c>
      <c r="M2858" s="82" t="s">
        <v>2174</v>
      </c>
      <c r="N2858" s="82"/>
      <c r="O2858" s="82"/>
      <c r="P2858" s="82" t="s">
        <v>36</v>
      </c>
    </row>
    <row r="2859" customHeight="1" spans="1:16">
      <c r="A2859" s="77" t="s">
        <v>1952</v>
      </c>
      <c r="B2859" s="82" t="s">
        <v>2166</v>
      </c>
      <c r="C2859" s="82" t="s">
        <v>2167</v>
      </c>
      <c r="D2859" s="78" t="s">
        <v>1955</v>
      </c>
      <c r="E2859" s="82" t="s">
        <v>2204</v>
      </c>
      <c r="F2859" s="82" t="s">
        <v>4654</v>
      </c>
      <c r="G2859" s="82" t="s">
        <v>1891</v>
      </c>
      <c r="H2859" s="82" t="s">
        <v>1892</v>
      </c>
      <c r="I2859" s="78" t="s">
        <v>1397</v>
      </c>
      <c r="J2859" s="78" t="s">
        <v>1483</v>
      </c>
      <c r="K2859" s="82" t="s">
        <v>3398</v>
      </c>
      <c r="L2859" s="82" t="s">
        <v>3070</v>
      </c>
      <c r="M2859" s="82" t="s">
        <v>2661</v>
      </c>
      <c r="N2859" s="82"/>
      <c r="O2859" s="82"/>
      <c r="P2859" s="82" t="s">
        <v>36</v>
      </c>
    </row>
    <row r="2860" customHeight="1" spans="1:16">
      <c r="A2860" s="77" t="s">
        <v>1952</v>
      </c>
      <c r="B2860" s="82" t="s">
        <v>2125</v>
      </c>
      <c r="C2860" s="82" t="s">
        <v>2841</v>
      </c>
      <c r="D2860" s="78" t="s">
        <v>1955</v>
      </c>
      <c r="E2860" s="82" t="s">
        <v>2288</v>
      </c>
      <c r="F2860" s="82" t="s">
        <v>4660</v>
      </c>
      <c r="G2860" s="82" t="s">
        <v>1889</v>
      </c>
      <c r="H2860" s="82" t="s">
        <v>1892</v>
      </c>
      <c r="I2860" s="78" t="s">
        <v>1397</v>
      </c>
      <c r="J2860" s="78" t="s">
        <v>1483</v>
      </c>
      <c r="K2860" s="78">
        <v>60.93</v>
      </c>
      <c r="L2860" s="78">
        <v>20</v>
      </c>
      <c r="M2860" s="78">
        <v>3.9</v>
      </c>
      <c r="N2860" s="82"/>
      <c r="O2860" s="82"/>
      <c r="P2860" s="82" t="s">
        <v>36</v>
      </c>
    </row>
    <row r="2861" customHeight="1" spans="1:16">
      <c r="A2861" s="77" t="s">
        <v>1952</v>
      </c>
      <c r="B2861" s="82" t="s">
        <v>3135</v>
      </c>
      <c r="C2861" s="82" t="s">
        <v>2245</v>
      </c>
      <c r="D2861" s="78" t="s">
        <v>1955</v>
      </c>
      <c r="E2861" s="82" t="s">
        <v>2160</v>
      </c>
      <c r="F2861" s="82" t="s">
        <v>4377</v>
      </c>
      <c r="G2861" s="82" t="s">
        <v>1772</v>
      </c>
      <c r="H2861" s="82" t="s">
        <v>1892</v>
      </c>
      <c r="I2861" s="78" t="s">
        <v>1397</v>
      </c>
      <c r="J2861" s="82" t="s">
        <v>1483</v>
      </c>
      <c r="K2861" s="82" t="s">
        <v>4378</v>
      </c>
      <c r="L2861" s="82" t="s">
        <v>1971</v>
      </c>
      <c r="M2861" s="82" t="s">
        <v>1972</v>
      </c>
      <c r="N2861" s="82"/>
      <c r="O2861" s="82"/>
      <c r="P2861" s="82" t="s">
        <v>36</v>
      </c>
    </row>
    <row r="2862" customHeight="1" spans="1:16">
      <c r="A2862" s="77" t="s">
        <v>1952</v>
      </c>
      <c r="B2862" s="82" t="s">
        <v>3869</v>
      </c>
      <c r="C2862" s="82" t="s">
        <v>2152</v>
      </c>
      <c r="D2862" s="78" t="s">
        <v>1955</v>
      </c>
      <c r="E2862" s="82" t="s">
        <v>1993</v>
      </c>
      <c r="F2862" s="82" t="s">
        <v>4661</v>
      </c>
      <c r="G2862" s="82" t="s">
        <v>1892</v>
      </c>
      <c r="H2862" s="82" t="s">
        <v>1892</v>
      </c>
      <c r="I2862" s="78" t="s">
        <v>1397</v>
      </c>
      <c r="J2862" s="78" t="s">
        <v>2276</v>
      </c>
      <c r="K2862" s="82" t="s">
        <v>1979</v>
      </c>
      <c r="L2862" s="82" t="s">
        <v>2232</v>
      </c>
      <c r="M2862" s="82" t="s">
        <v>2183</v>
      </c>
      <c r="N2862" s="82"/>
      <c r="O2862" s="82"/>
      <c r="P2862" s="82" t="s">
        <v>36</v>
      </c>
    </row>
    <row r="2863" customHeight="1" spans="1:16">
      <c r="A2863" s="77" t="s">
        <v>1952</v>
      </c>
      <c r="B2863" s="82" t="s">
        <v>3869</v>
      </c>
      <c r="C2863" s="82" t="s">
        <v>4309</v>
      </c>
      <c r="D2863" s="78" t="s">
        <v>1955</v>
      </c>
      <c r="E2863" s="82" t="s">
        <v>2204</v>
      </c>
      <c r="F2863" s="82" t="s">
        <v>4662</v>
      </c>
      <c r="G2863" s="82" t="s">
        <v>1892</v>
      </c>
      <c r="H2863" s="82" t="s">
        <v>1892</v>
      </c>
      <c r="I2863" s="78" t="s">
        <v>1397</v>
      </c>
      <c r="J2863" s="78" t="s">
        <v>1483</v>
      </c>
      <c r="K2863" s="82" t="s">
        <v>4663</v>
      </c>
      <c r="L2863" s="82" t="s">
        <v>4664</v>
      </c>
      <c r="M2863" s="82" t="s">
        <v>2249</v>
      </c>
      <c r="N2863" s="82"/>
      <c r="O2863" s="82"/>
      <c r="P2863" s="82" t="s">
        <v>36</v>
      </c>
    </row>
    <row r="2864" customHeight="1" spans="1:16">
      <c r="A2864" s="77" t="s">
        <v>1952</v>
      </c>
      <c r="B2864" s="82" t="s">
        <v>3869</v>
      </c>
      <c r="C2864" s="82" t="s">
        <v>3322</v>
      </c>
      <c r="D2864" s="78" t="s">
        <v>1955</v>
      </c>
      <c r="E2864" s="82" t="s">
        <v>3071</v>
      </c>
      <c r="F2864" s="82" t="s">
        <v>4632</v>
      </c>
      <c r="G2864" s="78" t="s">
        <v>1880</v>
      </c>
      <c r="H2864" s="82" t="s">
        <v>1892</v>
      </c>
      <c r="I2864" s="78" t="s">
        <v>1397</v>
      </c>
      <c r="J2864" s="78" t="s">
        <v>1881</v>
      </c>
      <c r="K2864" s="82" t="s">
        <v>2856</v>
      </c>
      <c r="L2864" s="82" t="s">
        <v>3324</v>
      </c>
      <c r="M2864" s="82" t="s">
        <v>2713</v>
      </c>
      <c r="N2864" s="82"/>
      <c r="O2864" s="82"/>
      <c r="P2864" s="82" t="s">
        <v>36</v>
      </c>
    </row>
    <row r="2865" customHeight="1" spans="1:16">
      <c r="A2865" s="77" t="s">
        <v>1952</v>
      </c>
      <c r="B2865" s="82" t="s">
        <v>3869</v>
      </c>
      <c r="C2865" s="82" t="s">
        <v>3322</v>
      </c>
      <c r="D2865" s="78" t="s">
        <v>1955</v>
      </c>
      <c r="E2865" s="82" t="s">
        <v>2087</v>
      </c>
      <c r="F2865" s="82" t="s">
        <v>4665</v>
      </c>
      <c r="G2865" s="78" t="s">
        <v>1859</v>
      </c>
      <c r="H2865" s="82" t="s">
        <v>1892</v>
      </c>
      <c r="I2865" s="78" t="s">
        <v>1397</v>
      </c>
      <c r="J2865" s="82" t="s">
        <v>1447</v>
      </c>
      <c r="K2865" s="82">
        <v>72.72</v>
      </c>
      <c r="L2865" s="82">
        <v>30</v>
      </c>
      <c r="M2865" s="82">
        <v>8.2</v>
      </c>
      <c r="N2865" s="82"/>
      <c r="O2865" s="82"/>
      <c r="P2865" s="82" t="s">
        <v>36</v>
      </c>
    </row>
    <row r="2866" customHeight="1" spans="1:16">
      <c r="A2866" s="77" t="s">
        <v>1952</v>
      </c>
      <c r="B2866" s="82" t="s">
        <v>3046</v>
      </c>
      <c r="C2866" s="82" t="s">
        <v>4200</v>
      </c>
      <c r="D2866" s="78" t="s">
        <v>1955</v>
      </c>
      <c r="E2866" s="82" t="s">
        <v>2087</v>
      </c>
      <c r="F2866" s="82" t="s">
        <v>4666</v>
      </c>
      <c r="G2866" s="82" t="s">
        <v>1892</v>
      </c>
      <c r="H2866" s="82" t="s">
        <v>1892</v>
      </c>
      <c r="I2866" s="78" t="s">
        <v>1397</v>
      </c>
      <c r="J2866" s="78" t="s">
        <v>964</v>
      </c>
      <c r="K2866" s="82" t="s">
        <v>3613</v>
      </c>
      <c r="L2866" s="82" t="s">
        <v>2318</v>
      </c>
      <c r="M2866" s="82" t="s">
        <v>2120</v>
      </c>
      <c r="N2866" s="82"/>
      <c r="O2866" s="82"/>
      <c r="P2866" s="82" t="s">
        <v>36</v>
      </c>
    </row>
    <row r="2867" customHeight="1" spans="1:16">
      <c r="A2867" s="77" t="s">
        <v>1952</v>
      </c>
      <c r="B2867" s="82" t="s">
        <v>3193</v>
      </c>
      <c r="C2867" s="82" t="s">
        <v>1298</v>
      </c>
      <c r="D2867" s="78" t="s">
        <v>1955</v>
      </c>
      <c r="E2867" s="82" t="s">
        <v>4109</v>
      </c>
      <c r="F2867" s="82" t="s">
        <v>4110</v>
      </c>
      <c r="G2867" s="82" t="s">
        <v>1742</v>
      </c>
      <c r="H2867" s="82" t="s">
        <v>1892</v>
      </c>
      <c r="I2867" s="78" t="s">
        <v>1397</v>
      </c>
      <c r="J2867" s="82" t="s">
        <v>1483</v>
      </c>
      <c r="K2867" s="82" t="s">
        <v>4111</v>
      </c>
      <c r="L2867" s="82" t="s">
        <v>2414</v>
      </c>
      <c r="M2867" s="82" t="s">
        <v>4112</v>
      </c>
      <c r="N2867" s="82"/>
      <c r="O2867" s="82"/>
      <c r="P2867" s="82" t="s">
        <v>36</v>
      </c>
    </row>
    <row r="2868" customHeight="1" spans="1:16">
      <c r="A2868" s="77" t="s">
        <v>1952</v>
      </c>
      <c r="B2868" s="82" t="s">
        <v>2959</v>
      </c>
      <c r="C2868" s="82" t="s">
        <v>2998</v>
      </c>
      <c r="D2868" s="78" t="s">
        <v>1955</v>
      </c>
      <c r="E2868" s="82" t="s">
        <v>3436</v>
      </c>
      <c r="F2868" s="82" t="s">
        <v>4633</v>
      </c>
      <c r="G2868" s="78" t="s">
        <v>1889</v>
      </c>
      <c r="H2868" s="82" t="s">
        <v>1892</v>
      </c>
      <c r="I2868" s="78" t="s">
        <v>1397</v>
      </c>
      <c r="J2868" s="78" t="s">
        <v>1483</v>
      </c>
      <c r="K2868" s="82" t="s">
        <v>4634</v>
      </c>
      <c r="L2868" s="82" t="s">
        <v>2100</v>
      </c>
      <c r="M2868" s="82" t="s">
        <v>4635</v>
      </c>
      <c r="N2868" s="82"/>
      <c r="O2868" s="82"/>
      <c r="P2868" s="82" t="s">
        <v>36</v>
      </c>
    </row>
    <row r="2869" customHeight="1" spans="1:16">
      <c r="A2869" s="77" t="s">
        <v>1952</v>
      </c>
      <c r="B2869" s="82" t="s">
        <v>4421</v>
      </c>
      <c r="C2869" s="82" t="s">
        <v>4098</v>
      </c>
      <c r="D2869" s="78" t="s">
        <v>1955</v>
      </c>
      <c r="E2869" s="82" t="s">
        <v>2137</v>
      </c>
      <c r="F2869" s="82" t="s">
        <v>4422</v>
      </c>
      <c r="G2869" s="78" t="s">
        <v>1831</v>
      </c>
      <c r="H2869" s="82" t="s">
        <v>1892</v>
      </c>
      <c r="I2869" s="78" t="s">
        <v>1397</v>
      </c>
      <c r="J2869" s="78" t="s">
        <v>694</v>
      </c>
      <c r="K2869" s="82" t="s">
        <v>4395</v>
      </c>
      <c r="L2869" s="82" t="s">
        <v>4423</v>
      </c>
      <c r="M2869" s="82" t="s">
        <v>2009</v>
      </c>
      <c r="N2869" s="82"/>
      <c r="O2869" s="82"/>
      <c r="P2869" s="82" t="s">
        <v>36</v>
      </c>
    </row>
    <row r="2870" customHeight="1" spans="1:16">
      <c r="A2870" s="77" t="s">
        <v>1952</v>
      </c>
      <c r="B2870" s="82" t="s">
        <v>3046</v>
      </c>
      <c r="C2870" s="82" t="s">
        <v>4200</v>
      </c>
      <c r="D2870" s="78" t="s">
        <v>1975</v>
      </c>
      <c r="E2870" s="82" t="s">
        <v>1988</v>
      </c>
      <c r="F2870" s="82" t="s">
        <v>4575</v>
      </c>
      <c r="G2870" s="78" t="s">
        <v>1860</v>
      </c>
      <c r="H2870" s="82" t="s">
        <v>1892</v>
      </c>
      <c r="I2870" s="78" t="s">
        <v>1397</v>
      </c>
      <c r="J2870" s="78" t="s">
        <v>964</v>
      </c>
      <c r="K2870" s="82" t="s">
        <v>3857</v>
      </c>
      <c r="L2870" s="82" t="s">
        <v>2015</v>
      </c>
      <c r="M2870" s="82" t="s">
        <v>1987</v>
      </c>
      <c r="N2870" s="82"/>
      <c r="O2870" s="82"/>
      <c r="P2870" s="82" t="s">
        <v>36</v>
      </c>
    </row>
    <row r="2871" customHeight="1" spans="1:16">
      <c r="A2871" s="77" t="s">
        <v>1952</v>
      </c>
      <c r="B2871" s="82" t="s">
        <v>2125</v>
      </c>
      <c r="C2871" s="82" t="s">
        <v>4538</v>
      </c>
      <c r="D2871" s="78" t="s">
        <v>1955</v>
      </c>
      <c r="E2871" s="82" t="s">
        <v>2263</v>
      </c>
      <c r="F2871" s="82" t="s">
        <v>4667</v>
      </c>
      <c r="G2871" s="78" t="s">
        <v>1853</v>
      </c>
      <c r="H2871" s="82" t="s">
        <v>1900</v>
      </c>
      <c r="I2871" s="78" t="s">
        <v>1397</v>
      </c>
      <c r="J2871" s="78">
        <v>1</v>
      </c>
      <c r="K2871" s="78">
        <v>61.52</v>
      </c>
      <c r="L2871" s="78">
        <v>33</v>
      </c>
      <c r="M2871" s="78">
        <v>10.7</v>
      </c>
      <c r="N2871" s="82"/>
      <c r="O2871" s="82"/>
      <c r="P2871" s="82" t="s">
        <v>36</v>
      </c>
    </row>
    <row r="2872" customHeight="1" spans="1:16">
      <c r="A2872" s="77" t="s">
        <v>1952</v>
      </c>
      <c r="B2872" s="82" t="s">
        <v>2688</v>
      </c>
      <c r="C2872" s="82" t="s">
        <v>1974</v>
      </c>
      <c r="D2872" s="78" t="s">
        <v>1955</v>
      </c>
      <c r="E2872" s="82" t="s">
        <v>4555</v>
      </c>
      <c r="F2872" s="82" t="s">
        <v>4556</v>
      </c>
      <c r="G2872" s="82" t="s">
        <v>1839</v>
      </c>
      <c r="H2872" s="82" t="s">
        <v>1900</v>
      </c>
      <c r="I2872" s="78" t="s">
        <v>1397</v>
      </c>
      <c r="J2872" s="82" t="s">
        <v>694</v>
      </c>
      <c r="K2872" s="82" t="s">
        <v>4557</v>
      </c>
      <c r="L2872" s="82" t="s">
        <v>2008</v>
      </c>
      <c r="M2872" s="82" t="s">
        <v>2068</v>
      </c>
      <c r="N2872" s="82"/>
      <c r="O2872" s="82"/>
      <c r="P2872" s="82" t="s">
        <v>36</v>
      </c>
    </row>
    <row r="2873" customHeight="1" spans="1:16">
      <c r="A2873" s="77" t="s">
        <v>1952</v>
      </c>
      <c r="B2873" s="82" t="s">
        <v>2166</v>
      </c>
      <c r="C2873" s="82" t="s">
        <v>3047</v>
      </c>
      <c r="D2873" s="78" t="s">
        <v>1975</v>
      </c>
      <c r="E2873" s="82" t="s">
        <v>1988</v>
      </c>
      <c r="F2873" s="82" t="s">
        <v>4575</v>
      </c>
      <c r="G2873" s="78" t="s">
        <v>1860</v>
      </c>
      <c r="H2873" s="82" t="s">
        <v>1900</v>
      </c>
      <c r="I2873" s="78" t="s">
        <v>1397</v>
      </c>
      <c r="J2873" s="78" t="s">
        <v>964</v>
      </c>
      <c r="K2873" s="82" t="s">
        <v>3857</v>
      </c>
      <c r="L2873" s="82" t="s">
        <v>2015</v>
      </c>
      <c r="M2873" s="82" t="s">
        <v>1987</v>
      </c>
      <c r="N2873" s="82"/>
      <c r="O2873" s="82"/>
      <c r="P2873" s="82" t="s">
        <v>36</v>
      </c>
    </row>
    <row r="2874" customHeight="1" spans="1:16">
      <c r="A2874" s="77" t="s">
        <v>1952</v>
      </c>
      <c r="B2874" s="82" t="s">
        <v>2166</v>
      </c>
      <c r="C2874" s="82" t="s">
        <v>2093</v>
      </c>
      <c r="D2874" s="78" t="s">
        <v>1955</v>
      </c>
      <c r="E2874" s="82" t="s">
        <v>3436</v>
      </c>
      <c r="F2874" s="82" t="s">
        <v>4633</v>
      </c>
      <c r="G2874" s="78" t="s">
        <v>1889</v>
      </c>
      <c r="H2874" s="82" t="s">
        <v>1900</v>
      </c>
      <c r="I2874" s="78" t="s">
        <v>1397</v>
      </c>
      <c r="J2874" s="78" t="s">
        <v>1483</v>
      </c>
      <c r="K2874" s="82" t="s">
        <v>4634</v>
      </c>
      <c r="L2874" s="82" t="s">
        <v>2100</v>
      </c>
      <c r="M2874" s="82" t="s">
        <v>4635</v>
      </c>
      <c r="N2874" s="82"/>
      <c r="O2874" s="82"/>
      <c r="P2874" s="82" t="s">
        <v>36</v>
      </c>
    </row>
    <row r="2875" customHeight="1" spans="1:16">
      <c r="A2875" s="77" t="s">
        <v>1952</v>
      </c>
      <c r="B2875" s="82" t="s">
        <v>2166</v>
      </c>
      <c r="C2875" s="82" t="s">
        <v>2313</v>
      </c>
      <c r="D2875" s="78" t="s">
        <v>1955</v>
      </c>
      <c r="E2875" s="82" t="s">
        <v>2082</v>
      </c>
      <c r="F2875" s="82" t="s">
        <v>4668</v>
      </c>
      <c r="G2875" s="78" t="s">
        <v>1891</v>
      </c>
      <c r="H2875" s="82" t="s">
        <v>1900</v>
      </c>
      <c r="I2875" s="78" t="s">
        <v>1397</v>
      </c>
      <c r="J2875" s="78" t="s">
        <v>694</v>
      </c>
      <c r="K2875" s="82" t="s">
        <v>3156</v>
      </c>
      <c r="L2875" s="82" t="s">
        <v>2944</v>
      </c>
      <c r="M2875" s="82" t="s">
        <v>2031</v>
      </c>
      <c r="N2875" s="82"/>
      <c r="O2875" s="82"/>
      <c r="P2875" s="82" t="s">
        <v>36</v>
      </c>
    </row>
    <row r="2876" customHeight="1" spans="1:16">
      <c r="A2876" s="77" t="s">
        <v>1952</v>
      </c>
      <c r="B2876" s="82" t="s">
        <v>4669</v>
      </c>
      <c r="C2876" s="82" t="s">
        <v>4309</v>
      </c>
      <c r="D2876" s="78" t="s">
        <v>1955</v>
      </c>
      <c r="E2876" s="82" t="s">
        <v>2204</v>
      </c>
      <c r="F2876" s="82" t="s">
        <v>4662</v>
      </c>
      <c r="G2876" s="82" t="s">
        <v>1892</v>
      </c>
      <c r="H2876" s="82" t="s">
        <v>1900</v>
      </c>
      <c r="I2876" s="78" t="s">
        <v>1397</v>
      </c>
      <c r="J2876" s="78" t="s">
        <v>1483</v>
      </c>
      <c r="K2876" s="82" t="s">
        <v>4663</v>
      </c>
      <c r="L2876" s="82" t="s">
        <v>4664</v>
      </c>
      <c r="M2876" s="82" t="s">
        <v>2249</v>
      </c>
      <c r="N2876" s="82"/>
      <c r="O2876" s="82"/>
      <c r="P2876" s="82" t="s">
        <v>36</v>
      </c>
    </row>
    <row r="2877" customHeight="1" spans="1:16">
      <c r="A2877" s="77" t="s">
        <v>1952</v>
      </c>
      <c r="B2877" s="82" t="s">
        <v>4402</v>
      </c>
      <c r="C2877" s="82" t="s">
        <v>2152</v>
      </c>
      <c r="D2877" s="78" t="s">
        <v>1955</v>
      </c>
      <c r="E2877" s="82" t="s">
        <v>4419</v>
      </c>
      <c r="F2877" s="82" t="s">
        <v>4670</v>
      </c>
      <c r="G2877" s="82" t="s">
        <v>1891</v>
      </c>
      <c r="H2877" s="82" t="s">
        <v>1900</v>
      </c>
      <c r="I2877" s="78" t="s">
        <v>1397</v>
      </c>
      <c r="J2877" s="78" t="s">
        <v>694</v>
      </c>
      <c r="K2877" s="82" t="s">
        <v>3797</v>
      </c>
      <c r="L2877" s="82" t="s">
        <v>2155</v>
      </c>
      <c r="M2877" s="82" t="s">
        <v>2864</v>
      </c>
      <c r="N2877" s="82"/>
      <c r="O2877" s="82"/>
      <c r="P2877" s="82" t="s">
        <v>36</v>
      </c>
    </row>
    <row r="2878" customHeight="1" spans="1:16">
      <c r="A2878" s="77" t="s">
        <v>1952</v>
      </c>
      <c r="B2878" s="82" t="s">
        <v>3972</v>
      </c>
      <c r="C2878" s="82" t="s">
        <v>4309</v>
      </c>
      <c r="D2878" s="78" t="s">
        <v>1955</v>
      </c>
      <c r="E2878" s="82" t="s">
        <v>2046</v>
      </c>
      <c r="F2878" s="82" t="s">
        <v>4671</v>
      </c>
      <c r="G2878" s="82" t="s">
        <v>1893</v>
      </c>
      <c r="H2878" s="82" t="s">
        <v>1911</v>
      </c>
      <c r="I2878" s="78" t="s">
        <v>1397</v>
      </c>
      <c r="J2878" s="78" t="s">
        <v>1483</v>
      </c>
      <c r="K2878" s="82" t="s">
        <v>4663</v>
      </c>
      <c r="L2878" s="82" t="s">
        <v>4664</v>
      </c>
      <c r="M2878" s="82" t="s">
        <v>2249</v>
      </c>
      <c r="N2878" s="82"/>
      <c r="O2878" s="82"/>
      <c r="P2878" s="82" t="s">
        <v>36</v>
      </c>
    </row>
    <row r="2879" customHeight="1" spans="1:16">
      <c r="A2879" s="77" t="s">
        <v>1952</v>
      </c>
      <c r="B2879" s="82" t="s">
        <v>3972</v>
      </c>
      <c r="C2879" s="82" t="s">
        <v>2060</v>
      </c>
      <c r="D2879" s="78" t="s">
        <v>1955</v>
      </c>
      <c r="E2879" s="82" t="s">
        <v>1988</v>
      </c>
      <c r="F2879" s="82" t="s">
        <v>4672</v>
      </c>
      <c r="G2879" s="82" t="s">
        <v>1893</v>
      </c>
      <c r="H2879" s="82" t="s">
        <v>1911</v>
      </c>
      <c r="I2879" s="78" t="s">
        <v>1397</v>
      </c>
      <c r="J2879" s="78" t="s">
        <v>964</v>
      </c>
      <c r="K2879" s="82" t="s">
        <v>4100</v>
      </c>
      <c r="L2879" s="82" t="s">
        <v>2058</v>
      </c>
      <c r="M2879" s="82" t="s">
        <v>1992</v>
      </c>
      <c r="N2879" s="82"/>
      <c r="O2879" s="82"/>
      <c r="P2879" s="82" t="s">
        <v>36</v>
      </c>
    </row>
    <row r="2880" customHeight="1" spans="1:16">
      <c r="A2880" s="77" t="s">
        <v>1952</v>
      </c>
      <c r="B2880" s="82" t="s">
        <v>2193</v>
      </c>
      <c r="C2880" s="82" t="s">
        <v>2194</v>
      </c>
      <c r="D2880" s="78" t="s">
        <v>1955</v>
      </c>
      <c r="E2880" s="82" t="s">
        <v>1976</v>
      </c>
      <c r="F2880" s="82" t="s">
        <v>4626</v>
      </c>
      <c r="G2880" s="78" t="s">
        <v>1870</v>
      </c>
      <c r="H2880" s="82" t="s">
        <v>1911</v>
      </c>
      <c r="I2880" s="78" t="s">
        <v>1397</v>
      </c>
      <c r="J2880" s="78" t="s">
        <v>1483</v>
      </c>
      <c r="K2880" s="82" t="s">
        <v>2169</v>
      </c>
      <c r="L2880" s="82" t="s">
        <v>3265</v>
      </c>
      <c r="M2880" s="82" t="s">
        <v>2339</v>
      </c>
      <c r="N2880" s="82"/>
      <c r="O2880" s="82"/>
      <c r="P2880" s="82" t="s">
        <v>36</v>
      </c>
    </row>
    <row r="2881" customHeight="1" spans="1:16">
      <c r="A2881" s="77" t="s">
        <v>1952</v>
      </c>
      <c r="B2881" s="82" t="s">
        <v>2193</v>
      </c>
      <c r="C2881" s="82" t="s">
        <v>2060</v>
      </c>
      <c r="D2881" s="78" t="s">
        <v>1955</v>
      </c>
      <c r="E2881" s="82" t="s">
        <v>1988</v>
      </c>
      <c r="F2881" s="82" t="s">
        <v>4672</v>
      </c>
      <c r="G2881" s="82" t="s">
        <v>1893</v>
      </c>
      <c r="H2881" s="82" t="s">
        <v>1911</v>
      </c>
      <c r="I2881" s="78" t="s">
        <v>1397</v>
      </c>
      <c r="J2881" s="78" t="s">
        <v>964</v>
      </c>
      <c r="K2881" s="82" t="s">
        <v>4100</v>
      </c>
      <c r="L2881" s="82" t="s">
        <v>2058</v>
      </c>
      <c r="M2881" s="82" t="s">
        <v>1992</v>
      </c>
      <c r="N2881" s="82"/>
      <c r="O2881" s="82"/>
      <c r="P2881" s="82" t="s">
        <v>36</v>
      </c>
    </row>
    <row r="2882" customHeight="1" spans="1:16">
      <c r="A2882" s="77" t="s">
        <v>1952</v>
      </c>
      <c r="B2882" s="82" t="s">
        <v>4045</v>
      </c>
      <c r="C2882" s="82" t="s">
        <v>2493</v>
      </c>
      <c r="D2882" s="78" t="s">
        <v>1955</v>
      </c>
      <c r="E2882" s="82" t="s">
        <v>4651</v>
      </c>
      <c r="F2882" s="82" t="s">
        <v>4643</v>
      </c>
      <c r="G2882" s="78" t="s">
        <v>1888</v>
      </c>
      <c r="H2882" s="82" t="s">
        <v>1893</v>
      </c>
      <c r="I2882" s="78" t="s">
        <v>1397</v>
      </c>
      <c r="J2882" s="78" t="s">
        <v>1483</v>
      </c>
      <c r="K2882" s="82" t="s">
        <v>4652</v>
      </c>
      <c r="L2882" s="82"/>
      <c r="M2882" s="82" t="s">
        <v>4653</v>
      </c>
      <c r="N2882" s="82"/>
      <c r="O2882" s="82"/>
      <c r="P2882" s="82" t="s">
        <v>36</v>
      </c>
    </row>
    <row r="2883" customHeight="1" spans="1:16">
      <c r="A2883" s="77" t="s">
        <v>1952</v>
      </c>
      <c r="B2883" s="82" t="s">
        <v>2302</v>
      </c>
      <c r="C2883" s="82" t="s">
        <v>2303</v>
      </c>
      <c r="D2883" s="78" t="s">
        <v>1955</v>
      </c>
      <c r="E2883" s="82" t="s">
        <v>2204</v>
      </c>
      <c r="F2883" s="82" t="s">
        <v>4662</v>
      </c>
      <c r="G2883" s="82" t="s">
        <v>1892</v>
      </c>
      <c r="H2883" s="82" t="s">
        <v>1911</v>
      </c>
      <c r="I2883" s="78" t="s">
        <v>1397</v>
      </c>
      <c r="J2883" s="78" t="s">
        <v>1483</v>
      </c>
      <c r="K2883" s="82" t="s">
        <v>4663</v>
      </c>
      <c r="L2883" s="82" t="s">
        <v>4664</v>
      </c>
      <c r="M2883" s="82" t="s">
        <v>2249</v>
      </c>
      <c r="N2883" s="82"/>
      <c r="O2883" s="82"/>
      <c r="P2883" s="82" t="s">
        <v>36</v>
      </c>
    </row>
    <row r="2884" customHeight="1" spans="1:16">
      <c r="A2884" s="77" t="s">
        <v>1952</v>
      </c>
      <c r="B2884" s="82" t="s">
        <v>2392</v>
      </c>
      <c r="C2884" s="82" t="s">
        <v>1954</v>
      </c>
      <c r="D2884" s="78" t="s">
        <v>1955</v>
      </c>
      <c r="E2884" s="82"/>
      <c r="F2884" s="82" t="s">
        <v>4673</v>
      </c>
      <c r="G2884" s="78" t="s">
        <v>1836</v>
      </c>
      <c r="H2884" s="82" t="s">
        <v>1911</v>
      </c>
      <c r="I2884" s="78" t="s">
        <v>1397</v>
      </c>
      <c r="J2884" s="78" t="s">
        <v>1483</v>
      </c>
      <c r="K2884" s="82" t="s">
        <v>4674</v>
      </c>
      <c r="L2884" s="82" t="s">
        <v>1966</v>
      </c>
      <c r="M2884" s="82" t="s">
        <v>2036</v>
      </c>
      <c r="N2884" s="82"/>
      <c r="O2884" s="82"/>
      <c r="P2884" s="82" t="s">
        <v>36</v>
      </c>
    </row>
    <row r="2885" customHeight="1" spans="1:16">
      <c r="A2885" s="77" t="s">
        <v>1952</v>
      </c>
      <c r="B2885" s="82" t="s">
        <v>2392</v>
      </c>
      <c r="C2885" s="82" t="s">
        <v>1954</v>
      </c>
      <c r="D2885" s="78" t="s">
        <v>1955</v>
      </c>
      <c r="E2885" s="82"/>
      <c r="F2885" s="82" t="s">
        <v>4675</v>
      </c>
      <c r="G2885" s="78" t="s">
        <v>1836</v>
      </c>
      <c r="H2885" s="82" t="s">
        <v>1911</v>
      </c>
      <c r="I2885" s="78" t="s">
        <v>1397</v>
      </c>
      <c r="J2885" s="78" t="s">
        <v>1483</v>
      </c>
      <c r="K2885" s="82" t="s">
        <v>2210</v>
      </c>
      <c r="L2885" s="82" t="s">
        <v>1966</v>
      </c>
      <c r="M2885" s="82" t="s">
        <v>2170</v>
      </c>
      <c r="N2885" s="82"/>
      <c r="O2885" s="82"/>
      <c r="P2885" s="82" t="s">
        <v>36</v>
      </c>
    </row>
    <row r="2886" customHeight="1" spans="1:16">
      <c r="A2886" s="77" t="s">
        <v>1952</v>
      </c>
      <c r="B2886" s="82" t="s">
        <v>3869</v>
      </c>
      <c r="C2886" s="82" t="s">
        <v>3047</v>
      </c>
      <c r="D2886" s="78" t="s">
        <v>1955</v>
      </c>
      <c r="E2886" s="82" t="s">
        <v>1988</v>
      </c>
      <c r="F2886" s="82" t="s">
        <v>4672</v>
      </c>
      <c r="G2886" s="82" t="s">
        <v>1893</v>
      </c>
      <c r="H2886" s="82" t="s">
        <v>1911</v>
      </c>
      <c r="I2886" s="78" t="s">
        <v>1397</v>
      </c>
      <c r="J2886" s="78" t="s">
        <v>964</v>
      </c>
      <c r="K2886" s="82" t="s">
        <v>4100</v>
      </c>
      <c r="L2886" s="82" t="s">
        <v>2058</v>
      </c>
      <c r="M2886" s="82" t="s">
        <v>1992</v>
      </c>
      <c r="N2886" s="82"/>
      <c r="O2886" s="82"/>
      <c r="P2886" s="82" t="s">
        <v>36</v>
      </c>
    </row>
    <row r="2887" customHeight="1" spans="1:16">
      <c r="A2887" s="77" t="s">
        <v>1952</v>
      </c>
      <c r="B2887" s="82" t="s">
        <v>2302</v>
      </c>
      <c r="C2887" s="82" t="s">
        <v>2303</v>
      </c>
      <c r="D2887" s="78" t="s">
        <v>1955</v>
      </c>
      <c r="E2887" s="82" t="s">
        <v>2046</v>
      </c>
      <c r="F2887" s="82" t="s">
        <v>4671</v>
      </c>
      <c r="G2887" s="82" t="s">
        <v>1893</v>
      </c>
      <c r="H2887" s="82" t="s">
        <v>1911</v>
      </c>
      <c r="I2887" s="78" t="s">
        <v>1397</v>
      </c>
      <c r="J2887" s="78" t="s">
        <v>1483</v>
      </c>
      <c r="K2887" s="82" t="s">
        <v>4663</v>
      </c>
      <c r="L2887" s="82" t="s">
        <v>4664</v>
      </c>
      <c r="M2887" s="82" t="s">
        <v>2249</v>
      </c>
      <c r="N2887" s="82"/>
      <c r="O2887" s="82"/>
      <c r="P2887" s="82" t="s">
        <v>36</v>
      </c>
    </row>
    <row r="2888" customHeight="1" spans="1:16">
      <c r="A2888" s="77" t="s">
        <v>1952</v>
      </c>
      <c r="B2888" s="82" t="s">
        <v>2946</v>
      </c>
      <c r="C2888" s="82" t="s">
        <v>2052</v>
      </c>
      <c r="D2888" s="78" t="s">
        <v>1955</v>
      </c>
      <c r="E2888" s="82" t="s">
        <v>1976</v>
      </c>
      <c r="F2888" s="82" t="s">
        <v>4466</v>
      </c>
      <c r="G2888" s="78" t="s">
        <v>1837</v>
      </c>
      <c r="H2888" s="82" t="s">
        <v>1911</v>
      </c>
      <c r="I2888" s="78" t="s">
        <v>1397</v>
      </c>
      <c r="J2888" s="78" t="s">
        <v>1483</v>
      </c>
      <c r="K2888" s="82" t="s">
        <v>2564</v>
      </c>
      <c r="L2888" s="82" t="s">
        <v>2008</v>
      </c>
      <c r="M2888" s="82" t="s">
        <v>2641</v>
      </c>
      <c r="N2888" s="82"/>
      <c r="O2888" s="82"/>
      <c r="P2888" s="82" t="s">
        <v>36</v>
      </c>
    </row>
    <row r="2889" ht="22.2" customHeight="1" spans="1:16">
      <c r="A2889" s="77" t="s">
        <v>1952</v>
      </c>
      <c r="B2889" s="82" t="s">
        <v>3869</v>
      </c>
      <c r="C2889" s="82" t="s">
        <v>3322</v>
      </c>
      <c r="D2889" s="78" t="s">
        <v>1955</v>
      </c>
      <c r="E2889" s="82" t="s">
        <v>2087</v>
      </c>
      <c r="F2889" s="82" t="s">
        <v>4665</v>
      </c>
      <c r="G2889" s="78" t="s">
        <v>1859</v>
      </c>
      <c r="H2889" s="82" t="s">
        <v>1911</v>
      </c>
      <c r="I2889" s="78" t="s">
        <v>1397</v>
      </c>
      <c r="J2889" s="82" t="s">
        <v>1447</v>
      </c>
      <c r="K2889" s="82" t="s">
        <v>4246</v>
      </c>
      <c r="L2889" s="82">
        <v>30</v>
      </c>
      <c r="M2889" s="82">
        <v>8.2</v>
      </c>
      <c r="N2889" s="82"/>
      <c r="O2889" s="82"/>
      <c r="P2889" s="82" t="s">
        <v>36</v>
      </c>
    </row>
    <row r="2890" customHeight="1" spans="1:16">
      <c r="A2890" s="77" t="s">
        <v>1952</v>
      </c>
      <c r="B2890" s="82" t="s">
        <v>2946</v>
      </c>
      <c r="C2890" s="82" t="s">
        <v>2093</v>
      </c>
      <c r="D2890" s="78" t="s">
        <v>1955</v>
      </c>
      <c r="E2890" s="82" t="s">
        <v>3436</v>
      </c>
      <c r="F2890" s="82" t="s">
        <v>4633</v>
      </c>
      <c r="G2890" s="78" t="s">
        <v>1889</v>
      </c>
      <c r="H2890" s="82" t="s">
        <v>1911</v>
      </c>
      <c r="I2890" s="78" t="s">
        <v>1397</v>
      </c>
      <c r="J2890" s="78" t="s">
        <v>1483</v>
      </c>
      <c r="K2890" s="82" t="s">
        <v>4634</v>
      </c>
      <c r="L2890" s="82" t="s">
        <v>2100</v>
      </c>
      <c r="M2890" s="82" t="s">
        <v>4635</v>
      </c>
      <c r="N2890" s="82"/>
      <c r="O2890" s="82"/>
      <c r="P2890" s="82" t="s">
        <v>36</v>
      </c>
    </row>
    <row r="2891" customHeight="1" spans="1:16">
      <c r="A2891" s="77" t="s">
        <v>1952</v>
      </c>
      <c r="B2891" s="82" t="s">
        <v>2946</v>
      </c>
      <c r="C2891" s="82" t="s">
        <v>2493</v>
      </c>
      <c r="D2891" s="78" t="s">
        <v>1955</v>
      </c>
      <c r="E2891" s="82" t="s">
        <v>4651</v>
      </c>
      <c r="F2891" s="82" t="s">
        <v>4643</v>
      </c>
      <c r="G2891" s="78" t="s">
        <v>1888</v>
      </c>
      <c r="H2891" s="82" t="s">
        <v>1911</v>
      </c>
      <c r="I2891" s="78" t="s">
        <v>1397</v>
      </c>
      <c r="J2891" s="78" t="s">
        <v>1483</v>
      </c>
      <c r="K2891" s="82" t="s">
        <v>4652</v>
      </c>
      <c r="L2891" s="82"/>
      <c r="M2891" s="82" t="s">
        <v>4653</v>
      </c>
      <c r="N2891" s="82"/>
      <c r="O2891" s="82"/>
      <c r="P2891" s="82" t="s">
        <v>36</v>
      </c>
    </row>
    <row r="2892" customHeight="1" spans="1:16">
      <c r="A2892" s="77" t="s">
        <v>1952</v>
      </c>
      <c r="B2892" s="82" t="s">
        <v>4676</v>
      </c>
      <c r="C2892" s="82" t="s">
        <v>2086</v>
      </c>
      <c r="D2892" s="78" t="s">
        <v>1955</v>
      </c>
      <c r="E2892" s="82" t="s">
        <v>2199</v>
      </c>
      <c r="F2892" s="82" t="s">
        <v>4677</v>
      </c>
      <c r="G2892" s="78" t="s">
        <v>1894</v>
      </c>
      <c r="H2892" s="82" t="s">
        <v>1907</v>
      </c>
      <c r="I2892" s="78" t="s">
        <v>1397</v>
      </c>
      <c r="J2892" s="78" t="s">
        <v>1483</v>
      </c>
      <c r="K2892" s="82" t="s">
        <v>4678</v>
      </c>
      <c r="L2892" s="82" t="s">
        <v>4679</v>
      </c>
      <c r="M2892" s="82" t="s">
        <v>3674</v>
      </c>
      <c r="N2892" s="82"/>
      <c r="O2892" s="82"/>
      <c r="P2892" s="82" t="s">
        <v>36</v>
      </c>
    </row>
    <row r="2893" customHeight="1" spans="1:16">
      <c r="A2893" s="77" t="s">
        <v>1952</v>
      </c>
      <c r="B2893" s="82" t="s">
        <v>3046</v>
      </c>
      <c r="C2893" s="82" t="s">
        <v>4200</v>
      </c>
      <c r="D2893" s="78" t="s">
        <v>1955</v>
      </c>
      <c r="E2893" s="82" t="s">
        <v>2087</v>
      </c>
      <c r="F2893" s="82" t="s">
        <v>4666</v>
      </c>
      <c r="G2893" s="82" t="s">
        <v>1892</v>
      </c>
      <c r="H2893" s="82" t="s">
        <v>1907</v>
      </c>
      <c r="I2893" s="78" t="s">
        <v>1397</v>
      </c>
      <c r="J2893" s="78" t="s">
        <v>964</v>
      </c>
      <c r="K2893" s="82" t="s">
        <v>3613</v>
      </c>
      <c r="L2893" s="82" t="s">
        <v>2318</v>
      </c>
      <c r="M2893" s="82" t="s">
        <v>2120</v>
      </c>
      <c r="N2893" s="82"/>
      <c r="O2893" s="82"/>
      <c r="P2893" s="82" t="s">
        <v>36</v>
      </c>
    </row>
    <row r="2894" customHeight="1" spans="1:16">
      <c r="A2894" s="77" t="s">
        <v>1952</v>
      </c>
      <c r="B2894" s="82" t="s">
        <v>2738</v>
      </c>
      <c r="C2894" s="82" t="s">
        <v>2045</v>
      </c>
      <c r="D2894" s="78" t="s">
        <v>1955</v>
      </c>
      <c r="E2894" s="82" t="s">
        <v>2160</v>
      </c>
      <c r="F2894" s="82" t="s">
        <v>4016</v>
      </c>
      <c r="G2894" s="78" t="s">
        <v>1734</v>
      </c>
      <c r="H2894" s="82" t="s">
        <v>1907</v>
      </c>
      <c r="I2894" s="78" t="s">
        <v>1397</v>
      </c>
      <c r="J2894" s="82" t="s">
        <v>1483</v>
      </c>
      <c r="K2894" s="82" t="s">
        <v>3069</v>
      </c>
      <c r="L2894" s="82" t="s">
        <v>4017</v>
      </c>
      <c r="M2894" s="82" t="s">
        <v>4018</v>
      </c>
      <c r="N2894" s="82"/>
      <c r="O2894" s="82"/>
      <c r="P2894" s="82" t="s">
        <v>36</v>
      </c>
    </row>
    <row r="2895" customHeight="1" spans="1:16">
      <c r="A2895" s="77" t="s">
        <v>1952</v>
      </c>
      <c r="B2895" s="82" t="s">
        <v>2738</v>
      </c>
      <c r="C2895" s="82" t="s">
        <v>2045</v>
      </c>
      <c r="D2895" s="78" t="s">
        <v>1955</v>
      </c>
      <c r="E2895" s="82" t="s">
        <v>2263</v>
      </c>
      <c r="F2895" s="82" t="s">
        <v>4070</v>
      </c>
      <c r="G2895" s="82" t="s">
        <v>1757</v>
      </c>
      <c r="H2895" s="82" t="s">
        <v>1907</v>
      </c>
      <c r="I2895" s="78" t="s">
        <v>1397</v>
      </c>
      <c r="J2895" s="82" t="s">
        <v>1483</v>
      </c>
      <c r="K2895" s="82" t="s">
        <v>4071</v>
      </c>
      <c r="L2895" s="82" t="s">
        <v>4072</v>
      </c>
      <c r="M2895" s="82" t="s">
        <v>3421</v>
      </c>
      <c r="N2895" s="82"/>
      <c r="O2895" s="82"/>
      <c r="P2895" s="82" t="s">
        <v>36</v>
      </c>
    </row>
    <row r="2896" customHeight="1" spans="1:16">
      <c r="A2896" s="77" t="s">
        <v>1952</v>
      </c>
      <c r="B2896" s="82" t="s">
        <v>2738</v>
      </c>
      <c r="C2896" s="82" t="s">
        <v>2045</v>
      </c>
      <c r="D2896" s="78" t="s">
        <v>1955</v>
      </c>
      <c r="E2896" s="82" t="s">
        <v>2011</v>
      </c>
      <c r="F2896" s="82" t="s">
        <v>4169</v>
      </c>
      <c r="G2896" s="82" t="s">
        <v>1780</v>
      </c>
      <c r="H2896" s="82" t="s">
        <v>1907</v>
      </c>
      <c r="I2896" s="78" t="s">
        <v>1397</v>
      </c>
      <c r="J2896" s="78" t="s">
        <v>694</v>
      </c>
      <c r="K2896" s="82" t="s">
        <v>2420</v>
      </c>
      <c r="L2896" s="82" t="s">
        <v>4170</v>
      </c>
      <c r="M2896" s="82" t="s">
        <v>2742</v>
      </c>
      <c r="N2896" s="82"/>
      <c r="O2896" s="82"/>
      <c r="P2896" s="82" t="s">
        <v>36</v>
      </c>
    </row>
    <row r="2897" customHeight="1" spans="1:16">
      <c r="A2897" s="77" t="s">
        <v>1952</v>
      </c>
      <c r="B2897" s="82" t="s">
        <v>4680</v>
      </c>
      <c r="C2897" s="82" t="s">
        <v>4681</v>
      </c>
      <c r="D2897" s="78" t="s">
        <v>1955</v>
      </c>
      <c r="E2897" s="82" t="s">
        <v>2132</v>
      </c>
      <c r="F2897" s="82" t="s">
        <v>4682</v>
      </c>
      <c r="G2897" s="82" t="s">
        <v>1911</v>
      </c>
      <c r="H2897" s="82" t="s">
        <v>1911</v>
      </c>
      <c r="I2897" s="78" t="s">
        <v>1397</v>
      </c>
      <c r="J2897" s="78" t="s">
        <v>1142</v>
      </c>
      <c r="K2897" s="82" t="s">
        <v>4683</v>
      </c>
      <c r="L2897" s="82" t="s">
        <v>2473</v>
      </c>
      <c r="M2897" s="82" t="s">
        <v>2090</v>
      </c>
      <c r="N2897" s="82"/>
      <c r="O2897" s="82"/>
      <c r="P2897" s="82" t="s">
        <v>36</v>
      </c>
    </row>
    <row r="2898" customHeight="1" spans="1:16">
      <c r="A2898" s="77" t="s">
        <v>1952</v>
      </c>
      <c r="B2898" s="82" t="s">
        <v>4684</v>
      </c>
      <c r="C2898" s="82" t="s">
        <v>4549</v>
      </c>
      <c r="D2898" s="78" t="s">
        <v>1955</v>
      </c>
      <c r="E2898" s="82" t="s">
        <v>4419</v>
      </c>
      <c r="F2898" s="82" t="s">
        <v>4685</v>
      </c>
      <c r="G2898" s="78" t="s">
        <v>1892</v>
      </c>
      <c r="H2898" s="78" t="s">
        <v>1907</v>
      </c>
      <c r="I2898" s="78" t="s">
        <v>1397</v>
      </c>
      <c r="J2898" s="78" t="s">
        <v>964</v>
      </c>
      <c r="K2898" s="82" t="s">
        <v>2950</v>
      </c>
      <c r="L2898" s="82" t="s">
        <v>4686</v>
      </c>
      <c r="M2898" s="82" t="s">
        <v>2641</v>
      </c>
      <c r="N2898" s="82"/>
      <c r="O2898" s="82"/>
      <c r="P2898" s="82" t="s">
        <v>36</v>
      </c>
    </row>
    <row r="2899" customHeight="1" spans="1:16">
      <c r="A2899" s="77" t="s">
        <v>1952</v>
      </c>
      <c r="B2899" s="82" t="s">
        <v>4684</v>
      </c>
      <c r="C2899" s="82" t="s">
        <v>4593</v>
      </c>
      <c r="D2899" s="78" t="s">
        <v>1955</v>
      </c>
      <c r="E2899" s="82" t="s">
        <v>2263</v>
      </c>
      <c r="F2899" s="82" t="s">
        <v>4594</v>
      </c>
      <c r="G2899" s="78" t="s">
        <v>1861</v>
      </c>
      <c r="H2899" s="78" t="s">
        <v>1907</v>
      </c>
      <c r="I2899" s="78" t="s">
        <v>1397</v>
      </c>
      <c r="J2899" s="78" t="s">
        <v>2201</v>
      </c>
      <c r="K2899" s="82" t="s">
        <v>1965</v>
      </c>
      <c r="L2899" s="82" t="s">
        <v>4595</v>
      </c>
      <c r="M2899" s="82" t="s">
        <v>2647</v>
      </c>
      <c r="N2899" s="82"/>
      <c r="O2899" s="82"/>
      <c r="P2899" s="82" t="s">
        <v>36</v>
      </c>
    </row>
    <row r="2900" customHeight="1" spans="1:16">
      <c r="A2900" s="77" t="s">
        <v>1952</v>
      </c>
      <c r="B2900" s="82" t="s">
        <v>4669</v>
      </c>
      <c r="C2900" s="82" t="s">
        <v>4636</v>
      </c>
      <c r="D2900" s="78" t="s">
        <v>1955</v>
      </c>
      <c r="E2900" s="82"/>
      <c r="F2900" s="82" t="s">
        <v>4687</v>
      </c>
      <c r="G2900" s="78" t="s">
        <v>1907</v>
      </c>
      <c r="H2900" s="78" t="s">
        <v>1910</v>
      </c>
      <c r="I2900" s="78" t="s">
        <v>1397</v>
      </c>
      <c r="J2900" s="78" t="s">
        <v>1483</v>
      </c>
      <c r="K2900" s="82"/>
      <c r="L2900" s="82"/>
      <c r="M2900" s="82"/>
      <c r="N2900" s="82"/>
      <c r="O2900" s="82"/>
      <c r="P2900" s="82" t="s">
        <v>36</v>
      </c>
    </row>
    <row r="2901" customHeight="1" spans="1:16">
      <c r="A2901" s="77" t="s">
        <v>1952</v>
      </c>
      <c r="B2901" s="82" t="s">
        <v>4688</v>
      </c>
      <c r="C2901" s="82" t="s">
        <v>1974</v>
      </c>
      <c r="D2901" s="78" t="s">
        <v>1955</v>
      </c>
      <c r="E2901" s="82" t="s">
        <v>2293</v>
      </c>
      <c r="F2901" s="82" t="s">
        <v>4689</v>
      </c>
      <c r="G2901" s="78" t="s">
        <v>1910</v>
      </c>
      <c r="H2901" s="78" t="s">
        <v>1910</v>
      </c>
      <c r="I2901" s="78" t="s">
        <v>1397</v>
      </c>
      <c r="J2901" s="78" t="s">
        <v>964</v>
      </c>
      <c r="K2901" s="82" t="s">
        <v>3740</v>
      </c>
      <c r="L2901" s="82" t="s">
        <v>2228</v>
      </c>
      <c r="M2901" s="82" t="s">
        <v>2170</v>
      </c>
      <c r="N2901" s="82"/>
      <c r="O2901" s="82"/>
      <c r="P2901" s="82" t="s">
        <v>36</v>
      </c>
    </row>
    <row r="2902" customHeight="1" spans="1:16">
      <c r="A2902" s="77" t="s">
        <v>1952</v>
      </c>
      <c r="B2902" s="82" t="s">
        <v>4688</v>
      </c>
      <c r="C2902" s="82" t="s">
        <v>4690</v>
      </c>
      <c r="D2902" s="78" t="s">
        <v>1955</v>
      </c>
      <c r="E2902" s="82" t="s">
        <v>2087</v>
      </c>
      <c r="F2902" s="82" t="s">
        <v>4691</v>
      </c>
      <c r="G2902" s="78" t="s">
        <v>1907</v>
      </c>
      <c r="H2902" s="78" t="s">
        <v>1910</v>
      </c>
      <c r="I2902" s="78" t="s">
        <v>1397</v>
      </c>
      <c r="J2902" s="78" t="s">
        <v>694</v>
      </c>
      <c r="K2902" s="82" t="s">
        <v>4126</v>
      </c>
      <c r="L2902" s="82" t="s">
        <v>2484</v>
      </c>
      <c r="M2902" s="82" t="s">
        <v>2339</v>
      </c>
      <c r="N2902" s="82"/>
      <c r="O2902" s="82"/>
      <c r="P2902" s="82" t="s">
        <v>36</v>
      </c>
    </row>
    <row r="2903" customHeight="1" spans="1:16">
      <c r="A2903" s="77" t="s">
        <v>1952</v>
      </c>
      <c r="B2903" s="82" t="s">
        <v>4688</v>
      </c>
      <c r="C2903" s="82" t="s">
        <v>4690</v>
      </c>
      <c r="D2903" s="78" t="s">
        <v>1955</v>
      </c>
      <c r="E2903" s="82" t="s">
        <v>1988</v>
      </c>
      <c r="F2903" s="82" t="s">
        <v>4692</v>
      </c>
      <c r="G2903" s="78" t="s">
        <v>1910</v>
      </c>
      <c r="H2903" s="78" t="s">
        <v>1910</v>
      </c>
      <c r="I2903" s="78" t="s">
        <v>1397</v>
      </c>
      <c r="J2903" s="78" t="s">
        <v>694</v>
      </c>
      <c r="K2903" s="82" t="s">
        <v>3062</v>
      </c>
      <c r="L2903" s="82" t="s">
        <v>2015</v>
      </c>
      <c r="M2903" s="82" t="s">
        <v>2016</v>
      </c>
      <c r="N2903" s="82"/>
      <c r="O2903" s="82"/>
      <c r="P2903" s="82" t="s">
        <v>36</v>
      </c>
    </row>
    <row r="2904" customHeight="1" spans="1:16">
      <c r="A2904" s="77" t="s">
        <v>1952</v>
      </c>
      <c r="B2904" s="82" t="s">
        <v>2193</v>
      </c>
      <c r="C2904" s="82" t="s">
        <v>2060</v>
      </c>
      <c r="D2904" s="78" t="s">
        <v>1955</v>
      </c>
      <c r="E2904" s="82" t="s">
        <v>2293</v>
      </c>
      <c r="F2904" s="82" t="s">
        <v>4689</v>
      </c>
      <c r="G2904" s="78" t="s">
        <v>1907</v>
      </c>
      <c r="H2904" s="78" t="s">
        <v>1910</v>
      </c>
      <c r="I2904" s="78" t="s">
        <v>1397</v>
      </c>
      <c r="J2904" s="78" t="s">
        <v>964</v>
      </c>
      <c r="K2904" s="82" t="s">
        <v>3740</v>
      </c>
      <c r="L2904" s="82" t="s">
        <v>2228</v>
      </c>
      <c r="M2904" s="82" t="s">
        <v>2170</v>
      </c>
      <c r="N2904" s="82"/>
      <c r="O2904" s="82"/>
      <c r="P2904" s="82" t="s">
        <v>36</v>
      </c>
    </row>
    <row r="2905" customHeight="1" spans="1:16">
      <c r="A2905" s="77" t="s">
        <v>1952</v>
      </c>
      <c r="B2905" s="82" t="s">
        <v>2395</v>
      </c>
      <c r="C2905" s="82" t="s">
        <v>1954</v>
      </c>
      <c r="D2905" s="78" t="s">
        <v>1955</v>
      </c>
      <c r="E2905" s="82"/>
      <c r="F2905" s="82" t="s">
        <v>4620</v>
      </c>
      <c r="G2905" s="78" t="s">
        <v>1833</v>
      </c>
      <c r="H2905" s="78" t="s">
        <v>1908</v>
      </c>
      <c r="I2905" s="78" t="s">
        <v>1397</v>
      </c>
      <c r="J2905" s="78" t="s">
        <v>1483</v>
      </c>
      <c r="K2905" s="82" t="s">
        <v>4621</v>
      </c>
      <c r="L2905" s="82" t="s">
        <v>2113</v>
      </c>
      <c r="M2905" s="82" t="s">
        <v>2036</v>
      </c>
      <c r="N2905" s="82"/>
      <c r="O2905" s="82"/>
      <c r="P2905" s="82" t="s">
        <v>36</v>
      </c>
    </row>
    <row r="2906" customHeight="1" spans="1:16">
      <c r="A2906" s="77" t="s">
        <v>1952</v>
      </c>
      <c r="B2906" s="82" t="s">
        <v>2085</v>
      </c>
      <c r="C2906" s="82" t="s">
        <v>3051</v>
      </c>
      <c r="D2906" s="78" t="s">
        <v>1955</v>
      </c>
      <c r="E2906" s="82" t="s">
        <v>2293</v>
      </c>
      <c r="F2906" s="82" t="s">
        <v>4689</v>
      </c>
      <c r="G2906" s="78" t="s">
        <v>1907</v>
      </c>
      <c r="H2906" s="78" t="s">
        <v>1908</v>
      </c>
      <c r="I2906" s="78" t="s">
        <v>1397</v>
      </c>
      <c r="J2906" s="78" t="s">
        <v>964</v>
      </c>
      <c r="K2906" s="82" t="s">
        <v>3740</v>
      </c>
      <c r="L2906" s="82" t="s">
        <v>2228</v>
      </c>
      <c r="M2906" s="82" t="s">
        <v>2170</v>
      </c>
      <c r="N2906" s="82"/>
      <c r="O2906" s="82"/>
      <c r="P2906" s="82" t="s">
        <v>36</v>
      </c>
    </row>
    <row r="2907" customHeight="1" spans="1:16">
      <c r="A2907" s="77" t="s">
        <v>1952</v>
      </c>
      <c r="B2907" s="82" t="s">
        <v>2166</v>
      </c>
      <c r="C2907" s="82" t="s">
        <v>2167</v>
      </c>
      <c r="D2907" s="78" t="s">
        <v>1955</v>
      </c>
      <c r="E2907" s="82" t="s">
        <v>2046</v>
      </c>
      <c r="F2907" s="82" t="s">
        <v>4671</v>
      </c>
      <c r="G2907" s="82" t="s">
        <v>1893</v>
      </c>
      <c r="H2907" s="78" t="s">
        <v>1908</v>
      </c>
      <c r="I2907" s="78" t="s">
        <v>1397</v>
      </c>
      <c r="J2907" s="78" t="s">
        <v>1483</v>
      </c>
      <c r="K2907" s="82" t="s">
        <v>4663</v>
      </c>
      <c r="L2907" s="82" t="s">
        <v>4664</v>
      </c>
      <c r="M2907" s="82" t="s">
        <v>2249</v>
      </c>
      <c r="N2907" s="82"/>
      <c r="O2907" s="82"/>
      <c r="P2907" s="82" t="s">
        <v>36</v>
      </c>
    </row>
    <row r="2908" customHeight="1" spans="1:16">
      <c r="A2908" s="77" t="s">
        <v>1952</v>
      </c>
      <c r="B2908" s="82" t="s">
        <v>2166</v>
      </c>
      <c r="C2908" s="82" t="s">
        <v>2313</v>
      </c>
      <c r="D2908" s="78" t="s">
        <v>1955</v>
      </c>
      <c r="E2908" s="82" t="s">
        <v>2082</v>
      </c>
      <c r="F2908" s="82" t="s">
        <v>4668</v>
      </c>
      <c r="G2908" s="78" t="s">
        <v>1891</v>
      </c>
      <c r="H2908" s="78" t="s">
        <v>1908</v>
      </c>
      <c r="I2908" s="78" t="s">
        <v>1397</v>
      </c>
      <c r="J2908" s="78" t="s">
        <v>694</v>
      </c>
      <c r="K2908" s="82" t="s">
        <v>3156</v>
      </c>
      <c r="L2908" s="82" t="s">
        <v>2944</v>
      </c>
      <c r="M2908" s="82" t="s">
        <v>2031</v>
      </c>
      <c r="N2908" s="82"/>
      <c r="O2908" s="82"/>
      <c r="P2908" s="82" t="s">
        <v>36</v>
      </c>
    </row>
    <row r="2909" customHeight="1" spans="1:16">
      <c r="A2909" s="77" t="s">
        <v>1952</v>
      </c>
      <c r="B2909" s="82" t="s">
        <v>3017</v>
      </c>
      <c r="C2909" s="82" t="s">
        <v>2152</v>
      </c>
      <c r="D2909" s="78" t="s">
        <v>1955</v>
      </c>
      <c r="E2909" s="82" t="s">
        <v>4419</v>
      </c>
      <c r="F2909" s="82" t="s">
        <v>4670</v>
      </c>
      <c r="G2909" s="82" t="s">
        <v>1891</v>
      </c>
      <c r="H2909" s="78" t="s">
        <v>1908</v>
      </c>
      <c r="I2909" s="78" t="s">
        <v>1397</v>
      </c>
      <c r="J2909" s="78" t="s">
        <v>694</v>
      </c>
      <c r="K2909" s="82" t="s">
        <v>3797</v>
      </c>
      <c r="L2909" s="82" t="s">
        <v>2155</v>
      </c>
      <c r="M2909" s="82" t="s">
        <v>2864</v>
      </c>
      <c r="N2909" s="82"/>
      <c r="O2909" s="82"/>
      <c r="P2909" s="82" t="s">
        <v>36</v>
      </c>
    </row>
    <row r="2910" customHeight="1" spans="1:16">
      <c r="A2910" s="77" t="s">
        <v>1952</v>
      </c>
      <c r="B2910" s="82" t="s">
        <v>3017</v>
      </c>
      <c r="C2910" s="82" t="s">
        <v>2093</v>
      </c>
      <c r="D2910" s="78" t="s">
        <v>1955</v>
      </c>
      <c r="E2910" s="82" t="s">
        <v>3436</v>
      </c>
      <c r="F2910" s="82" t="s">
        <v>4633</v>
      </c>
      <c r="G2910" s="78" t="s">
        <v>1889</v>
      </c>
      <c r="H2910" s="78" t="s">
        <v>1908</v>
      </c>
      <c r="I2910" s="78" t="s">
        <v>1397</v>
      </c>
      <c r="J2910" s="78" t="s">
        <v>1483</v>
      </c>
      <c r="K2910" s="82" t="s">
        <v>4634</v>
      </c>
      <c r="L2910" s="82" t="s">
        <v>2100</v>
      </c>
      <c r="M2910" s="82" t="s">
        <v>4635</v>
      </c>
      <c r="N2910" s="82"/>
      <c r="O2910" s="82"/>
      <c r="P2910" s="82" t="s">
        <v>36</v>
      </c>
    </row>
    <row r="2911" ht="22.2" customHeight="1" spans="1:16">
      <c r="A2911" s="77" t="s">
        <v>1952</v>
      </c>
      <c r="B2911" s="82" t="s">
        <v>3017</v>
      </c>
      <c r="C2911" s="82" t="s">
        <v>2093</v>
      </c>
      <c r="D2911" s="78" t="s">
        <v>1955</v>
      </c>
      <c r="E2911" s="82" t="s">
        <v>3436</v>
      </c>
      <c r="F2911" s="82" t="s">
        <v>4610</v>
      </c>
      <c r="G2911" s="78" t="s">
        <v>1887</v>
      </c>
      <c r="H2911" s="78" t="s">
        <v>1908</v>
      </c>
      <c r="I2911" s="78" t="s">
        <v>1397</v>
      </c>
      <c r="J2911" s="78" t="s">
        <v>1483</v>
      </c>
      <c r="K2911" s="82" t="s">
        <v>4611</v>
      </c>
      <c r="L2911" s="82" t="s">
        <v>2414</v>
      </c>
      <c r="M2911" s="82" t="s">
        <v>4612</v>
      </c>
      <c r="N2911" s="82"/>
      <c r="O2911" s="82"/>
      <c r="P2911" s="82" t="s">
        <v>36</v>
      </c>
    </row>
    <row r="2912" customHeight="1" spans="1:16">
      <c r="A2912" s="77" t="s">
        <v>1952</v>
      </c>
      <c r="B2912" s="82" t="s">
        <v>4669</v>
      </c>
      <c r="C2912" s="82" t="s">
        <v>2313</v>
      </c>
      <c r="D2912" s="78" t="s">
        <v>1955</v>
      </c>
      <c r="E2912" s="82" t="s">
        <v>2082</v>
      </c>
      <c r="F2912" s="82" t="s">
        <v>4668</v>
      </c>
      <c r="G2912" s="78" t="s">
        <v>1891</v>
      </c>
      <c r="H2912" s="78" t="s">
        <v>1908</v>
      </c>
      <c r="I2912" s="78" t="s">
        <v>1397</v>
      </c>
      <c r="J2912" s="78" t="s">
        <v>694</v>
      </c>
      <c r="K2912" s="82" t="s">
        <v>3156</v>
      </c>
      <c r="L2912" s="82" t="s">
        <v>2944</v>
      </c>
      <c r="M2912" s="82" t="s">
        <v>2031</v>
      </c>
      <c r="N2912" s="82"/>
      <c r="O2912" s="82"/>
      <c r="P2912" s="82" t="s">
        <v>36</v>
      </c>
    </row>
    <row r="2913" customHeight="1" spans="1:16">
      <c r="A2913" s="77" t="s">
        <v>1952</v>
      </c>
      <c r="B2913" s="82" t="s">
        <v>4669</v>
      </c>
      <c r="C2913" s="82" t="s">
        <v>4538</v>
      </c>
      <c r="D2913" s="78" t="s">
        <v>1955</v>
      </c>
      <c r="E2913" s="82" t="s">
        <v>2263</v>
      </c>
      <c r="F2913" s="82" t="s">
        <v>4667</v>
      </c>
      <c r="G2913" s="78" t="s">
        <v>1853</v>
      </c>
      <c r="H2913" s="78" t="s">
        <v>1908</v>
      </c>
      <c r="I2913" s="78" t="s">
        <v>1397</v>
      </c>
      <c r="J2913" s="78">
        <v>1</v>
      </c>
      <c r="K2913" s="78">
        <v>61.52</v>
      </c>
      <c r="L2913" s="78">
        <v>33</v>
      </c>
      <c r="M2913" s="78">
        <v>10.7</v>
      </c>
      <c r="N2913" s="82"/>
      <c r="O2913" s="82"/>
      <c r="P2913" s="82" t="s">
        <v>36</v>
      </c>
    </row>
    <row r="2914" customHeight="1" spans="1:16">
      <c r="A2914" s="77" t="s">
        <v>1952</v>
      </c>
      <c r="B2914" s="82" t="s">
        <v>2937</v>
      </c>
      <c r="C2914" s="82" t="s">
        <v>2093</v>
      </c>
      <c r="D2914" s="78" t="s">
        <v>1955</v>
      </c>
      <c r="E2914" s="82" t="s">
        <v>3436</v>
      </c>
      <c r="F2914" s="82" t="s">
        <v>4693</v>
      </c>
      <c r="G2914" s="78" t="s">
        <v>1908</v>
      </c>
      <c r="H2914" s="78" t="s">
        <v>1908</v>
      </c>
      <c r="I2914" s="78" t="s">
        <v>1397</v>
      </c>
      <c r="J2914" s="78" t="s">
        <v>964</v>
      </c>
      <c r="K2914" s="82" t="s">
        <v>4694</v>
      </c>
      <c r="L2914" s="82" t="s">
        <v>2414</v>
      </c>
      <c r="M2914" s="82" t="s">
        <v>2415</v>
      </c>
      <c r="N2914" s="82"/>
      <c r="O2914" s="82"/>
      <c r="P2914" s="82" t="s">
        <v>36</v>
      </c>
    </row>
    <row r="2915" customHeight="1" spans="1:16">
      <c r="A2915" s="77" t="s">
        <v>1952</v>
      </c>
      <c r="B2915" s="82" t="s">
        <v>2085</v>
      </c>
      <c r="C2915" s="82" t="s">
        <v>3051</v>
      </c>
      <c r="D2915" s="78" t="s">
        <v>1955</v>
      </c>
      <c r="E2915" s="82" t="s">
        <v>3298</v>
      </c>
      <c r="F2915" s="82" t="s">
        <v>4695</v>
      </c>
      <c r="G2915" s="78" t="s">
        <v>1908</v>
      </c>
      <c r="H2915" s="78" t="s">
        <v>1908</v>
      </c>
      <c r="I2915" s="78" t="s">
        <v>1397</v>
      </c>
      <c r="J2915" s="78" t="s">
        <v>964</v>
      </c>
      <c r="K2915" s="82" t="s">
        <v>4277</v>
      </c>
      <c r="L2915" s="82" t="s">
        <v>2318</v>
      </c>
      <c r="M2915" s="82" t="s">
        <v>1972</v>
      </c>
      <c r="N2915" s="82"/>
      <c r="O2915" s="82"/>
      <c r="P2915" s="82" t="s">
        <v>36</v>
      </c>
    </row>
    <row r="2916" customHeight="1" spans="1:16">
      <c r="A2916" s="77" t="s">
        <v>1952</v>
      </c>
      <c r="B2916" s="82" t="s">
        <v>4696</v>
      </c>
      <c r="C2916" s="82" t="s">
        <v>4200</v>
      </c>
      <c r="D2916" s="78" t="s">
        <v>1955</v>
      </c>
      <c r="E2916" s="82" t="s">
        <v>4350</v>
      </c>
      <c r="F2916" s="82" t="s">
        <v>4697</v>
      </c>
      <c r="G2916" s="78" t="s">
        <v>1908</v>
      </c>
      <c r="H2916" s="78" t="s">
        <v>1908</v>
      </c>
      <c r="I2916" s="78" t="s">
        <v>1397</v>
      </c>
      <c r="J2916" s="78" t="s">
        <v>964</v>
      </c>
      <c r="K2916" s="82" t="s">
        <v>1985</v>
      </c>
      <c r="L2916" s="82" t="s">
        <v>2484</v>
      </c>
      <c r="M2916" s="82" t="s">
        <v>2120</v>
      </c>
      <c r="N2916" s="82"/>
      <c r="O2916" s="82"/>
      <c r="P2916" s="82" t="s">
        <v>36</v>
      </c>
    </row>
    <row r="2917" customHeight="1" spans="1:16">
      <c r="A2917" s="77" t="s">
        <v>1952</v>
      </c>
      <c r="B2917" s="82" t="s">
        <v>2146</v>
      </c>
      <c r="C2917" s="82" t="s">
        <v>2010</v>
      </c>
      <c r="D2917" s="78" t="s">
        <v>1955</v>
      </c>
      <c r="E2917" s="82" t="s">
        <v>2223</v>
      </c>
      <c r="F2917" s="82" t="s">
        <v>4608</v>
      </c>
      <c r="G2917" s="78" t="s">
        <v>1865</v>
      </c>
      <c r="H2917" s="78" t="s">
        <v>1908</v>
      </c>
      <c r="I2917" s="78" t="s">
        <v>1397</v>
      </c>
      <c r="J2917" s="78" t="s">
        <v>2201</v>
      </c>
      <c r="K2917" s="82" t="s">
        <v>2410</v>
      </c>
      <c r="L2917" s="82" t="s">
        <v>2015</v>
      </c>
      <c r="M2917" s="82" t="s">
        <v>2183</v>
      </c>
      <c r="N2917" s="82"/>
      <c r="O2917" s="82"/>
      <c r="P2917" s="82" t="s">
        <v>36</v>
      </c>
    </row>
    <row r="2918" customHeight="1" spans="1:16">
      <c r="A2918" s="77" t="s">
        <v>1952</v>
      </c>
      <c r="B2918" s="82" t="s">
        <v>2146</v>
      </c>
      <c r="C2918" s="82" t="s">
        <v>2010</v>
      </c>
      <c r="D2918" s="78" t="s">
        <v>1955</v>
      </c>
      <c r="E2918" s="82" t="s">
        <v>1956</v>
      </c>
      <c r="F2918" s="82" t="s">
        <v>4698</v>
      </c>
      <c r="G2918" s="78" t="s">
        <v>1900</v>
      </c>
      <c r="H2918" s="78" t="s">
        <v>1908</v>
      </c>
      <c r="I2918" s="78" t="s">
        <v>1397</v>
      </c>
      <c r="J2918" s="78" t="s">
        <v>694</v>
      </c>
      <c r="K2918" s="82" t="s">
        <v>4699</v>
      </c>
      <c r="L2918" s="82" t="s">
        <v>1986</v>
      </c>
      <c r="M2918" s="82" t="s">
        <v>4700</v>
      </c>
      <c r="N2918" s="82"/>
      <c r="O2918" s="82"/>
      <c r="P2918" s="82" t="s">
        <v>36</v>
      </c>
    </row>
    <row r="2919" customHeight="1" spans="1:16">
      <c r="A2919" s="77" t="s">
        <v>1952</v>
      </c>
      <c r="B2919" s="82" t="s">
        <v>4228</v>
      </c>
      <c r="C2919" s="82" t="s">
        <v>2830</v>
      </c>
      <c r="D2919" s="78" t="s">
        <v>1955</v>
      </c>
      <c r="E2919" s="82" t="s">
        <v>2314</v>
      </c>
      <c r="F2919" s="82" t="s">
        <v>4443</v>
      </c>
      <c r="G2919" s="78" t="s">
        <v>1836</v>
      </c>
      <c r="H2919" s="78" t="s">
        <v>1908</v>
      </c>
      <c r="I2919" s="78" t="s">
        <v>1397</v>
      </c>
      <c r="J2919" s="78" t="s">
        <v>694</v>
      </c>
      <c r="K2919" s="82" t="s">
        <v>4701</v>
      </c>
      <c r="L2919" s="82" t="s">
        <v>2232</v>
      </c>
      <c r="M2919" s="82" t="s">
        <v>4444</v>
      </c>
      <c r="N2919" s="82"/>
      <c r="O2919" s="82"/>
      <c r="P2919" s="82" t="s">
        <v>36</v>
      </c>
    </row>
    <row r="2920" customHeight="1" spans="1:16">
      <c r="A2920" s="77" t="s">
        <v>1952</v>
      </c>
      <c r="B2920" s="82" t="s">
        <v>2184</v>
      </c>
      <c r="C2920" s="82" t="s">
        <v>2185</v>
      </c>
      <c r="D2920" s="78" t="s">
        <v>1955</v>
      </c>
      <c r="E2920" s="82" t="s">
        <v>2082</v>
      </c>
      <c r="F2920" s="82" t="s">
        <v>4658</v>
      </c>
      <c r="G2920" s="78" t="s">
        <v>1842</v>
      </c>
      <c r="H2920" s="78" t="s">
        <v>1898</v>
      </c>
      <c r="I2920" s="78" t="s">
        <v>1397</v>
      </c>
      <c r="J2920" s="78" t="s">
        <v>1483</v>
      </c>
      <c r="K2920" s="82" t="s">
        <v>4659</v>
      </c>
      <c r="L2920" s="82" t="s">
        <v>4702</v>
      </c>
      <c r="M2920" s="82" t="s">
        <v>2174</v>
      </c>
      <c r="N2920" s="82"/>
      <c r="O2920" s="82"/>
      <c r="P2920" s="82" t="s">
        <v>36</v>
      </c>
    </row>
    <row r="2921" customHeight="1" spans="1:16">
      <c r="A2921" s="77" t="s">
        <v>1952</v>
      </c>
      <c r="B2921" s="82" t="s">
        <v>2302</v>
      </c>
      <c r="C2921" s="82" t="s">
        <v>2454</v>
      </c>
      <c r="D2921" s="78" t="s">
        <v>1955</v>
      </c>
      <c r="E2921" s="82" t="s">
        <v>2834</v>
      </c>
      <c r="F2921" s="82" t="s">
        <v>4693</v>
      </c>
      <c r="G2921" s="78" t="s">
        <v>1908</v>
      </c>
      <c r="H2921" s="78" t="s">
        <v>1898</v>
      </c>
      <c r="I2921" s="78" t="s">
        <v>1397</v>
      </c>
      <c r="J2921" s="78" t="s">
        <v>964</v>
      </c>
      <c r="K2921" s="82" t="s">
        <v>4694</v>
      </c>
      <c r="L2921" s="82" t="s">
        <v>2414</v>
      </c>
      <c r="M2921" s="82" t="s">
        <v>2415</v>
      </c>
      <c r="N2921" s="82"/>
      <c r="O2921" s="82"/>
      <c r="P2921" s="82" t="s">
        <v>36</v>
      </c>
    </row>
    <row r="2922" customHeight="1" spans="1:16">
      <c r="A2922" s="77" t="s">
        <v>1952</v>
      </c>
      <c r="B2922" s="82" t="s">
        <v>4669</v>
      </c>
      <c r="C2922" s="82" t="s">
        <v>2093</v>
      </c>
      <c r="D2922" s="78" t="s">
        <v>1955</v>
      </c>
      <c r="E2922" s="82" t="s">
        <v>2834</v>
      </c>
      <c r="F2922" s="82" t="s">
        <v>4693</v>
      </c>
      <c r="G2922" s="78" t="s">
        <v>1908</v>
      </c>
      <c r="H2922" s="78" t="s">
        <v>1898</v>
      </c>
      <c r="I2922" s="78" t="s">
        <v>1397</v>
      </c>
      <c r="J2922" s="78" t="s">
        <v>964</v>
      </c>
      <c r="K2922" s="82" t="s">
        <v>4694</v>
      </c>
      <c r="L2922" s="82" t="s">
        <v>2414</v>
      </c>
      <c r="M2922" s="82" t="s">
        <v>2415</v>
      </c>
      <c r="N2922" s="82"/>
      <c r="O2922" s="82"/>
      <c r="P2922" s="82" t="s">
        <v>36</v>
      </c>
    </row>
    <row r="2923" customHeight="1" spans="1:16">
      <c r="A2923" s="77" t="s">
        <v>1952</v>
      </c>
      <c r="B2923" s="82" t="s">
        <v>4669</v>
      </c>
      <c r="C2923" s="82" t="s">
        <v>2313</v>
      </c>
      <c r="D2923" s="78" t="s">
        <v>1955</v>
      </c>
      <c r="E2923" s="82" t="s">
        <v>2082</v>
      </c>
      <c r="F2923" s="82" t="s">
        <v>4668</v>
      </c>
      <c r="G2923" s="78" t="s">
        <v>1891</v>
      </c>
      <c r="H2923" s="78" t="s">
        <v>1898</v>
      </c>
      <c r="I2923" s="78" t="s">
        <v>1397</v>
      </c>
      <c r="J2923" s="78" t="s">
        <v>694</v>
      </c>
      <c r="K2923" s="82" t="s">
        <v>3156</v>
      </c>
      <c r="L2923" s="82" t="s">
        <v>2944</v>
      </c>
      <c r="M2923" s="82" t="s">
        <v>2031</v>
      </c>
      <c r="N2923" s="82"/>
      <c r="O2923" s="82"/>
      <c r="P2923" s="82" t="s">
        <v>36</v>
      </c>
    </row>
    <row r="2924" customHeight="1" spans="1:16">
      <c r="A2924" s="77" t="s">
        <v>1952</v>
      </c>
      <c r="B2924" s="82" t="s">
        <v>4684</v>
      </c>
      <c r="C2924" s="82" t="s">
        <v>4593</v>
      </c>
      <c r="D2924" s="78" t="s">
        <v>1955</v>
      </c>
      <c r="E2924" s="82" t="s">
        <v>2263</v>
      </c>
      <c r="F2924" s="82" t="s">
        <v>4594</v>
      </c>
      <c r="G2924" s="78" t="s">
        <v>1861</v>
      </c>
      <c r="H2924" s="78" t="s">
        <v>1898</v>
      </c>
      <c r="I2924" s="78" t="s">
        <v>1397</v>
      </c>
      <c r="J2924" s="78" t="s">
        <v>2201</v>
      </c>
      <c r="K2924" s="82" t="s">
        <v>1965</v>
      </c>
      <c r="L2924" s="82" t="s">
        <v>4595</v>
      </c>
      <c r="M2924" s="82" t="s">
        <v>2647</v>
      </c>
      <c r="N2924" s="82"/>
      <c r="O2924" s="82"/>
      <c r="P2924" s="82" t="s">
        <v>36</v>
      </c>
    </row>
    <row r="2925" customHeight="1" spans="1:16">
      <c r="A2925" s="77" t="s">
        <v>1952</v>
      </c>
      <c r="B2925" s="82" t="s">
        <v>4215</v>
      </c>
      <c r="C2925" s="82" t="s">
        <v>2572</v>
      </c>
      <c r="D2925" s="78" t="s">
        <v>1955</v>
      </c>
      <c r="E2925" s="82" t="s">
        <v>2199</v>
      </c>
      <c r="F2925" s="82" t="s">
        <v>4677</v>
      </c>
      <c r="G2925" s="78" t="s">
        <v>1894</v>
      </c>
      <c r="H2925" s="78" t="s">
        <v>1896</v>
      </c>
      <c r="I2925" s="78" t="s">
        <v>1397</v>
      </c>
      <c r="J2925" s="78" t="s">
        <v>1483</v>
      </c>
      <c r="K2925" s="82" t="s">
        <v>4678</v>
      </c>
      <c r="L2925" s="82" t="s">
        <v>4679</v>
      </c>
      <c r="M2925" s="82" t="s">
        <v>3674</v>
      </c>
      <c r="N2925" s="82"/>
      <c r="O2925" s="82"/>
      <c r="P2925" s="82" t="s">
        <v>36</v>
      </c>
    </row>
    <row r="2926" customHeight="1" spans="1:16">
      <c r="A2926" s="77" t="s">
        <v>1952</v>
      </c>
      <c r="B2926" s="82" t="s">
        <v>2342</v>
      </c>
      <c r="C2926" s="82" t="s">
        <v>2343</v>
      </c>
      <c r="D2926" s="78" t="s">
        <v>1955</v>
      </c>
      <c r="E2926" s="82" t="s">
        <v>2236</v>
      </c>
      <c r="F2926" s="82" t="s">
        <v>4703</v>
      </c>
      <c r="G2926" s="78" t="s">
        <v>1896</v>
      </c>
      <c r="H2926" s="78" t="s">
        <v>1896</v>
      </c>
      <c r="I2926" s="78" t="s">
        <v>1397</v>
      </c>
      <c r="J2926" s="78" t="s">
        <v>694</v>
      </c>
      <c r="K2926" s="82" t="s">
        <v>4426</v>
      </c>
      <c r="L2926" s="82" t="s">
        <v>1991</v>
      </c>
      <c r="M2926" s="82" t="s">
        <v>2059</v>
      </c>
      <c r="N2926" s="82"/>
      <c r="O2926" s="82"/>
      <c r="P2926" s="82" t="s">
        <v>36</v>
      </c>
    </row>
    <row r="2927" customHeight="1" spans="1:16">
      <c r="A2927" s="77" t="s">
        <v>1952</v>
      </c>
      <c r="B2927" s="82" t="s">
        <v>2146</v>
      </c>
      <c r="C2927" s="82" t="s">
        <v>2010</v>
      </c>
      <c r="D2927" s="78" t="s">
        <v>1955</v>
      </c>
      <c r="E2927" s="82" t="s">
        <v>1956</v>
      </c>
      <c r="F2927" s="82" t="s">
        <v>4698</v>
      </c>
      <c r="G2927" s="78" t="s">
        <v>1900</v>
      </c>
      <c r="H2927" s="78" t="s">
        <v>1896</v>
      </c>
      <c r="I2927" s="78" t="s">
        <v>1397</v>
      </c>
      <c r="J2927" s="78" t="s">
        <v>694</v>
      </c>
      <c r="K2927" s="82" t="s">
        <v>4699</v>
      </c>
      <c r="L2927" s="82" t="s">
        <v>1986</v>
      </c>
      <c r="M2927" s="82" t="s">
        <v>4700</v>
      </c>
      <c r="N2927" s="82"/>
      <c r="O2927" s="82"/>
      <c r="P2927" s="82" t="s">
        <v>36</v>
      </c>
    </row>
    <row r="2928" customHeight="1" spans="1:16">
      <c r="A2928" s="77" t="s">
        <v>1952</v>
      </c>
      <c r="B2928" s="82" t="s">
        <v>2730</v>
      </c>
      <c r="C2928" s="82" t="s">
        <v>3433</v>
      </c>
      <c r="D2928" s="78" t="s">
        <v>1955</v>
      </c>
      <c r="E2928" s="82" t="s">
        <v>2854</v>
      </c>
      <c r="F2928" s="82" t="s">
        <v>4704</v>
      </c>
      <c r="G2928" s="78" t="s">
        <v>1907</v>
      </c>
      <c r="H2928" s="78" t="s">
        <v>1896</v>
      </c>
      <c r="I2928" s="78" t="s">
        <v>1397</v>
      </c>
      <c r="J2928" s="78" t="s">
        <v>1483</v>
      </c>
      <c r="K2928" s="82" t="s">
        <v>4705</v>
      </c>
      <c r="L2928" s="82" t="s">
        <v>2944</v>
      </c>
      <c r="M2928" s="82" t="s">
        <v>2059</v>
      </c>
      <c r="N2928" s="82"/>
      <c r="O2928" s="82"/>
      <c r="P2928" s="82" t="s">
        <v>36</v>
      </c>
    </row>
    <row r="2929" customHeight="1" spans="1:16">
      <c r="A2929" s="77" t="s">
        <v>1952</v>
      </c>
      <c r="B2929" s="82" t="s">
        <v>3161</v>
      </c>
      <c r="C2929" s="82" t="s">
        <v>4391</v>
      </c>
      <c r="D2929" s="78" t="s">
        <v>1955</v>
      </c>
      <c r="E2929" s="82" t="s">
        <v>4536</v>
      </c>
      <c r="F2929" s="82" t="s">
        <v>4706</v>
      </c>
      <c r="G2929" s="78" t="s">
        <v>1907</v>
      </c>
      <c r="H2929" s="78" t="s">
        <v>1896</v>
      </c>
      <c r="I2929" s="78" t="s">
        <v>1397</v>
      </c>
      <c r="J2929" s="78" t="s">
        <v>964</v>
      </c>
      <c r="K2929" s="82" t="s">
        <v>3676</v>
      </c>
      <c r="L2929" s="82" t="s">
        <v>4707</v>
      </c>
      <c r="M2929" s="82" t="s">
        <v>2540</v>
      </c>
      <c r="N2929" s="82"/>
      <c r="O2929" s="82"/>
      <c r="P2929" s="82" t="s">
        <v>36</v>
      </c>
    </row>
    <row r="2930" customHeight="1" spans="1:16">
      <c r="A2930" s="77" t="s">
        <v>1952</v>
      </c>
      <c r="B2930" s="82" t="s">
        <v>4684</v>
      </c>
      <c r="C2930" s="82" t="s">
        <v>4549</v>
      </c>
      <c r="D2930" s="78" t="s">
        <v>1955</v>
      </c>
      <c r="E2930" s="82" t="s">
        <v>4419</v>
      </c>
      <c r="F2930" s="82" t="s">
        <v>4685</v>
      </c>
      <c r="G2930" s="78" t="s">
        <v>1892</v>
      </c>
      <c r="H2930" s="78" t="s">
        <v>1896</v>
      </c>
      <c r="I2930" s="78" t="s">
        <v>1397</v>
      </c>
      <c r="J2930" s="78" t="s">
        <v>964</v>
      </c>
      <c r="K2930" s="82" t="s">
        <v>2950</v>
      </c>
      <c r="L2930" s="82" t="s">
        <v>4686</v>
      </c>
      <c r="M2930" s="82" t="s">
        <v>2641</v>
      </c>
      <c r="N2930" s="82"/>
      <c r="O2930" s="82"/>
      <c r="P2930" s="82" t="s">
        <v>36</v>
      </c>
    </row>
    <row r="2931" customHeight="1" spans="1:16">
      <c r="A2931" s="77" t="s">
        <v>1952</v>
      </c>
      <c r="B2931" s="82" t="s">
        <v>2443</v>
      </c>
      <c r="C2931" s="82" t="s">
        <v>3639</v>
      </c>
      <c r="D2931" s="78" t="s">
        <v>1955</v>
      </c>
      <c r="E2931" s="82" t="s">
        <v>1976</v>
      </c>
      <c r="F2931" s="82" t="s">
        <v>3640</v>
      </c>
      <c r="G2931" s="78" t="s">
        <v>1680</v>
      </c>
      <c r="H2931" s="78" t="s">
        <v>1909</v>
      </c>
      <c r="I2931" s="78" t="s">
        <v>1397</v>
      </c>
      <c r="J2931" s="82" t="s">
        <v>694</v>
      </c>
      <c r="K2931" s="82" t="s">
        <v>3556</v>
      </c>
      <c r="L2931" s="82" t="s">
        <v>3641</v>
      </c>
      <c r="M2931" s="82" t="s">
        <v>1987</v>
      </c>
      <c r="N2931" s="82"/>
      <c r="O2931" s="82"/>
      <c r="P2931" s="82" t="s">
        <v>36</v>
      </c>
    </row>
    <row r="2932" customHeight="1" spans="1:16">
      <c r="A2932" s="77" t="s">
        <v>1952</v>
      </c>
      <c r="B2932" s="82" t="s">
        <v>2443</v>
      </c>
      <c r="C2932" s="82" t="s">
        <v>4387</v>
      </c>
      <c r="D2932" s="78" t="s">
        <v>1955</v>
      </c>
      <c r="E2932" s="82" t="s">
        <v>2461</v>
      </c>
      <c r="F2932" s="82" t="s">
        <v>4388</v>
      </c>
      <c r="G2932" s="78" t="s">
        <v>1798</v>
      </c>
      <c r="H2932" s="78" t="s">
        <v>1909</v>
      </c>
      <c r="I2932" s="78" t="s">
        <v>1397</v>
      </c>
      <c r="J2932" s="78" t="s">
        <v>1483</v>
      </c>
      <c r="K2932" s="82" t="s">
        <v>4389</v>
      </c>
      <c r="L2932" s="82" t="s">
        <v>4390</v>
      </c>
      <c r="M2932" s="82" t="s">
        <v>2647</v>
      </c>
      <c r="N2932" s="82"/>
      <c r="O2932" s="82"/>
      <c r="P2932" s="82" t="s">
        <v>36</v>
      </c>
    </row>
    <row r="2933" customHeight="1" spans="1:16">
      <c r="A2933" s="77" t="s">
        <v>1952</v>
      </c>
      <c r="B2933" s="82" t="s">
        <v>2443</v>
      </c>
      <c r="C2933" s="82" t="s">
        <v>4708</v>
      </c>
      <c r="D2933" s="78" t="s">
        <v>1955</v>
      </c>
      <c r="E2933" s="82" t="s">
        <v>2132</v>
      </c>
      <c r="F2933" s="82" t="s">
        <v>4682</v>
      </c>
      <c r="G2933" s="82" t="s">
        <v>1911</v>
      </c>
      <c r="H2933" s="78" t="s">
        <v>1909</v>
      </c>
      <c r="I2933" s="78" t="s">
        <v>1397</v>
      </c>
      <c r="J2933" s="78" t="s">
        <v>1142</v>
      </c>
      <c r="K2933" s="82" t="s">
        <v>4683</v>
      </c>
      <c r="L2933" s="82" t="s">
        <v>2473</v>
      </c>
      <c r="M2933" s="82" t="s">
        <v>2090</v>
      </c>
      <c r="N2933" s="82"/>
      <c r="O2933" s="82"/>
      <c r="P2933" s="82" t="s">
        <v>36</v>
      </c>
    </row>
    <row r="2934" customHeight="1" spans="1:16">
      <c r="A2934" s="77" t="s">
        <v>1952</v>
      </c>
      <c r="B2934" s="82" t="s">
        <v>2443</v>
      </c>
      <c r="C2934" s="82" t="s">
        <v>4708</v>
      </c>
      <c r="D2934" s="78" t="s">
        <v>1955</v>
      </c>
      <c r="E2934" s="82" t="s">
        <v>2132</v>
      </c>
      <c r="F2934" s="82" t="s">
        <v>4709</v>
      </c>
      <c r="G2934" s="78" t="s">
        <v>1909</v>
      </c>
      <c r="H2934" s="78" t="s">
        <v>1909</v>
      </c>
      <c r="I2934" s="78" t="s">
        <v>1397</v>
      </c>
      <c r="J2934" s="78" t="s">
        <v>1142</v>
      </c>
      <c r="K2934" s="82" t="s">
        <v>4710</v>
      </c>
      <c r="L2934" s="82" t="s">
        <v>4711</v>
      </c>
      <c r="M2934" s="82" t="s">
        <v>4712</v>
      </c>
      <c r="N2934" s="82"/>
      <c r="O2934" s="82"/>
      <c r="P2934" s="82" t="s">
        <v>36</v>
      </c>
    </row>
    <row r="2935" customHeight="1" spans="1:16">
      <c r="A2935" s="77" t="s">
        <v>1952</v>
      </c>
      <c r="B2935" s="82" t="s">
        <v>2125</v>
      </c>
      <c r="C2935" s="82" t="s">
        <v>2874</v>
      </c>
      <c r="D2935" s="78" t="s">
        <v>1955</v>
      </c>
      <c r="E2935" s="82" t="s">
        <v>2082</v>
      </c>
      <c r="F2935" s="82" t="s">
        <v>4713</v>
      </c>
      <c r="G2935" s="78" t="s">
        <v>1836</v>
      </c>
      <c r="H2935" s="78" t="s">
        <v>1909</v>
      </c>
      <c r="I2935" s="78" t="s">
        <v>1397</v>
      </c>
      <c r="J2935" s="78" t="s">
        <v>1483</v>
      </c>
      <c r="K2935" s="82" t="s">
        <v>2598</v>
      </c>
      <c r="L2935" s="82" t="s">
        <v>2113</v>
      </c>
      <c r="M2935" s="82" t="s">
        <v>2068</v>
      </c>
      <c r="N2935" s="82"/>
      <c r="O2935" s="82"/>
      <c r="P2935" s="82" t="s">
        <v>36</v>
      </c>
    </row>
    <row r="2936" customHeight="1" spans="1:16">
      <c r="A2936" s="77" t="s">
        <v>1952</v>
      </c>
      <c r="B2936" s="82" t="s">
        <v>4669</v>
      </c>
      <c r="C2936" s="82" t="s">
        <v>2167</v>
      </c>
      <c r="D2936" s="78" t="s">
        <v>1955</v>
      </c>
      <c r="E2936" s="82" t="s">
        <v>2046</v>
      </c>
      <c r="F2936" s="82" t="s">
        <v>4671</v>
      </c>
      <c r="G2936" s="82" t="s">
        <v>1893</v>
      </c>
      <c r="H2936" s="78" t="s">
        <v>1909</v>
      </c>
      <c r="I2936" s="78" t="s">
        <v>1397</v>
      </c>
      <c r="J2936" s="78" t="s">
        <v>1483</v>
      </c>
      <c r="K2936" s="82" t="s">
        <v>4663</v>
      </c>
      <c r="L2936" s="82" t="s">
        <v>4664</v>
      </c>
      <c r="M2936" s="82" t="s">
        <v>2249</v>
      </c>
      <c r="N2936" s="82"/>
      <c r="O2936" s="82"/>
      <c r="P2936" s="82" t="s">
        <v>36</v>
      </c>
    </row>
    <row r="2937" customHeight="1" spans="1:16">
      <c r="A2937" s="77" t="s">
        <v>1952</v>
      </c>
      <c r="B2937" s="82" t="s">
        <v>4669</v>
      </c>
      <c r="C2937" s="82" t="s">
        <v>2167</v>
      </c>
      <c r="D2937" s="78" t="s">
        <v>1955</v>
      </c>
      <c r="E2937" s="82" t="s">
        <v>2087</v>
      </c>
      <c r="F2937" s="82" t="s">
        <v>4714</v>
      </c>
      <c r="G2937" s="78" t="s">
        <v>1909</v>
      </c>
      <c r="H2937" s="78" t="s">
        <v>1909</v>
      </c>
      <c r="I2937" s="78" t="s">
        <v>1397</v>
      </c>
      <c r="J2937" s="78" t="s">
        <v>1483</v>
      </c>
      <c r="K2937" s="82" t="s">
        <v>3769</v>
      </c>
      <c r="L2937" s="82" t="s">
        <v>3070</v>
      </c>
      <c r="M2937" s="82" t="s">
        <v>1967</v>
      </c>
      <c r="N2937" s="82"/>
      <c r="O2937" s="82"/>
      <c r="P2937" s="82" t="s">
        <v>36</v>
      </c>
    </row>
    <row r="2938" customHeight="1" spans="1:16">
      <c r="A2938" s="77" t="s">
        <v>1952</v>
      </c>
      <c r="B2938" s="82" t="s">
        <v>4609</v>
      </c>
      <c r="C2938" s="82" t="s">
        <v>4200</v>
      </c>
      <c r="D2938" s="78" t="s">
        <v>1975</v>
      </c>
      <c r="E2938" s="82" t="s">
        <v>1988</v>
      </c>
      <c r="F2938" s="82" t="s">
        <v>4575</v>
      </c>
      <c r="G2938" s="78" t="s">
        <v>1860</v>
      </c>
      <c r="H2938" s="78" t="s">
        <v>1909</v>
      </c>
      <c r="I2938" s="78" t="s">
        <v>1397</v>
      </c>
      <c r="J2938" s="78" t="s">
        <v>964</v>
      </c>
      <c r="K2938" s="82" t="s">
        <v>3857</v>
      </c>
      <c r="L2938" s="82" t="s">
        <v>2015</v>
      </c>
      <c r="M2938" s="82" t="s">
        <v>1987</v>
      </c>
      <c r="N2938" s="82"/>
      <c r="O2938" s="82"/>
      <c r="P2938" s="82" t="s">
        <v>36</v>
      </c>
    </row>
    <row r="2939" customHeight="1" spans="1:16">
      <c r="A2939" s="77" t="s">
        <v>1952</v>
      </c>
      <c r="B2939" s="82" t="s">
        <v>4609</v>
      </c>
      <c r="C2939" s="82" t="s">
        <v>4200</v>
      </c>
      <c r="D2939" s="78" t="s">
        <v>1955</v>
      </c>
      <c r="E2939" s="82" t="s">
        <v>4715</v>
      </c>
      <c r="F2939" s="82" t="s">
        <v>4716</v>
      </c>
      <c r="G2939" s="78" t="s">
        <v>1898</v>
      </c>
      <c r="H2939" s="78" t="s">
        <v>1909</v>
      </c>
      <c r="I2939" s="78" t="s">
        <v>1397</v>
      </c>
      <c r="J2939" s="78" t="s">
        <v>964</v>
      </c>
      <c r="K2939" s="82" t="s">
        <v>4717</v>
      </c>
      <c r="L2939" s="82" t="s">
        <v>2058</v>
      </c>
      <c r="M2939" s="82" t="s">
        <v>1962</v>
      </c>
      <c r="N2939" s="82"/>
      <c r="O2939" s="82"/>
      <c r="P2939" s="82" t="s">
        <v>36</v>
      </c>
    </row>
    <row r="2940" customHeight="1" spans="1:16">
      <c r="A2940" s="77" t="s">
        <v>1952</v>
      </c>
      <c r="B2940" s="82" t="s">
        <v>2198</v>
      </c>
      <c r="C2940" s="82" t="s">
        <v>1371</v>
      </c>
      <c r="D2940" s="78" t="s">
        <v>1955</v>
      </c>
      <c r="E2940" s="82"/>
      <c r="F2940" s="82" t="s">
        <v>4718</v>
      </c>
      <c r="G2940" s="78" t="s">
        <v>1909</v>
      </c>
      <c r="H2940" s="78" t="s">
        <v>1909</v>
      </c>
      <c r="I2940" s="78" t="s">
        <v>1397</v>
      </c>
      <c r="J2940" s="78" t="s">
        <v>1483</v>
      </c>
      <c r="K2940" s="82"/>
      <c r="L2940" s="82"/>
      <c r="M2940" s="82"/>
      <c r="N2940" s="82"/>
      <c r="O2940" s="82"/>
      <c r="P2940" s="82" t="s">
        <v>36</v>
      </c>
    </row>
    <row r="2941" ht="22.2" customHeight="1" spans="1:16">
      <c r="A2941" s="77" t="s">
        <v>1952</v>
      </c>
      <c r="B2941" s="82" t="s">
        <v>4669</v>
      </c>
      <c r="C2941" s="82" t="s">
        <v>3322</v>
      </c>
      <c r="D2941" s="78" t="s">
        <v>1955</v>
      </c>
      <c r="E2941" s="82" t="s">
        <v>2087</v>
      </c>
      <c r="F2941" s="82" t="s">
        <v>4665</v>
      </c>
      <c r="G2941" s="78" t="s">
        <v>1859</v>
      </c>
      <c r="H2941" s="78" t="s">
        <v>1909</v>
      </c>
      <c r="I2941" s="78" t="s">
        <v>1397</v>
      </c>
      <c r="J2941" s="82" t="s">
        <v>1447</v>
      </c>
      <c r="K2941" s="82" t="s">
        <v>4246</v>
      </c>
      <c r="L2941" s="82">
        <v>30</v>
      </c>
      <c r="M2941" s="82">
        <v>8.2</v>
      </c>
      <c r="N2941" s="82"/>
      <c r="O2941" s="82"/>
      <c r="P2941" s="82" t="s">
        <v>36</v>
      </c>
    </row>
    <row r="2942" customHeight="1" spans="1:16">
      <c r="A2942" s="77" t="s">
        <v>1952</v>
      </c>
      <c r="B2942" s="82" t="s">
        <v>4669</v>
      </c>
      <c r="C2942" s="82" t="s">
        <v>4538</v>
      </c>
      <c r="D2942" s="78" t="s">
        <v>1955</v>
      </c>
      <c r="E2942" s="82" t="s">
        <v>2263</v>
      </c>
      <c r="F2942" s="82" t="s">
        <v>4667</v>
      </c>
      <c r="G2942" s="78" t="s">
        <v>1853</v>
      </c>
      <c r="H2942" s="78" t="s">
        <v>1909</v>
      </c>
      <c r="I2942" s="78" t="s">
        <v>1397</v>
      </c>
      <c r="J2942" s="78">
        <v>1</v>
      </c>
      <c r="K2942" s="78">
        <v>61.52</v>
      </c>
      <c r="L2942" s="78">
        <v>33</v>
      </c>
      <c r="M2942" s="78">
        <v>10.7</v>
      </c>
      <c r="N2942" s="82"/>
      <c r="O2942" s="82"/>
      <c r="P2942" s="82" t="s">
        <v>36</v>
      </c>
    </row>
    <row r="2943" customHeight="1" spans="1:16">
      <c r="A2943" s="77" t="s">
        <v>1952</v>
      </c>
      <c r="B2943" s="82" t="s">
        <v>117</v>
      </c>
      <c r="C2943" s="82" t="s">
        <v>4719</v>
      </c>
      <c r="D2943" s="78" t="s">
        <v>1955</v>
      </c>
      <c r="E2943" s="82" t="s">
        <v>4720</v>
      </c>
      <c r="F2943" s="82" t="s">
        <v>4721</v>
      </c>
      <c r="G2943" s="78" t="s">
        <v>1842</v>
      </c>
      <c r="H2943" s="78" t="s">
        <v>1909</v>
      </c>
      <c r="I2943" s="78" t="s">
        <v>1397</v>
      </c>
      <c r="J2943" s="78" t="s">
        <v>694</v>
      </c>
      <c r="K2943" s="82" t="s">
        <v>2711</v>
      </c>
      <c r="L2943" s="82" t="s">
        <v>2427</v>
      </c>
      <c r="M2943" s="82" t="s">
        <v>4722</v>
      </c>
      <c r="N2943" s="82"/>
      <c r="O2943" s="82"/>
      <c r="P2943" s="82" t="s">
        <v>36</v>
      </c>
    </row>
    <row r="2944" customHeight="1" spans="1:16">
      <c r="A2944" s="77" t="s">
        <v>1952</v>
      </c>
      <c r="B2944" s="82" t="s">
        <v>3135</v>
      </c>
      <c r="C2944" s="82" t="s">
        <v>2245</v>
      </c>
      <c r="D2944" s="78" t="s">
        <v>1955</v>
      </c>
      <c r="E2944" s="82" t="s">
        <v>2246</v>
      </c>
      <c r="F2944" s="82" t="s">
        <v>3896</v>
      </c>
      <c r="G2944" s="82" t="s">
        <v>1717</v>
      </c>
      <c r="H2944" s="78" t="s">
        <v>1905</v>
      </c>
      <c r="I2944" s="78" t="s">
        <v>1397</v>
      </c>
      <c r="J2944" s="82" t="s">
        <v>1483</v>
      </c>
      <c r="K2944" s="82" t="s">
        <v>2260</v>
      </c>
      <c r="L2944" s="82" t="s">
        <v>2107</v>
      </c>
      <c r="M2944" s="82" t="s">
        <v>2279</v>
      </c>
      <c r="N2944" s="82"/>
      <c r="O2944" s="82"/>
      <c r="P2944" s="82" t="s">
        <v>36</v>
      </c>
    </row>
    <row r="2945" customHeight="1" spans="1:16">
      <c r="A2945" s="77" t="s">
        <v>1952</v>
      </c>
      <c r="B2945" s="82" t="s">
        <v>3135</v>
      </c>
      <c r="C2945" s="82" t="s">
        <v>2245</v>
      </c>
      <c r="D2945" s="78" t="s">
        <v>1955</v>
      </c>
      <c r="E2945" s="82" t="s">
        <v>2160</v>
      </c>
      <c r="F2945" s="82" t="s">
        <v>4377</v>
      </c>
      <c r="G2945" s="82" t="s">
        <v>1772</v>
      </c>
      <c r="H2945" s="78" t="s">
        <v>1905</v>
      </c>
      <c r="I2945" s="78" t="s">
        <v>1397</v>
      </c>
      <c r="J2945" s="82" t="s">
        <v>1483</v>
      </c>
      <c r="K2945" s="82" t="s">
        <v>4378</v>
      </c>
      <c r="L2945" s="82" t="s">
        <v>1971</v>
      </c>
      <c r="M2945" s="82" t="s">
        <v>1972</v>
      </c>
      <c r="N2945" s="82"/>
      <c r="O2945" s="82"/>
      <c r="P2945" s="82" t="s">
        <v>36</v>
      </c>
    </row>
    <row r="2946" customHeight="1" spans="1:16">
      <c r="A2946" s="77" t="s">
        <v>1952</v>
      </c>
      <c r="B2946" s="82" t="s">
        <v>2937</v>
      </c>
      <c r="C2946" s="82" t="s">
        <v>3047</v>
      </c>
      <c r="D2946" s="78" t="s">
        <v>1955</v>
      </c>
      <c r="E2946" s="82" t="s">
        <v>4350</v>
      </c>
      <c r="F2946" s="82" t="s">
        <v>4723</v>
      </c>
      <c r="G2946" s="78" t="s">
        <v>1908</v>
      </c>
      <c r="H2946" s="78" t="s">
        <v>1905</v>
      </c>
      <c r="I2946" s="78" t="s">
        <v>1397</v>
      </c>
      <c r="J2946" s="78" t="s">
        <v>964</v>
      </c>
      <c r="K2946" s="82" t="s">
        <v>2571</v>
      </c>
      <c r="L2946" s="82" t="s">
        <v>2232</v>
      </c>
      <c r="M2946" s="82" t="s">
        <v>2064</v>
      </c>
      <c r="N2946" s="82"/>
      <c r="O2946" s="82"/>
      <c r="P2946" s="82" t="s">
        <v>36</v>
      </c>
    </row>
    <row r="2947" customHeight="1" spans="1:16">
      <c r="A2947" s="77" t="s">
        <v>1952</v>
      </c>
      <c r="B2947" s="82" t="s">
        <v>2937</v>
      </c>
      <c r="C2947" s="82" t="s">
        <v>3047</v>
      </c>
      <c r="D2947" s="78" t="s">
        <v>1955</v>
      </c>
      <c r="E2947" s="82" t="s">
        <v>2293</v>
      </c>
      <c r="F2947" s="82" t="s">
        <v>4724</v>
      </c>
      <c r="G2947" s="78" t="s">
        <v>1909</v>
      </c>
      <c r="H2947" s="78" t="s">
        <v>1905</v>
      </c>
      <c r="I2947" s="78" t="s">
        <v>1397</v>
      </c>
      <c r="J2947" s="78" t="s">
        <v>964</v>
      </c>
      <c r="K2947" s="82" t="s">
        <v>4725</v>
      </c>
      <c r="L2947" s="82" t="s">
        <v>2484</v>
      </c>
      <c r="M2947" s="82" t="s">
        <v>2031</v>
      </c>
      <c r="N2947" s="82"/>
      <c r="O2947" s="82"/>
      <c r="P2947" s="82" t="s">
        <v>36</v>
      </c>
    </row>
    <row r="2948" customHeight="1" spans="1:16">
      <c r="A2948" s="77" t="s">
        <v>1952</v>
      </c>
      <c r="B2948" s="82" t="s">
        <v>2392</v>
      </c>
      <c r="C2948" s="82" t="s">
        <v>1954</v>
      </c>
      <c r="D2948" s="78" t="s">
        <v>1955</v>
      </c>
      <c r="E2948" s="82"/>
      <c r="F2948" s="82" t="s">
        <v>4726</v>
      </c>
      <c r="G2948" s="78" t="s">
        <v>1835</v>
      </c>
      <c r="H2948" s="78" t="s">
        <v>1905</v>
      </c>
      <c r="I2948" s="78" t="s">
        <v>1397</v>
      </c>
      <c r="J2948" s="78" t="s">
        <v>1483</v>
      </c>
      <c r="K2948" s="82" t="s">
        <v>2394</v>
      </c>
      <c r="L2948" s="82" t="s">
        <v>1966</v>
      </c>
      <c r="M2948" s="82" t="s">
        <v>1992</v>
      </c>
      <c r="N2948" s="82"/>
      <c r="O2948" s="82"/>
      <c r="P2948" s="82" t="s">
        <v>36</v>
      </c>
    </row>
    <row r="2949" customHeight="1" spans="1:16">
      <c r="A2949" s="77" t="s">
        <v>1952</v>
      </c>
      <c r="B2949" s="82" t="s">
        <v>2392</v>
      </c>
      <c r="C2949" s="82" t="s">
        <v>1954</v>
      </c>
      <c r="D2949" s="78" t="s">
        <v>1955</v>
      </c>
      <c r="E2949" s="82"/>
      <c r="F2949" s="82" t="s">
        <v>4727</v>
      </c>
      <c r="G2949" s="78" t="s">
        <v>1833</v>
      </c>
      <c r="H2949" s="78" t="s">
        <v>1905</v>
      </c>
      <c r="I2949" s="78" t="s">
        <v>1397</v>
      </c>
      <c r="J2949" s="78" t="s">
        <v>1483</v>
      </c>
      <c r="K2949" s="82" t="s">
        <v>2373</v>
      </c>
      <c r="L2949" s="82" t="s">
        <v>2113</v>
      </c>
      <c r="M2949" s="82" t="s">
        <v>1992</v>
      </c>
      <c r="N2949" s="82"/>
      <c r="O2949" s="82"/>
      <c r="P2949" s="82" t="s">
        <v>36</v>
      </c>
    </row>
    <row r="2950" customHeight="1" spans="1:16">
      <c r="A2950" s="77" t="s">
        <v>1952</v>
      </c>
      <c r="B2950" s="82" t="s">
        <v>2392</v>
      </c>
      <c r="C2950" s="82" t="s">
        <v>1954</v>
      </c>
      <c r="D2950" s="78" t="s">
        <v>1955</v>
      </c>
      <c r="E2950" s="82"/>
      <c r="F2950" s="82" t="s">
        <v>4620</v>
      </c>
      <c r="G2950" s="78" t="s">
        <v>1833</v>
      </c>
      <c r="H2950" s="78" t="s">
        <v>1905</v>
      </c>
      <c r="I2950" s="78" t="s">
        <v>1397</v>
      </c>
      <c r="J2950" s="78" t="s">
        <v>1483</v>
      </c>
      <c r="K2950" s="82" t="s">
        <v>4621</v>
      </c>
      <c r="L2950" s="82" t="s">
        <v>2113</v>
      </c>
      <c r="M2950" s="82" t="s">
        <v>2036</v>
      </c>
      <c r="N2950" s="82"/>
      <c r="O2950" s="82"/>
      <c r="P2950" s="82" t="s">
        <v>36</v>
      </c>
    </row>
    <row r="2951" customHeight="1" spans="1:16">
      <c r="A2951" s="77" t="s">
        <v>1952</v>
      </c>
      <c r="B2951" s="82" t="s">
        <v>2392</v>
      </c>
      <c r="C2951" s="82" t="s">
        <v>1954</v>
      </c>
      <c r="D2951" s="78" t="s">
        <v>1955</v>
      </c>
      <c r="E2951" s="82"/>
      <c r="F2951" s="82" t="s">
        <v>4728</v>
      </c>
      <c r="G2951" s="78" t="s">
        <v>1837</v>
      </c>
      <c r="H2951" s="78" t="s">
        <v>1905</v>
      </c>
      <c r="I2951" s="78" t="s">
        <v>1397</v>
      </c>
      <c r="J2951" s="78" t="s">
        <v>1483</v>
      </c>
      <c r="K2951" s="82" t="s">
        <v>3073</v>
      </c>
      <c r="L2951" s="82" t="s">
        <v>2113</v>
      </c>
      <c r="M2951" s="82" t="s">
        <v>2183</v>
      </c>
      <c r="N2951" s="82"/>
      <c r="O2951" s="82"/>
      <c r="P2951" s="82" t="s">
        <v>36</v>
      </c>
    </row>
    <row r="2952" customHeight="1" spans="1:16">
      <c r="A2952" s="77" t="s">
        <v>1952</v>
      </c>
      <c r="B2952" s="82" t="s">
        <v>4669</v>
      </c>
      <c r="C2952" s="82" t="s">
        <v>4729</v>
      </c>
      <c r="D2952" s="78" t="s">
        <v>1955</v>
      </c>
      <c r="E2952" s="82"/>
      <c r="F2952" s="82" t="s">
        <v>4730</v>
      </c>
      <c r="G2952" s="78" t="s">
        <v>1905</v>
      </c>
      <c r="H2952" s="78" t="s">
        <v>1905</v>
      </c>
      <c r="I2952" s="78" t="s">
        <v>1397</v>
      </c>
      <c r="J2952" s="78" t="s">
        <v>1483</v>
      </c>
      <c r="K2952" s="82"/>
      <c r="L2952" s="82"/>
      <c r="M2952" s="82"/>
      <c r="N2952" s="82"/>
      <c r="O2952" s="82"/>
      <c r="P2952" s="82" t="s">
        <v>36</v>
      </c>
    </row>
    <row r="2953" customHeight="1" spans="1:16">
      <c r="A2953" s="77" t="s">
        <v>1952</v>
      </c>
      <c r="B2953" s="82" t="s">
        <v>4669</v>
      </c>
      <c r="C2953" s="82" t="s">
        <v>3275</v>
      </c>
      <c r="D2953" s="78" t="s">
        <v>1955</v>
      </c>
      <c r="E2953" s="82" t="s">
        <v>2293</v>
      </c>
      <c r="F2953" s="82" t="s">
        <v>4598</v>
      </c>
      <c r="G2953" s="78" t="s">
        <v>1894</v>
      </c>
      <c r="H2953" s="78" t="s">
        <v>1905</v>
      </c>
      <c r="I2953" s="78" t="s">
        <v>1397</v>
      </c>
      <c r="J2953" s="78" t="s">
        <v>694</v>
      </c>
      <c r="K2953" s="82" t="s">
        <v>2196</v>
      </c>
      <c r="L2953" s="82" t="s">
        <v>2298</v>
      </c>
      <c r="M2953" s="82" t="s">
        <v>2081</v>
      </c>
      <c r="N2953" s="82"/>
      <c r="O2953" s="82"/>
      <c r="P2953" s="82" t="s">
        <v>36</v>
      </c>
    </row>
    <row r="2954" customHeight="1" spans="1:16">
      <c r="A2954" s="77" t="s">
        <v>1952</v>
      </c>
      <c r="B2954" s="82" t="s">
        <v>4669</v>
      </c>
      <c r="C2954" s="82" t="s">
        <v>4538</v>
      </c>
      <c r="D2954" s="78" t="s">
        <v>1955</v>
      </c>
      <c r="E2954" s="82" t="s">
        <v>2263</v>
      </c>
      <c r="F2954" s="82" t="s">
        <v>4667</v>
      </c>
      <c r="G2954" s="78" t="s">
        <v>1853</v>
      </c>
      <c r="H2954" s="78" t="s">
        <v>1905</v>
      </c>
      <c r="I2954" s="78" t="s">
        <v>1397</v>
      </c>
      <c r="J2954" s="78">
        <v>1</v>
      </c>
      <c r="K2954" s="78">
        <v>61.52</v>
      </c>
      <c r="L2954" s="78">
        <v>33</v>
      </c>
      <c r="M2954" s="78">
        <v>10.7</v>
      </c>
      <c r="N2954" s="82"/>
      <c r="O2954" s="82"/>
      <c r="P2954" s="82" t="s">
        <v>36</v>
      </c>
    </row>
    <row r="2955" customHeight="1" spans="1:16">
      <c r="A2955" s="77" t="s">
        <v>1952</v>
      </c>
      <c r="B2955" s="82" t="s">
        <v>2730</v>
      </c>
      <c r="C2955" s="82" t="s">
        <v>4731</v>
      </c>
      <c r="D2955" s="78" t="s">
        <v>1955</v>
      </c>
      <c r="E2955" s="82" t="s">
        <v>2087</v>
      </c>
      <c r="F2955" s="82" t="s">
        <v>4732</v>
      </c>
      <c r="G2955" s="78" t="s">
        <v>1896</v>
      </c>
      <c r="H2955" s="78" t="s">
        <v>1905</v>
      </c>
      <c r="I2955" s="78" t="s">
        <v>1397</v>
      </c>
      <c r="J2955" s="78" t="s">
        <v>1483</v>
      </c>
      <c r="K2955" s="82" t="s">
        <v>3625</v>
      </c>
      <c r="L2955" s="82" t="s">
        <v>2130</v>
      </c>
      <c r="M2955" s="82" t="s">
        <v>1962</v>
      </c>
      <c r="N2955" s="82"/>
      <c r="O2955" s="82"/>
      <c r="P2955" s="82" t="s">
        <v>36</v>
      </c>
    </row>
    <row r="2956" customHeight="1" spans="1:16">
      <c r="A2956" s="77" t="s">
        <v>1952</v>
      </c>
      <c r="B2956" s="82" t="s">
        <v>2085</v>
      </c>
      <c r="C2956" s="82" t="s">
        <v>3051</v>
      </c>
      <c r="D2956" s="78" t="s">
        <v>1955</v>
      </c>
      <c r="E2956" s="82" t="s">
        <v>2293</v>
      </c>
      <c r="F2956" s="82" t="s">
        <v>4724</v>
      </c>
      <c r="G2956" s="78" t="s">
        <v>1909</v>
      </c>
      <c r="H2956" s="78" t="s">
        <v>1905</v>
      </c>
      <c r="I2956" s="78" t="s">
        <v>1397</v>
      </c>
      <c r="J2956" s="78" t="s">
        <v>964</v>
      </c>
      <c r="K2956" s="82" t="s">
        <v>4725</v>
      </c>
      <c r="L2956" s="82" t="s">
        <v>2484</v>
      </c>
      <c r="M2956" s="82" t="s">
        <v>2031</v>
      </c>
      <c r="N2956" s="82"/>
      <c r="O2956" s="82"/>
      <c r="P2956" s="82" t="s">
        <v>36</v>
      </c>
    </row>
    <row r="2957" customHeight="1" spans="1:16">
      <c r="A2957" s="77" t="s">
        <v>1952</v>
      </c>
      <c r="B2957" s="82" t="s">
        <v>2085</v>
      </c>
      <c r="C2957" s="82" t="s">
        <v>3051</v>
      </c>
      <c r="D2957" s="78" t="s">
        <v>1955</v>
      </c>
      <c r="E2957" s="82" t="s">
        <v>1976</v>
      </c>
      <c r="F2957" s="82" t="s">
        <v>4733</v>
      </c>
      <c r="G2957" s="78" t="s">
        <v>1905</v>
      </c>
      <c r="H2957" s="78" t="s">
        <v>1912</v>
      </c>
      <c r="I2957" s="78" t="s">
        <v>1397</v>
      </c>
      <c r="J2957" s="78" t="s">
        <v>2276</v>
      </c>
      <c r="K2957" s="82" t="s">
        <v>3984</v>
      </c>
      <c r="L2957" s="82" t="s">
        <v>2232</v>
      </c>
      <c r="M2957" s="82" t="s">
        <v>2641</v>
      </c>
      <c r="N2957" s="82"/>
      <c r="O2957" s="82"/>
      <c r="P2957" s="82" t="s">
        <v>36</v>
      </c>
    </row>
    <row r="2958" customHeight="1" spans="1:16">
      <c r="A2958" s="77" t="s">
        <v>1952</v>
      </c>
      <c r="B2958" s="82" t="s">
        <v>2085</v>
      </c>
      <c r="C2958" s="82" t="s">
        <v>4158</v>
      </c>
      <c r="D2958" s="78" t="s">
        <v>1955</v>
      </c>
      <c r="E2958" s="82" t="s">
        <v>2263</v>
      </c>
      <c r="F2958" s="82" t="s">
        <v>4667</v>
      </c>
      <c r="G2958" s="78" t="s">
        <v>1853</v>
      </c>
      <c r="H2958" s="78" t="s">
        <v>1905</v>
      </c>
      <c r="I2958" s="78" t="s">
        <v>1397</v>
      </c>
      <c r="J2958" s="78">
        <v>1</v>
      </c>
      <c r="K2958" s="78">
        <v>61.52</v>
      </c>
      <c r="L2958" s="78">
        <v>33</v>
      </c>
      <c r="M2958" s="78">
        <v>10.7</v>
      </c>
      <c r="N2958" s="82"/>
      <c r="O2958" s="82"/>
      <c r="P2958" s="82" t="s">
        <v>36</v>
      </c>
    </row>
    <row r="2959" customHeight="1" spans="1:16">
      <c r="A2959" s="77" t="s">
        <v>1952</v>
      </c>
      <c r="B2959" s="82" t="s">
        <v>2085</v>
      </c>
      <c r="C2959" s="82" t="s">
        <v>2086</v>
      </c>
      <c r="D2959" s="78" t="s">
        <v>1955</v>
      </c>
      <c r="E2959" s="82" t="s">
        <v>2461</v>
      </c>
      <c r="F2959" s="82" t="s">
        <v>4734</v>
      </c>
      <c r="G2959" s="78" t="s">
        <v>1895</v>
      </c>
      <c r="H2959" s="78" t="s">
        <v>1905</v>
      </c>
      <c r="I2959" s="78" t="s">
        <v>1397</v>
      </c>
      <c r="J2959" s="78" t="s">
        <v>1483</v>
      </c>
      <c r="K2959" s="82" t="s">
        <v>4735</v>
      </c>
      <c r="L2959" s="82" t="s">
        <v>4736</v>
      </c>
      <c r="M2959" s="82" t="s">
        <v>3331</v>
      </c>
      <c r="N2959" s="82"/>
      <c r="O2959" s="82"/>
      <c r="P2959" s="82" t="s">
        <v>36</v>
      </c>
    </row>
    <row r="2960" customHeight="1" spans="1:16">
      <c r="A2960" s="77" t="s">
        <v>1952</v>
      </c>
      <c r="B2960" s="82" t="s">
        <v>4609</v>
      </c>
      <c r="C2960" s="82" t="s">
        <v>4200</v>
      </c>
      <c r="D2960" s="78" t="s">
        <v>1955</v>
      </c>
      <c r="E2960" s="82" t="s">
        <v>4715</v>
      </c>
      <c r="F2960" s="82" t="s">
        <v>4716</v>
      </c>
      <c r="G2960" s="78" t="s">
        <v>1898</v>
      </c>
      <c r="H2960" s="78" t="s">
        <v>1905</v>
      </c>
      <c r="I2960" s="78" t="s">
        <v>1397</v>
      </c>
      <c r="J2960" s="78" t="s">
        <v>964</v>
      </c>
      <c r="K2960" s="82" t="s">
        <v>4717</v>
      </c>
      <c r="L2960" s="82" t="s">
        <v>2058</v>
      </c>
      <c r="M2960" s="82" t="s">
        <v>1962</v>
      </c>
      <c r="N2960" s="82"/>
      <c r="O2960" s="82"/>
      <c r="P2960" s="82" t="s">
        <v>36</v>
      </c>
    </row>
    <row r="2961" customHeight="1" spans="1:16">
      <c r="A2961" s="77" t="s">
        <v>1952</v>
      </c>
      <c r="B2961" s="82" t="s">
        <v>2193</v>
      </c>
      <c r="C2961" s="82" t="s">
        <v>2194</v>
      </c>
      <c r="D2961" s="78" t="s">
        <v>1955</v>
      </c>
      <c r="E2961" s="82" t="s">
        <v>2218</v>
      </c>
      <c r="F2961" s="82" t="s">
        <v>4737</v>
      </c>
      <c r="G2961" s="78" t="s">
        <v>1905</v>
      </c>
      <c r="H2961" s="78" t="s">
        <v>1912</v>
      </c>
      <c r="I2961" s="78" t="s">
        <v>1397</v>
      </c>
      <c r="J2961" s="78" t="s">
        <v>1483</v>
      </c>
      <c r="K2961" s="82" t="s">
        <v>4738</v>
      </c>
      <c r="L2961" s="82" t="s">
        <v>2164</v>
      </c>
      <c r="M2961" s="82" t="s">
        <v>2165</v>
      </c>
      <c r="N2961" s="82"/>
      <c r="O2961" s="82"/>
      <c r="P2961" s="82" t="s">
        <v>36</v>
      </c>
    </row>
    <row r="2962" customHeight="1" spans="1:16">
      <c r="A2962" s="77" t="s">
        <v>1952</v>
      </c>
      <c r="B2962" s="82" t="s">
        <v>2193</v>
      </c>
      <c r="C2962" s="82" t="s">
        <v>2060</v>
      </c>
      <c r="D2962" s="78" t="s">
        <v>1955</v>
      </c>
      <c r="E2962" s="82" t="s">
        <v>1976</v>
      </c>
      <c r="F2962" s="82" t="s">
        <v>4733</v>
      </c>
      <c r="G2962" s="78" t="s">
        <v>1905</v>
      </c>
      <c r="H2962" s="78" t="s">
        <v>1912</v>
      </c>
      <c r="I2962" s="78" t="s">
        <v>1397</v>
      </c>
      <c r="J2962" s="78" t="s">
        <v>2276</v>
      </c>
      <c r="K2962" s="82" t="s">
        <v>3984</v>
      </c>
      <c r="L2962" s="82" t="s">
        <v>2232</v>
      </c>
      <c r="M2962" s="82" t="s">
        <v>2641</v>
      </c>
      <c r="N2962" s="82"/>
      <c r="O2962" s="82"/>
      <c r="P2962" s="82" t="s">
        <v>36</v>
      </c>
    </row>
    <row r="2963" customHeight="1" spans="1:16">
      <c r="A2963" s="77" t="s">
        <v>1952</v>
      </c>
      <c r="B2963" s="82" t="s">
        <v>3462</v>
      </c>
      <c r="C2963" s="82" t="s">
        <v>3147</v>
      </c>
      <c r="D2963" s="78" t="s">
        <v>1955</v>
      </c>
      <c r="E2963" s="82" t="s">
        <v>2087</v>
      </c>
      <c r="F2963" s="82" t="s">
        <v>4558</v>
      </c>
      <c r="G2963" s="78" t="s">
        <v>1857</v>
      </c>
      <c r="H2963" s="78" t="s">
        <v>1912</v>
      </c>
      <c r="I2963" s="78" t="s">
        <v>1397</v>
      </c>
      <c r="J2963" s="78" t="s">
        <v>694</v>
      </c>
      <c r="K2963" s="82" t="s">
        <v>4739</v>
      </c>
      <c r="L2963" s="82" t="s">
        <v>4560</v>
      </c>
      <c r="M2963" s="82" t="s">
        <v>2197</v>
      </c>
      <c r="N2963" s="82"/>
      <c r="O2963" s="82"/>
      <c r="P2963" s="82" t="s">
        <v>36</v>
      </c>
    </row>
    <row r="2964" customHeight="1" spans="1:16">
      <c r="A2964" s="77" t="s">
        <v>1952</v>
      </c>
      <c r="B2964" s="82" t="s">
        <v>3587</v>
      </c>
      <c r="C2964" s="82" t="s">
        <v>2493</v>
      </c>
      <c r="D2964" s="78" t="s">
        <v>1955</v>
      </c>
      <c r="E2964" s="82" t="s">
        <v>2834</v>
      </c>
      <c r="F2964" s="82" t="s">
        <v>4740</v>
      </c>
      <c r="G2964" s="78" t="s">
        <v>1912</v>
      </c>
      <c r="H2964" s="78" t="s">
        <v>1897</v>
      </c>
      <c r="I2964" s="78" t="s">
        <v>1397</v>
      </c>
      <c r="J2964" s="78" t="s">
        <v>1483</v>
      </c>
      <c r="K2964" s="82" t="s">
        <v>4741</v>
      </c>
      <c r="L2964" s="82"/>
      <c r="M2964" s="82" t="s">
        <v>2376</v>
      </c>
      <c r="N2964" s="82"/>
      <c r="O2964" s="82"/>
      <c r="P2964" s="82" t="s">
        <v>36</v>
      </c>
    </row>
    <row r="2965" customHeight="1" spans="1:16">
      <c r="A2965" s="77" t="s">
        <v>1952</v>
      </c>
      <c r="B2965" s="82" t="s">
        <v>4669</v>
      </c>
      <c r="C2965" s="82" t="s">
        <v>2262</v>
      </c>
      <c r="D2965" s="78" t="s">
        <v>1955</v>
      </c>
      <c r="E2965" s="82" t="s">
        <v>2384</v>
      </c>
      <c r="F2965" s="82" t="s">
        <v>4367</v>
      </c>
      <c r="G2965" s="78" t="s">
        <v>1793</v>
      </c>
      <c r="H2965" s="78" t="s">
        <v>1912</v>
      </c>
      <c r="I2965" s="78" t="s">
        <v>1397</v>
      </c>
      <c r="J2965" s="82" t="s">
        <v>694</v>
      </c>
      <c r="K2965" s="82" t="s">
        <v>4368</v>
      </c>
      <c r="L2965" s="82" t="s">
        <v>2266</v>
      </c>
      <c r="M2965" s="82" t="s">
        <v>2174</v>
      </c>
      <c r="N2965" s="82"/>
      <c r="O2965" s="82"/>
      <c r="P2965" s="82" t="s">
        <v>36</v>
      </c>
    </row>
    <row r="2966" customHeight="1" spans="1:16">
      <c r="A2966" s="77" t="s">
        <v>1952</v>
      </c>
      <c r="B2966" s="82" t="s">
        <v>4669</v>
      </c>
      <c r="C2966" s="82" t="s">
        <v>4549</v>
      </c>
      <c r="D2966" s="78" t="s">
        <v>1955</v>
      </c>
      <c r="E2966" s="82" t="s">
        <v>4419</v>
      </c>
      <c r="F2966" s="82" t="s">
        <v>4685</v>
      </c>
      <c r="G2966" s="78" t="s">
        <v>1892</v>
      </c>
      <c r="H2966" s="78" t="s">
        <v>1912</v>
      </c>
      <c r="I2966" s="78" t="s">
        <v>1397</v>
      </c>
      <c r="J2966" s="78" t="s">
        <v>964</v>
      </c>
      <c r="K2966" s="82" t="s">
        <v>2950</v>
      </c>
      <c r="L2966" s="82" t="s">
        <v>4686</v>
      </c>
      <c r="M2966" s="82" t="s">
        <v>2641</v>
      </c>
      <c r="N2966" s="82"/>
      <c r="O2966" s="82"/>
      <c r="P2966" s="82" t="s">
        <v>36</v>
      </c>
    </row>
    <row r="2967" customHeight="1" spans="1:16">
      <c r="A2967" s="77" t="s">
        <v>1952</v>
      </c>
      <c r="B2967" s="82" t="s">
        <v>4669</v>
      </c>
      <c r="C2967" s="82" t="s">
        <v>2093</v>
      </c>
      <c r="D2967" s="78" t="s">
        <v>1955</v>
      </c>
      <c r="E2967" s="82" t="s">
        <v>3436</v>
      </c>
      <c r="F2967" s="82" t="s">
        <v>4693</v>
      </c>
      <c r="G2967" s="78" t="s">
        <v>1908</v>
      </c>
      <c r="H2967" s="78" t="s">
        <v>1912</v>
      </c>
      <c r="I2967" s="78" t="s">
        <v>1397</v>
      </c>
      <c r="J2967" s="78" t="s">
        <v>964</v>
      </c>
      <c r="K2967" s="82" t="s">
        <v>4694</v>
      </c>
      <c r="L2967" s="82" t="s">
        <v>2414</v>
      </c>
      <c r="M2967" s="82" t="s">
        <v>2415</v>
      </c>
      <c r="N2967" s="82"/>
      <c r="O2967" s="82"/>
      <c r="P2967" s="82" t="s">
        <v>36</v>
      </c>
    </row>
    <row r="2968" customHeight="1" spans="1:16">
      <c r="A2968" s="77" t="s">
        <v>1952</v>
      </c>
      <c r="B2968" s="82" t="s">
        <v>4669</v>
      </c>
      <c r="C2968" s="82" t="s">
        <v>2167</v>
      </c>
      <c r="D2968" s="78" t="s">
        <v>1955</v>
      </c>
      <c r="E2968" s="82" t="s">
        <v>2087</v>
      </c>
      <c r="F2968" s="82" t="s">
        <v>4714</v>
      </c>
      <c r="G2968" s="78" t="s">
        <v>1909</v>
      </c>
      <c r="H2968" s="78" t="s">
        <v>1912</v>
      </c>
      <c r="I2968" s="78" t="s">
        <v>1397</v>
      </c>
      <c r="J2968" s="78" t="s">
        <v>1483</v>
      </c>
      <c r="K2968" s="82" t="s">
        <v>3769</v>
      </c>
      <c r="L2968" s="82" t="s">
        <v>3070</v>
      </c>
      <c r="M2968" s="82" t="s">
        <v>1967</v>
      </c>
      <c r="N2968" s="82"/>
      <c r="O2968" s="82"/>
      <c r="P2968" s="82" t="s">
        <v>36</v>
      </c>
    </row>
    <row r="2969" customHeight="1" spans="1:16">
      <c r="A2969" s="77" t="s">
        <v>1952</v>
      </c>
      <c r="B2969" s="82" t="s">
        <v>4669</v>
      </c>
      <c r="C2969" s="82" t="s">
        <v>2060</v>
      </c>
      <c r="D2969" s="78" t="s">
        <v>1955</v>
      </c>
      <c r="E2969" s="82" t="s">
        <v>1976</v>
      </c>
      <c r="F2969" s="82" t="s">
        <v>4733</v>
      </c>
      <c r="G2969" s="78" t="s">
        <v>1905</v>
      </c>
      <c r="H2969" s="78" t="s">
        <v>1912</v>
      </c>
      <c r="I2969" s="78" t="s">
        <v>1397</v>
      </c>
      <c r="J2969" s="78" t="s">
        <v>2276</v>
      </c>
      <c r="K2969" s="82" t="s">
        <v>3984</v>
      </c>
      <c r="L2969" s="82" t="s">
        <v>2232</v>
      </c>
      <c r="M2969" s="82" t="s">
        <v>2641</v>
      </c>
      <c r="N2969" s="82"/>
      <c r="O2969" s="82"/>
      <c r="P2969" s="82" t="s">
        <v>36</v>
      </c>
    </row>
    <row r="2970" customHeight="1" spans="1:16">
      <c r="A2970" s="77" t="s">
        <v>1952</v>
      </c>
      <c r="B2970" s="82" t="s">
        <v>4669</v>
      </c>
      <c r="C2970" s="82" t="s">
        <v>2262</v>
      </c>
      <c r="D2970" s="78" t="s">
        <v>1955</v>
      </c>
      <c r="E2970" s="82" t="s">
        <v>2384</v>
      </c>
      <c r="F2970" s="82" t="s">
        <v>4742</v>
      </c>
      <c r="G2970" s="78" t="s">
        <v>1839</v>
      </c>
      <c r="H2970" s="78" t="s">
        <v>1912</v>
      </c>
      <c r="I2970" s="78" t="s">
        <v>1397</v>
      </c>
      <c r="J2970" s="78" t="s">
        <v>1851</v>
      </c>
      <c r="K2970" s="78">
        <v>71.93</v>
      </c>
      <c r="L2970" s="78">
        <v>23</v>
      </c>
      <c r="M2970" s="78">
        <v>5</v>
      </c>
      <c r="N2970" s="78"/>
      <c r="O2970" s="78"/>
      <c r="P2970" s="82" t="s">
        <v>36</v>
      </c>
    </row>
    <row r="2971" customHeight="1" spans="1:16">
      <c r="A2971" s="77" t="s">
        <v>1952</v>
      </c>
      <c r="B2971" s="82" t="s">
        <v>4743</v>
      </c>
      <c r="C2971" s="82" t="s">
        <v>4681</v>
      </c>
      <c r="D2971" s="78" t="s">
        <v>1955</v>
      </c>
      <c r="E2971" s="82" t="s">
        <v>4744</v>
      </c>
      <c r="F2971" s="82" t="s">
        <v>4745</v>
      </c>
      <c r="G2971" s="78" t="s">
        <v>1905</v>
      </c>
      <c r="H2971" s="78" t="s">
        <v>1897</v>
      </c>
      <c r="I2971" s="78" t="s">
        <v>1397</v>
      </c>
      <c r="J2971" s="78" t="s">
        <v>1142</v>
      </c>
      <c r="K2971" s="82" t="s">
        <v>4746</v>
      </c>
      <c r="L2971" s="82" t="s">
        <v>3330</v>
      </c>
      <c r="M2971" s="82" t="s">
        <v>3674</v>
      </c>
      <c r="N2971" s="82"/>
      <c r="O2971" s="82"/>
      <c r="P2971" s="82" t="s">
        <v>36</v>
      </c>
    </row>
    <row r="2972" customHeight="1" spans="1:16">
      <c r="A2972" s="77" t="s">
        <v>1952</v>
      </c>
      <c r="B2972" s="82" t="s">
        <v>2125</v>
      </c>
      <c r="C2972" s="82" t="s">
        <v>2250</v>
      </c>
      <c r="D2972" s="78" t="s">
        <v>1955</v>
      </c>
      <c r="E2972" s="82" t="s">
        <v>2011</v>
      </c>
      <c r="F2972" s="82" t="s">
        <v>4501</v>
      </c>
      <c r="G2972" s="82" t="s">
        <v>1756</v>
      </c>
      <c r="H2972" s="78" t="s">
        <v>1897</v>
      </c>
      <c r="I2972" s="78" t="s">
        <v>1397</v>
      </c>
      <c r="J2972" s="78" t="s">
        <v>1483</v>
      </c>
      <c r="K2972" s="82" t="s">
        <v>3608</v>
      </c>
      <c r="L2972" s="82" t="s">
        <v>2298</v>
      </c>
      <c r="M2972" s="82" t="s">
        <v>2059</v>
      </c>
      <c r="N2972" s="82"/>
      <c r="O2972" s="82"/>
      <c r="P2972" s="82" t="s">
        <v>36</v>
      </c>
    </row>
    <row r="2973" customHeight="1" spans="1:16">
      <c r="A2973" s="77" t="s">
        <v>1952</v>
      </c>
      <c r="B2973" s="82" t="s">
        <v>3017</v>
      </c>
      <c r="C2973" s="82" t="s">
        <v>2060</v>
      </c>
      <c r="D2973" s="78" t="s">
        <v>1955</v>
      </c>
      <c r="E2973" s="82" t="s">
        <v>1976</v>
      </c>
      <c r="F2973" s="82" t="s">
        <v>4733</v>
      </c>
      <c r="G2973" s="78" t="s">
        <v>1905</v>
      </c>
      <c r="H2973" s="78" t="s">
        <v>1899</v>
      </c>
      <c r="I2973" s="78" t="s">
        <v>1397</v>
      </c>
      <c r="J2973" s="78" t="s">
        <v>2276</v>
      </c>
      <c r="K2973" s="82" t="s">
        <v>3984</v>
      </c>
      <c r="L2973" s="82" t="s">
        <v>2232</v>
      </c>
      <c r="M2973" s="82" t="s">
        <v>2641</v>
      </c>
      <c r="N2973" s="82"/>
      <c r="O2973" s="82"/>
      <c r="P2973" s="82" t="s">
        <v>36</v>
      </c>
    </row>
    <row r="2974" customHeight="1" spans="1:16">
      <c r="A2974" s="77" t="s">
        <v>1952</v>
      </c>
      <c r="B2974" s="82" t="s">
        <v>3017</v>
      </c>
      <c r="C2974" s="82" t="s">
        <v>2060</v>
      </c>
      <c r="D2974" s="78" t="s">
        <v>1955</v>
      </c>
      <c r="E2974" s="82" t="s">
        <v>1956</v>
      </c>
      <c r="F2974" s="82" t="s">
        <v>4747</v>
      </c>
      <c r="G2974" s="78" t="s">
        <v>1897</v>
      </c>
      <c r="H2974" s="78" t="s">
        <v>1899</v>
      </c>
      <c r="I2974" s="78" t="s">
        <v>1397</v>
      </c>
      <c r="J2974" s="78" t="s">
        <v>964</v>
      </c>
      <c r="K2974" s="82" t="s">
        <v>4139</v>
      </c>
      <c r="L2974" s="82" t="s">
        <v>1986</v>
      </c>
      <c r="M2974" s="82" t="s">
        <v>2068</v>
      </c>
      <c r="N2974" s="82"/>
      <c r="O2974" s="82"/>
      <c r="P2974" s="82" t="s">
        <v>36</v>
      </c>
    </row>
    <row r="2975" customHeight="1" spans="1:16">
      <c r="A2975" s="77" t="s">
        <v>1952</v>
      </c>
      <c r="B2975" s="82" t="s">
        <v>3017</v>
      </c>
      <c r="C2975" s="82" t="s">
        <v>3275</v>
      </c>
      <c r="D2975" s="78" t="s">
        <v>1955</v>
      </c>
      <c r="E2975" s="82" t="s">
        <v>2082</v>
      </c>
      <c r="F2975" s="82" t="s">
        <v>4474</v>
      </c>
      <c r="G2975" s="78" t="s">
        <v>1838</v>
      </c>
      <c r="H2975" s="78" t="s">
        <v>1899</v>
      </c>
      <c r="I2975" s="78" t="s">
        <v>1397</v>
      </c>
      <c r="J2975" s="78" t="s">
        <v>2276</v>
      </c>
      <c r="K2975" s="82" t="s">
        <v>2823</v>
      </c>
      <c r="L2975" s="82" t="s">
        <v>2155</v>
      </c>
      <c r="M2975" s="82" t="s">
        <v>2064</v>
      </c>
      <c r="N2975" s="82"/>
      <c r="O2975" s="82"/>
      <c r="P2975" s="82" t="s">
        <v>36</v>
      </c>
    </row>
    <row r="2976" customHeight="1" spans="1:16">
      <c r="A2976" s="77" t="s">
        <v>1952</v>
      </c>
      <c r="B2976" s="82" t="s">
        <v>3017</v>
      </c>
      <c r="C2976" s="82" t="s">
        <v>3275</v>
      </c>
      <c r="D2976" s="78" t="s">
        <v>1955</v>
      </c>
      <c r="E2976" s="82" t="s">
        <v>2293</v>
      </c>
      <c r="F2976" s="82" t="s">
        <v>4598</v>
      </c>
      <c r="G2976" s="78" t="s">
        <v>1865</v>
      </c>
      <c r="H2976" s="78" t="s">
        <v>1899</v>
      </c>
      <c r="I2976" s="78" t="s">
        <v>1397</v>
      </c>
      <c r="J2976" s="78" t="s">
        <v>694</v>
      </c>
      <c r="K2976" s="82" t="s">
        <v>2196</v>
      </c>
      <c r="L2976" s="82" t="s">
        <v>2298</v>
      </c>
      <c r="M2976" s="82" t="s">
        <v>2081</v>
      </c>
      <c r="N2976" s="82"/>
      <c r="O2976" s="82"/>
      <c r="P2976" s="82" t="s">
        <v>36</v>
      </c>
    </row>
    <row r="2977" customHeight="1" spans="1:16">
      <c r="A2977" s="77" t="s">
        <v>1952</v>
      </c>
      <c r="B2977" s="82" t="s">
        <v>2699</v>
      </c>
      <c r="C2977" s="82" t="s">
        <v>2704</v>
      </c>
      <c r="D2977" s="78" t="s">
        <v>1955</v>
      </c>
      <c r="E2977" s="78" t="s">
        <v>1993</v>
      </c>
      <c r="F2977" s="78" t="s">
        <v>2705</v>
      </c>
      <c r="G2977" s="78" t="s">
        <v>1899</v>
      </c>
      <c r="H2977" s="78" t="s">
        <v>1913</v>
      </c>
      <c r="I2977" s="78" t="s">
        <v>1397</v>
      </c>
      <c r="J2977" s="78" t="s">
        <v>2276</v>
      </c>
      <c r="K2977" s="78" t="s">
        <v>2706</v>
      </c>
      <c r="L2977" s="78" t="s">
        <v>2107</v>
      </c>
      <c r="M2977" s="78" t="s">
        <v>2707</v>
      </c>
      <c r="N2977" s="82"/>
      <c r="O2977" s="82"/>
      <c r="P2977" s="82" t="s">
        <v>36</v>
      </c>
    </row>
    <row r="2978" customHeight="1" spans="1:16">
      <c r="A2978" s="77" t="s">
        <v>1952</v>
      </c>
      <c r="B2978" s="82" t="s">
        <v>2395</v>
      </c>
      <c r="C2978" s="82" t="s">
        <v>1954</v>
      </c>
      <c r="D2978" s="78" t="s">
        <v>1955</v>
      </c>
      <c r="E2978" s="82"/>
      <c r="F2978" s="82" t="s">
        <v>4675</v>
      </c>
      <c r="G2978" s="78" t="s">
        <v>1836</v>
      </c>
      <c r="H2978" s="78" t="s">
        <v>1899</v>
      </c>
      <c r="I2978" s="78" t="s">
        <v>1397</v>
      </c>
      <c r="J2978" s="78" t="s">
        <v>1483</v>
      </c>
      <c r="K2978" s="82" t="s">
        <v>2210</v>
      </c>
      <c r="L2978" s="82" t="s">
        <v>1966</v>
      </c>
      <c r="M2978" s="82" t="s">
        <v>2170</v>
      </c>
      <c r="N2978" s="82"/>
      <c r="O2978" s="82"/>
      <c r="P2978" s="82" t="s">
        <v>36</v>
      </c>
    </row>
    <row r="2979" customHeight="1" spans="1:16">
      <c r="A2979" s="77" t="s">
        <v>1952</v>
      </c>
      <c r="B2979" s="82" t="s">
        <v>4748</v>
      </c>
      <c r="C2979" s="82" t="s">
        <v>1954</v>
      </c>
      <c r="D2979" s="78" t="s">
        <v>1955</v>
      </c>
      <c r="E2979" s="82"/>
      <c r="F2979" s="82" t="s">
        <v>4728</v>
      </c>
      <c r="G2979" s="78" t="s">
        <v>1837</v>
      </c>
      <c r="H2979" s="78" t="s">
        <v>1899</v>
      </c>
      <c r="I2979" s="78" t="s">
        <v>1397</v>
      </c>
      <c r="J2979" s="78" t="s">
        <v>1483</v>
      </c>
      <c r="K2979" s="82" t="s">
        <v>3073</v>
      </c>
      <c r="L2979" s="82" t="s">
        <v>2113</v>
      </c>
      <c r="M2979" s="82" t="s">
        <v>2183</v>
      </c>
      <c r="N2979" s="82"/>
      <c r="O2979" s="82"/>
      <c r="P2979" s="82" t="s">
        <v>36</v>
      </c>
    </row>
    <row r="2980" customHeight="1" spans="1:16">
      <c r="A2980" s="77" t="s">
        <v>1952</v>
      </c>
      <c r="B2980" s="82" t="s">
        <v>2395</v>
      </c>
      <c r="C2980" s="82" t="s">
        <v>1954</v>
      </c>
      <c r="D2980" s="78" t="s">
        <v>1955</v>
      </c>
      <c r="E2980" s="82"/>
      <c r="F2980" s="82" t="s">
        <v>4749</v>
      </c>
      <c r="G2980" s="78" t="s">
        <v>1838</v>
      </c>
      <c r="H2980" s="78" t="s">
        <v>1899</v>
      </c>
      <c r="I2980" s="78" t="s">
        <v>1397</v>
      </c>
      <c r="J2980" s="78" t="s">
        <v>1483</v>
      </c>
      <c r="K2980" s="82" t="s">
        <v>4005</v>
      </c>
      <c r="L2980" s="82" t="s">
        <v>1966</v>
      </c>
      <c r="M2980" s="82" t="s">
        <v>1992</v>
      </c>
      <c r="N2980" s="82"/>
      <c r="O2980" s="82"/>
      <c r="P2980" s="82" t="s">
        <v>36</v>
      </c>
    </row>
    <row r="2981" customHeight="1" spans="1:16">
      <c r="A2981" s="77" t="s">
        <v>1952</v>
      </c>
      <c r="B2981" s="82" t="s">
        <v>2946</v>
      </c>
      <c r="C2981" s="82" t="s">
        <v>4235</v>
      </c>
      <c r="D2981" s="78" t="s">
        <v>1955</v>
      </c>
      <c r="E2981" s="82" t="s">
        <v>2542</v>
      </c>
      <c r="F2981" s="82" t="s">
        <v>4750</v>
      </c>
      <c r="G2981" s="78" t="s">
        <v>1899</v>
      </c>
      <c r="H2981" s="78" t="s">
        <v>1899</v>
      </c>
      <c r="I2981" s="78" t="s">
        <v>1397</v>
      </c>
      <c r="J2981" s="78" t="s">
        <v>4751</v>
      </c>
      <c r="K2981" s="82" t="s">
        <v>4752</v>
      </c>
      <c r="L2981" s="82" t="s">
        <v>4753</v>
      </c>
      <c r="M2981" s="82" t="s">
        <v>1972</v>
      </c>
      <c r="N2981" s="82"/>
      <c r="O2981" s="82"/>
      <c r="P2981" s="82" t="s">
        <v>36</v>
      </c>
    </row>
    <row r="2982" customHeight="1" spans="1:16">
      <c r="A2982" s="77" t="s">
        <v>1952</v>
      </c>
      <c r="B2982" s="82" t="s">
        <v>2946</v>
      </c>
      <c r="C2982" s="82" t="s">
        <v>2060</v>
      </c>
      <c r="D2982" s="78" t="s">
        <v>1955</v>
      </c>
      <c r="E2982" s="82" t="s">
        <v>1956</v>
      </c>
      <c r="F2982" s="82" t="s">
        <v>4747</v>
      </c>
      <c r="G2982" s="78" t="s">
        <v>1897</v>
      </c>
      <c r="H2982" s="78" t="s">
        <v>1899</v>
      </c>
      <c r="I2982" s="78" t="s">
        <v>1397</v>
      </c>
      <c r="J2982" s="78" t="s">
        <v>964</v>
      </c>
      <c r="K2982" s="82" t="s">
        <v>4139</v>
      </c>
      <c r="L2982" s="82" t="s">
        <v>1986</v>
      </c>
      <c r="M2982" s="82" t="s">
        <v>2068</v>
      </c>
      <c r="N2982" s="82"/>
      <c r="O2982" s="82"/>
      <c r="P2982" s="82" t="s">
        <v>36</v>
      </c>
    </row>
    <row r="2983" customHeight="1" spans="1:16">
      <c r="A2983" s="77" t="s">
        <v>1952</v>
      </c>
      <c r="B2983" s="82" t="s">
        <v>2198</v>
      </c>
      <c r="C2983" s="82" t="s">
        <v>1371</v>
      </c>
      <c r="D2983" s="78" t="s">
        <v>1955</v>
      </c>
      <c r="E2983" s="82" t="s">
        <v>2218</v>
      </c>
      <c r="F2983" s="82" t="s">
        <v>4754</v>
      </c>
      <c r="G2983" s="78" t="s">
        <v>1905</v>
      </c>
      <c r="H2983" s="78" t="s">
        <v>1899</v>
      </c>
      <c r="I2983" s="78" t="s">
        <v>1397</v>
      </c>
      <c r="J2983" s="78" t="s">
        <v>1483</v>
      </c>
      <c r="K2983" s="82" t="s">
        <v>4755</v>
      </c>
      <c r="L2983" s="82" t="s">
        <v>4756</v>
      </c>
      <c r="M2983" s="82" t="s">
        <v>2124</v>
      </c>
      <c r="N2983" s="82"/>
      <c r="O2983" s="82"/>
      <c r="P2983" s="82" t="s">
        <v>36</v>
      </c>
    </row>
    <row r="2984" customHeight="1" spans="1:16">
      <c r="A2984" s="77" t="s">
        <v>1952</v>
      </c>
      <c r="B2984" s="82" t="s">
        <v>2076</v>
      </c>
      <c r="C2984" s="82" t="s">
        <v>2235</v>
      </c>
      <c r="D2984" s="78" t="s">
        <v>1955</v>
      </c>
      <c r="E2984" s="82" t="s">
        <v>4419</v>
      </c>
      <c r="F2984" s="82" t="s">
        <v>4757</v>
      </c>
      <c r="G2984" s="78" t="s">
        <v>1897</v>
      </c>
      <c r="H2984" s="78" t="s">
        <v>1899</v>
      </c>
      <c r="I2984" s="78" t="s">
        <v>1397</v>
      </c>
      <c r="J2984" s="78" t="s">
        <v>2201</v>
      </c>
      <c r="K2984" s="82" t="s">
        <v>3671</v>
      </c>
      <c r="L2984" s="82" t="s">
        <v>2318</v>
      </c>
      <c r="M2984" s="82" t="s">
        <v>4115</v>
      </c>
      <c r="N2984" s="82"/>
      <c r="O2984" s="82"/>
      <c r="P2984" s="82" t="s">
        <v>36</v>
      </c>
    </row>
    <row r="2985" customHeight="1" spans="1:16">
      <c r="A2985" s="77" t="s">
        <v>1952</v>
      </c>
      <c r="B2985" s="82" t="s">
        <v>2076</v>
      </c>
      <c r="C2985" s="82" t="s">
        <v>2077</v>
      </c>
      <c r="D2985" s="78" t="s">
        <v>1955</v>
      </c>
      <c r="E2985" s="82" t="s">
        <v>2082</v>
      </c>
      <c r="F2985" s="82" t="s">
        <v>4546</v>
      </c>
      <c r="G2985" s="78" t="s">
        <v>1870</v>
      </c>
      <c r="H2985" s="78" t="s">
        <v>1899</v>
      </c>
      <c r="I2985" s="78" t="s">
        <v>1397</v>
      </c>
      <c r="J2985" s="82" t="s">
        <v>694</v>
      </c>
      <c r="K2985" s="82" t="s">
        <v>3831</v>
      </c>
      <c r="L2985" s="82" t="s">
        <v>1980</v>
      </c>
      <c r="M2985" s="82" t="s">
        <v>3067</v>
      </c>
      <c r="N2985" s="82"/>
      <c r="O2985" s="82"/>
      <c r="P2985" s="82" t="s">
        <v>36</v>
      </c>
    </row>
    <row r="2986" customHeight="1" spans="1:16">
      <c r="A2986" s="77" t="s">
        <v>1952</v>
      </c>
      <c r="B2986" s="82" t="s">
        <v>2076</v>
      </c>
      <c r="C2986" s="82" t="s">
        <v>2077</v>
      </c>
      <c r="D2986" s="78" t="s">
        <v>1955</v>
      </c>
      <c r="E2986" s="82" t="s">
        <v>4640</v>
      </c>
      <c r="F2986" s="82" t="s">
        <v>4758</v>
      </c>
      <c r="G2986" s="78" t="s">
        <v>1898</v>
      </c>
      <c r="H2986" s="78" t="s">
        <v>1899</v>
      </c>
      <c r="I2986" s="78" t="s">
        <v>1397</v>
      </c>
      <c r="J2986" s="78" t="s">
        <v>694</v>
      </c>
      <c r="K2986" s="82" t="s">
        <v>4738</v>
      </c>
      <c r="L2986" s="82" t="s">
        <v>2228</v>
      </c>
      <c r="M2986" s="82" t="s">
        <v>1981</v>
      </c>
      <c r="N2986" s="82"/>
      <c r="O2986" s="82"/>
      <c r="P2986" s="82" t="s">
        <v>36</v>
      </c>
    </row>
    <row r="2987" customHeight="1" spans="1:16">
      <c r="A2987" s="77" t="s">
        <v>1952</v>
      </c>
      <c r="B2987" s="82" t="s">
        <v>3474</v>
      </c>
      <c r="C2987" s="82" t="s">
        <v>2025</v>
      </c>
      <c r="D2987" s="78" t="s">
        <v>1955</v>
      </c>
      <c r="E2987" s="82" t="s">
        <v>2039</v>
      </c>
      <c r="F2987" s="82" t="s">
        <v>4759</v>
      </c>
      <c r="G2987" s="78" t="s">
        <v>1912</v>
      </c>
      <c r="H2987" s="78" t="s">
        <v>1899</v>
      </c>
      <c r="I2987" s="78" t="s">
        <v>1397</v>
      </c>
      <c r="J2987" s="78" t="s">
        <v>1483</v>
      </c>
      <c r="K2987" s="82" t="s">
        <v>4461</v>
      </c>
      <c r="L2987" s="82" t="s">
        <v>3861</v>
      </c>
      <c r="M2987" s="82" t="s">
        <v>2279</v>
      </c>
      <c r="N2987" s="82"/>
      <c r="O2987" s="82"/>
      <c r="P2987" s="82" t="s">
        <v>36</v>
      </c>
    </row>
    <row r="2988" customHeight="1" spans="1:16">
      <c r="A2988" s="77" t="s">
        <v>1952</v>
      </c>
      <c r="B2988" s="82" t="s">
        <v>2342</v>
      </c>
      <c r="C2988" s="82" t="s">
        <v>2343</v>
      </c>
      <c r="D2988" s="78" t="s">
        <v>1955</v>
      </c>
      <c r="E2988" s="82" t="s">
        <v>2293</v>
      </c>
      <c r="F2988" s="82" t="s">
        <v>4760</v>
      </c>
      <c r="G2988" s="78" t="s">
        <v>1893</v>
      </c>
      <c r="H2988" s="78" t="s">
        <v>1899</v>
      </c>
      <c r="I2988" s="78" t="s">
        <v>1397</v>
      </c>
      <c r="J2988" s="78" t="s">
        <v>694</v>
      </c>
      <c r="K2988" s="82" t="s">
        <v>4761</v>
      </c>
      <c r="L2988" s="82" t="s">
        <v>2008</v>
      </c>
      <c r="M2988" s="82" t="s">
        <v>4762</v>
      </c>
      <c r="N2988" s="82"/>
      <c r="O2988" s="82"/>
      <c r="P2988" s="82" t="s">
        <v>36</v>
      </c>
    </row>
    <row r="2989" customHeight="1" spans="1:16">
      <c r="A2989" s="77" t="s">
        <v>1952</v>
      </c>
      <c r="B2989" s="82" t="s">
        <v>2342</v>
      </c>
      <c r="C2989" s="82" t="s">
        <v>2343</v>
      </c>
      <c r="D2989" s="78" t="s">
        <v>1955</v>
      </c>
      <c r="E2989" s="82" t="s">
        <v>2236</v>
      </c>
      <c r="F2989" s="82" t="s">
        <v>4703</v>
      </c>
      <c r="G2989" s="78" t="s">
        <v>1896</v>
      </c>
      <c r="H2989" s="78" t="s">
        <v>1899</v>
      </c>
      <c r="I2989" s="78" t="s">
        <v>1397</v>
      </c>
      <c r="J2989" s="78" t="s">
        <v>694</v>
      </c>
      <c r="K2989" s="82" t="s">
        <v>4763</v>
      </c>
      <c r="L2989" s="82" t="s">
        <v>3375</v>
      </c>
      <c r="M2989" s="82" t="s">
        <v>2059</v>
      </c>
      <c r="N2989" s="82"/>
      <c r="O2989" s="82"/>
      <c r="P2989" s="82" t="s">
        <v>36</v>
      </c>
    </row>
    <row r="2990" customHeight="1" spans="1:16">
      <c r="A2990" s="77" t="s">
        <v>1952</v>
      </c>
      <c r="B2990" s="82" t="s">
        <v>3046</v>
      </c>
      <c r="C2990" s="82" t="s">
        <v>4200</v>
      </c>
      <c r="D2990" s="78" t="s">
        <v>1975</v>
      </c>
      <c r="E2990" s="82" t="s">
        <v>2263</v>
      </c>
      <c r="F2990" s="82" t="s">
        <v>4764</v>
      </c>
      <c r="G2990" s="78" t="s">
        <v>1899</v>
      </c>
      <c r="H2990" s="78" t="s">
        <v>1899</v>
      </c>
      <c r="I2990" s="78" t="s">
        <v>1397</v>
      </c>
      <c r="J2990" s="78" t="s">
        <v>964</v>
      </c>
      <c r="K2990" s="82" t="s">
        <v>3728</v>
      </c>
      <c r="L2990" s="82" t="s">
        <v>2015</v>
      </c>
      <c r="M2990" s="82" t="s">
        <v>2165</v>
      </c>
      <c r="N2990" s="82"/>
      <c r="O2990" s="82"/>
      <c r="P2990" s="82" t="s">
        <v>36</v>
      </c>
    </row>
    <row r="2991" customHeight="1" spans="1:16">
      <c r="A2991" s="77" t="s">
        <v>1952</v>
      </c>
      <c r="B2991" s="82" t="s">
        <v>2085</v>
      </c>
      <c r="C2991" s="82" t="s">
        <v>2086</v>
      </c>
      <c r="D2991" s="78" t="s">
        <v>1955</v>
      </c>
      <c r="E2991" s="82" t="s">
        <v>2461</v>
      </c>
      <c r="F2991" s="82" t="s">
        <v>4734</v>
      </c>
      <c r="G2991" s="78" t="s">
        <v>1895</v>
      </c>
      <c r="H2991" s="78" t="s">
        <v>1899</v>
      </c>
      <c r="I2991" s="78" t="s">
        <v>1397</v>
      </c>
      <c r="J2991" s="78" t="s">
        <v>1483</v>
      </c>
      <c r="K2991" s="82" t="s">
        <v>4735</v>
      </c>
      <c r="L2991" s="82" t="s">
        <v>4736</v>
      </c>
      <c r="M2991" s="82" t="s">
        <v>3331</v>
      </c>
      <c r="N2991" s="82"/>
      <c r="O2991" s="82"/>
      <c r="P2991" s="82" t="s">
        <v>36</v>
      </c>
    </row>
    <row r="2992" customHeight="1" spans="1:16">
      <c r="A2992" s="77" t="s">
        <v>1952</v>
      </c>
      <c r="B2992" s="82" t="s">
        <v>4765</v>
      </c>
      <c r="C2992" s="82" t="s">
        <v>1374</v>
      </c>
      <c r="D2992" s="78" t="s">
        <v>1955</v>
      </c>
      <c r="E2992" s="82" t="s">
        <v>4766</v>
      </c>
      <c r="F2992" s="82" t="s">
        <v>4767</v>
      </c>
      <c r="G2992" s="78" t="s">
        <v>1899</v>
      </c>
      <c r="H2992" s="78" t="s">
        <v>1913</v>
      </c>
      <c r="I2992" s="78" t="s">
        <v>1397</v>
      </c>
      <c r="J2992" s="78" t="s">
        <v>1483</v>
      </c>
      <c r="K2992" s="82" t="s">
        <v>4768</v>
      </c>
      <c r="L2992" s="82" t="s">
        <v>4531</v>
      </c>
      <c r="M2992" s="82" t="s">
        <v>4635</v>
      </c>
      <c r="N2992" s="82"/>
      <c r="O2992" s="82"/>
      <c r="P2992" s="82" t="s">
        <v>36</v>
      </c>
    </row>
    <row r="2993" customHeight="1" spans="1:16">
      <c r="A2993" s="77" t="s">
        <v>1952</v>
      </c>
      <c r="B2993" s="82" t="s">
        <v>2590</v>
      </c>
      <c r="C2993" s="82" t="s">
        <v>1374</v>
      </c>
      <c r="D2993" s="78" t="s">
        <v>1955</v>
      </c>
      <c r="E2993" s="82" t="s">
        <v>4646</v>
      </c>
      <c r="F2993" s="82" t="s">
        <v>4647</v>
      </c>
      <c r="G2993" s="82" t="s">
        <v>1884</v>
      </c>
      <c r="H2993" s="78" t="s">
        <v>1913</v>
      </c>
      <c r="I2993" s="78" t="s">
        <v>1397</v>
      </c>
      <c r="J2993" s="78" t="s">
        <v>1483</v>
      </c>
      <c r="K2993" s="78">
        <v>71.36</v>
      </c>
      <c r="L2993" s="78">
        <v>9</v>
      </c>
      <c r="M2993" s="78">
        <v>54.7</v>
      </c>
      <c r="N2993" s="82"/>
      <c r="O2993" s="82"/>
      <c r="P2993" s="82" t="s">
        <v>36</v>
      </c>
    </row>
    <row r="2994" customHeight="1" spans="1:16">
      <c r="A2994" s="77" t="s">
        <v>1952</v>
      </c>
      <c r="B2994" s="82" t="s">
        <v>4688</v>
      </c>
      <c r="C2994" s="82" t="s">
        <v>4690</v>
      </c>
      <c r="D2994" s="78" t="s">
        <v>1975</v>
      </c>
      <c r="E2994" s="82" t="s">
        <v>1988</v>
      </c>
      <c r="F2994" s="82" t="s">
        <v>4692</v>
      </c>
      <c r="G2994" s="78" t="s">
        <v>1910</v>
      </c>
      <c r="H2994" s="78" t="s">
        <v>1913</v>
      </c>
      <c r="I2994" s="78" t="s">
        <v>1397</v>
      </c>
      <c r="J2994" s="78" t="s">
        <v>694</v>
      </c>
      <c r="K2994" s="82" t="s">
        <v>3062</v>
      </c>
      <c r="L2994" s="82" t="s">
        <v>2015</v>
      </c>
      <c r="M2994" s="82" t="s">
        <v>2016</v>
      </c>
      <c r="N2994" s="82"/>
      <c r="O2994" s="82"/>
      <c r="P2994" s="82" t="s">
        <v>36</v>
      </c>
    </row>
    <row r="2995" customHeight="1" spans="1:16">
      <c r="A2995" s="77" t="s">
        <v>1952</v>
      </c>
      <c r="B2995" s="82" t="s">
        <v>3405</v>
      </c>
      <c r="C2995" s="82" t="s">
        <v>2493</v>
      </c>
      <c r="D2995" s="78" t="s">
        <v>1975</v>
      </c>
      <c r="E2995" s="82" t="s">
        <v>2834</v>
      </c>
      <c r="F2995" s="82" t="s">
        <v>4740</v>
      </c>
      <c r="G2995" s="78" t="s">
        <v>1912</v>
      </c>
      <c r="H2995" s="78" t="s">
        <v>1913</v>
      </c>
      <c r="I2995" s="78" t="s">
        <v>1397</v>
      </c>
      <c r="J2995" s="78" t="s">
        <v>1483</v>
      </c>
      <c r="K2995" s="82" t="s">
        <v>4741</v>
      </c>
      <c r="L2995" s="82"/>
      <c r="M2995" s="82" t="s">
        <v>2376</v>
      </c>
      <c r="N2995" s="82"/>
      <c r="O2995" s="82"/>
      <c r="P2995" s="82" t="s">
        <v>36</v>
      </c>
    </row>
    <row r="2996" customHeight="1" spans="1:16">
      <c r="A2996" s="77" t="s">
        <v>1952</v>
      </c>
      <c r="B2996" s="82" t="s">
        <v>4688</v>
      </c>
      <c r="C2996" s="82" t="s">
        <v>1974</v>
      </c>
      <c r="D2996" s="78" t="s">
        <v>1975</v>
      </c>
      <c r="E2996" s="82" t="s">
        <v>1983</v>
      </c>
      <c r="F2996" s="82" t="s">
        <v>4769</v>
      </c>
      <c r="G2996" s="78" t="s">
        <v>1913</v>
      </c>
      <c r="H2996" s="78" t="s">
        <v>1913</v>
      </c>
      <c r="I2996" s="78" t="s">
        <v>1397</v>
      </c>
      <c r="J2996" s="78" t="s">
        <v>964</v>
      </c>
      <c r="K2996" s="82" t="s">
        <v>3263</v>
      </c>
      <c r="L2996" s="82" t="s">
        <v>2015</v>
      </c>
      <c r="M2996" s="82" t="s">
        <v>2170</v>
      </c>
      <c r="N2996" s="82"/>
      <c r="O2996" s="82"/>
      <c r="P2996" s="82" t="s">
        <v>36</v>
      </c>
    </row>
    <row r="2997" customHeight="1" spans="1:16">
      <c r="A2997" s="77" t="s">
        <v>1952</v>
      </c>
      <c r="B2997" s="82" t="s">
        <v>2403</v>
      </c>
      <c r="C2997" s="82" t="s">
        <v>2167</v>
      </c>
      <c r="D2997" s="78" t="s">
        <v>1955</v>
      </c>
      <c r="E2997" s="82" t="s">
        <v>2087</v>
      </c>
      <c r="F2997" s="82" t="s">
        <v>4770</v>
      </c>
      <c r="G2997" s="78" t="s">
        <v>1897</v>
      </c>
      <c r="H2997" s="78" t="s">
        <v>1913</v>
      </c>
      <c r="I2997" s="78" t="s">
        <v>1397</v>
      </c>
      <c r="J2997" s="78" t="s">
        <v>1483</v>
      </c>
      <c r="K2997" s="82" t="s">
        <v>3647</v>
      </c>
      <c r="L2997" s="82" t="s">
        <v>4771</v>
      </c>
      <c r="M2997" s="82" t="s">
        <v>2059</v>
      </c>
      <c r="N2997" s="82"/>
      <c r="O2997" s="82"/>
      <c r="P2997" s="82" t="s">
        <v>36</v>
      </c>
    </row>
    <row r="2998" customHeight="1" spans="1:16">
      <c r="A2998" s="77" t="s">
        <v>1952</v>
      </c>
      <c r="B2998" s="82" t="s">
        <v>2403</v>
      </c>
      <c r="C2998" s="82" t="s">
        <v>2093</v>
      </c>
      <c r="D2998" s="78" t="s">
        <v>1955</v>
      </c>
      <c r="E2998" s="82" t="s">
        <v>3436</v>
      </c>
      <c r="F2998" s="82" t="s">
        <v>4693</v>
      </c>
      <c r="G2998" s="78" t="s">
        <v>1908</v>
      </c>
      <c r="H2998" s="78" t="s">
        <v>1913</v>
      </c>
      <c r="I2998" s="78" t="s">
        <v>1397</v>
      </c>
      <c r="J2998" s="78" t="s">
        <v>964</v>
      </c>
      <c r="K2998" s="82" t="s">
        <v>4694</v>
      </c>
      <c r="L2998" s="82" t="s">
        <v>2414</v>
      </c>
      <c r="M2998" s="82" t="s">
        <v>2415</v>
      </c>
      <c r="N2998" s="82"/>
      <c r="O2998" s="82"/>
      <c r="P2998" s="82" t="s">
        <v>36</v>
      </c>
    </row>
    <row r="2999" customHeight="1" spans="1:16">
      <c r="A2999" s="77" t="s">
        <v>1952</v>
      </c>
      <c r="B2999" s="82" t="s">
        <v>2403</v>
      </c>
      <c r="C2999" s="82" t="s">
        <v>2493</v>
      </c>
      <c r="D2999" s="78" t="s">
        <v>1975</v>
      </c>
      <c r="E2999" s="82" t="s">
        <v>2834</v>
      </c>
      <c r="F2999" s="82" t="s">
        <v>4740</v>
      </c>
      <c r="G2999" s="78" t="s">
        <v>1912</v>
      </c>
      <c r="H2999" s="78" t="s">
        <v>1913</v>
      </c>
      <c r="I2999" s="78" t="s">
        <v>1397</v>
      </c>
      <c r="J2999" s="78" t="s">
        <v>1483</v>
      </c>
      <c r="K2999" s="82" t="s">
        <v>4741</v>
      </c>
      <c r="L2999" s="82"/>
      <c r="M2999" s="82" t="s">
        <v>2376</v>
      </c>
      <c r="N2999" s="82"/>
      <c r="O2999" s="82"/>
      <c r="P2999" s="82" t="s">
        <v>36</v>
      </c>
    </row>
    <row r="3000" customHeight="1" spans="1:16">
      <c r="A3000" s="77" t="s">
        <v>1952</v>
      </c>
      <c r="B3000" s="82" t="s">
        <v>2166</v>
      </c>
      <c r="C3000" s="82" t="s">
        <v>4200</v>
      </c>
      <c r="D3000" s="78" t="s">
        <v>1975</v>
      </c>
      <c r="E3000" s="82" t="s">
        <v>2263</v>
      </c>
      <c r="F3000" s="82" t="s">
        <v>4764</v>
      </c>
      <c r="G3000" s="78" t="s">
        <v>1899</v>
      </c>
      <c r="H3000" s="78" t="s">
        <v>1913</v>
      </c>
      <c r="I3000" s="78" t="s">
        <v>1397</v>
      </c>
      <c r="J3000" s="78" t="s">
        <v>964</v>
      </c>
      <c r="K3000" s="82" t="s">
        <v>3728</v>
      </c>
      <c r="L3000" s="82" t="s">
        <v>2015</v>
      </c>
      <c r="M3000" s="82" t="s">
        <v>2165</v>
      </c>
      <c r="N3000" s="82"/>
      <c r="O3000" s="82"/>
      <c r="P3000" s="82" t="s">
        <v>36</v>
      </c>
    </row>
    <row r="3001" customHeight="1" spans="1:16">
      <c r="A3001" s="77" t="s">
        <v>1952</v>
      </c>
      <c r="B3001" s="82" t="s">
        <v>2166</v>
      </c>
      <c r="C3001" s="82" t="s">
        <v>2060</v>
      </c>
      <c r="D3001" s="78" t="s">
        <v>1955</v>
      </c>
      <c r="E3001" s="82" t="s">
        <v>2293</v>
      </c>
      <c r="F3001" s="82" t="s">
        <v>4724</v>
      </c>
      <c r="G3001" s="78" t="s">
        <v>1909</v>
      </c>
      <c r="H3001" s="78" t="s">
        <v>1913</v>
      </c>
      <c r="I3001" s="78" t="s">
        <v>1397</v>
      </c>
      <c r="J3001" s="78" t="s">
        <v>964</v>
      </c>
      <c r="K3001" s="82" t="s">
        <v>4725</v>
      </c>
      <c r="L3001" s="82" t="s">
        <v>2484</v>
      </c>
      <c r="M3001" s="82" t="s">
        <v>2031</v>
      </c>
      <c r="N3001" s="82"/>
      <c r="O3001" s="82"/>
      <c r="P3001" s="82" t="s">
        <v>36</v>
      </c>
    </row>
    <row r="3002" customHeight="1" spans="1:16">
      <c r="A3002" s="77" t="s">
        <v>1952</v>
      </c>
      <c r="B3002" s="82" t="s">
        <v>2166</v>
      </c>
      <c r="C3002" s="82" t="s">
        <v>2060</v>
      </c>
      <c r="D3002" s="78" t="s">
        <v>1955</v>
      </c>
      <c r="E3002" s="82" t="s">
        <v>1956</v>
      </c>
      <c r="F3002" s="82" t="s">
        <v>4747</v>
      </c>
      <c r="G3002" s="78" t="s">
        <v>1897</v>
      </c>
      <c r="H3002" s="78" t="s">
        <v>1913</v>
      </c>
      <c r="I3002" s="78" t="s">
        <v>1397</v>
      </c>
      <c r="J3002" s="78" t="s">
        <v>964</v>
      </c>
      <c r="K3002" s="82" t="s">
        <v>4139</v>
      </c>
      <c r="L3002" s="82" t="s">
        <v>1986</v>
      </c>
      <c r="M3002" s="82" t="s">
        <v>2068</v>
      </c>
      <c r="N3002" s="82"/>
      <c r="O3002" s="82"/>
      <c r="P3002" s="82" t="s">
        <v>36</v>
      </c>
    </row>
    <row r="3003" customHeight="1" spans="1:16">
      <c r="A3003" s="77" t="s">
        <v>1952</v>
      </c>
      <c r="B3003" s="82" t="s">
        <v>117</v>
      </c>
      <c r="C3003" s="82" t="s">
        <v>4719</v>
      </c>
      <c r="D3003" s="78" t="s">
        <v>1955</v>
      </c>
      <c r="E3003" s="82" t="s">
        <v>4720</v>
      </c>
      <c r="F3003" s="82" t="s">
        <v>4721</v>
      </c>
      <c r="G3003" s="78" t="s">
        <v>1842</v>
      </c>
      <c r="H3003" s="78" t="s">
        <v>1913</v>
      </c>
      <c r="I3003" s="78" t="s">
        <v>1397</v>
      </c>
      <c r="J3003" s="78" t="s">
        <v>694</v>
      </c>
      <c r="K3003" s="82" t="s">
        <v>2711</v>
      </c>
      <c r="L3003" s="82" t="s">
        <v>2427</v>
      </c>
      <c r="M3003" s="82" t="s">
        <v>4722</v>
      </c>
      <c r="N3003" s="82"/>
      <c r="O3003" s="82"/>
      <c r="P3003" s="82" t="s">
        <v>36</v>
      </c>
    </row>
    <row r="3004" customHeight="1" spans="1:16">
      <c r="A3004" s="77" t="s">
        <v>1952</v>
      </c>
      <c r="B3004" s="82" t="s">
        <v>2738</v>
      </c>
      <c r="C3004" s="82" t="s">
        <v>2045</v>
      </c>
      <c r="D3004" s="78" t="s">
        <v>1955</v>
      </c>
      <c r="E3004" s="82" t="s">
        <v>2461</v>
      </c>
      <c r="F3004" s="82" t="s">
        <v>4772</v>
      </c>
      <c r="G3004" s="78" t="s">
        <v>1749</v>
      </c>
      <c r="H3004" s="78" t="s">
        <v>4773</v>
      </c>
      <c r="I3004" s="78" t="s">
        <v>1397</v>
      </c>
      <c r="J3004" s="78" t="s">
        <v>2201</v>
      </c>
      <c r="K3004" s="82" t="s">
        <v>2643</v>
      </c>
      <c r="L3004" s="82" t="s">
        <v>3334</v>
      </c>
      <c r="M3004" s="82" t="s">
        <v>2391</v>
      </c>
      <c r="N3004" s="82"/>
      <c r="O3004" s="82"/>
      <c r="P3004" s="82" t="s">
        <v>36</v>
      </c>
    </row>
    <row r="3005" customHeight="1" spans="1:16">
      <c r="A3005" s="77" t="s">
        <v>1952</v>
      </c>
      <c r="B3005" s="82" t="s">
        <v>2662</v>
      </c>
      <c r="C3005" s="82" t="s">
        <v>1286</v>
      </c>
      <c r="D3005" s="78" t="s">
        <v>1955</v>
      </c>
      <c r="E3005" s="82" t="s">
        <v>4774</v>
      </c>
      <c r="F3005" s="82" t="s">
        <v>4775</v>
      </c>
      <c r="G3005" s="78" t="s">
        <v>1896</v>
      </c>
      <c r="H3005" s="78" t="s">
        <v>1901</v>
      </c>
      <c r="I3005" s="78" t="s">
        <v>1397</v>
      </c>
      <c r="J3005" s="78" t="s">
        <v>1483</v>
      </c>
      <c r="K3005" s="82" t="s">
        <v>2939</v>
      </c>
      <c r="L3005" s="82" t="s">
        <v>4120</v>
      </c>
      <c r="M3005" s="82" t="s">
        <v>3305</v>
      </c>
      <c r="N3005" s="82"/>
      <c r="O3005" s="82"/>
      <c r="P3005" s="82" t="s">
        <v>36</v>
      </c>
    </row>
    <row r="3006" customHeight="1" spans="1:16">
      <c r="A3006" s="77" t="s">
        <v>1952</v>
      </c>
      <c r="B3006" s="82" t="s">
        <v>2403</v>
      </c>
      <c r="C3006" s="82" t="s">
        <v>1286</v>
      </c>
      <c r="D3006" s="78" t="s">
        <v>1955</v>
      </c>
      <c r="E3006" s="82" t="s">
        <v>2480</v>
      </c>
      <c r="F3006" s="82" t="s">
        <v>4776</v>
      </c>
      <c r="G3006" s="78" t="s">
        <v>1909</v>
      </c>
      <c r="H3006" s="78" t="s">
        <v>1901</v>
      </c>
      <c r="I3006" s="78" t="s">
        <v>1397</v>
      </c>
      <c r="J3006" s="78" t="s">
        <v>1006</v>
      </c>
      <c r="K3006" s="78">
        <v>74.3</v>
      </c>
      <c r="L3006" s="78">
        <v>111</v>
      </c>
      <c r="M3006" s="78">
        <v>26.4</v>
      </c>
      <c r="N3006" s="82"/>
      <c r="O3006" s="82"/>
      <c r="P3006" s="82" t="s">
        <v>36</v>
      </c>
    </row>
    <row r="3007" customHeight="1" spans="1:16">
      <c r="A3007" s="77" t="s">
        <v>1952</v>
      </c>
      <c r="B3007" s="82" t="s">
        <v>2037</v>
      </c>
      <c r="C3007" s="82" t="s">
        <v>2093</v>
      </c>
      <c r="D3007" s="78" t="s">
        <v>1955</v>
      </c>
      <c r="E3007" s="82" t="s">
        <v>3436</v>
      </c>
      <c r="F3007" s="82" t="s">
        <v>4693</v>
      </c>
      <c r="G3007" s="78" t="s">
        <v>1908</v>
      </c>
      <c r="H3007" s="78" t="s">
        <v>1901</v>
      </c>
      <c r="I3007" s="78" t="s">
        <v>1397</v>
      </c>
      <c r="J3007" s="78" t="s">
        <v>964</v>
      </c>
      <c r="K3007" s="82" t="s">
        <v>4694</v>
      </c>
      <c r="L3007" s="82" t="s">
        <v>2414</v>
      </c>
      <c r="M3007" s="82" t="s">
        <v>2415</v>
      </c>
      <c r="N3007" s="82"/>
      <c r="O3007" s="82"/>
      <c r="P3007" s="82" t="s">
        <v>36</v>
      </c>
    </row>
    <row r="3008" customHeight="1" spans="1:16">
      <c r="A3008" s="77" t="s">
        <v>1952</v>
      </c>
      <c r="B3008" s="82" t="s">
        <v>2403</v>
      </c>
      <c r="C3008" s="82" t="s">
        <v>2093</v>
      </c>
      <c r="D3008" s="78" t="s">
        <v>1955</v>
      </c>
      <c r="E3008" s="82" t="s">
        <v>3523</v>
      </c>
      <c r="F3008" s="82" t="s">
        <v>4777</v>
      </c>
      <c r="G3008" s="78" t="s">
        <v>1901</v>
      </c>
      <c r="H3008" s="78" t="s">
        <v>1901</v>
      </c>
      <c r="I3008" s="78" t="s">
        <v>1397</v>
      </c>
      <c r="J3008" s="78" t="s">
        <v>1483</v>
      </c>
      <c r="K3008" s="82" t="s">
        <v>3821</v>
      </c>
      <c r="L3008" s="82" t="s">
        <v>4778</v>
      </c>
      <c r="M3008" s="82" t="s">
        <v>3738</v>
      </c>
      <c r="N3008" s="82"/>
      <c r="O3008" s="82"/>
      <c r="P3008" s="82" t="s">
        <v>36</v>
      </c>
    </row>
    <row r="3009" customHeight="1" spans="1:16">
      <c r="A3009" s="77" t="s">
        <v>1952</v>
      </c>
      <c r="B3009" s="82" t="s">
        <v>2037</v>
      </c>
      <c r="C3009" s="82" t="s">
        <v>2038</v>
      </c>
      <c r="D3009" s="78" t="s">
        <v>1955</v>
      </c>
      <c r="E3009" s="82" t="s">
        <v>2314</v>
      </c>
      <c r="F3009" s="82" t="s">
        <v>4489</v>
      </c>
      <c r="G3009" s="78" t="s">
        <v>1847</v>
      </c>
      <c r="H3009" s="78" t="s">
        <v>1901</v>
      </c>
      <c r="I3009" s="78" t="s">
        <v>1397</v>
      </c>
      <c r="J3009" s="78" t="s">
        <v>2201</v>
      </c>
      <c r="K3009" s="82" t="s">
        <v>3782</v>
      </c>
      <c r="L3009" s="82" t="s">
        <v>4490</v>
      </c>
      <c r="M3009" s="82" t="s">
        <v>4491</v>
      </c>
      <c r="N3009" s="82"/>
      <c r="O3009" s="82"/>
      <c r="P3009" s="82" t="s">
        <v>36</v>
      </c>
    </row>
    <row r="3010" customHeight="1" spans="1:16">
      <c r="A3010" s="77" t="s">
        <v>1952</v>
      </c>
      <c r="B3010" s="82" t="s">
        <v>3972</v>
      </c>
      <c r="C3010" s="82" t="s">
        <v>4235</v>
      </c>
      <c r="D3010" s="78" t="s">
        <v>1955</v>
      </c>
      <c r="E3010" s="82" t="s">
        <v>2542</v>
      </c>
      <c r="F3010" s="82" t="s">
        <v>4750</v>
      </c>
      <c r="G3010" s="78" t="s">
        <v>1899</v>
      </c>
      <c r="H3010" s="78" t="s">
        <v>1914</v>
      </c>
      <c r="I3010" s="78" t="s">
        <v>1397</v>
      </c>
      <c r="J3010" s="78" t="s">
        <v>964</v>
      </c>
      <c r="K3010" s="82" t="s">
        <v>4752</v>
      </c>
      <c r="L3010" s="82" t="s">
        <v>4753</v>
      </c>
      <c r="M3010" s="82" t="s">
        <v>1972</v>
      </c>
      <c r="N3010" s="82"/>
      <c r="O3010" s="82"/>
      <c r="P3010" s="82" t="s">
        <v>36</v>
      </c>
    </row>
    <row r="3011" customHeight="1" spans="1:16">
      <c r="A3011" s="77" t="s">
        <v>1952</v>
      </c>
      <c r="B3011" s="82" t="s">
        <v>3972</v>
      </c>
      <c r="C3011" s="82" t="s">
        <v>2060</v>
      </c>
      <c r="D3011" s="78" t="s">
        <v>1955</v>
      </c>
      <c r="E3011" s="82" t="s">
        <v>4350</v>
      </c>
      <c r="F3011" s="82" t="s">
        <v>4779</v>
      </c>
      <c r="G3011" s="78" t="s">
        <v>1902</v>
      </c>
      <c r="H3011" s="78" t="s">
        <v>1914</v>
      </c>
      <c r="I3011" s="78" t="s">
        <v>1397</v>
      </c>
      <c r="J3011" s="78" t="s">
        <v>964</v>
      </c>
      <c r="K3011" s="82" t="s">
        <v>3650</v>
      </c>
      <c r="L3011" s="82" t="s">
        <v>1986</v>
      </c>
      <c r="M3011" s="82" t="s">
        <v>2241</v>
      </c>
      <c r="N3011" s="82"/>
      <c r="O3011" s="82"/>
      <c r="P3011" s="82" t="s">
        <v>36</v>
      </c>
    </row>
    <row r="3012" customHeight="1" spans="1:16">
      <c r="A3012" s="77" t="s">
        <v>1952</v>
      </c>
      <c r="B3012" s="82" t="s">
        <v>2193</v>
      </c>
      <c r="C3012" s="82" t="s">
        <v>2194</v>
      </c>
      <c r="D3012" s="78" t="s">
        <v>1955</v>
      </c>
      <c r="E3012" s="82" t="s">
        <v>2246</v>
      </c>
      <c r="F3012" s="82" t="s">
        <v>4780</v>
      </c>
      <c r="G3012" s="78" t="s">
        <v>1913</v>
      </c>
      <c r="H3012" s="78" t="s">
        <v>1914</v>
      </c>
      <c r="I3012" s="78" t="s">
        <v>1397</v>
      </c>
      <c r="J3012" s="78" t="s">
        <v>1483</v>
      </c>
      <c r="K3012" s="82" t="s">
        <v>3966</v>
      </c>
      <c r="L3012" s="82" t="s">
        <v>2107</v>
      </c>
      <c r="M3012" s="82" t="s">
        <v>2158</v>
      </c>
      <c r="N3012" s="82"/>
      <c r="O3012" s="82"/>
      <c r="P3012" s="82" t="s">
        <v>36</v>
      </c>
    </row>
    <row r="3013" customHeight="1" spans="1:16">
      <c r="A3013" s="77" t="s">
        <v>1952</v>
      </c>
      <c r="B3013" s="82" t="s">
        <v>2193</v>
      </c>
      <c r="C3013" s="82" t="s">
        <v>2194</v>
      </c>
      <c r="D3013" s="78" t="s">
        <v>1955</v>
      </c>
      <c r="E3013" s="82" t="s">
        <v>2218</v>
      </c>
      <c r="F3013" s="82" t="s">
        <v>4781</v>
      </c>
      <c r="G3013" s="78" t="s">
        <v>1902</v>
      </c>
      <c r="H3013" s="78" t="s">
        <v>1914</v>
      </c>
      <c r="I3013" s="78" t="s">
        <v>1397</v>
      </c>
      <c r="J3013" s="78" t="s">
        <v>1483</v>
      </c>
      <c r="K3013" s="82" t="s">
        <v>3955</v>
      </c>
      <c r="L3013" s="82" t="s">
        <v>2427</v>
      </c>
      <c r="M3013" s="82" t="s">
        <v>2301</v>
      </c>
      <c r="N3013" s="82"/>
      <c r="O3013" s="82"/>
      <c r="P3013" s="82" t="s">
        <v>36</v>
      </c>
    </row>
    <row r="3014" customHeight="1" spans="1:16">
      <c r="A3014" s="77" t="s">
        <v>1952</v>
      </c>
      <c r="B3014" s="82" t="s">
        <v>2193</v>
      </c>
      <c r="C3014" s="82" t="s">
        <v>2060</v>
      </c>
      <c r="D3014" s="78" t="s">
        <v>1955</v>
      </c>
      <c r="E3014" s="82" t="s">
        <v>4350</v>
      </c>
      <c r="F3014" s="82" t="s">
        <v>4779</v>
      </c>
      <c r="G3014" s="78" t="s">
        <v>1902</v>
      </c>
      <c r="H3014" s="78" t="s">
        <v>1914</v>
      </c>
      <c r="I3014" s="78" t="s">
        <v>1397</v>
      </c>
      <c r="J3014" s="78" t="s">
        <v>964</v>
      </c>
      <c r="K3014" s="82" t="s">
        <v>3650</v>
      </c>
      <c r="L3014" s="82" t="s">
        <v>1986</v>
      </c>
      <c r="M3014" s="82" t="s">
        <v>2241</v>
      </c>
      <c r="N3014" s="82"/>
      <c r="O3014" s="82"/>
      <c r="P3014" s="82" t="s">
        <v>36</v>
      </c>
    </row>
    <row r="3015" customHeight="1" spans="1:16">
      <c r="A3015" s="77" t="s">
        <v>1952</v>
      </c>
      <c r="B3015" s="82" t="s">
        <v>4782</v>
      </c>
      <c r="C3015" s="82" t="s">
        <v>3275</v>
      </c>
      <c r="D3015" s="78" t="s">
        <v>1955</v>
      </c>
      <c r="E3015" s="82" t="s">
        <v>1963</v>
      </c>
      <c r="F3015" s="82" t="s">
        <v>4783</v>
      </c>
      <c r="G3015" s="78" t="s">
        <v>1914</v>
      </c>
      <c r="H3015" s="78" t="s">
        <v>1914</v>
      </c>
      <c r="I3015" s="78" t="s">
        <v>1397</v>
      </c>
      <c r="J3015" s="78" t="s">
        <v>964</v>
      </c>
      <c r="K3015" s="82" t="s">
        <v>3728</v>
      </c>
      <c r="L3015" s="82" t="s">
        <v>1465</v>
      </c>
      <c r="M3015" s="82" t="s">
        <v>2036</v>
      </c>
      <c r="N3015" s="82"/>
      <c r="O3015" s="82"/>
      <c r="P3015" s="82" t="s">
        <v>36</v>
      </c>
    </row>
    <row r="3016" customHeight="1" spans="1:16">
      <c r="A3016" s="77" t="s">
        <v>1952</v>
      </c>
      <c r="B3016" s="82" t="s">
        <v>3046</v>
      </c>
      <c r="C3016" s="82" t="s">
        <v>4200</v>
      </c>
      <c r="D3016" s="78" t="s">
        <v>1975</v>
      </c>
      <c r="E3016" s="82" t="s">
        <v>4715</v>
      </c>
      <c r="F3016" s="82" t="s">
        <v>4784</v>
      </c>
      <c r="G3016" s="78" t="s">
        <v>1902</v>
      </c>
      <c r="H3016" s="78" t="s">
        <v>1914</v>
      </c>
      <c r="I3016" s="78" t="s">
        <v>1397</v>
      </c>
      <c r="J3016" s="78" t="s">
        <v>964</v>
      </c>
      <c r="K3016" s="82" t="s">
        <v>4738</v>
      </c>
      <c r="L3016" s="82" t="s">
        <v>2015</v>
      </c>
      <c r="M3016" s="82" t="s">
        <v>1987</v>
      </c>
      <c r="N3016" s="82"/>
      <c r="O3016" s="82"/>
      <c r="P3016" s="82" t="s">
        <v>36</v>
      </c>
    </row>
    <row r="3017" customHeight="1" spans="1:16">
      <c r="A3017" s="83" t="s">
        <v>1952</v>
      </c>
      <c r="B3017" s="84" t="s">
        <v>2342</v>
      </c>
      <c r="C3017" s="84" t="s">
        <v>2343</v>
      </c>
      <c r="D3017" s="83" t="s">
        <v>1955</v>
      </c>
      <c r="E3017" s="84" t="s">
        <v>2223</v>
      </c>
      <c r="F3017" s="84" t="s">
        <v>4785</v>
      </c>
      <c r="G3017" s="83" t="s">
        <v>1913</v>
      </c>
      <c r="H3017" s="83" t="s">
        <v>1914</v>
      </c>
      <c r="I3017" s="83" t="s">
        <v>1397</v>
      </c>
      <c r="J3017" s="83" t="s">
        <v>694</v>
      </c>
      <c r="K3017" s="84" t="s">
        <v>4786</v>
      </c>
      <c r="L3017" s="84" t="s">
        <v>3180</v>
      </c>
      <c r="M3017" s="84" t="s">
        <v>2301</v>
      </c>
      <c r="N3017" s="84"/>
      <c r="O3017" s="84"/>
      <c r="P3017" s="84" t="s">
        <v>36</v>
      </c>
    </row>
  </sheetData>
  <autoFilter xmlns:etc="http://www.wps.cn/officeDocument/2017/etCustomData" ref="A1:P3017" etc:filterBottomFollowUsedRange="0">
    <extLst/>
  </autoFilter>
  <mergeCells count="1">
    <mergeCell ref="A1:P1"/>
  </mergeCells>
  <pageMargins left="0.699305555555556" right="0.699305555555556" top="0.75" bottom="0.75" header="0.3" footer="0.3"/>
  <pageSetup paperSize="9" orientation="portrait" verticalDpi="1200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G33"/>
  <sheetViews>
    <sheetView topLeftCell="B1" workbookViewId="0">
      <pane ySplit="2" topLeftCell="A9" activePane="bottomLeft" state="frozen"/>
      <selection/>
      <selection pane="bottomLeft" activeCell="G14" sqref="G14"/>
    </sheetView>
  </sheetViews>
  <sheetFormatPr defaultColWidth="9" defaultRowHeight="13.5" outlineLevelCol="6"/>
  <cols>
    <col min="1" max="1" width="16.8833333333333" style="54" customWidth="1"/>
    <col min="2" max="2" width="21" style="54" customWidth="1"/>
    <col min="3" max="3" width="35.4416666666667" style="54" customWidth="1"/>
    <col min="4" max="4" width="22.2166666666667" style="54" customWidth="1"/>
    <col min="5" max="5" width="10.775" style="54" customWidth="1"/>
    <col min="6" max="6" width="16.5583333333333" style="54" customWidth="1"/>
    <col min="7" max="7" width="47.3333333333333" style="54" customWidth="1"/>
    <col min="8" max="16384" width="9" style="54"/>
  </cols>
  <sheetData>
    <row r="1" ht="35.1" customHeight="1" spans="1:7">
      <c r="A1" s="55" t="s">
        <v>4787</v>
      </c>
      <c r="B1" s="56"/>
      <c r="C1" s="56"/>
      <c r="D1" s="56"/>
      <c r="E1" s="56"/>
      <c r="F1" s="56"/>
      <c r="G1" s="57"/>
    </row>
    <row r="2" s="52" customFormat="1" ht="30" customHeight="1" spans="1:7">
      <c r="A2" s="58" t="s">
        <v>4788</v>
      </c>
      <c r="B2" s="59" t="s">
        <v>4789</v>
      </c>
      <c r="C2" s="60" t="s">
        <v>4790</v>
      </c>
      <c r="D2" s="60" t="s">
        <v>4791</v>
      </c>
      <c r="E2" s="60" t="s">
        <v>4792</v>
      </c>
      <c r="F2" s="60" t="s">
        <v>4793</v>
      </c>
      <c r="G2" s="60" t="s">
        <v>4794</v>
      </c>
    </row>
    <row r="3" s="53" customFormat="1" ht="24.9" customHeight="1" spans="1:7">
      <c r="A3" s="61" t="s">
        <v>4795</v>
      </c>
      <c r="B3" s="62" t="s">
        <v>2010</v>
      </c>
      <c r="C3" s="63" t="s">
        <v>4796</v>
      </c>
      <c r="D3" s="62" t="s">
        <v>2342</v>
      </c>
      <c r="E3" s="62">
        <v>47</v>
      </c>
      <c r="F3" s="62" t="s">
        <v>4797</v>
      </c>
      <c r="G3" s="62" t="s">
        <v>4798</v>
      </c>
    </row>
    <row r="4" s="53" customFormat="1" ht="24.9" customHeight="1" spans="1:7">
      <c r="A4" s="61" t="s">
        <v>4799</v>
      </c>
      <c r="B4" s="62" t="s">
        <v>2167</v>
      </c>
      <c r="C4" s="62">
        <v>20221004</v>
      </c>
      <c r="D4" s="62" t="s">
        <v>2333</v>
      </c>
      <c r="E4" s="62">
        <v>10</v>
      </c>
      <c r="F4" s="62" t="s">
        <v>4800</v>
      </c>
      <c r="G4" s="62" t="s">
        <v>4801</v>
      </c>
    </row>
    <row r="5" s="53" customFormat="1" ht="24.9" customHeight="1" spans="1:7">
      <c r="A5" s="61" t="s">
        <v>4802</v>
      </c>
      <c r="B5" s="62" t="s">
        <v>3895</v>
      </c>
      <c r="C5" s="62" t="s">
        <v>4803</v>
      </c>
      <c r="D5" s="62" t="s">
        <v>2125</v>
      </c>
      <c r="E5" s="62">
        <v>4</v>
      </c>
      <c r="F5" s="62" t="s">
        <v>4804</v>
      </c>
      <c r="G5" s="62" t="s">
        <v>4805</v>
      </c>
    </row>
    <row r="6" s="53" customFormat="1" ht="24.9" customHeight="1" spans="1:7">
      <c r="A6" s="64" t="s">
        <v>4806</v>
      </c>
      <c r="B6" s="62" t="s">
        <v>1306</v>
      </c>
      <c r="C6" s="62"/>
      <c r="D6" s="62" t="s">
        <v>2109</v>
      </c>
      <c r="E6" s="62">
        <v>2</v>
      </c>
      <c r="F6" s="62"/>
      <c r="G6" s="62" t="s">
        <v>4805</v>
      </c>
    </row>
    <row r="7" s="53" customFormat="1" ht="24.9" customHeight="1" spans="1:7">
      <c r="A7" s="64" t="s">
        <v>4806</v>
      </c>
      <c r="B7" s="62" t="s">
        <v>1936</v>
      </c>
      <c r="C7" s="62">
        <v>20221062</v>
      </c>
      <c r="D7" s="62" t="s">
        <v>2109</v>
      </c>
      <c r="E7" s="62">
        <v>8</v>
      </c>
      <c r="F7" s="62" t="s">
        <v>4807</v>
      </c>
      <c r="G7" s="62" t="s">
        <v>4805</v>
      </c>
    </row>
    <row r="8" s="53" customFormat="1" ht="24.9" customHeight="1" spans="1:7">
      <c r="A8" s="64" t="s">
        <v>4808</v>
      </c>
      <c r="B8" s="62" t="s">
        <v>2010</v>
      </c>
      <c r="C8" s="62">
        <v>20230437</v>
      </c>
      <c r="D8" s="62" t="s">
        <v>2728</v>
      </c>
      <c r="E8" s="62">
        <v>9</v>
      </c>
      <c r="F8" s="62" t="s">
        <v>1404</v>
      </c>
      <c r="G8" s="62" t="s">
        <v>4805</v>
      </c>
    </row>
    <row r="9" s="53" customFormat="1" ht="24.9" customHeight="1" spans="1:7">
      <c r="A9" s="64" t="s">
        <v>4809</v>
      </c>
      <c r="B9" s="62" t="s">
        <v>4810</v>
      </c>
      <c r="C9" s="62">
        <v>20230524</v>
      </c>
      <c r="D9" s="62" t="s">
        <v>4811</v>
      </c>
      <c r="E9" s="62">
        <v>8</v>
      </c>
      <c r="F9" s="65" t="s">
        <v>4812</v>
      </c>
      <c r="G9" s="62" t="s">
        <v>1403</v>
      </c>
    </row>
    <row r="10" s="53" customFormat="1" ht="24.9" customHeight="1" spans="1:7">
      <c r="A10" s="64" t="s">
        <v>4813</v>
      </c>
      <c r="B10" s="62" t="s">
        <v>2262</v>
      </c>
      <c r="C10" s="66">
        <v>20230613</v>
      </c>
      <c r="D10" s="62" t="s">
        <v>2348</v>
      </c>
      <c r="E10" s="66">
        <v>16</v>
      </c>
      <c r="F10" s="65" t="s">
        <v>4814</v>
      </c>
      <c r="G10" s="66" t="s">
        <v>4815</v>
      </c>
    </row>
    <row r="11" s="53" customFormat="1" ht="24.9" customHeight="1" spans="1:7">
      <c r="A11" s="64" t="s">
        <v>4813</v>
      </c>
      <c r="B11" s="62" t="s">
        <v>2262</v>
      </c>
      <c r="C11" s="62">
        <v>20230548</v>
      </c>
      <c r="D11" s="62" t="s">
        <v>2348</v>
      </c>
      <c r="E11" s="62">
        <v>10</v>
      </c>
      <c r="F11" s="65" t="s">
        <v>4814</v>
      </c>
      <c r="G11" s="66" t="s">
        <v>4815</v>
      </c>
    </row>
    <row r="12" s="53" customFormat="1" ht="24.9" customHeight="1" spans="1:7">
      <c r="A12" s="64" t="s">
        <v>4813</v>
      </c>
      <c r="B12" s="62" t="s">
        <v>3322</v>
      </c>
      <c r="C12" s="62">
        <v>20230639</v>
      </c>
      <c r="D12" s="62" t="s">
        <v>2348</v>
      </c>
      <c r="E12" s="62">
        <v>13</v>
      </c>
      <c r="F12" s="65" t="s">
        <v>4814</v>
      </c>
      <c r="G12" s="66" t="s">
        <v>4816</v>
      </c>
    </row>
    <row r="13" s="53" customFormat="1" ht="24.9" customHeight="1" spans="1:7">
      <c r="A13" s="64" t="s">
        <v>4817</v>
      </c>
      <c r="B13" s="62" t="s">
        <v>1300</v>
      </c>
      <c r="C13" s="62" t="s">
        <v>4818</v>
      </c>
      <c r="D13" s="62" t="s">
        <v>4819</v>
      </c>
      <c r="E13" s="62">
        <v>29</v>
      </c>
      <c r="F13" s="62" t="s">
        <v>4804</v>
      </c>
      <c r="G13" s="62" t="s">
        <v>4820</v>
      </c>
    </row>
    <row r="14" s="53" customFormat="1" ht="24.9" customHeight="1" spans="1:7">
      <c r="A14" s="64" t="s">
        <v>4821</v>
      </c>
      <c r="B14" s="62" t="s">
        <v>1293</v>
      </c>
      <c r="C14" s="62" t="s">
        <v>4822</v>
      </c>
      <c r="D14" s="62" t="s">
        <v>2662</v>
      </c>
      <c r="E14" s="62">
        <v>5</v>
      </c>
      <c r="F14" s="62" t="s">
        <v>4823</v>
      </c>
      <c r="G14" s="62" t="s">
        <v>1403</v>
      </c>
    </row>
    <row r="15" s="53" customFormat="1" ht="24.9" customHeight="1" spans="1:7">
      <c r="A15" s="64" t="s">
        <v>4824</v>
      </c>
      <c r="B15" s="62"/>
      <c r="C15" s="62"/>
      <c r="D15" s="62"/>
      <c r="E15" s="62"/>
      <c r="F15" s="62"/>
      <c r="G15" s="62"/>
    </row>
    <row r="16" s="53" customFormat="1" ht="24.9" customHeight="1" spans="1:7">
      <c r="A16" s="64" t="s">
        <v>4825</v>
      </c>
      <c r="B16" s="62"/>
      <c r="C16" s="62"/>
      <c r="D16" s="62"/>
      <c r="E16" s="67"/>
      <c r="F16" s="62"/>
      <c r="G16" s="62"/>
    </row>
    <row r="17" s="53" customFormat="1" ht="24.9" customHeight="1" spans="1:7">
      <c r="A17" s="64" t="s">
        <v>4826</v>
      </c>
      <c r="B17" s="62"/>
      <c r="C17" s="62"/>
      <c r="D17" s="62"/>
      <c r="E17" s="62"/>
      <c r="F17" s="62"/>
      <c r="G17" s="62"/>
    </row>
    <row r="18" s="53" customFormat="1" ht="24.9" customHeight="1" spans="1:7">
      <c r="A18" s="64" t="s">
        <v>4827</v>
      </c>
      <c r="B18" s="62"/>
      <c r="C18" s="62"/>
      <c r="D18" s="62"/>
      <c r="E18" s="62"/>
      <c r="F18" s="62"/>
      <c r="G18" s="62"/>
    </row>
    <row r="19" s="53" customFormat="1" ht="24.9" customHeight="1" spans="1:7">
      <c r="A19" s="64" t="s">
        <v>4828</v>
      </c>
      <c r="B19" s="62"/>
      <c r="C19" s="62"/>
      <c r="D19" s="62"/>
      <c r="E19" s="62"/>
      <c r="F19" s="62"/>
      <c r="G19" s="62"/>
    </row>
    <row r="20" s="53" customFormat="1" ht="24.9" customHeight="1" spans="1:7">
      <c r="A20" s="64" t="s">
        <v>4829</v>
      </c>
      <c r="B20" s="62"/>
      <c r="C20" s="62"/>
      <c r="D20" s="62"/>
      <c r="E20" s="62"/>
      <c r="F20" s="62"/>
      <c r="G20" s="62"/>
    </row>
    <row r="21" s="53" customFormat="1" ht="24.9" customHeight="1" spans="1:7">
      <c r="A21" s="64" t="s">
        <v>4830</v>
      </c>
      <c r="B21" s="62"/>
      <c r="C21" s="62"/>
      <c r="D21" s="62"/>
      <c r="E21" s="62"/>
      <c r="F21" s="62"/>
      <c r="G21" s="62"/>
    </row>
    <row r="22" s="53" customFormat="1" ht="24.9" customHeight="1" spans="1:7">
      <c r="A22" s="64" t="s">
        <v>4831</v>
      </c>
      <c r="B22" s="62"/>
      <c r="C22" s="62"/>
      <c r="D22" s="62"/>
      <c r="E22" s="62"/>
      <c r="F22" s="62"/>
      <c r="G22" s="62"/>
    </row>
    <row r="23" s="53" customFormat="1" ht="24.9" customHeight="1" spans="1:7">
      <c r="A23" s="64" t="s">
        <v>4832</v>
      </c>
      <c r="B23" s="62"/>
      <c r="C23" s="62"/>
      <c r="D23" s="62"/>
      <c r="E23" s="62"/>
      <c r="F23" s="62"/>
      <c r="G23" s="62"/>
    </row>
    <row r="24" s="53" customFormat="1" ht="24.9" customHeight="1" spans="1:7">
      <c r="A24" s="64" t="s">
        <v>4833</v>
      </c>
      <c r="B24" s="62"/>
      <c r="C24" s="62"/>
      <c r="D24" s="62"/>
      <c r="E24" s="62"/>
      <c r="F24" s="62"/>
      <c r="G24" s="62"/>
    </row>
    <row r="25" s="53" customFormat="1" ht="24.9" customHeight="1" spans="1:7">
      <c r="A25" s="64" t="s">
        <v>4834</v>
      </c>
      <c r="B25" s="62"/>
      <c r="C25" s="62"/>
      <c r="D25" s="62"/>
      <c r="E25" s="62"/>
      <c r="F25" s="62"/>
      <c r="G25" s="62"/>
    </row>
    <row r="26" s="53" customFormat="1" ht="24.9" customHeight="1" spans="1:7">
      <c r="A26" s="64" t="s">
        <v>4835</v>
      </c>
      <c r="B26" s="62"/>
      <c r="C26" s="62"/>
      <c r="D26" s="62"/>
      <c r="E26" s="62"/>
      <c r="F26" s="62"/>
      <c r="G26" s="62"/>
    </row>
    <row r="27" s="53" customFormat="1" ht="24.9" customHeight="1" spans="1:7">
      <c r="A27" s="64" t="s">
        <v>4836</v>
      </c>
      <c r="B27" s="62"/>
      <c r="C27" s="62"/>
      <c r="D27" s="62"/>
      <c r="E27" s="62"/>
      <c r="F27" s="62"/>
      <c r="G27" s="62"/>
    </row>
    <row r="28" s="53" customFormat="1" ht="24.9" customHeight="1" spans="1:7">
      <c r="A28" s="64" t="s">
        <v>4837</v>
      </c>
      <c r="B28" s="62"/>
      <c r="C28" s="62"/>
      <c r="D28" s="62"/>
      <c r="E28" s="62"/>
      <c r="F28" s="62"/>
      <c r="G28" s="62"/>
    </row>
    <row r="29" s="53" customFormat="1" ht="24.9" customHeight="1" spans="1:7">
      <c r="A29" s="64" t="s">
        <v>4838</v>
      </c>
      <c r="B29" s="62"/>
      <c r="C29" s="62"/>
      <c r="D29" s="62"/>
      <c r="E29" s="62"/>
      <c r="F29" s="62"/>
      <c r="G29" s="62"/>
    </row>
    <row r="30" s="53" customFormat="1" ht="24.9" customHeight="1" spans="1:7">
      <c r="A30" s="64" t="s">
        <v>4839</v>
      </c>
      <c r="B30" s="62"/>
      <c r="C30" s="62"/>
      <c r="D30" s="62"/>
      <c r="E30" s="62"/>
      <c r="F30" s="62"/>
      <c r="G30" s="62"/>
    </row>
    <row r="31" s="53" customFormat="1" ht="24.9" customHeight="1" spans="1:7">
      <c r="A31" s="64" t="s">
        <v>4840</v>
      </c>
      <c r="B31" s="62"/>
      <c r="C31" s="62"/>
      <c r="D31" s="62"/>
      <c r="E31" s="62"/>
      <c r="F31" s="62"/>
      <c r="G31" s="62"/>
    </row>
    <row r="32" s="53" customFormat="1" ht="24.9" customHeight="1" spans="1:7">
      <c r="A32" s="64" t="s">
        <v>4841</v>
      </c>
      <c r="B32" s="62"/>
      <c r="C32" s="62"/>
      <c r="D32" s="62"/>
      <c r="E32" s="62"/>
      <c r="F32" s="62"/>
      <c r="G32" s="62"/>
    </row>
    <row r="33" s="53" customFormat="1" ht="24.9" customHeight="1" spans="1:7">
      <c r="A33" s="64" t="s">
        <v>4842</v>
      </c>
      <c r="B33" s="62"/>
      <c r="C33" s="62"/>
      <c r="D33" s="62"/>
      <c r="E33" s="62"/>
      <c r="F33" s="62"/>
      <c r="G33" s="62"/>
    </row>
  </sheetData>
  <mergeCells count="1">
    <mergeCell ref="A1:G1"/>
  </mergeCells>
  <pageMargins left="0.699305555555556" right="0.699305555555556" top="0.75" bottom="0.75" header="0.3" footer="0.3"/>
  <pageSetup paperSize="9" orientation="portrait" verticalDpi="12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A1:L31"/>
  <sheetViews>
    <sheetView topLeftCell="A4" workbookViewId="0">
      <selection activeCell="E13" sqref="E12:E13"/>
    </sheetView>
  </sheetViews>
  <sheetFormatPr defaultColWidth="9" defaultRowHeight="13.5"/>
  <cols>
    <col min="1" max="1" width="9" style="35"/>
    <col min="2" max="2" width="14.6666666666667" style="36" customWidth="1"/>
    <col min="3" max="4" width="14.6666666666667" style="37" customWidth="1"/>
    <col min="5" max="5" width="13.2166666666667" style="37" customWidth="1"/>
    <col min="6" max="6" width="14.6666666666667" style="37" customWidth="1"/>
    <col min="7" max="7" width="21.4416666666667" style="37" customWidth="1"/>
    <col min="8" max="8" width="14.775" style="37" customWidth="1"/>
    <col min="9" max="10" width="14.4416666666667" style="37" customWidth="1"/>
    <col min="11" max="11" width="21.8833333333333" style="37" customWidth="1"/>
    <col min="12" max="12" width="20.2166666666667" style="37" customWidth="1"/>
    <col min="13" max="16384" width="9" style="35"/>
  </cols>
  <sheetData>
    <row r="1" ht="35.1" customHeight="1" spans="1:12">
      <c r="A1" s="38" t="s">
        <v>4843</v>
      </c>
      <c r="B1" s="39"/>
      <c r="C1" s="39"/>
      <c r="D1" s="39"/>
      <c r="E1" s="39"/>
      <c r="F1" s="39"/>
      <c r="G1" s="39"/>
      <c r="H1" s="39"/>
      <c r="I1" s="39"/>
      <c r="J1" s="39"/>
      <c r="K1" s="40"/>
      <c r="L1" s="41"/>
    </row>
    <row r="2" s="34" customFormat="1" ht="24.9" customHeight="1" spans="1:12">
      <c r="A2" s="42" t="s">
        <v>4844</v>
      </c>
      <c r="B2" s="43" t="s">
        <v>4845</v>
      </c>
      <c r="C2" s="44" t="s">
        <v>4846</v>
      </c>
      <c r="D2" s="44" t="s">
        <v>4847</v>
      </c>
      <c r="E2" s="44" t="s">
        <v>4848</v>
      </c>
      <c r="F2" s="44" t="s">
        <v>4849</v>
      </c>
      <c r="G2" s="44" t="s">
        <v>4850</v>
      </c>
      <c r="H2" s="44" t="s">
        <v>1944</v>
      </c>
      <c r="I2" s="44" t="s">
        <v>4851</v>
      </c>
      <c r="J2" s="44" t="s">
        <v>4852</v>
      </c>
      <c r="K2" s="44" t="s">
        <v>4853</v>
      </c>
      <c r="L2" s="45"/>
    </row>
    <row r="3" ht="24.9" customHeight="1" spans="1:12">
      <c r="A3" s="46">
        <v>1</v>
      </c>
      <c r="B3" s="47" t="s">
        <v>1402</v>
      </c>
      <c r="C3" s="47" t="s">
        <v>1279</v>
      </c>
      <c r="D3" s="46">
        <v>20230106</v>
      </c>
      <c r="E3" s="46">
        <v>75</v>
      </c>
      <c r="F3" s="46"/>
      <c r="G3" s="46" t="s">
        <v>1404</v>
      </c>
      <c r="H3" s="48"/>
      <c r="I3" s="46" t="s">
        <v>4854</v>
      </c>
      <c r="J3" s="46" t="s">
        <v>4855</v>
      </c>
      <c r="K3" s="46"/>
      <c r="L3" s="49"/>
    </row>
    <row r="4" ht="24.9" customHeight="1" spans="1:12">
      <c r="A4" s="46">
        <v>2</v>
      </c>
      <c r="B4" s="47" t="s">
        <v>1402</v>
      </c>
      <c r="C4" s="47" t="s">
        <v>1279</v>
      </c>
      <c r="D4" s="46">
        <v>20230107</v>
      </c>
      <c r="E4" s="46">
        <v>75</v>
      </c>
      <c r="F4" s="46"/>
      <c r="G4" s="46" t="s">
        <v>1404</v>
      </c>
      <c r="H4" s="48"/>
      <c r="I4" s="46" t="s">
        <v>4854</v>
      </c>
      <c r="J4" s="46" t="s">
        <v>4855</v>
      </c>
      <c r="K4" s="46"/>
      <c r="L4" s="49"/>
    </row>
    <row r="5" ht="24.9" customHeight="1" spans="1:12">
      <c r="A5" s="46">
        <v>3</v>
      </c>
      <c r="B5" s="47" t="s">
        <v>1433</v>
      </c>
      <c r="C5" s="47" t="s">
        <v>1300</v>
      </c>
      <c r="D5" s="46">
        <v>20230206</v>
      </c>
      <c r="E5" s="46">
        <v>64</v>
      </c>
      <c r="F5" s="46"/>
      <c r="G5" s="46" t="s">
        <v>1439</v>
      </c>
      <c r="H5" s="48"/>
      <c r="I5" s="46"/>
      <c r="J5" s="46" t="s">
        <v>4856</v>
      </c>
      <c r="K5" s="46"/>
      <c r="L5" s="49"/>
    </row>
    <row r="6" ht="24.9" customHeight="1" spans="1:12">
      <c r="A6" s="46">
        <v>4</v>
      </c>
      <c r="B6" s="47" t="s">
        <v>1437</v>
      </c>
      <c r="C6" s="47" t="s">
        <v>1285</v>
      </c>
      <c r="D6" s="46">
        <v>20230209</v>
      </c>
      <c r="E6" s="46">
        <v>65</v>
      </c>
      <c r="F6" s="46"/>
      <c r="G6" s="46" t="s">
        <v>1439</v>
      </c>
      <c r="H6" s="48"/>
      <c r="I6" s="46" t="s">
        <v>4805</v>
      </c>
      <c r="J6" s="46"/>
      <c r="K6" s="46"/>
      <c r="L6" s="49"/>
    </row>
    <row r="7" ht="24.9" customHeight="1" spans="1:12">
      <c r="A7" s="46">
        <v>5</v>
      </c>
      <c r="B7" s="47" t="s">
        <v>1442</v>
      </c>
      <c r="C7" s="47" t="s">
        <v>1285</v>
      </c>
      <c r="D7" s="46">
        <v>20230210</v>
      </c>
      <c r="E7" s="46">
        <v>71</v>
      </c>
      <c r="F7" s="46"/>
      <c r="G7" s="46" t="s">
        <v>1439</v>
      </c>
      <c r="H7" s="48"/>
      <c r="I7" s="46" t="s">
        <v>4805</v>
      </c>
      <c r="J7" s="46"/>
      <c r="K7" s="46"/>
      <c r="L7" s="49"/>
    </row>
    <row r="8" ht="24.9" customHeight="1" spans="1:12">
      <c r="A8" s="46">
        <v>6</v>
      </c>
      <c r="B8" s="47" t="s">
        <v>1455</v>
      </c>
      <c r="C8" s="46" t="s">
        <v>1297</v>
      </c>
      <c r="D8" s="46">
        <v>20230253</v>
      </c>
      <c r="E8" s="46">
        <v>80</v>
      </c>
      <c r="F8" s="46"/>
      <c r="G8" s="46" t="s">
        <v>1461</v>
      </c>
      <c r="H8" s="46"/>
      <c r="I8" s="48"/>
      <c r="J8" s="46" t="s">
        <v>4856</v>
      </c>
      <c r="K8" s="46"/>
      <c r="L8" s="49"/>
    </row>
    <row r="9" ht="24.9" customHeight="1" spans="1:12">
      <c r="A9" s="46">
        <v>7</v>
      </c>
      <c r="B9" s="47" t="s">
        <v>1460</v>
      </c>
      <c r="C9" s="46" t="s">
        <v>1297</v>
      </c>
      <c r="D9" s="46">
        <v>20230254</v>
      </c>
      <c r="E9" s="46">
        <v>79</v>
      </c>
      <c r="F9" s="46"/>
      <c r="G9" s="46" t="s">
        <v>1461</v>
      </c>
      <c r="H9" s="46"/>
      <c r="I9" s="48" t="s">
        <v>4857</v>
      </c>
      <c r="J9" s="46" t="s">
        <v>4858</v>
      </c>
      <c r="K9" s="46"/>
      <c r="L9" s="49"/>
    </row>
    <row r="10" ht="24.9" customHeight="1" spans="1:12">
      <c r="A10" s="46">
        <v>8</v>
      </c>
      <c r="B10" s="47" t="s">
        <v>1511</v>
      </c>
      <c r="C10" s="46" t="s">
        <v>1314</v>
      </c>
      <c r="D10" s="46">
        <v>20230399</v>
      </c>
      <c r="E10" s="46">
        <v>67</v>
      </c>
      <c r="F10" s="46"/>
      <c r="G10" s="46" t="s">
        <v>4859</v>
      </c>
      <c r="H10" s="48"/>
      <c r="I10" s="48" t="s">
        <v>4805</v>
      </c>
      <c r="J10" s="46" t="s">
        <v>4858</v>
      </c>
      <c r="K10" s="46"/>
      <c r="L10" s="49"/>
    </row>
    <row r="11" ht="24.9" customHeight="1" spans="1:12">
      <c r="A11" s="46">
        <v>9</v>
      </c>
      <c r="B11" s="47" t="s">
        <v>1524</v>
      </c>
      <c r="C11" s="46" t="s">
        <v>1297</v>
      </c>
      <c r="D11" s="46">
        <v>20230392</v>
      </c>
      <c r="E11" s="46">
        <v>97</v>
      </c>
      <c r="F11" s="46"/>
      <c r="G11" s="46" t="s">
        <v>1530</v>
      </c>
      <c r="H11" s="50"/>
      <c r="I11" s="48" t="s">
        <v>4805</v>
      </c>
      <c r="J11" s="46"/>
      <c r="K11" s="46"/>
      <c r="L11" s="49"/>
    </row>
    <row r="12" ht="24.9" customHeight="1" spans="1:12">
      <c r="A12" s="46">
        <v>10</v>
      </c>
      <c r="B12" s="47"/>
      <c r="C12" s="46"/>
      <c r="D12" s="46"/>
      <c r="E12" s="46"/>
      <c r="F12" s="46"/>
      <c r="G12" s="46"/>
      <c r="H12" s="48"/>
      <c r="I12" s="48"/>
      <c r="J12" s="46"/>
      <c r="K12" s="46"/>
      <c r="L12" s="49"/>
    </row>
    <row r="13" ht="24.9" customHeight="1" spans="1:12">
      <c r="A13" s="46">
        <v>11</v>
      </c>
      <c r="B13" s="47"/>
      <c r="C13" s="46"/>
      <c r="D13" s="46"/>
      <c r="E13" s="46"/>
      <c r="F13" s="46"/>
      <c r="G13" s="46"/>
      <c r="H13" s="50"/>
      <c r="I13" s="48"/>
      <c r="J13" s="46"/>
      <c r="K13" s="46"/>
      <c r="L13" s="49"/>
    </row>
    <row r="14" ht="24.9" customHeight="1" spans="1:12">
      <c r="A14" s="46">
        <v>12</v>
      </c>
      <c r="B14" s="47"/>
      <c r="C14" s="51"/>
      <c r="D14" s="46"/>
      <c r="E14" s="46"/>
      <c r="F14" s="46"/>
      <c r="G14" s="46"/>
      <c r="H14" s="50"/>
      <c r="I14" s="46"/>
      <c r="J14" s="46"/>
      <c r="K14" s="46"/>
      <c r="L14" s="49"/>
    </row>
    <row r="15" ht="24.9" customHeight="1" spans="1:12">
      <c r="A15" s="46">
        <v>13</v>
      </c>
      <c r="B15" s="47"/>
      <c r="C15" s="46"/>
      <c r="D15" s="46"/>
      <c r="E15" s="46"/>
      <c r="F15" s="46"/>
      <c r="G15" s="46"/>
      <c r="H15" s="50"/>
      <c r="I15" s="46"/>
      <c r="J15" s="46"/>
      <c r="K15" s="46"/>
      <c r="L15" s="49"/>
    </row>
    <row r="16" ht="24.9" customHeight="1" spans="1:12">
      <c r="A16" s="46">
        <v>14</v>
      </c>
      <c r="B16" s="47"/>
      <c r="C16" s="46"/>
      <c r="D16" s="46"/>
      <c r="E16" s="46"/>
      <c r="F16" s="46"/>
      <c r="G16" s="46"/>
      <c r="H16" s="46"/>
      <c r="I16" s="46"/>
      <c r="J16" s="46"/>
      <c r="K16" s="46"/>
      <c r="L16" s="49"/>
    </row>
    <row r="17" ht="24.9" customHeight="1" spans="1:12">
      <c r="A17" s="46">
        <v>15</v>
      </c>
      <c r="B17" s="47"/>
      <c r="C17" s="46"/>
      <c r="D17" s="46"/>
      <c r="E17" s="46"/>
      <c r="F17" s="46"/>
      <c r="G17" s="46"/>
      <c r="H17" s="46"/>
      <c r="I17" s="46"/>
      <c r="J17" s="46"/>
      <c r="K17" s="46"/>
      <c r="L17" s="49"/>
    </row>
    <row r="18" ht="24.9" customHeight="1" spans="1:12">
      <c r="A18" s="46">
        <v>16</v>
      </c>
      <c r="B18" s="47"/>
      <c r="C18" s="46"/>
      <c r="D18" s="46"/>
      <c r="E18" s="46"/>
      <c r="F18" s="46"/>
      <c r="G18" s="46"/>
      <c r="H18" s="46"/>
      <c r="I18" s="46"/>
      <c r="J18" s="46"/>
      <c r="K18" s="46"/>
      <c r="L18" s="49"/>
    </row>
    <row r="19" ht="24.9" customHeight="1" spans="1:12">
      <c r="A19" s="46">
        <v>17</v>
      </c>
      <c r="B19" s="47"/>
      <c r="C19" s="46"/>
      <c r="D19" s="46"/>
      <c r="E19" s="46"/>
      <c r="F19" s="46"/>
      <c r="G19" s="46"/>
      <c r="H19" s="46"/>
      <c r="I19" s="46"/>
      <c r="J19" s="46"/>
      <c r="K19" s="46"/>
      <c r="L19" s="49"/>
    </row>
    <row r="20" ht="24.9" customHeight="1" spans="1:12">
      <c r="A20" s="46">
        <v>18</v>
      </c>
      <c r="B20" s="47"/>
      <c r="C20" s="46"/>
      <c r="D20" s="46"/>
      <c r="E20" s="46"/>
      <c r="F20" s="46"/>
      <c r="G20" s="46"/>
      <c r="H20" s="46"/>
      <c r="I20" s="46"/>
      <c r="J20" s="46"/>
      <c r="K20" s="46"/>
      <c r="L20" s="49"/>
    </row>
    <row r="21" ht="24.9" customHeight="1" spans="1:12">
      <c r="A21" s="46">
        <v>19</v>
      </c>
      <c r="B21" s="47"/>
      <c r="C21" s="46"/>
      <c r="D21" s="46"/>
      <c r="E21" s="46"/>
      <c r="F21" s="46"/>
      <c r="G21" s="46"/>
      <c r="H21" s="46"/>
      <c r="I21" s="46"/>
      <c r="J21" s="46"/>
      <c r="K21" s="46"/>
      <c r="L21" s="49"/>
    </row>
    <row r="22" ht="24.9" customHeight="1" spans="1:12">
      <c r="A22" s="46">
        <v>20</v>
      </c>
      <c r="B22" s="47"/>
      <c r="C22" s="46"/>
      <c r="D22" s="46"/>
      <c r="E22" s="46"/>
      <c r="F22" s="46"/>
      <c r="G22" s="46"/>
      <c r="H22" s="46"/>
      <c r="I22" s="46"/>
      <c r="J22" s="46"/>
      <c r="K22" s="46"/>
      <c r="L22" s="49"/>
    </row>
    <row r="23" ht="24.9" customHeight="1" spans="1:12">
      <c r="A23" s="46">
        <v>21</v>
      </c>
      <c r="B23" s="47"/>
      <c r="C23" s="46"/>
      <c r="D23" s="46"/>
      <c r="E23" s="46"/>
      <c r="F23" s="46"/>
      <c r="G23" s="46"/>
      <c r="H23" s="46"/>
      <c r="I23" s="46"/>
      <c r="J23" s="46"/>
      <c r="K23" s="46"/>
      <c r="L23" s="49"/>
    </row>
    <row r="24" ht="24.9" customHeight="1" spans="1:12">
      <c r="A24" s="46">
        <v>22</v>
      </c>
      <c r="B24" s="47"/>
      <c r="C24" s="46"/>
      <c r="D24" s="46"/>
      <c r="E24" s="46"/>
      <c r="F24" s="46"/>
      <c r="G24" s="46"/>
      <c r="H24" s="46"/>
      <c r="I24" s="46"/>
      <c r="J24" s="46"/>
      <c r="K24" s="46"/>
      <c r="L24" s="49"/>
    </row>
    <row r="25" ht="24.9" customHeight="1" spans="1:12">
      <c r="A25" s="46">
        <v>23</v>
      </c>
      <c r="B25" s="47"/>
      <c r="C25" s="46"/>
      <c r="D25" s="46"/>
      <c r="E25" s="46"/>
      <c r="F25" s="46"/>
      <c r="G25" s="46"/>
      <c r="H25" s="46"/>
      <c r="I25" s="46"/>
      <c r="J25" s="46"/>
      <c r="K25" s="46"/>
      <c r="L25" s="49"/>
    </row>
    <row r="26" ht="24.9" customHeight="1" spans="1:12">
      <c r="A26" s="46">
        <v>24</v>
      </c>
      <c r="B26" s="47"/>
      <c r="C26" s="46"/>
      <c r="D26" s="46"/>
      <c r="E26" s="46"/>
      <c r="F26" s="46"/>
      <c r="G26" s="46"/>
      <c r="H26" s="46"/>
      <c r="I26" s="46"/>
      <c r="J26" s="46"/>
      <c r="K26" s="46"/>
      <c r="L26" s="49"/>
    </row>
    <row r="27" ht="24.9" customHeight="1" spans="1:12">
      <c r="A27" s="46">
        <v>25</v>
      </c>
      <c r="B27" s="47"/>
      <c r="C27" s="46"/>
      <c r="D27" s="46"/>
      <c r="E27" s="46"/>
      <c r="F27" s="46"/>
      <c r="G27" s="46"/>
      <c r="H27" s="46"/>
      <c r="I27" s="46"/>
      <c r="J27" s="46"/>
      <c r="K27" s="46"/>
      <c r="L27" s="49"/>
    </row>
    <row r="28" ht="24.9" customHeight="1" spans="1:12">
      <c r="A28" s="46">
        <v>26</v>
      </c>
      <c r="B28" s="47"/>
      <c r="C28" s="46"/>
      <c r="D28" s="46"/>
      <c r="E28" s="46"/>
      <c r="F28" s="46"/>
      <c r="G28" s="46"/>
      <c r="H28" s="46"/>
      <c r="I28" s="46"/>
      <c r="J28" s="46"/>
      <c r="K28" s="46"/>
      <c r="L28" s="49"/>
    </row>
    <row r="29" ht="24.9" customHeight="1" spans="1:12">
      <c r="A29" s="46">
        <v>27</v>
      </c>
      <c r="B29" s="47"/>
      <c r="C29" s="46"/>
      <c r="D29" s="46"/>
      <c r="E29" s="46"/>
      <c r="F29" s="46"/>
      <c r="G29" s="46"/>
      <c r="H29" s="46"/>
      <c r="I29" s="46"/>
      <c r="J29" s="46"/>
      <c r="K29" s="46"/>
      <c r="L29" s="49"/>
    </row>
    <row r="30" ht="24.9" customHeight="1" spans="1:12">
      <c r="A30" s="46">
        <v>28</v>
      </c>
      <c r="B30" s="47"/>
      <c r="C30" s="46"/>
      <c r="D30" s="46"/>
      <c r="E30" s="46"/>
      <c r="F30" s="46"/>
      <c r="G30" s="46"/>
      <c r="H30" s="46"/>
      <c r="I30" s="46"/>
      <c r="J30" s="46"/>
      <c r="K30" s="46"/>
      <c r="L30" s="49"/>
    </row>
    <row r="31" ht="24.9" customHeight="1" spans="1:12">
      <c r="A31" s="46">
        <v>29</v>
      </c>
      <c r="B31" s="47"/>
      <c r="C31" s="46"/>
      <c r="D31" s="46"/>
      <c r="E31" s="46"/>
      <c r="F31" s="46"/>
      <c r="G31" s="46"/>
      <c r="H31" s="46"/>
      <c r="I31" s="46"/>
      <c r="J31" s="46"/>
      <c r="K31" s="46"/>
      <c r="L31" s="49"/>
    </row>
  </sheetData>
  <mergeCells count="1">
    <mergeCell ref="A1:K1"/>
  </mergeCells>
  <pageMargins left="0.699305555555556" right="0.699305555555556" top="0.75" bottom="0.75" header="0.3" footer="0.3"/>
  <pageSetup paperSize="9" orientation="portrait" horizontalDpi="1200" verticalDpi="12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56"/>
  <sheetViews>
    <sheetView workbookViewId="0">
      <selection activeCell="D14" sqref="D14"/>
    </sheetView>
  </sheetViews>
  <sheetFormatPr defaultColWidth="9" defaultRowHeight="13.5"/>
  <cols>
    <col min="1" max="1" width="18.6666666666667" style="26" customWidth="1"/>
    <col min="2" max="2" width="14.6666666666667" style="26" customWidth="1"/>
    <col min="3" max="3" width="20.6666666666667" style="26" customWidth="1"/>
    <col min="4" max="4" width="14.6666666666667" style="27" customWidth="1"/>
    <col min="5" max="6" width="30.6666666666667" style="26" customWidth="1"/>
    <col min="7" max="10" width="18.6666666666667" style="26" customWidth="1"/>
    <col min="11" max="11" width="14.6666666666667" style="26" customWidth="1"/>
    <col min="12" max="16384" width="9" style="26"/>
  </cols>
  <sheetData>
    <row r="1" s="24" customFormat="1" ht="33.9" customHeight="1" spans="1:11">
      <c r="A1" s="28" t="s">
        <v>13</v>
      </c>
      <c r="B1" s="28" t="s">
        <v>15</v>
      </c>
      <c r="C1" s="28" t="s">
        <v>16</v>
      </c>
      <c r="D1" s="29" t="s">
        <v>14</v>
      </c>
      <c r="E1" s="28" t="s">
        <v>4860</v>
      </c>
      <c r="F1" s="28" t="s">
        <v>4861</v>
      </c>
      <c r="G1" s="28" t="s">
        <v>4862</v>
      </c>
      <c r="H1" s="28" t="s">
        <v>4863</v>
      </c>
      <c r="I1" s="28" t="s">
        <v>4851</v>
      </c>
      <c r="J1" s="28" t="s">
        <v>4852</v>
      </c>
      <c r="K1" s="28" t="s">
        <v>4864</v>
      </c>
    </row>
    <row r="2" s="25" customFormat="1" ht="24" customHeight="1" spans="1:11">
      <c r="A2" s="30"/>
      <c r="B2" s="30"/>
      <c r="C2" s="30"/>
      <c r="D2" s="31"/>
      <c r="E2" s="30"/>
      <c r="F2" s="30"/>
      <c r="G2" s="30"/>
      <c r="H2" s="30"/>
      <c r="I2" s="30"/>
      <c r="J2" s="30"/>
      <c r="K2" s="30"/>
    </row>
    <row r="3" s="25" customFormat="1" ht="24" customHeight="1" spans="1:11">
      <c r="A3" s="30"/>
      <c r="B3" s="30"/>
      <c r="C3" s="30"/>
      <c r="D3" s="31"/>
      <c r="E3" s="30"/>
      <c r="F3" s="30"/>
      <c r="G3" s="30"/>
      <c r="H3" s="30"/>
      <c r="I3" s="30"/>
      <c r="J3" s="30"/>
      <c r="K3" s="30"/>
    </row>
    <row r="4" s="25" customFormat="1" ht="24" customHeight="1" spans="1:11">
      <c r="A4" s="30"/>
      <c r="B4" s="30"/>
      <c r="C4" s="30"/>
      <c r="D4" s="31"/>
      <c r="E4" s="30"/>
      <c r="F4" s="30"/>
      <c r="G4" s="30"/>
      <c r="H4" s="30"/>
      <c r="I4" s="30"/>
      <c r="J4" s="30"/>
      <c r="K4" s="30"/>
    </row>
    <row r="5" s="25" customFormat="1" ht="24" customHeight="1" spans="1:11">
      <c r="A5" s="30"/>
      <c r="B5" s="30"/>
      <c r="C5" s="30"/>
      <c r="D5" s="31"/>
      <c r="E5" s="30"/>
      <c r="F5" s="30"/>
      <c r="G5" s="30"/>
      <c r="H5" s="30"/>
      <c r="I5" s="30"/>
      <c r="J5" s="30"/>
      <c r="K5" s="32"/>
    </row>
    <row r="6" s="25" customFormat="1" ht="24" customHeight="1" spans="1:11">
      <c r="A6" s="31"/>
      <c r="B6" s="31"/>
      <c r="C6" s="31"/>
      <c r="D6" s="31"/>
      <c r="E6" s="30"/>
      <c r="F6" s="30"/>
      <c r="G6" s="30"/>
      <c r="H6" s="30"/>
      <c r="I6" s="30"/>
      <c r="J6" s="30"/>
      <c r="K6" s="30"/>
    </row>
    <row r="7" s="25" customFormat="1" ht="24" customHeight="1" spans="1:11">
      <c r="A7" s="30"/>
      <c r="B7" s="30"/>
      <c r="C7" s="30"/>
      <c r="D7" s="31"/>
      <c r="E7" s="30"/>
      <c r="F7" s="30"/>
      <c r="G7" s="30"/>
      <c r="H7" s="30"/>
      <c r="I7" s="30"/>
      <c r="J7" s="30"/>
      <c r="K7" s="30"/>
    </row>
    <row r="8" s="25" customFormat="1" ht="24" customHeight="1" spans="1:11">
      <c r="A8" s="30"/>
      <c r="B8" s="30"/>
      <c r="C8" s="30"/>
      <c r="D8" s="31"/>
      <c r="E8" s="30"/>
      <c r="F8" s="30"/>
      <c r="G8" s="30"/>
      <c r="H8" s="30"/>
      <c r="I8" s="30"/>
      <c r="J8" s="30"/>
      <c r="K8" s="30"/>
    </row>
    <row r="9" s="25" customFormat="1" ht="24" customHeight="1" spans="1:11">
      <c r="A9" s="30"/>
      <c r="B9" s="30"/>
      <c r="C9" s="30"/>
      <c r="D9" s="31"/>
      <c r="E9" s="30"/>
      <c r="F9" s="30"/>
      <c r="G9" s="30"/>
      <c r="H9" s="30"/>
      <c r="I9" s="30"/>
      <c r="J9" s="30"/>
      <c r="K9" s="30"/>
    </row>
    <row r="10" s="25" customFormat="1" ht="24" customHeight="1" spans="1:11">
      <c r="A10" s="30"/>
      <c r="B10" s="30"/>
      <c r="C10" s="30"/>
      <c r="D10" s="31"/>
      <c r="E10" s="30"/>
      <c r="F10" s="30"/>
      <c r="G10" s="30"/>
      <c r="H10" s="30"/>
      <c r="I10" s="30"/>
      <c r="J10" s="30"/>
      <c r="K10" s="30"/>
    </row>
    <row r="11" s="25" customFormat="1" ht="24" customHeight="1" spans="1:11">
      <c r="A11" s="30"/>
      <c r="B11" s="30"/>
      <c r="C11" s="30"/>
      <c r="D11" s="31"/>
      <c r="E11" s="30"/>
      <c r="F11" s="30"/>
      <c r="G11" s="30"/>
      <c r="H11" s="30"/>
      <c r="I11" s="30"/>
      <c r="J11" s="30"/>
      <c r="K11" s="30"/>
    </row>
    <row r="12" s="25" customFormat="1" ht="24" customHeight="1" spans="1:11">
      <c r="A12" s="30"/>
      <c r="B12" s="30"/>
      <c r="C12" s="30"/>
      <c r="D12" s="31"/>
      <c r="E12" s="30"/>
      <c r="F12" s="30"/>
      <c r="G12" s="30"/>
      <c r="H12" s="30"/>
      <c r="I12" s="30"/>
      <c r="J12" s="30"/>
      <c r="K12" s="30"/>
    </row>
    <row r="13" s="25" customFormat="1" ht="24" customHeight="1" spans="1:11">
      <c r="A13" s="30"/>
      <c r="B13" s="30"/>
      <c r="C13" s="30"/>
      <c r="D13" s="31"/>
      <c r="E13" s="30"/>
      <c r="F13" s="30"/>
      <c r="G13" s="30"/>
      <c r="H13" s="30"/>
      <c r="I13" s="30"/>
      <c r="J13" s="30"/>
      <c r="K13" s="30"/>
    </row>
    <row r="14" s="25" customFormat="1" ht="24" customHeight="1" spans="1:11">
      <c r="A14" s="30"/>
      <c r="B14" s="30"/>
      <c r="C14" s="30"/>
      <c r="D14" s="31"/>
      <c r="E14" s="30"/>
      <c r="F14" s="30"/>
      <c r="G14" s="30"/>
      <c r="H14" s="30"/>
      <c r="I14" s="30"/>
      <c r="J14" s="30"/>
      <c r="K14" s="30"/>
    </row>
    <row r="15" s="25" customFormat="1" ht="24" customHeight="1" spans="1:11">
      <c r="A15" s="30"/>
      <c r="B15" s="30"/>
      <c r="C15" s="30"/>
      <c r="D15" s="31"/>
      <c r="E15" s="30"/>
      <c r="F15" s="30"/>
      <c r="G15" s="30"/>
      <c r="H15" s="30"/>
      <c r="I15" s="30"/>
      <c r="J15" s="30"/>
      <c r="K15" s="30"/>
    </row>
    <row r="16" s="25" customFormat="1" ht="24" customHeight="1" spans="1:11">
      <c r="A16" s="30"/>
      <c r="B16" s="30"/>
      <c r="C16" s="30"/>
      <c r="D16" s="31"/>
      <c r="E16" s="30"/>
      <c r="F16" s="30"/>
      <c r="G16" s="30"/>
      <c r="H16" s="30"/>
      <c r="I16" s="30"/>
      <c r="J16" s="30"/>
      <c r="K16" s="30"/>
    </row>
    <row r="17" s="25" customFormat="1" ht="24" customHeight="1" spans="1:11">
      <c r="A17" s="30"/>
      <c r="B17" s="30"/>
      <c r="C17" s="30"/>
      <c r="D17" s="31"/>
      <c r="E17" s="30"/>
      <c r="F17" s="30"/>
      <c r="G17" s="30"/>
      <c r="H17" s="30"/>
      <c r="I17" s="30"/>
      <c r="J17" s="30"/>
      <c r="K17" s="30"/>
    </row>
    <row r="18" s="25" customFormat="1" ht="24" customHeight="1" spans="1:11">
      <c r="A18" s="30"/>
      <c r="B18" s="30"/>
      <c r="C18" s="30"/>
      <c r="D18" s="31"/>
      <c r="E18" s="30"/>
      <c r="F18" s="30"/>
      <c r="G18" s="30"/>
      <c r="H18" s="30"/>
      <c r="I18" s="30"/>
      <c r="J18" s="30"/>
      <c r="K18" s="30"/>
    </row>
    <row r="19" s="25" customFormat="1" ht="24" customHeight="1" spans="1:11">
      <c r="A19" s="30"/>
      <c r="B19" s="30"/>
      <c r="C19" s="30"/>
      <c r="D19" s="31"/>
      <c r="E19" s="30"/>
      <c r="F19" s="30"/>
      <c r="G19" s="30"/>
      <c r="H19" s="30"/>
      <c r="I19" s="30"/>
      <c r="J19" s="30"/>
      <c r="K19" s="30"/>
    </row>
    <row r="20" s="25" customFormat="1" ht="18" customHeight="1" spans="1:11">
      <c r="D20" s="33"/>
    </row>
    <row r="21" s="25" customFormat="1" ht="18" customHeight="1" spans="1:11">
      <c r="D21" s="33"/>
    </row>
    <row r="22" s="25" customFormat="1" ht="18" customHeight="1" spans="1:11">
      <c r="D22" s="33"/>
    </row>
    <row r="23" s="25" customFormat="1" ht="18" customHeight="1" spans="1:11">
      <c r="D23" s="33"/>
    </row>
    <row r="24" s="25" customFormat="1" ht="18" customHeight="1" spans="1:11">
      <c r="D24" s="33"/>
    </row>
    <row r="25" s="25" customFormat="1" ht="18" customHeight="1" spans="1:11">
      <c r="D25" s="33"/>
    </row>
    <row r="26" s="25" customFormat="1" ht="18" customHeight="1" spans="1:11">
      <c r="D26" s="33"/>
    </row>
    <row r="27" s="25" customFormat="1" ht="18" customHeight="1" spans="1:11">
      <c r="D27" s="33"/>
    </row>
    <row r="28" s="25" customFormat="1" ht="18" customHeight="1" spans="1:11">
      <c r="D28" s="33"/>
    </row>
    <row r="29" s="25" customFormat="1" ht="18" customHeight="1" spans="1:11">
      <c r="D29" s="33"/>
    </row>
    <row r="30" s="25" customFormat="1" ht="18" customHeight="1" spans="1:11">
      <c r="D30" s="33"/>
    </row>
    <row r="31" s="25" customFormat="1" ht="18" customHeight="1" spans="1:11">
      <c r="D31" s="33"/>
    </row>
    <row r="32" s="25" customFormat="1" ht="18" customHeight="1" spans="1:11">
      <c r="D32" s="33"/>
    </row>
    <row r="33" s="25" customFormat="1" ht="18" customHeight="1" spans="4:4">
      <c r="D33" s="33"/>
    </row>
    <row r="34" s="25" customFormat="1" ht="18" customHeight="1" spans="4:4">
      <c r="D34" s="33"/>
    </row>
    <row r="35" s="25" customFormat="1" ht="18" customHeight="1" spans="4:4">
      <c r="D35" s="33"/>
    </row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</sheetData>
  <pageMargins left="0.699305555555556" right="0.699305555555556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C900"/>
  <sheetViews>
    <sheetView topLeftCell="A381" workbookViewId="0">
      <selection activeCell="D399" sqref="D399"/>
    </sheetView>
  </sheetViews>
  <sheetFormatPr defaultColWidth="9" defaultRowHeight="13.5" outlineLevelCol="2"/>
  <cols>
    <col min="2" max="2" width="14.6666666666667" customWidth="1"/>
  </cols>
  <sheetData>
    <row r="1" spans="1:3">
      <c r="B1" s="9" t="s">
        <v>4865</v>
      </c>
    </row>
    <row r="2" spans="1:3">
      <c r="A2" t="s">
        <v>4844</v>
      </c>
      <c r="B2" t="s">
        <v>4866</v>
      </c>
      <c r="C2" t="s">
        <v>4867</v>
      </c>
    </row>
    <row r="3" ht="20.1" customHeight="1" spans="1:3">
      <c r="A3" s="10">
        <v>1</v>
      </c>
      <c r="B3" s="11">
        <v>20180539</v>
      </c>
      <c r="C3" s="11">
        <v>16</v>
      </c>
    </row>
    <row r="4" ht="20.1" customHeight="1" spans="1:3">
      <c r="A4" s="10">
        <v>2</v>
      </c>
      <c r="B4" s="11">
        <v>20180606</v>
      </c>
      <c r="C4" s="11">
        <v>16</v>
      </c>
    </row>
    <row r="5" ht="20.1" customHeight="1" spans="1:3">
      <c r="A5" s="10">
        <v>3</v>
      </c>
      <c r="B5" s="11">
        <v>20180612</v>
      </c>
      <c r="C5" s="11">
        <v>22</v>
      </c>
    </row>
    <row r="6" ht="20.1" customHeight="1" spans="1:3">
      <c r="A6" s="10">
        <v>4</v>
      </c>
      <c r="B6" s="11">
        <v>20180620</v>
      </c>
      <c r="C6" s="11">
        <v>19</v>
      </c>
    </row>
    <row r="7" ht="20.1" customHeight="1" spans="1:3">
      <c r="A7" s="10">
        <v>5</v>
      </c>
      <c r="B7" s="11"/>
      <c r="C7" s="11"/>
    </row>
    <row r="8" ht="20.1" customHeight="1" spans="1:3">
      <c r="A8" s="10">
        <v>6</v>
      </c>
      <c r="B8" s="11"/>
      <c r="C8" s="11"/>
    </row>
    <row r="9" ht="20.1" customHeight="1"/>
    <row r="10" ht="20.1" customHeight="1"/>
    <row r="11" ht="20.1" customHeight="1"/>
    <row r="12" ht="20.1" customHeight="1"/>
    <row r="13" ht="20.1" customHeight="1"/>
    <row r="14" ht="20.1" customHeight="1"/>
    <row r="15" ht="20.1" customHeight="1"/>
    <row r="16" ht="20.1" customHeight="1"/>
    <row r="17" ht="20.1" customHeight="1"/>
    <row r="18" ht="20.1" customHeight="1"/>
    <row r="19" ht="20.1" customHeight="1"/>
    <row r="20" ht="20.1" customHeight="1"/>
    <row r="21" ht="20.1" customHeight="1"/>
    <row r="22" ht="20.1" customHeight="1"/>
    <row r="23" ht="20.1" customHeight="1"/>
    <row r="24" ht="20.1" customHeight="1"/>
    <row r="25" ht="20.1" customHeight="1" spans="1:3">
      <c r="B25" s="9" t="s">
        <v>4868</v>
      </c>
    </row>
    <row r="26" ht="20.1" customHeight="1" spans="1:3">
      <c r="A26" t="s">
        <v>4844</v>
      </c>
      <c r="B26" t="s">
        <v>4866</v>
      </c>
      <c r="C26" t="s">
        <v>4867</v>
      </c>
    </row>
    <row r="27" ht="20.1" customHeight="1" spans="1:3">
      <c r="A27" s="10">
        <v>1</v>
      </c>
      <c r="B27" s="11">
        <v>20170520</v>
      </c>
      <c r="C27" s="11">
        <v>6</v>
      </c>
    </row>
    <row r="28" ht="20.1" customHeight="1"/>
    <row r="29" ht="20.1" customHeight="1"/>
    <row r="30" ht="20.1" customHeight="1"/>
    <row r="31" ht="20.1" customHeight="1"/>
    <row r="32" ht="20.1" customHeight="1"/>
    <row r="33" ht="20.1" customHeight="1"/>
    <row r="34" ht="20.1" customHeight="1"/>
    <row r="35" ht="20.1" customHeight="1"/>
    <row r="36" ht="20.1" customHeight="1"/>
    <row r="37" ht="20.1" customHeight="1"/>
    <row r="38" ht="20.1" customHeight="1"/>
    <row r="39" ht="20.1" customHeight="1"/>
    <row r="40" ht="20.1" customHeight="1" spans="1:3">
      <c r="B40" s="9" t="s">
        <v>4869</v>
      </c>
    </row>
    <row r="41" ht="20.1" customHeight="1" spans="1:3">
      <c r="A41" t="s">
        <v>4844</v>
      </c>
      <c r="B41" t="s">
        <v>4866</v>
      </c>
      <c r="C41" t="s">
        <v>4867</v>
      </c>
    </row>
    <row r="42" ht="20.1" customHeight="1" spans="1:3">
      <c r="A42" s="10">
        <v>1</v>
      </c>
      <c r="B42" s="11">
        <v>20180507</v>
      </c>
      <c r="C42" s="11">
        <v>24</v>
      </c>
    </row>
    <row r="43" ht="20.1" customHeight="1" spans="1:3">
      <c r="A43" s="10">
        <v>2</v>
      </c>
      <c r="B43" s="11">
        <v>20180518</v>
      </c>
      <c r="C43" s="11">
        <v>41</v>
      </c>
    </row>
    <row r="44" ht="20.1" customHeight="1" spans="1:3">
      <c r="A44" s="10">
        <v>3</v>
      </c>
      <c r="B44" s="11">
        <v>20180527</v>
      </c>
      <c r="C44" s="11">
        <v>37</v>
      </c>
    </row>
    <row r="45" ht="20.1" customHeight="1" spans="1:3">
      <c r="A45" s="10">
        <v>4</v>
      </c>
      <c r="B45" s="12">
        <v>20180540</v>
      </c>
      <c r="C45" s="12">
        <v>30</v>
      </c>
    </row>
    <row r="46" ht="20.1" customHeight="1" spans="1:3">
      <c r="A46" s="10">
        <v>5</v>
      </c>
      <c r="B46" s="11"/>
      <c r="C46" s="11"/>
    </row>
    <row r="47" ht="20.1" customHeight="1" spans="1:3">
      <c r="A47" s="10">
        <v>6</v>
      </c>
      <c r="B47" s="11"/>
      <c r="C47" s="11"/>
    </row>
    <row r="48" ht="20.1" customHeight="1"/>
    <row r="49" ht="20.1" customHeight="1"/>
    <row r="50" ht="20.1" customHeight="1"/>
    <row r="51" ht="20.1" customHeight="1"/>
    <row r="52" ht="20.1" customHeight="1"/>
    <row r="53" ht="20.1" customHeight="1"/>
    <row r="54" ht="20.1" customHeight="1"/>
    <row r="55" ht="20.1" customHeight="1"/>
    <row r="56" ht="20.1" customHeight="1"/>
    <row r="57" ht="20.1" customHeight="1"/>
    <row r="58" ht="20.1" customHeight="1"/>
    <row r="59" ht="20.1" customHeight="1"/>
    <row r="60" ht="20.1" customHeight="1"/>
    <row r="61" ht="20.1" customHeight="1"/>
    <row r="62" ht="20.1" customHeight="1"/>
    <row r="63" ht="20.1" customHeight="1"/>
    <row r="64" ht="20.1" customHeight="1"/>
    <row r="65" ht="20.1" customHeight="1"/>
    <row r="66" ht="20.1" customHeight="1" spans="1:3">
      <c r="B66" s="9" t="s">
        <v>4870</v>
      </c>
    </row>
    <row r="67" ht="20.1" customHeight="1" spans="1:3">
      <c r="A67" t="s">
        <v>4844</v>
      </c>
      <c r="B67" t="s">
        <v>4866</v>
      </c>
      <c r="C67" t="s">
        <v>4867</v>
      </c>
    </row>
    <row r="68" ht="20.1" customHeight="1" spans="1:3">
      <c r="A68" s="10">
        <v>1</v>
      </c>
      <c r="B68" s="19">
        <v>20170112</v>
      </c>
      <c r="C68" s="19">
        <v>19</v>
      </c>
    </row>
    <row r="69" ht="20.1" customHeight="1" spans="1:3">
      <c r="A69" s="12">
        <v>2</v>
      </c>
      <c r="B69" s="12">
        <v>20170113</v>
      </c>
      <c r="C69" s="12">
        <v>13</v>
      </c>
    </row>
    <row r="70" ht="20.1" customHeight="1" spans="1:3">
      <c r="A70" s="10">
        <v>3</v>
      </c>
      <c r="B70" s="11">
        <v>20170329</v>
      </c>
      <c r="C70" s="11">
        <v>16</v>
      </c>
    </row>
    <row r="71" ht="20.1" customHeight="1" spans="1:3">
      <c r="A71" s="10">
        <v>4</v>
      </c>
      <c r="B71" s="11">
        <v>20170623</v>
      </c>
      <c r="C71" s="11">
        <v>17</v>
      </c>
    </row>
    <row r="72" ht="20.1" customHeight="1" spans="1:3">
      <c r="A72" s="12">
        <v>5</v>
      </c>
      <c r="B72" s="12">
        <v>20170625</v>
      </c>
      <c r="C72" s="12">
        <v>23</v>
      </c>
    </row>
    <row r="73" ht="20.1" customHeight="1" spans="1:3">
      <c r="A73" s="10">
        <v>6</v>
      </c>
      <c r="B73" s="11">
        <v>20171161</v>
      </c>
      <c r="C73" s="11">
        <v>13</v>
      </c>
    </row>
    <row r="74" ht="20.1" customHeight="1"/>
    <row r="75" ht="20.1" customHeight="1"/>
    <row r="76" ht="20.1" customHeight="1"/>
    <row r="77" ht="20.1" customHeight="1"/>
    <row r="78" ht="20.1" customHeight="1"/>
    <row r="79" ht="20.1" customHeight="1"/>
    <row r="80" ht="20.1" customHeight="1"/>
    <row r="81" ht="20.1" customHeight="1"/>
    <row r="82" ht="20.1" customHeight="1"/>
    <row r="83" ht="20.1" customHeight="1"/>
    <row r="84" ht="20.1" customHeight="1"/>
    <row r="85" ht="20.1" customHeight="1"/>
    <row r="86" ht="20.1" customHeight="1" spans="1:3">
      <c r="B86" s="9" t="s">
        <v>4871</v>
      </c>
    </row>
    <row r="87" ht="20.1" customHeight="1" spans="1:3">
      <c r="A87" t="s">
        <v>4844</v>
      </c>
      <c r="B87" t="s">
        <v>4866</v>
      </c>
      <c r="C87" t="s">
        <v>4867</v>
      </c>
    </row>
    <row r="88" ht="20.1" customHeight="1" spans="1:3">
      <c r="A88" s="10">
        <v>1</v>
      </c>
      <c r="B88" s="11">
        <v>20170519</v>
      </c>
      <c r="C88" s="11">
        <v>122</v>
      </c>
    </row>
    <row r="89" ht="20.1" customHeight="1"/>
    <row r="90" ht="20.1" customHeight="1"/>
    <row r="91" ht="20.1" customHeight="1"/>
    <row r="92" ht="20.1" customHeight="1"/>
    <row r="93" ht="20.1" customHeight="1"/>
    <row r="94" ht="20.1" customHeight="1"/>
    <row r="95" ht="20.1" customHeight="1"/>
    <row r="96" ht="20.1" customHeight="1"/>
    <row r="97" ht="20.1" customHeight="1"/>
    <row r="98" ht="20.1" customHeight="1"/>
    <row r="99" ht="20.1" customHeight="1"/>
    <row r="100" ht="20.1" customHeight="1" spans="1:3">
      <c r="B100" s="9" t="s">
        <v>4872</v>
      </c>
    </row>
    <row r="101" ht="20.1" customHeight="1" spans="1:3">
      <c r="A101" t="s">
        <v>4844</v>
      </c>
      <c r="B101" t="s">
        <v>4866</v>
      </c>
      <c r="C101" t="s">
        <v>4867</v>
      </c>
    </row>
    <row r="102" ht="20.1" customHeight="1" spans="1:3">
      <c r="A102" s="10">
        <v>1</v>
      </c>
      <c r="B102" s="11">
        <v>20170304</v>
      </c>
      <c r="C102" s="11">
        <v>21</v>
      </c>
    </row>
    <row r="103" ht="20.1" customHeight="1"/>
    <row r="104" ht="20.1" customHeight="1"/>
    <row r="105" ht="20.1" customHeight="1"/>
    <row r="106" ht="20.1" customHeight="1"/>
    <row r="107" ht="20.1" customHeight="1"/>
    <row r="108" ht="20.1" customHeight="1"/>
    <row r="109" ht="20.1" customHeight="1"/>
    <row r="110" ht="20.1" customHeight="1"/>
    <row r="111" ht="20.1" customHeight="1"/>
    <row r="112" ht="20.1" customHeight="1"/>
    <row r="113" ht="20.1" customHeight="1"/>
    <row r="114" ht="20.1" customHeight="1"/>
    <row r="115" ht="20.1" customHeight="1" spans="1:3">
      <c r="B115" s="9" t="s">
        <v>4873</v>
      </c>
    </row>
    <row r="116" ht="20.1" customHeight="1" spans="1:3">
      <c r="A116" t="s">
        <v>4844</v>
      </c>
      <c r="B116" t="s">
        <v>4866</v>
      </c>
      <c r="C116" t="s">
        <v>4867</v>
      </c>
    </row>
    <row r="117" ht="20.1" customHeight="1" spans="1:3">
      <c r="A117" s="10">
        <v>1</v>
      </c>
      <c r="B117" s="11">
        <v>20190101</v>
      </c>
      <c r="C117" s="11">
        <v>19</v>
      </c>
    </row>
    <row r="118" ht="20.1" customHeight="1" spans="1:3">
      <c r="A118" s="10">
        <v>2</v>
      </c>
      <c r="B118" s="11">
        <v>20190102</v>
      </c>
      <c r="C118" s="11">
        <v>18</v>
      </c>
    </row>
    <row r="119" ht="20.1" customHeight="1" spans="1:3">
      <c r="A119" s="10">
        <v>3</v>
      </c>
      <c r="B119" s="11">
        <v>20190105</v>
      </c>
      <c r="C119" s="11">
        <v>17</v>
      </c>
    </row>
    <row r="120" ht="20.1" customHeight="1" spans="1:3">
      <c r="A120" s="10">
        <v>4</v>
      </c>
      <c r="B120" s="11">
        <v>20190106</v>
      </c>
      <c r="C120" s="11">
        <v>18</v>
      </c>
    </row>
    <row r="121" ht="20.1" customHeight="1" spans="1:3">
      <c r="A121" s="10">
        <v>5</v>
      </c>
      <c r="B121" s="11">
        <v>20190107</v>
      </c>
      <c r="C121" s="11">
        <v>18</v>
      </c>
    </row>
    <row r="122" ht="20.1" customHeight="1" spans="1:3">
      <c r="A122" s="10">
        <v>6</v>
      </c>
      <c r="B122" s="11">
        <v>20190109</v>
      </c>
      <c r="C122" s="11">
        <v>30</v>
      </c>
    </row>
    <row r="123" ht="20.1" customHeight="1" spans="1:3">
      <c r="A123" s="10">
        <v>7</v>
      </c>
      <c r="B123" s="11">
        <v>20190114</v>
      </c>
      <c r="C123" s="11">
        <v>17</v>
      </c>
    </row>
    <row r="124" ht="20.1" customHeight="1" spans="1:3">
      <c r="A124" s="10">
        <v>8</v>
      </c>
      <c r="B124" s="11">
        <v>20190115</v>
      </c>
      <c r="C124" s="11">
        <v>21</v>
      </c>
    </row>
    <row r="125" ht="20.1" customHeight="1" spans="1:3">
      <c r="A125" s="10">
        <v>9</v>
      </c>
      <c r="B125" s="11">
        <v>20190123</v>
      </c>
      <c r="C125" s="11">
        <v>18</v>
      </c>
    </row>
    <row r="126" ht="20.1" customHeight="1" spans="1:3">
      <c r="A126" s="12">
        <v>10</v>
      </c>
      <c r="B126" s="12">
        <v>20190124</v>
      </c>
      <c r="C126" s="12">
        <v>24</v>
      </c>
    </row>
    <row r="127" ht="20.1" customHeight="1" spans="1:3">
      <c r="A127" s="10">
        <v>11</v>
      </c>
      <c r="B127" s="11">
        <v>20190204</v>
      </c>
      <c r="C127" s="11">
        <v>20</v>
      </c>
    </row>
    <row r="128" ht="20.1" customHeight="1" spans="1:3">
      <c r="A128" s="10">
        <v>12</v>
      </c>
      <c r="B128" s="11">
        <v>20190205</v>
      </c>
      <c r="C128" s="11">
        <v>19</v>
      </c>
    </row>
    <row r="129" ht="20.1" customHeight="1" spans="1:3">
      <c r="A129" s="10">
        <v>13</v>
      </c>
      <c r="B129" s="11">
        <v>20190206</v>
      </c>
      <c r="C129" s="11">
        <v>19</v>
      </c>
    </row>
    <row r="130" ht="20.1" customHeight="1" spans="1:3">
      <c r="A130" s="10">
        <v>14</v>
      </c>
      <c r="B130" s="11">
        <v>20190302</v>
      </c>
      <c r="C130" s="11">
        <v>15</v>
      </c>
    </row>
    <row r="131" ht="20.1" customHeight="1" spans="1:3">
      <c r="A131" s="10">
        <v>15</v>
      </c>
      <c r="B131" s="11">
        <v>20190303</v>
      </c>
      <c r="C131" s="11">
        <v>19</v>
      </c>
    </row>
    <row r="132" ht="20.1" customHeight="1" spans="1:3">
      <c r="A132" s="10">
        <v>16</v>
      </c>
      <c r="B132" s="11">
        <v>20190304</v>
      </c>
      <c r="C132" s="11">
        <v>17</v>
      </c>
    </row>
    <row r="133" ht="20.1" customHeight="1" spans="1:3">
      <c r="A133" s="10">
        <v>17</v>
      </c>
      <c r="B133" s="11">
        <v>20190310</v>
      </c>
      <c r="C133" s="11">
        <v>17</v>
      </c>
    </row>
    <row r="134" ht="20.1" customHeight="1" spans="1:3">
      <c r="A134" s="10">
        <v>18</v>
      </c>
      <c r="B134" s="11">
        <v>20190311</v>
      </c>
      <c r="C134" s="11">
        <v>18</v>
      </c>
    </row>
    <row r="135" ht="20.1" customHeight="1" spans="1:3">
      <c r="A135" s="10">
        <v>19</v>
      </c>
      <c r="B135" s="11">
        <v>20190312</v>
      </c>
      <c r="C135" s="11">
        <v>20</v>
      </c>
    </row>
    <row r="136" ht="20.1" customHeight="1" spans="1:3">
      <c r="A136" s="12">
        <v>20</v>
      </c>
      <c r="B136" s="12">
        <v>20190330</v>
      </c>
      <c r="C136" s="12">
        <v>16</v>
      </c>
    </row>
    <row r="137" ht="20.1" customHeight="1" spans="1:3">
      <c r="A137" s="10">
        <v>21</v>
      </c>
      <c r="B137" s="11">
        <v>20190401</v>
      </c>
      <c r="C137" s="11">
        <v>17</v>
      </c>
    </row>
    <row r="138" ht="20.1" customHeight="1" spans="1:3">
      <c r="A138" s="10">
        <v>22</v>
      </c>
      <c r="B138" s="11">
        <v>20190402</v>
      </c>
      <c r="C138" s="11">
        <v>18</v>
      </c>
    </row>
    <row r="139" ht="20.1" customHeight="1" spans="1:3">
      <c r="A139" s="10">
        <v>23</v>
      </c>
      <c r="B139" s="11">
        <v>20190403</v>
      </c>
      <c r="C139" s="11">
        <v>18</v>
      </c>
    </row>
    <row r="140" ht="20.1" customHeight="1" spans="1:3">
      <c r="A140" s="10">
        <v>24</v>
      </c>
      <c r="B140" s="11">
        <v>20190409</v>
      </c>
      <c r="C140" s="11">
        <v>17</v>
      </c>
    </row>
    <row r="141" ht="20.1" customHeight="1" spans="1:3">
      <c r="A141" s="10">
        <v>25</v>
      </c>
      <c r="B141" s="11">
        <v>20190410</v>
      </c>
      <c r="C141" s="11">
        <v>18</v>
      </c>
    </row>
    <row r="142" ht="20.1" customHeight="1" spans="1:3">
      <c r="A142" s="10">
        <v>26</v>
      </c>
      <c r="B142" s="11">
        <v>20190411</v>
      </c>
      <c r="C142" s="11">
        <v>16</v>
      </c>
    </row>
    <row r="143" ht="20.1" customHeight="1" spans="1:3">
      <c r="A143" s="10">
        <v>27</v>
      </c>
      <c r="B143" s="11">
        <v>20190412</v>
      </c>
      <c r="C143" s="11">
        <v>18</v>
      </c>
    </row>
    <row r="144" ht="20.1" customHeight="1" spans="1:3">
      <c r="A144" s="10">
        <v>28</v>
      </c>
      <c r="B144" s="11">
        <v>20190426</v>
      </c>
      <c r="C144" s="11">
        <v>17</v>
      </c>
    </row>
    <row r="145" ht="20.1" customHeight="1" spans="1:3">
      <c r="A145" s="10">
        <v>29</v>
      </c>
      <c r="B145" s="11">
        <v>20190427</v>
      </c>
      <c r="C145" s="11">
        <v>15</v>
      </c>
    </row>
    <row r="146" ht="20.1" customHeight="1" spans="1:3">
      <c r="A146" s="10">
        <v>30</v>
      </c>
      <c r="B146" s="11">
        <v>20190428</v>
      </c>
      <c r="C146" s="11">
        <v>17</v>
      </c>
    </row>
    <row r="147" ht="20.1" customHeight="1" spans="1:3">
      <c r="A147" s="10">
        <v>31</v>
      </c>
      <c r="B147" s="11">
        <v>20190434</v>
      </c>
      <c r="C147" s="11">
        <v>17</v>
      </c>
    </row>
    <row r="148" ht="20.1" customHeight="1" spans="1:3">
      <c r="A148" s="10">
        <v>32</v>
      </c>
      <c r="B148" s="11">
        <v>20190435</v>
      </c>
      <c r="C148" s="11">
        <v>17</v>
      </c>
    </row>
    <row r="149" ht="20.1" customHeight="1" spans="1:3">
      <c r="A149" s="10">
        <v>33</v>
      </c>
      <c r="B149" s="11">
        <v>20190436</v>
      </c>
      <c r="C149" s="11">
        <v>18</v>
      </c>
    </row>
    <row r="150" ht="20.1" customHeight="1" spans="1:3">
      <c r="A150" s="10">
        <v>34</v>
      </c>
      <c r="B150" s="11">
        <v>20190439</v>
      </c>
      <c r="C150" s="11">
        <v>17</v>
      </c>
    </row>
    <row r="151" ht="20.1" customHeight="1" spans="1:3">
      <c r="A151" s="10">
        <v>35</v>
      </c>
      <c r="B151" s="11">
        <v>20190440</v>
      </c>
      <c r="C151" s="11">
        <v>15</v>
      </c>
    </row>
    <row r="152" ht="20.1" customHeight="1" spans="1:3">
      <c r="A152" s="10">
        <v>36</v>
      </c>
      <c r="B152" s="11">
        <v>20190441</v>
      </c>
      <c r="C152" s="11">
        <v>17</v>
      </c>
    </row>
    <row r="153" ht="20.1" customHeight="1" spans="1:3">
      <c r="A153" s="10">
        <v>37</v>
      </c>
      <c r="B153" s="11">
        <v>20190442</v>
      </c>
      <c r="C153" s="11">
        <v>16</v>
      </c>
    </row>
    <row r="154" ht="20.1" customHeight="1" spans="1:3">
      <c r="A154" s="10">
        <v>38</v>
      </c>
      <c r="B154" s="11">
        <v>20190448</v>
      </c>
      <c r="C154" s="20" t="s">
        <v>1980</v>
      </c>
    </row>
    <row r="155" ht="18.75" spans="1:3">
      <c r="A155" s="10">
        <v>39</v>
      </c>
      <c r="B155" s="11">
        <v>20190449</v>
      </c>
      <c r="C155" s="11">
        <v>19</v>
      </c>
    </row>
    <row r="156" ht="18.75" spans="1:3">
      <c r="A156" s="10">
        <v>40</v>
      </c>
      <c r="B156" s="11">
        <v>20190450</v>
      </c>
      <c r="C156" s="11">
        <v>18</v>
      </c>
    </row>
    <row r="157" ht="18.75" spans="1:3">
      <c r="A157" s="10">
        <v>41</v>
      </c>
      <c r="B157" s="11">
        <v>20190451</v>
      </c>
      <c r="C157" s="11">
        <v>19</v>
      </c>
    </row>
    <row r="158" ht="18.75" spans="1:3">
      <c r="A158" s="10">
        <v>42</v>
      </c>
      <c r="B158" s="11">
        <v>20190452</v>
      </c>
      <c r="C158" s="11">
        <v>18</v>
      </c>
    </row>
    <row r="159" ht="18.75" spans="1:3">
      <c r="A159" s="12">
        <v>43</v>
      </c>
      <c r="B159" s="12">
        <v>20190454</v>
      </c>
      <c r="C159" s="12">
        <v>18</v>
      </c>
    </row>
    <row r="160" ht="18.75" spans="1:3">
      <c r="A160" s="10">
        <v>44</v>
      </c>
      <c r="B160" s="11">
        <v>20190501</v>
      </c>
      <c r="C160" s="11">
        <v>20</v>
      </c>
    </row>
    <row r="161" ht="18.75" spans="1:3">
      <c r="A161" s="10">
        <v>45</v>
      </c>
      <c r="B161" s="11">
        <v>20190502</v>
      </c>
      <c r="C161" s="11">
        <v>20</v>
      </c>
    </row>
    <row r="162" ht="18.75" spans="1:3">
      <c r="A162" s="10">
        <v>46</v>
      </c>
      <c r="B162" s="11">
        <v>20190503</v>
      </c>
      <c r="C162" s="11">
        <v>19</v>
      </c>
    </row>
    <row r="163" ht="18.75" spans="1:3">
      <c r="A163" s="10">
        <v>47</v>
      </c>
      <c r="B163" s="11">
        <v>20190504</v>
      </c>
      <c r="C163" s="11">
        <v>20</v>
      </c>
    </row>
    <row r="164" ht="18.75" spans="1:3">
      <c r="A164" s="10">
        <v>48</v>
      </c>
      <c r="B164" s="11">
        <v>20190516</v>
      </c>
      <c r="C164" s="11">
        <v>20</v>
      </c>
    </row>
    <row r="165" ht="18.75" spans="1:3">
      <c r="A165" s="10">
        <v>49</v>
      </c>
      <c r="B165" s="11">
        <v>20190517</v>
      </c>
      <c r="C165" s="11">
        <v>21</v>
      </c>
    </row>
    <row r="166" ht="18.75" spans="1:3">
      <c r="A166" s="10">
        <v>50</v>
      </c>
      <c r="B166" s="11">
        <v>20190520</v>
      </c>
      <c r="C166" s="11">
        <v>22</v>
      </c>
    </row>
    <row r="167" ht="18.75" spans="1:3">
      <c r="A167" s="12">
        <v>51</v>
      </c>
      <c r="B167" s="12">
        <v>20190521</v>
      </c>
      <c r="C167" s="12">
        <v>21</v>
      </c>
    </row>
    <row r="168" ht="18.75" spans="1:3">
      <c r="A168" s="10">
        <v>52</v>
      </c>
      <c r="B168" s="11">
        <v>20190609</v>
      </c>
      <c r="C168" s="11">
        <v>19</v>
      </c>
    </row>
    <row r="169" ht="18.75" spans="1:3">
      <c r="A169" s="10">
        <v>53</v>
      </c>
      <c r="B169" s="11">
        <v>20190616</v>
      </c>
      <c r="C169" s="11">
        <v>17</v>
      </c>
    </row>
    <row r="170" ht="18.75" spans="1:3">
      <c r="A170" s="10">
        <v>54</v>
      </c>
      <c r="B170" s="11">
        <v>20190617</v>
      </c>
      <c r="C170" s="11">
        <v>16</v>
      </c>
    </row>
    <row r="171" ht="18.75" spans="1:3">
      <c r="A171" s="12">
        <v>55</v>
      </c>
      <c r="B171" s="12">
        <v>20190633</v>
      </c>
      <c r="C171" s="12">
        <v>19</v>
      </c>
    </row>
    <row r="172" ht="18.75" spans="1:3">
      <c r="A172" s="10">
        <v>56</v>
      </c>
      <c r="B172" s="11">
        <v>20190708</v>
      </c>
      <c r="C172" s="11">
        <v>18</v>
      </c>
    </row>
    <row r="173" ht="18.75" spans="1:3">
      <c r="A173" s="10">
        <v>57</v>
      </c>
      <c r="B173" s="11">
        <v>20190709</v>
      </c>
      <c r="C173" s="11">
        <v>19</v>
      </c>
    </row>
    <row r="174" ht="18.75" spans="1:3">
      <c r="A174" s="10">
        <v>58</v>
      </c>
      <c r="B174" s="11">
        <v>20190710</v>
      </c>
      <c r="C174" s="11">
        <v>18</v>
      </c>
    </row>
    <row r="175" ht="18.75" spans="1:3">
      <c r="A175" s="10">
        <v>59</v>
      </c>
      <c r="B175" s="11">
        <v>20190711</v>
      </c>
      <c r="C175" s="11">
        <v>19</v>
      </c>
    </row>
    <row r="176" ht="18.75" spans="1:3">
      <c r="A176" s="10">
        <v>60</v>
      </c>
      <c r="B176" s="11">
        <v>20190714</v>
      </c>
      <c r="C176" s="11">
        <v>21</v>
      </c>
    </row>
    <row r="177" ht="18.75" spans="1:3">
      <c r="A177" s="10">
        <v>61</v>
      </c>
      <c r="B177" s="11"/>
      <c r="C177" s="11"/>
    </row>
    <row r="178" ht="18.75" spans="1:3">
      <c r="A178" s="10">
        <v>62</v>
      </c>
      <c r="B178" s="11"/>
      <c r="C178" s="11"/>
    </row>
    <row r="179" ht="18.75" spans="1:3">
      <c r="A179" s="10">
        <v>63</v>
      </c>
      <c r="B179" s="11"/>
      <c r="C179" s="11"/>
    </row>
    <row r="180" ht="18.75" spans="1:3">
      <c r="A180" s="10">
        <v>64</v>
      </c>
      <c r="B180" s="11"/>
      <c r="C180" s="11"/>
    </row>
    <row r="181" ht="18.75" spans="1:3">
      <c r="A181" s="10">
        <v>65</v>
      </c>
      <c r="B181" s="11"/>
      <c r="C181" s="11"/>
    </row>
    <row r="182" ht="18.75" spans="1:3">
      <c r="A182" s="10">
        <v>66</v>
      </c>
      <c r="B182" s="11"/>
      <c r="C182" s="11"/>
    </row>
    <row r="183" ht="18.75" spans="1:3">
      <c r="A183" s="10">
        <v>67</v>
      </c>
      <c r="B183" s="11"/>
      <c r="C183" s="11"/>
    </row>
    <row r="184" ht="18.75" spans="1:3">
      <c r="A184" s="10">
        <v>68</v>
      </c>
      <c r="B184" s="11"/>
      <c r="C184" s="11"/>
    </row>
    <row r="185" ht="18.75" spans="1:3">
      <c r="A185" s="10">
        <v>69</v>
      </c>
      <c r="B185" s="11"/>
      <c r="C185" s="11"/>
    </row>
    <row r="186" ht="18.75" spans="1:3">
      <c r="A186" s="10">
        <v>70</v>
      </c>
      <c r="B186" s="11"/>
      <c r="C186" s="11"/>
    </row>
    <row r="187" ht="18.75" spans="1:3">
      <c r="A187" s="10">
        <v>71</v>
      </c>
      <c r="B187" s="11"/>
      <c r="C187" s="11"/>
    </row>
    <row r="188" ht="18.75" spans="1:3">
      <c r="A188" s="10">
        <v>72</v>
      </c>
      <c r="B188" s="11"/>
      <c r="C188" s="11"/>
    </row>
    <row r="189" ht="18.75" spans="1:3">
      <c r="A189" s="12">
        <v>73</v>
      </c>
      <c r="B189" s="12"/>
      <c r="C189" s="12"/>
    </row>
    <row r="190" ht="18.75" spans="1:3">
      <c r="A190" s="10">
        <v>74</v>
      </c>
      <c r="B190" s="11"/>
      <c r="C190" s="11"/>
    </row>
    <row r="191" ht="18.75" spans="1:3">
      <c r="A191" s="10">
        <v>75</v>
      </c>
      <c r="B191" s="11"/>
      <c r="C191" s="11"/>
    </row>
    <row r="192" ht="18.75" spans="1:3">
      <c r="A192" s="10">
        <v>76</v>
      </c>
      <c r="B192" s="11"/>
      <c r="C192" s="11"/>
    </row>
    <row r="193" ht="18.75" spans="1:3">
      <c r="A193" s="10">
        <v>77</v>
      </c>
      <c r="B193" s="11"/>
      <c r="C193" s="11"/>
    </row>
    <row r="194" ht="18.75" spans="1:3">
      <c r="A194" s="10">
        <v>78</v>
      </c>
      <c r="B194" s="11"/>
      <c r="C194" s="11"/>
    </row>
    <row r="195" ht="18.75" spans="1:3">
      <c r="A195" s="10">
        <v>79</v>
      </c>
      <c r="B195" s="11"/>
      <c r="C195" s="11"/>
    </row>
    <row r="196" ht="18.75" spans="1:3">
      <c r="A196" s="10">
        <v>80</v>
      </c>
      <c r="B196" s="11"/>
      <c r="C196" s="11"/>
    </row>
    <row r="197" ht="18.75" spans="1:3">
      <c r="A197" s="10">
        <v>81</v>
      </c>
      <c r="B197" s="11"/>
      <c r="C197" s="11"/>
    </row>
    <row r="198" ht="18.75" spans="1:3">
      <c r="A198" s="10">
        <v>82</v>
      </c>
      <c r="B198" s="11"/>
      <c r="C198" s="11"/>
    </row>
    <row r="199" ht="18.75" spans="1:3">
      <c r="A199" s="10">
        <v>83</v>
      </c>
      <c r="B199" s="11"/>
      <c r="C199" s="11"/>
    </row>
    <row r="200" ht="18.75" spans="1:3">
      <c r="A200" s="12">
        <v>84</v>
      </c>
      <c r="B200" s="12"/>
      <c r="C200" s="12"/>
    </row>
    <row r="201" ht="18.75" spans="1:3">
      <c r="A201" s="10">
        <v>85</v>
      </c>
      <c r="B201" s="11"/>
      <c r="C201" s="11"/>
    </row>
    <row r="202" ht="18.75" spans="1:3">
      <c r="A202" s="10">
        <v>86</v>
      </c>
      <c r="B202" s="11"/>
      <c r="C202" s="11"/>
    </row>
    <row r="203" ht="18.75" spans="1:3">
      <c r="A203" s="10">
        <v>87</v>
      </c>
      <c r="B203" s="11"/>
      <c r="C203" s="11"/>
    </row>
    <row r="204" ht="18.75" spans="1:3">
      <c r="A204" s="10">
        <v>88</v>
      </c>
      <c r="B204" s="11"/>
      <c r="C204" s="11"/>
    </row>
    <row r="205" ht="18.75" spans="1:3">
      <c r="A205" s="10">
        <v>89</v>
      </c>
      <c r="B205" s="11"/>
      <c r="C205" s="11"/>
    </row>
    <row r="206" ht="18.75" spans="1:3">
      <c r="A206" s="12">
        <v>90</v>
      </c>
      <c r="B206" s="12"/>
      <c r="C206" s="12"/>
    </row>
    <row r="207" ht="18.75" spans="1:3">
      <c r="A207" s="10">
        <v>91</v>
      </c>
      <c r="B207" s="11"/>
      <c r="C207" s="11"/>
    </row>
    <row r="208" ht="18.75" spans="1:3">
      <c r="A208" s="10">
        <v>92</v>
      </c>
      <c r="B208" s="11"/>
      <c r="C208" s="11"/>
    </row>
    <row r="209" ht="18.75" spans="1:3">
      <c r="A209" s="10">
        <v>93</v>
      </c>
      <c r="B209" s="11"/>
      <c r="C209" s="11"/>
    </row>
    <row r="210" ht="18.75" spans="1:3">
      <c r="A210" s="10">
        <v>94</v>
      </c>
      <c r="B210" s="11"/>
      <c r="C210" s="11"/>
    </row>
    <row r="211" ht="18.75" spans="1:3">
      <c r="A211" s="10">
        <v>95</v>
      </c>
      <c r="B211" s="11"/>
      <c r="C211" s="11"/>
    </row>
    <row r="212" ht="18.75" spans="1:3">
      <c r="A212" s="10">
        <v>96</v>
      </c>
      <c r="B212" s="11"/>
      <c r="C212" s="11"/>
    </row>
    <row r="213" ht="18.75" spans="1:3">
      <c r="A213" s="10">
        <v>97</v>
      </c>
      <c r="B213" s="11"/>
      <c r="C213" s="11"/>
    </row>
    <row r="214" ht="18.75" spans="1:3">
      <c r="A214" s="10">
        <v>98</v>
      </c>
      <c r="B214" s="11"/>
      <c r="C214" s="11"/>
    </row>
    <row r="215" ht="18.75" spans="1:3">
      <c r="A215" s="10">
        <v>99</v>
      </c>
      <c r="B215" s="11"/>
      <c r="C215" s="11"/>
    </row>
    <row r="216" ht="18.75" spans="1:3">
      <c r="A216" s="10">
        <v>100</v>
      </c>
      <c r="B216" s="11"/>
      <c r="C216" s="11"/>
    </row>
    <row r="217" ht="18.75" spans="1:3">
      <c r="A217" s="10">
        <v>101</v>
      </c>
      <c r="B217" s="11"/>
      <c r="C217" s="11"/>
    </row>
    <row r="218" ht="18.75" spans="1:3">
      <c r="A218" s="10">
        <v>102</v>
      </c>
      <c r="B218" s="11"/>
      <c r="C218" s="11"/>
    </row>
    <row r="219" ht="18.75" spans="1:3">
      <c r="A219" s="10">
        <v>103</v>
      </c>
      <c r="B219" s="11"/>
      <c r="C219" s="11"/>
    </row>
    <row r="220" ht="18.75" spans="1:3">
      <c r="A220" s="10">
        <v>104</v>
      </c>
      <c r="B220" s="11"/>
      <c r="C220" s="11"/>
    </row>
    <row r="221" ht="18.75" spans="1:3">
      <c r="A221" s="12">
        <v>105</v>
      </c>
      <c r="B221" s="12"/>
      <c r="C221" s="12"/>
    </row>
    <row r="222" ht="18.75" spans="1:3">
      <c r="A222" s="10">
        <v>106</v>
      </c>
      <c r="B222" s="11"/>
      <c r="C222" s="11"/>
    </row>
    <row r="223" ht="18.75" spans="1:3">
      <c r="A223" s="10">
        <v>107</v>
      </c>
      <c r="B223" s="11"/>
      <c r="C223" s="11"/>
    </row>
    <row r="224" ht="18.75" spans="1:3">
      <c r="A224" s="10">
        <v>108</v>
      </c>
      <c r="B224" s="11"/>
      <c r="C224" s="11"/>
    </row>
    <row r="225" ht="18.75" spans="1:3">
      <c r="A225" s="10">
        <v>109</v>
      </c>
      <c r="B225" s="11"/>
      <c r="C225" s="11"/>
    </row>
    <row r="226" ht="18.75" spans="1:3">
      <c r="A226" s="10">
        <v>110</v>
      </c>
      <c r="B226" s="11"/>
      <c r="C226" s="11"/>
    </row>
    <row r="227" ht="18.75" spans="1:3">
      <c r="A227" s="10">
        <v>111</v>
      </c>
      <c r="B227" s="11"/>
      <c r="C227" s="11"/>
    </row>
    <row r="229" ht="20.1" customHeight="1"/>
    <row r="230" ht="20.1" customHeight="1"/>
    <row r="231" ht="20.1" customHeight="1"/>
    <row r="232" ht="20.1" customHeight="1"/>
    <row r="233" ht="20.1" customHeight="1"/>
    <row r="234" ht="20.1" customHeight="1"/>
    <row r="235" ht="20.1" customHeight="1"/>
    <row r="236" ht="20.1" customHeight="1"/>
    <row r="242" spans="1:3">
      <c r="B242" s="9" t="s">
        <v>4874</v>
      </c>
    </row>
    <row r="243" spans="1:3">
      <c r="A243" t="s">
        <v>4844</v>
      </c>
      <c r="B243" t="s">
        <v>4866</v>
      </c>
      <c r="C243" t="s">
        <v>4867</v>
      </c>
    </row>
    <row r="244" ht="18.75" spans="1:3">
      <c r="A244" s="10">
        <v>1</v>
      </c>
      <c r="B244" s="11">
        <v>20190103</v>
      </c>
      <c r="C244" s="11">
        <v>43</v>
      </c>
    </row>
    <row r="245" ht="18.75" spans="1:3">
      <c r="A245" s="10">
        <v>2</v>
      </c>
      <c r="B245" s="11">
        <v>20190120</v>
      </c>
      <c r="C245" s="11">
        <v>41</v>
      </c>
    </row>
    <row r="246" ht="18.75" spans="1:3">
      <c r="A246" s="10">
        <v>3</v>
      </c>
      <c r="B246" s="11">
        <v>20190121</v>
      </c>
      <c r="C246" s="11">
        <v>41</v>
      </c>
    </row>
    <row r="247" ht="18.75" spans="1:3">
      <c r="A247" s="10">
        <v>4</v>
      </c>
      <c r="B247" s="11">
        <v>20190135</v>
      </c>
      <c r="C247" s="11">
        <v>45</v>
      </c>
    </row>
    <row r="248" ht="18.75" spans="1:3">
      <c r="A248" s="12">
        <v>5</v>
      </c>
      <c r="B248" s="12">
        <v>20190136</v>
      </c>
      <c r="C248" s="12">
        <v>43</v>
      </c>
    </row>
    <row r="249" ht="18.75" spans="1:3">
      <c r="A249" s="10">
        <v>6</v>
      </c>
      <c r="B249" s="11">
        <v>20190201</v>
      </c>
      <c r="C249" s="11">
        <v>44</v>
      </c>
    </row>
    <row r="250" ht="18.75" spans="1:3">
      <c r="A250" s="10">
        <v>7</v>
      </c>
      <c r="B250" s="11">
        <v>20190202</v>
      </c>
      <c r="C250" s="21">
        <v>43</v>
      </c>
    </row>
    <row r="251" ht="18.75" spans="1:3">
      <c r="A251" s="12">
        <v>8</v>
      </c>
      <c r="B251" s="12">
        <v>20190208</v>
      </c>
      <c r="C251" s="12">
        <v>39</v>
      </c>
    </row>
    <row r="252" ht="18.75" spans="1:3">
      <c r="A252" s="10">
        <v>9</v>
      </c>
      <c r="B252" s="11">
        <v>20190301</v>
      </c>
      <c r="C252" s="11">
        <v>36</v>
      </c>
    </row>
    <row r="253" ht="18.75" spans="1:3">
      <c r="A253" s="10">
        <v>10</v>
      </c>
      <c r="B253" s="11">
        <v>20190316</v>
      </c>
      <c r="C253" s="11">
        <v>41</v>
      </c>
    </row>
    <row r="254" ht="18.75" spans="1:3">
      <c r="A254" s="10">
        <v>11</v>
      </c>
      <c r="B254" s="11">
        <v>20190317</v>
      </c>
      <c r="C254" s="11">
        <v>45</v>
      </c>
    </row>
    <row r="255" ht="18.75" spans="1:3">
      <c r="A255" s="10">
        <v>12</v>
      </c>
      <c r="B255" s="11">
        <v>20190323</v>
      </c>
      <c r="C255" s="11">
        <v>43</v>
      </c>
    </row>
    <row r="256" ht="18.75" spans="1:3">
      <c r="A256" s="10">
        <v>13</v>
      </c>
      <c r="B256" s="11">
        <v>20190328</v>
      </c>
      <c r="C256" s="11">
        <v>42</v>
      </c>
    </row>
    <row r="257" ht="18.75" spans="1:3">
      <c r="A257" s="12">
        <v>14</v>
      </c>
      <c r="B257" s="12">
        <v>20190329</v>
      </c>
      <c r="C257" s="12">
        <v>39</v>
      </c>
    </row>
    <row r="258" ht="18.75" spans="1:3">
      <c r="A258" s="10">
        <v>15</v>
      </c>
      <c r="B258" s="11">
        <v>20190417</v>
      </c>
      <c r="C258" s="11">
        <v>39</v>
      </c>
    </row>
    <row r="259" ht="18.75" spans="1:3">
      <c r="A259" s="10">
        <v>16</v>
      </c>
      <c r="B259" s="11">
        <v>20190424</v>
      </c>
      <c r="C259" s="11">
        <v>34</v>
      </c>
    </row>
    <row r="260" ht="18.75" spans="1:3">
      <c r="A260" s="10">
        <v>17</v>
      </c>
      <c r="B260" s="11">
        <v>20190425</v>
      </c>
      <c r="C260" s="11">
        <v>33</v>
      </c>
    </row>
    <row r="261" ht="18.75" spans="1:3">
      <c r="A261" s="12">
        <v>18</v>
      </c>
      <c r="B261" s="12">
        <v>20190447</v>
      </c>
      <c r="C261" s="12">
        <v>42</v>
      </c>
    </row>
    <row r="262" ht="18.75" spans="1:3">
      <c r="A262" s="10">
        <v>19</v>
      </c>
      <c r="B262" s="11">
        <v>20190505</v>
      </c>
      <c r="C262" s="11">
        <v>39</v>
      </c>
    </row>
    <row r="263" ht="18.75" spans="1:3">
      <c r="A263" s="10">
        <v>20</v>
      </c>
      <c r="B263" s="11">
        <v>20190509</v>
      </c>
      <c r="C263" s="11">
        <v>35</v>
      </c>
    </row>
    <row r="264" ht="18.75" spans="1:3">
      <c r="A264" s="10">
        <v>21</v>
      </c>
      <c r="B264" s="11">
        <v>20190523</v>
      </c>
      <c r="C264" s="11">
        <v>35</v>
      </c>
    </row>
    <row r="265" ht="18.75" spans="1:3">
      <c r="A265" s="10">
        <v>22</v>
      </c>
      <c r="B265" s="11">
        <v>20190524</v>
      </c>
      <c r="C265" s="11">
        <v>35</v>
      </c>
    </row>
    <row r="266" ht="18.75" spans="1:3">
      <c r="A266" s="10">
        <v>23</v>
      </c>
      <c r="B266" s="11">
        <v>20190527</v>
      </c>
      <c r="C266" s="11">
        <v>37</v>
      </c>
    </row>
    <row r="267" ht="18.75" spans="1:3">
      <c r="A267" s="12">
        <v>24</v>
      </c>
      <c r="B267" s="12">
        <v>20190529</v>
      </c>
      <c r="C267" s="12">
        <v>36</v>
      </c>
    </row>
    <row r="268" ht="18.75" spans="1:3">
      <c r="A268" s="10">
        <v>25</v>
      </c>
      <c r="B268" s="11">
        <v>20190606</v>
      </c>
      <c r="C268" s="11">
        <v>36</v>
      </c>
    </row>
    <row r="269" ht="18.75" spans="1:3">
      <c r="A269" s="10">
        <v>26</v>
      </c>
      <c r="B269" s="11">
        <v>20190607</v>
      </c>
      <c r="C269" s="11">
        <v>37</v>
      </c>
    </row>
    <row r="270" ht="18.75" spans="1:3">
      <c r="A270" s="10">
        <v>27</v>
      </c>
      <c r="B270" s="11">
        <v>20190618</v>
      </c>
      <c r="C270" s="11">
        <v>37</v>
      </c>
    </row>
    <row r="271" ht="18.75" spans="1:3">
      <c r="A271" s="10">
        <v>28</v>
      </c>
      <c r="B271" s="11">
        <v>20190629</v>
      </c>
      <c r="C271" s="11">
        <v>38</v>
      </c>
    </row>
    <row r="272" ht="18.75" spans="1:3">
      <c r="A272" s="12">
        <v>29</v>
      </c>
      <c r="B272" s="12">
        <v>20190630</v>
      </c>
      <c r="C272" s="12">
        <v>38</v>
      </c>
    </row>
    <row r="273" ht="18.75" spans="1:3">
      <c r="A273" s="10">
        <v>30</v>
      </c>
      <c r="B273" s="11">
        <v>20190719</v>
      </c>
      <c r="C273" s="11">
        <v>36</v>
      </c>
    </row>
    <row r="274" ht="18.75" spans="1:3">
      <c r="A274" s="10">
        <v>31</v>
      </c>
      <c r="B274" s="11">
        <v>20190720</v>
      </c>
      <c r="C274" s="11">
        <v>41</v>
      </c>
    </row>
    <row r="275" ht="18.75" spans="1:3">
      <c r="A275" s="10">
        <v>32</v>
      </c>
      <c r="B275" s="11">
        <v>20190723</v>
      </c>
      <c r="C275" s="11">
        <v>39</v>
      </c>
    </row>
    <row r="276" ht="18.75" spans="1:3">
      <c r="A276" s="12">
        <v>33</v>
      </c>
      <c r="B276" s="12">
        <v>20190724</v>
      </c>
      <c r="C276" s="12">
        <v>37</v>
      </c>
    </row>
    <row r="277" ht="18.75" spans="1:3">
      <c r="A277" s="10">
        <v>34</v>
      </c>
      <c r="B277" s="11"/>
      <c r="C277" s="11"/>
    </row>
    <row r="278" ht="18.75" spans="1:3">
      <c r="A278" s="10">
        <v>35</v>
      </c>
      <c r="B278" s="11"/>
      <c r="C278" s="11"/>
    </row>
    <row r="279" ht="18.75" spans="1:3">
      <c r="A279" s="10">
        <v>36</v>
      </c>
      <c r="B279" s="11"/>
      <c r="C279" s="11"/>
    </row>
    <row r="280" ht="18.75" spans="1:3">
      <c r="A280" s="10">
        <v>37</v>
      </c>
      <c r="B280" s="11"/>
      <c r="C280" s="11"/>
    </row>
    <row r="281" ht="18.75" spans="1:3">
      <c r="A281" s="10">
        <v>38</v>
      </c>
      <c r="B281" s="11"/>
      <c r="C281" s="11"/>
    </row>
    <row r="282" ht="18.75" spans="1:3">
      <c r="A282" s="10">
        <v>39</v>
      </c>
      <c r="B282" s="11"/>
      <c r="C282" s="11"/>
    </row>
    <row r="283" ht="18.75" spans="1:3">
      <c r="A283" s="10">
        <v>40</v>
      </c>
      <c r="B283" s="11"/>
      <c r="C283" s="11"/>
    </row>
    <row r="284" ht="18.75" spans="1:3">
      <c r="A284" s="10">
        <v>41</v>
      </c>
      <c r="B284" s="11"/>
      <c r="C284" s="11"/>
    </row>
    <row r="285" ht="18.75" spans="1:3">
      <c r="A285" s="10">
        <v>42</v>
      </c>
      <c r="B285" s="11"/>
      <c r="C285" s="11"/>
    </row>
    <row r="286" ht="18.75" spans="1:3">
      <c r="A286" s="10">
        <v>43</v>
      </c>
      <c r="B286" s="11"/>
      <c r="C286" s="11"/>
    </row>
    <row r="287" ht="18.75" spans="1:3">
      <c r="A287" s="10">
        <v>44</v>
      </c>
      <c r="B287" s="11"/>
      <c r="C287" s="11"/>
    </row>
    <row r="288" ht="18.75" spans="1:3">
      <c r="A288" s="10">
        <v>45</v>
      </c>
      <c r="B288" s="11"/>
      <c r="C288" s="11"/>
    </row>
    <row r="289" ht="18.75" spans="1:3">
      <c r="A289" s="10">
        <v>46</v>
      </c>
      <c r="B289" s="11"/>
      <c r="C289" s="11"/>
    </row>
    <row r="290" ht="18.75" spans="1:3">
      <c r="A290" s="10">
        <v>47</v>
      </c>
      <c r="B290" s="11"/>
      <c r="C290" s="11"/>
    </row>
    <row r="291" ht="18.75" spans="1:3">
      <c r="A291" s="10">
        <v>48</v>
      </c>
      <c r="B291" s="11"/>
      <c r="C291" s="11"/>
    </row>
    <row r="292" ht="18.75" spans="1:3">
      <c r="A292" s="10">
        <v>49</v>
      </c>
      <c r="B292" s="11"/>
      <c r="C292" s="11"/>
    </row>
    <row r="293" ht="18.75" spans="1:3">
      <c r="A293" s="10">
        <v>50</v>
      </c>
      <c r="B293" s="11"/>
      <c r="C293" s="11"/>
    </row>
    <row r="294" ht="18.75" spans="1:3">
      <c r="A294" s="10">
        <v>51</v>
      </c>
      <c r="B294" s="11"/>
      <c r="C294" s="11"/>
    </row>
    <row r="295" ht="18.75" spans="1:3">
      <c r="A295" s="10">
        <v>52</v>
      </c>
      <c r="B295" s="11"/>
      <c r="C295" s="11"/>
    </row>
    <row r="296" ht="18.75" spans="1:3">
      <c r="A296" s="10">
        <v>53</v>
      </c>
      <c r="B296" s="11"/>
      <c r="C296" s="11"/>
    </row>
    <row r="308" spans="1:3">
      <c r="B308" s="9" t="s">
        <v>4875</v>
      </c>
    </row>
    <row r="309" spans="1:3">
      <c r="A309" t="s">
        <v>4844</v>
      </c>
      <c r="B309" t="s">
        <v>4866</v>
      </c>
      <c r="C309" t="s">
        <v>4867</v>
      </c>
    </row>
    <row r="310" ht="18.75" spans="1:3">
      <c r="A310" s="10">
        <v>1</v>
      </c>
      <c r="B310" s="11">
        <v>20180106</v>
      </c>
      <c r="C310" s="11">
        <v>271</v>
      </c>
    </row>
    <row r="311" ht="18.75" spans="1:3">
      <c r="A311" s="10">
        <v>2</v>
      </c>
      <c r="B311" s="11"/>
      <c r="C311" s="11"/>
    </row>
    <row r="312" ht="18.75" spans="1:3">
      <c r="A312" s="10">
        <v>3</v>
      </c>
      <c r="B312" s="11"/>
      <c r="C312" s="11"/>
    </row>
    <row r="313" ht="20.1" customHeight="1"/>
    <row r="314" ht="20.1" customHeight="1"/>
    <row r="315" ht="20.1" customHeight="1"/>
    <row r="316" ht="20.1" customHeight="1"/>
    <row r="317" ht="20.1" customHeight="1"/>
    <row r="330" ht="18.75" customHeight="1"/>
    <row r="331" spans="1:3">
      <c r="B331" s="9" t="s">
        <v>4876</v>
      </c>
    </row>
    <row r="332" spans="1:3">
      <c r="A332" t="s">
        <v>4844</v>
      </c>
      <c r="B332" t="s">
        <v>4866</v>
      </c>
      <c r="C332" t="s">
        <v>4867</v>
      </c>
    </row>
    <row r="333" ht="18.75" spans="1:3">
      <c r="A333" s="10">
        <v>1</v>
      </c>
      <c r="B333" s="11">
        <v>20190110</v>
      </c>
      <c r="C333" s="11">
        <v>19</v>
      </c>
    </row>
    <row r="334" ht="18.75" spans="1:3">
      <c r="A334" s="10">
        <v>2</v>
      </c>
      <c r="B334" s="11">
        <v>20190111</v>
      </c>
      <c r="C334" s="11">
        <v>19</v>
      </c>
    </row>
    <row r="335" ht="18.75" spans="1:3">
      <c r="A335" s="10">
        <v>3</v>
      </c>
      <c r="B335" s="11">
        <v>20190119</v>
      </c>
      <c r="C335" s="11">
        <v>16</v>
      </c>
    </row>
    <row r="336" ht="18.75" spans="1:3">
      <c r="A336" s="12">
        <v>4</v>
      </c>
      <c r="B336" s="12">
        <v>20190127</v>
      </c>
      <c r="C336" s="12">
        <v>15</v>
      </c>
    </row>
    <row r="337" ht="18.75" spans="1:3">
      <c r="A337" s="12">
        <v>5</v>
      </c>
      <c r="B337" s="12">
        <v>20190203</v>
      </c>
      <c r="C337" s="12">
        <v>20</v>
      </c>
    </row>
    <row r="338" ht="20.1" customHeight="1" spans="1:3">
      <c r="A338" s="10">
        <v>6</v>
      </c>
      <c r="B338" s="11">
        <v>20190318</v>
      </c>
      <c r="C338" s="11">
        <v>17</v>
      </c>
    </row>
    <row r="339" ht="20.1" customHeight="1" spans="1:3">
      <c r="A339" s="12">
        <v>7</v>
      </c>
      <c r="B339" s="12">
        <v>20190333</v>
      </c>
      <c r="C339" s="12">
        <v>21</v>
      </c>
    </row>
    <row r="340" ht="20.1" customHeight="1" spans="1:3">
      <c r="A340" s="10">
        <v>8</v>
      </c>
      <c r="B340" s="11">
        <v>20190404</v>
      </c>
      <c r="C340" s="11">
        <v>16</v>
      </c>
    </row>
    <row r="341" ht="20.1" customHeight="1" spans="1:3">
      <c r="A341" s="10">
        <v>9</v>
      </c>
      <c r="B341" s="11">
        <v>20190413</v>
      </c>
      <c r="C341" s="11">
        <v>16</v>
      </c>
    </row>
    <row r="342" ht="20.1" customHeight="1" spans="1:3">
      <c r="A342" s="10">
        <v>10</v>
      </c>
      <c r="B342" s="11">
        <v>20190414</v>
      </c>
      <c r="C342" s="11">
        <v>16</v>
      </c>
    </row>
    <row r="343" ht="20.1" customHeight="1" spans="1:3">
      <c r="A343" s="10">
        <v>11</v>
      </c>
      <c r="B343" s="11">
        <v>20190429</v>
      </c>
      <c r="C343" s="11">
        <v>16</v>
      </c>
    </row>
    <row r="344" ht="20.1" customHeight="1" spans="1:3">
      <c r="A344" s="10">
        <v>12</v>
      </c>
      <c r="B344" s="11">
        <v>20190430</v>
      </c>
      <c r="C344" s="11">
        <v>19</v>
      </c>
    </row>
    <row r="345" ht="18.75" spans="1:3">
      <c r="A345" s="10">
        <v>13</v>
      </c>
      <c r="B345" s="11">
        <v>20190445</v>
      </c>
      <c r="C345" s="11">
        <v>19</v>
      </c>
    </row>
    <row r="346" ht="18.75" spans="1:3">
      <c r="A346" s="10">
        <v>14</v>
      </c>
      <c r="B346" s="11">
        <v>20190455</v>
      </c>
      <c r="C346" s="11">
        <v>19</v>
      </c>
    </row>
    <row r="347" ht="18.75" spans="1:3">
      <c r="A347" s="12">
        <v>15</v>
      </c>
      <c r="B347" s="12">
        <v>20190456</v>
      </c>
      <c r="C347" s="12">
        <v>19</v>
      </c>
    </row>
    <row r="348" ht="18.75" spans="1:3">
      <c r="A348" s="10">
        <v>16</v>
      </c>
      <c r="B348" s="11">
        <v>20190515</v>
      </c>
      <c r="C348" s="11">
        <v>17</v>
      </c>
    </row>
    <row r="349" ht="18.75" spans="1:3">
      <c r="A349" s="12">
        <v>17</v>
      </c>
      <c r="B349" s="12">
        <v>20190522</v>
      </c>
      <c r="C349" s="12">
        <v>24</v>
      </c>
    </row>
    <row r="350" ht="18.75" spans="1:3">
      <c r="A350" s="12">
        <v>18</v>
      </c>
      <c r="B350" s="12">
        <v>20190619</v>
      </c>
      <c r="C350" s="12">
        <v>16</v>
      </c>
    </row>
    <row r="351" ht="18.75" spans="1:3">
      <c r="A351" s="10">
        <v>19</v>
      </c>
      <c r="B351" s="11">
        <v>20190717</v>
      </c>
      <c r="C351" s="11">
        <v>17</v>
      </c>
    </row>
    <row r="352" ht="18.75" spans="1:3">
      <c r="A352" s="10">
        <v>20</v>
      </c>
      <c r="B352" s="11">
        <v>20190725</v>
      </c>
      <c r="C352" s="11">
        <v>16</v>
      </c>
    </row>
    <row r="353" ht="18.75" spans="1:3">
      <c r="A353" s="10">
        <v>21</v>
      </c>
      <c r="B353" s="11"/>
      <c r="C353" s="11"/>
    </row>
    <row r="354" ht="18.75" spans="1:3">
      <c r="A354" s="10">
        <v>22</v>
      </c>
      <c r="B354" s="11"/>
      <c r="C354" s="11"/>
    </row>
    <row r="355" ht="18.75" spans="1:3">
      <c r="A355" s="10">
        <v>23</v>
      </c>
      <c r="B355" s="11"/>
      <c r="C355" s="11"/>
    </row>
    <row r="356" ht="18.75" spans="1:3">
      <c r="A356" s="10">
        <v>24</v>
      </c>
      <c r="B356" s="11"/>
      <c r="C356" s="11"/>
    </row>
    <row r="357" ht="18.75" spans="1:3">
      <c r="A357" s="10">
        <v>25</v>
      </c>
      <c r="B357" s="11"/>
      <c r="C357" s="11"/>
    </row>
    <row r="358" ht="18.75" spans="1:3">
      <c r="A358" s="10">
        <v>26</v>
      </c>
      <c r="B358" s="11"/>
      <c r="C358" s="11"/>
    </row>
    <row r="359" ht="18.75" spans="1:3">
      <c r="A359" s="10">
        <v>27</v>
      </c>
      <c r="B359" s="11"/>
      <c r="C359" s="11"/>
    </row>
    <row r="360" ht="18.75" spans="1:3">
      <c r="A360" s="10">
        <v>28</v>
      </c>
      <c r="B360" s="11"/>
      <c r="C360" s="11"/>
    </row>
    <row r="361" ht="18.75" spans="1:3">
      <c r="A361" s="10">
        <v>29</v>
      </c>
      <c r="B361" s="11"/>
      <c r="C361" s="11"/>
    </row>
    <row r="362" ht="18.75" spans="1:3">
      <c r="A362" s="10">
        <v>30</v>
      </c>
      <c r="B362" s="11"/>
      <c r="C362" s="11"/>
    </row>
    <row r="363" ht="18.75" spans="1:3">
      <c r="A363" s="10">
        <v>31</v>
      </c>
      <c r="B363" s="11"/>
      <c r="C363" s="11"/>
    </row>
    <row r="364" ht="18.75" spans="1:3">
      <c r="A364" s="10">
        <v>32</v>
      </c>
      <c r="B364" s="11"/>
      <c r="C364" s="11"/>
    </row>
    <row r="365" ht="18.75" spans="1:3">
      <c r="A365" s="10">
        <v>33</v>
      </c>
      <c r="B365" s="11"/>
      <c r="C365" s="11"/>
    </row>
    <row r="366" ht="18.75" spans="1:3">
      <c r="A366" s="10">
        <v>34</v>
      </c>
      <c r="B366" s="11"/>
      <c r="C366" s="11"/>
    </row>
    <row r="367" ht="18.75" spans="1:3">
      <c r="A367" s="10">
        <v>35</v>
      </c>
      <c r="B367" s="11"/>
      <c r="C367" s="11"/>
    </row>
    <row r="368" ht="18.75" spans="1:3">
      <c r="A368" s="10">
        <v>36</v>
      </c>
      <c r="B368" s="11"/>
      <c r="C368" s="11"/>
    </row>
    <row r="369" ht="18.75" spans="1:3">
      <c r="A369" s="10">
        <v>37</v>
      </c>
      <c r="B369" s="11"/>
      <c r="C369" s="11"/>
    </row>
    <row r="370" ht="18.75" spans="1:3">
      <c r="A370" s="10">
        <v>38</v>
      </c>
      <c r="B370" s="11"/>
      <c r="C370" s="11"/>
    </row>
    <row r="371" ht="18.75" spans="1:3">
      <c r="A371" s="10">
        <v>39</v>
      </c>
      <c r="B371" s="11"/>
      <c r="C371" s="11"/>
    </row>
    <row r="372" ht="18.75" spans="1:3">
      <c r="A372" s="10">
        <v>40</v>
      </c>
      <c r="B372" s="11"/>
      <c r="C372" s="11"/>
    </row>
    <row r="373" ht="18.75" spans="1:3">
      <c r="A373" s="10">
        <v>41</v>
      </c>
      <c r="B373" s="11"/>
      <c r="C373" s="11"/>
    </row>
    <row r="374" ht="18.75" spans="1:3">
      <c r="A374" s="10">
        <v>42</v>
      </c>
      <c r="B374" s="11"/>
      <c r="C374" s="11"/>
    </row>
    <row r="375" ht="18.75" spans="1:3">
      <c r="A375" s="10">
        <v>43</v>
      </c>
      <c r="B375" s="11"/>
      <c r="C375" s="11"/>
    </row>
    <row r="376" ht="18.75" spans="1:3">
      <c r="A376" s="10">
        <v>44</v>
      </c>
      <c r="B376" s="11"/>
      <c r="C376" s="11"/>
    </row>
    <row r="377" ht="18.75" spans="1:3">
      <c r="A377" s="10">
        <v>45</v>
      </c>
      <c r="B377" s="11"/>
      <c r="C377" s="11"/>
    </row>
    <row r="378" ht="18.75" spans="1:3">
      <c r="A378" s="10">
        <v>46</v>
      </c>
      <c r="B378" s="11"/>
      <c r="C378" s="11"/>
    </row>
    <row r="379" ht="18.75" spans="1:3">
      <c r="A379" s="10">
        <v>47</v>
      </c>
      <c r="B379" s="11"/>
      <c r="C379" s="11"/>
    </row>
    <row r="380" ht="18.75" spans="1:3">
      <c r="A380" s="10">
        <v>48</v>
      </c>
      <c r="B380" s="11"/>
      <c r="C380" s="11"/>
    </row>
    <row r="381" ht="18.75" spans="1:3">
      <c r="A381" s="10">
        <v>49</v>
      </c>
      <c r="B381" s="11"/>
      <c r="C381" s="11"/>
    </row>
    <row r="382" ht="18.75" spans="1:3">
      <c r="A382" s="10">
        <v>50</v>
      </c>
      <c r="B382" s="11"/>
      <c r="C382" s="11"/>
    </row>
    <row r="383" ht="18.75" spans="1:3">
      <c r="A383" s="12">
        <v>51</v>
      </c>
      <c r="B383" s="12"/>
      <c r="C383" s="12"/>
    </row>
    <row r="384" ht="18.75" spans="1:3">
      <c r="A384" s="10">
        <v>52</v>
      </c>
      <c r="B384" s="11"/>
      <c r="C384" s="11"/>
    </row>
    <row r="385" ht="18.75" spans="1:3">
      <c r="A385" s="10">
        <v>53</v>
      </c>
      <c r="B385" s="11"/>
      <c r="C385" s="11"/>
    </row>
    <row r="386" ht="18.75" spans="1:3">
      <c r="A386" s="10">
        <v>54</v>
      </c>
      <c r="B386" s="11"/>
      <c r="C386" s="11"/>
    </row>
    <row r="387" ht="18.75" spans="1:3">
      <c r="A387" s="10">
        <v>55</v>
      </c>
      <c r="B387" s="11"/>
      <c r="C387" s="11"/>
    </row>
    <row r="388" ht="18.75" spans="1:3">
      <c r="A388" s="10">
        <v>56</v>
      </c>
      <c r="B388" s="11"/>
      <c r="C388" s="11"/>
    </row>
    <row r="389" ht="18.75" spans="1:3">
      <c r="A389" s="10">
        <v>57</v>
      </c>
      <c r="B389" s="11"/>
      <c r="C389" s="11"/>
    </row>
    <row r="390" ht="18.75" spans="1:3">
      <c r="A390" s="10">
        <v>58</v>
      </c>
      <c r="B390" s="11"/>
      <c r="C390" s="11"/>
    </row>
    <row r="391" ht="18.75" spans="1:3">
      <c r="A391" s="10">
        <v>59</v>
      </c>
      <c r="B391" s="11"/>
      <c r="C391" s="11"/>
    </row>
    <row r="392" ht="18.75" spans="1:3">
      <c r="A392" s="10">
        <v>60</v>
      </c>
      <c r="B392" s="11"/>
      <c r="C392" s="11"/>
    </row>
    <row r="393" ht="18.75" spans="1:3">
      <c r="A393" s="12">
        <v>61</v>
      </c>
      <c r="B393" s="12"/>
      <c r="C393" s="12"/>
    </row>
    <row r="394" ht="18.75" spans="1:3">
      <c r="A394" s="10">
        <v>62</v>
      </c>
      <c r="B394" s="11"/>
      <c r="C394" s="11"/>
    </row>
    <row r="395" ht="18.75" spans="1:3">
      <c r="A395" s="10">
        <v>63</v>
      </c>
      <c r="B395" s="11"/>
      <c r="C395" s="11"/>
    </row>
    <row r="396" ht="18.75" spans="1:3">
      <c r="A396" s="10">
        <v>64</v>
      </c>
      <c r="B396" s="11"/>
      <c r="C396" s="11"/>
    </row>
    <row r="397" ht="18.75" spans="1:3">
      <c r="A397" s="10">
        <v>65</v>
      </c>
      <c r="B397" s="11"/>
      <c r="C397" s="11"/>
    </row>
    <row r="398" ht="18.75" spans="1:3">
      <c r="A398" s="10">
        <v>66</v>
      </c>
      <c r="B398" s="11"/>
      <c r="C398" s="11"/>
    </row>
    <row r="399" ht="18.75" spans="1:3">
      <c r="A399" s="10">
        <v>67</v>
      </c>
      <c r="B399" s="11"/>
      <c r="C399" s="11"/>
    </row>
    <row r="400" ht="18.75" spans="1:3">
      <c r="A400" s="10">
        <v>68</v>
      </c>
      <c r="B400" s="11"/>
      <c r="C400" s="11"/>
    </row>
    <row r="401" ht="18.75" spans="1:3">
      <c r="A401" s="10">
        <v>69</v>
      </c>
      <c r="B401" s="11"/>
      <c r="C401" s="11"/>
    </row>
    <row r="402" ht="18.75" spans="1:3">
      <c r="A402" s="10">
        <v>70</v>
      </c>
      <c r="B402" s="11"/>
      <c r="C402" s="11"/>
    </row>
    <row r="403" ht="18.75" spans="1:3">
      <c r="A403" s="10">
        <v>71</v>
      </c>
      <c r="B403" s="11"/>
      <c r="C403" s="11"/>
    </row>
    <row r="404" ht="18.75" spans="1:3">
      <c r="A404" s="10">
        <v>72</v>
      </c>
      <c r="B404" s="11"/>
      <c r="C404" s="11"/>
    </row>
    <row r="405" ht="18.75" spans="1:3">
      <c r="A405" s="10">
        <v>73</v>
      </c>
      <c r="B405" s="11"/>
      <c r="C405" s="11"/>
    </row>
    <row r="406" ht="18.75" spans="1:3">
      <c r="A406" s="10">
        <v>74</v>
      </c>
      <c r="B406" s="11"/>
      <c r="C406" s="11"/>
    </row>
    <row r="407" ht="18.75" spans="1:3">
      <c r="A407" s="10">
        <v>75</v>
      </c>
      <c r="B407" s="11"/>
      <c r="C407" s="11"/>
    </row>
    <row r="408" ht="18.75" spans="1:3">
      <c r="A408" s="10">
        <v>76</v>
      </c>
      <c r="B408" s="11"/>
      <c r="C408" s="11"/>
    </row>
    <row r="409" ht="18.75" spans="1:3">
      <c r="A409" s="12">
        <v>77</v>
      </c>
      <c r="B409" s="12"/>
      <c r="C409" s="12"/>
    </row>
    <row r="410" ht="18.75" spans="1:3">
      <c r="A410" s="10">
        <v>78</v>
      </c>
      <c r="B410" s="11"/>
      <c r="C410" s="11"/>
    </row>
    <row r="411" ht="18.75" spans="1:3">
      <c r="A411" s="10">
        <v>79</v>
      </c>
      <c r="B411" s="11"/>
      <c r="C411" s="11"/>
    </row>
    <row r="412" ht="18.75" spans="1:3">
      <c r="A412" s="10">
        <v>80</v>
      </c>
      <c r="B412" s="11"/>
      <c r="C412" s="11"/>
    </row>
    <row r="413" ht="18.75" spans="1:3">
      <c r="A413" s="10">
        <v>81</v>
      </c>
      <c r="B413" s="11"/>
      <c r="C413" s="11"/>
    </row>
    <row r="416" spans="1:3">
      <c r="B416" s="9" t="s">
        <v>4877</v>
      </c>
    </row>
    <row r="417" spans="1:3">
      <c r="A417" t="s">
        <v>4844</v>
      </c>
      <c r="B417" t="s">
        <v>4866</v>
      </c>
      <c r="C417" t="s">
        <v>4867</v>
      </c>
    </row>
    <row r="418" ht="18.75" spans="1:3">
      <c r="A418" s="10">
        <v>1</v>
      </c>
      <c r="B418" s="11">
        <v>20170608</v>
      </c>
      <c r="C418" s="11">
        <v>13</v>
      </c>
    </row>
    <row r="419" ht="18.75" spans="1:3">
      <c r="A419" s="12">
        <v>2</v>
      </c>
      <c r="B419" s="12">
        <v>20170616</v>
      </c>
      <c r="C419" s="12">
        <v>14</v>
      </c>
    </row>
    <row r="420" ht="18.75" spans="1:3">
      <c r="A420" s="12">
        <v>3</v>
      </c>
      <c r="B420" s="12">
        <v>20170851</v>
      </c>
      <c r="C420" s="12">
        <v>17</v>
      </c>
    </row>
    <row r="421" ht="18.75" spans="1:3">
      <c r="A421" s="10">
        <v>4</v>
      </c>
      <c r="B421" s="11">
        <v>20170921</v>
      </c>
      <c r="C421" s="11">
        <v>16</v>
      </c>
    </row>
    <row r="422" ht="18.75" spans="1:3">
      <c r="A422" s="10">
        <v>5</v>
      </c>
      <c r="B422" s="11">
        <v>20170922</v>
      </c>
      <c r="C422" s="11">
        <v>16</v>
      </c>
    </row>
    <row r="423" ht="18.75" spans="1:3">
      <c r="A423" s="10">
        <v>6</v>
      </c>
      <c r="B423" s="11">
        <v>20170946</v>
      </c>
      <c r="C423" s="11">
        <v>11</v>
      </c>
    </row>
    <row r="424" ht="18.75" spans="1:3">
      <c r="A424" s="12">
        <v>7</v>
      </c>
      <c r="B424" s="12">
        <v>20170947</v>
      </c>
      <c r="C424" s="12">
        <v>14</v>
      </c>
    </row>
    <row r="425" ht="18.75" spans="1:3">
      <c r="A425" s="10">
        <v>8</v>
      </c>
      <c r="B425" s="11">
        <v>20171020</v>
      </c>
      <c r="C425" s="11">
        <v>15</v>
      </c>
    </row>
    <row r="426" ht="18.75" spans="1:3">
      <c r="A426" s="12">
        <v>9</v>
      </c>
      <c r="B426" s="12">
        <v>20171021</v>
      </c>
      <c r="C426" s="12">
        <v>9</v>
      </c>
    </row>
    <row r="427" ht="18.75" spans="1:3">
      <c r="A427" s="10">
        <v>10</v>
      </c>
      <c r="B427" s="11">
        <v>20171112</v>
      </c>
      <c r="C427" s="11">
        <v>12</v>
      </c>
    </row>
    <row r="428" ht="18.75" spans="1:3">
      <c r="A428" s="10">
        <v>11</v>
      </c>
      <c r="B428" s="11">
        <v>20171142</v>
      </c>
      <c r="C428" s="11">
        <v>13</v>
      </c>
    </row>
    <row r="429" ht="18.75" spans="1:3">
      <c r="A429" s="10">
        <v>12</v>
      </c>
      <c r="B429" s="11">
        <v>20171143</v>
      </c>
      <c r="C429" s="11">
        <v>8</v>
      </c>
    </row>
    <row r="448" spans="2:2">
      <c r="B448" s="9" t="s">
        <v>4878</v>
      </c>
    </row>
    <row r="449" spans="1:3">
      <c r="A449" t="s">
        <v>4844</v>
      </c>
      <c r="B449" t="s">
        <v>4866</v>
      </c>
      <c r="C449" t="s">
        <v>4867</v>
      </c>
    </row>
    <row r="450" ht="18.75" spans="1:3">
      <c r="A450" s="10">
        <v>1</v>
      </c>
      <c r="B450" s="11">
        <v>20170212</v>
      </c>
      <c r="C450" s="11">
        <v>17</v>
      </c>
    </row>
    <row r="470" spans="1:3">
      <c r="B470" s="9" t="s">
        <v>4879</v>
      </c>
    </row>
    <row r="471" spans="1:3">
      <c r="A471" t="s">
        <v>4844</v>
      </c>
      <c r="B471" t="s">
        <v>4866</v>
      </c>
      <c r="C471" t="s">
        <v>4867</v>
      </c>
    </row>
    <row r="472" ht="18.75" spans="1:3">
      <c r="A472" s="10">
        <v>1</v>
      </c>
      <c r="B472" s="11">
        <v>20170114</v>
      </c>
      <c r="C472" s="11">
        <v>257</v>
      </c>
    </row>
    <row r="489" spans="1:3">
      <c r="B489" s="9" t="s">
        <v>4880</v>
      </c>
    </row>
    <row r="490" spans="1:3">
      <c r="A490" t="s">
        <v>4844</v>
      </c>
      <c r="B490" t="s">
        <v>4866</v>
      </c>
      <c r="C490" t="s">
        <v>4867</v>
      </c>
    </row>
    <row r="491" ht="18.75" spans="1:3">
      <c r="A491" s="12">
        <v>1</v>
      </c>
      <c r="B491" s="12">
        <v>20180213</v>
      </c>
      <c r="C491" s="12">
        <v>7</v>
      </c>
    </row>
    <row r="492" ht="18.75" spans="1:3">
      <c r="A492" s="10">
        <v>2</v>
      </c>
      <c r="B492" s="11">
        <v>20180316</v>
      </c>
      <c r="C492" s="11">
        <v>6</v>
      </c>
    </row>
    <row r="493" ht="18.75" spans="1:3">
      <c r="A493" s="10">
        <v>3</v>
      </c>
      <c r="B493" s="11">
        <v>20180320</v>
      </c>
      <c r="C493" s="11">
        <v>8</v>
      </c>
    </row>
    <row r="494" ht="18.75" spans="1:3">
      <c r="A494" s="10">
        <v>4</v>
      </c>
      <c r="B494" s="11">
        <v>20180322</v>
      </c>
      <c r="C494" s="11">
        <v>8</v>
      </c>
    </row>
    <row r="495" ht="18.75" spans="1:3">
      <c r="A495" s="10">
        <v>5</v>
      </c>
      <c r="B495" s="11">
        <v>20180325</v>
      </c>
      <c r="C495" s="11">
        <v>8</v>
      </c>
    </row>
    <row r="496" ht="18.75" spans="1:3">
      <c r="A496" s="12">
        <v>6</v>
      </c>
      <c r="B496" s="12">
        <v>20180334</v>
      </c>
      <c r="C496" s="12">
        <v>9</v>
      </c>
    </row>
    <row r="497" ht="18.75" spans="1:3">
      <c r="A497" s="10"/>
      <c r="B497" s="11"/>
      <c r="C497" s="11"/>
    </row>
    <row r="498" ht="18.75" spans="1:3">
      <c r="A498" s="10"/>
      <c r="B498" s="11"/>
      <c r="C498" s="11"/>
    </row>
    <row r="499" ht="18.75" spans="1:3">
      <c r="A499" s="10"/>
      <c r="B499" s="11"/>
      <c r="C499" s="11"/>
    </row>
    <row r="500" ht="18.75" spans="1:3">
      <c r="A500" s="10"/>
      <c r="B500" s="11"/>
      <c r="C500" s="11"/>
    </row>
    <row r="501" ht="18.75" spans="1:3">
      <c r="A501" s="10"/>
      <c r="B501" s="11"/>
      <c r="C501" s="11"/>
    </row>
    <row r="502" ht="18.75" spans="1:3">
      <c r="A502" s="10"/>
      <c r="B502" s="11"/>
      <c r="C502" s="11"/>
    </row>
    <row r="503" ht="18.75" spans="1:3">
      <c r="A503" s="10"/>
      <c r="B503" s="11"/>
      <c r="C503" s="11"/>
    </row>
    <row r="517" spans="1:3">
      <c r="B517" s="9" t="s">
        <v>4881</v>
      </c>
    </row>
    <row r="518" spans="1:3">
      <c r="A518" t="s">
        <v>4844</v>
      </c>
      <c r="B518" t="s">
        <v>4866</v>
      </c>
      <c r="C518" t="s">
        <v>4867</v>
      </c>
    </row>
    <row r="519" ht="18.75" spans="1:3">
      <c r="A519" s="10">
        <v>1</v>
      </c>
      <c r="B519" s="11">
        <v>20190126</v>
      </c>
      <c r="C519" s="11">
        <v>38</v>
      </c>
    </row>
    <row r="520" ht="18.75" spans="1:3">
      <c r="A520" s="10">
        <v>2</v>
      </c>
      <c r="B520" s="11">
        <v>20190210</v>
      </c>
      <c r="C520" s="11">
        <v>33</v>
      </c>
    </row>
    <row r="521" ht="18.75" spans="1:3">
      <c r="A521" s="12">
        <v>3</v>
      </c>
      <c r="B521" s="12">
        <v>20190315</v>
      </c>
      <c r="C521" s="12">
        <v>34</v>
      </c>
    </row>
    <row r="522" ht="18.75" spans="1:3">
      <c r="A522" s="10">
        <v>4</v>
      </c>
      <c r="B522" s="11">
        <v>20190415</v>
      </c>
      <c r="C522" s="11">
        <v>30</v>
      </c>
    </row>
    <row r="523" ht="18.75" spans="1:3">
      <c r="A523" s="10">
        <v>5</v>
      </c>
      <c r="B523" s="11">
        <v>20190437</v>
      </c>
      <c r="C523" s="11">
        <v>30</v>
      </c>
    </row>
    <row r="524" ht="18.75" spans="1:3">
      <c r="A524" s="10">
        <v>6</v>
      </c>
      <c r="B524" s="11">
        <v>20190443</v>
      </c>
      <c r="C524" s="11">
        <v>35</v>
      </c>
    </row>
    <row r="525" ht="18.75" spans="1:3">
      <c r="A525" s="12">
        <v>7</v>
      </c>
      <c r="B525" s="12">
        <v>20190444</v>
      </c>
      <c r="C525" s="12">
        <v>32</v>
      </c>
    </row>
    <row r="526" ht="18.75" spans="1:3">
      <c r="A526" s="10">
        <v>8</v>
      </c>
      <c r="B526" s="11">
        <v>20190508</v>
      </c>
      <c r="C526" s="11">
        <v>26</v>
      </c>
    </row>
    <row r="527" ht="18.75" spans="1:3">
      <c r="A527" s="12">
        <v>9</v>
      </c>
      <c r="B527" s="12">
        <v>20190514</v>
      </c>
      <c r="C527" s="12">
        <v>33</v>
      </c>
    </row>
    <row r="528" ht="18.75" spans="1:3">
      <c r="A528" s="10">
        <v>10</v>
      </c>
      <c r="B528" s="11">
        <v>20190608</v>
      </c>
      <c r="C528" s="11">
        <v>33</v>
      </c>
    </row>
    <row r="529" ht="18.75" spans="1:3">
      <c r="A529" s="10">
        <v>11</v>
      </c>
      <c r="B529" s="11"/>
      <c r="C529" s="11"/>
    </row>
    <row r="530" ht="18.75" spans="1:3">
      <c r="A530" s="10">
        <v>12</v>
      </c>
      <c r="B530" s="11"/>
      <c r="C530" s="11"/>
    </row>
    <row r="531" ht="18.75" spans="1:3">
      <c r="A531" s="10">
        <v>13</v>
      </c>
      <c r="B531" s="11"/>
      <c r="C531" s="11"/>
    </row>
    <row r="532" ht="18.75" spans="1:3">
      <c r="A532" s="10">
        <v>14</v>
      </c>
      <c r="B532" s="11"/>
      <c r="C532" s="11"/>
    </row>
    <row r="533" ht="18.75" spans="1:3">
      <c r="A533" s="10">
        <v>15</v>
      </c>
      <c r="B533" s="11"/>
      <c r="C533" s="11"/>
    </row>
    <row r="534" ht="18.75" spans="1:3">
      <c r="A534" s="10">
        <v>16</v>
      </c>
      <c r="B534" s="11"/>
      <c r="C534" s="11"/>
    </row>
    <row r="535" ht="18.75" spans="1:3">
      <c r="A535" s="10">
        <v>17</v>
      </c>
      <c r="B535" s="11"/>
      <c r="C535" s="11"/>
    </row>
    <row r="536" ht="18.75" spans="1:3">
      <c r="A536" s="10">
        <v>18</v>
      </c>
      <c r="B536" s="11"/>
      <c r="C536" s="11"/>
    </row>
    <row r="537" ht="18.75" spans="1:3">
      <c r="A537" s="10">
        <v>19</v>
      </c>
      <c r="B537" s="11"/>
      <c r="C537" s="11"/>
    </row>
    <row r="538" ht="18.75" spans="1:3">
      <c r="A538" s="10">
        <v>20</v>
      </c>
      <c r="B538" s="11"/>
      <c r="C538" s="11"/>
    </row>
    <row r="539" ht="18.75" spans="1:3">
      <c r="A539" s="10">
        <v>21</v>
      </c>
      <c r="B539" s="11"/>
      <c r="C539" s="11"/>
    </row>
    <row r="540" ht="18.75" spans="1:3">
      <c r="A540" s="10">
        <v>22</v>
      </c>
      <c r="B540" s="11"/>
      <c r="C540" s="11"/>
    </row>
    <row r="541" ht="18.75" spans="1:3">
      <c r="A541" s="10">
        <v>23</v>
      </c>
      <c r="B541" s="11"/>
      <c r="C541" s="11"/>
    </row>
    <row r="542" ht="18.75" spans="1:3">
      <c r="A542" s="10">
        <v>24</v>
      </c>
      <c r="B542" s="11"/>
      <c r="C542" s="11"/>
    </row>
    <row r="543" ht="18.75" spans="1:3">
      <c r="A543" s="10">
        <v>25</v>
      </c>
      <c r="B543" s="11"/>
      <c r="C543" s="11"/>
    </row>
    <row r="544" ht="18.75" spans="1:3">
      <c r="A544" s="10">
        <v>26</v>
      </c>
      <c r="B544" s="11"/>
      <c r="C544" s="11"/>
    </row>
    <row r="545" ht="18.75" spans="1:3">
      <c r="A545" s="10">
        <v>27</v>
      </c>
      <c r="B545" s="11"/>
      <c r="C545" s="11"/>
    </row>
    <row r="546" ht="18.75" spans="1:3">
      <c r="A546" s="10">
        <v>28</v>
      </c>
      <c r="B546" s="11"/>
      <c r="C546" s="11"/>
    </row>
    <row r="547" ht="18.75" spans="1:3">
      <c r="A547" s="10">
        <v>29</v>
      </c>
      <c r="B547" s="11"/>
      <c r="C547" s="11"/>
    </row>
    <row r="548" ht="18.75" spans="1:3">
      <c r="A548" s="10">
        <v>30</v>
      </c>
      <c r="B548" s="11"/>
      <c r="C548" s="11"/>
    </row>
    <row r="549" ht="18.75" spans="1:3">
      <c r="A549" s="10">
        <v>31</v>
      </c>
      <c r="B549" s="11"/>
      <c r="C549" s="11"/>
    </row>
    <row r="550" ht="18.75" spans="1:3">
      <c r="A550" s="10">
        <v>32</v>
      </c>
      <c r="B550" s="11"/>
      <c r="C550" s="11"/>
    </row>
    <row r="551" ht="18.75" spans="1:3">
      <c r="A551" s="10">
        <v>33</v>
      </c>
      <c r="B551" s="11"/>
      <c r="C551" s="11"/>
    </row>
    <row r="552" ht="18.75" spans="1:3">
      <c r="A552" s="10">
        <v>34</v>
      </c>
      <c r="B552" s="11"/>
      <c r="C552" s="11"/>
    </row>
    <row r="553" ht="18.75" spans="1:3">
      <c r="A553" s="10">
        <v>35</v>
      </c>
      <c r="B553" s="11"/>
      <c r="C553" s="11"/>
    </row>
    <row r="554" ht="18.75" spans="1:3">
      <c r="A554" s="10">
        <v>36</v>
      </c>
      <c r="B554" s="11"/>
      <c r="C554" s="11"/>
    </row>
    <row r="555" ht="18.75" spans="1:3">
      <c r="A555" s="10">
        <v>37</v>
      </c>
      <c r="B555" s="11"/>
      <c r="C555" s="11"/>
    </row>
    <row r="556" ht="18.75" spans="1:3">
      <c r="A556" s="12">
        <v>38</v>
      </c>
      <c r="B556" s="12"/>
      <c r="C556" s="12"/>
    </row>
    <row r="557" ht="18.75" spans="1:3">
      <c r="A557" s="10">
        <v>39</v>
      </c>
      <c r="B557" s="11"/>
      <c r="C557" s="11"/>
    </row>
    <row r="558" ht="18.75" spans="1:3">
      <c r="A558" s="10">
        <v>40</v>
      </c>
      <c r="B558" s="11"/>
      <c r="C558" s="11"/>
    </row>
    <row r="559" ht="18.75" spans="1:3">
      <c r="A559" s="10">
        <v>41</v>
      </c>
      <c r="B559" s="11"/>
      <c r="C559" s="11"/>
    </row>
    <row r="560" ht="18.75" spans="1:3">
      <c r="A560" s="10">
        <v>42</v>
      </c>
      <c r="B560" s="11"/>
      <c r="C560" s="11"/>
    </row>
    <row r="561" ht="18.75" spans="1:3">
      <c r="A561" s="10">
        <v>43</v>
      </c>
      <c r="B561" s="11"/>
      <c r="C561" s="11"/>
    </row>
    <row r="562" ht="18.75" spans="1:3">
      <c r="A562" s="10">
        <v>44</v>
      </c>
      <c r="B562" s="11"/>
      <c r="C562" s="11"/>
    </row>
    <row r="563" ht="18.75" spans="1:3">
      <c r="A563" s="10">
        <v>45</v>
      </c>
      <c r="B563" s="11"/>
      <c r="C563" s="11"/>
    </row>
    <row r="564" ht="18.75" spans="1:3">
      <c r="A564" s="10">
        <v>46</v>
      </c>
      <c r="B564" s="11"/>
      <c r="C564" s="11"/>
    </row>
    <row r="565" ht="18.75" spans="1:3">
      <c r="A565" s="10">
        <v>47</v>
      </c>
      <c r="B565" s="11"/>
      <c r="C565" s="11"/>
    </row>
    <row r="566" ht="18.75" spans="1:3">
      <c r="A566" s="10">
        <v>48</v>
      </c>
      <c r="B566" s="11"/>
      <c r="C566" s="11"/>
    </row>
    <row r="567" ht="18.75" spans="1:3">
      <c r="A567" s="10">
        <v>49</v>
      </c>
      <c r="B567" s="11"/>
      <c r="C567" s="11"/>
    </row>
    <row r="568" ht="18.75" spans="1:3">
      <c r="A568" s="10">
        <v>50</v>
      </c>
      <c r="B568" s="11"/>
      <c r="C568" s="11"/>
    </row>
    <row r="569" ht="18.75" spans="1:3">
      <c r="A569" s="12">
        <v>51</v>
      </c>
      <c r="B569" s="12"/>
      <c r="C569" s="12"/>
    </row>
    <row r="570" ht="18.75" spans="1:3">
      <c r="A570" s="10">
        <v>52</v>
      </c>
      <c r="B570" s="11"/>
      <c r="C570" s="11"/>
    </row>
    <row r="571" ht="18.75" spans="1:3">
      <c r="A571" s="10">
        <v>53</v>
      </c>
      <c r="B571" s="11"/>
      <c r="C571" s="11"/>
    </row>
    <row r="572" ht="18.75" spans="1:3">
      <c r="A572" s="10">
        <v>54</v>
      </c>
      <c r="B572" s="11"/>
      <c r="C572" s="11"/>
    </row>
    <row r="573" ht="18.75" spans="1:3">
      <c r="A573" s="10">
        <v>55</v>
      </c>
      <c r="B573" s="11"/>
      <c r="C573" s="11"/>
    </row>
    <row r="574" ht="18.75" spans="1:3">
      <c r="A574" s="10">
        <v>56</v>
      </c>
      <c r="B574" s="11"/>
      <c r="C574" s="11"/>
    </row>
    <row r="575" ht="18.75" spans="1:3">
      <c r="A575" s="10">
        <v>57</v>
      </c>
      <c r="B575" s="11"/>
      <c r="C575" s="11"/>
    </row>
    <row r="576" ht="18.75" spans="1:3">
      <c r="A576" s="10">
        <v>58</v>
      </c>
      <c r="B576" s="11"/>
      <c r="C576" s="11"/>
    </row>
    <row r="577" ht="18.75" spans="1:3">
      <c r="A577" s="10">
        <v>59</v>
      </c>
      <c r="B577" s="11"/>
      <c r="C577" s="11"/>
    </row>
    <row r="578" ht="18.75" spans="1:3">
      <c r="A578" s="10">
        <v>60</v>
      </c>
      <c r="B578" s="11"/>
      <c r="C578" s="11"/>
    </row>
    <row r="579" ht="18.75" spans="1:3">
      <c r="A579" s="10">
        <v>61</v>
      </c>
      <c r="B579" s="11"/>
      <c r="C579" s="11"/>
    </row>
    <row r="580" ht="18.75" spans="1:3">
      <c r="A580" s="10">
        <v>62</v>
      </c>
      <c r="B580" s="11"/>
      <c r="C580" s="11"/>
    </row>
    <row r="581" ht="18.75" spans="1:3">
      <c r="A581" s="10">
        <v>63</v>
      </c>
      <c r="B581" s="11"/>
      <c r="C581" s="11"/>
    </row>
    <row r="582" ht="18.75" spans="1:3">
      <c r="A582" s="10">
        <v>64</v>
      </c>
      <c r="B582" s="11"/>
      <c r="C582" s="11"/>
    </row>
    <row r="583" ht="18.75" spans="1:3">
      <c r="A583" s="10">
        <v>65</v>
      </c>
      <c r="B583" s="11"/>
      <c r="C583" s="11"/>
    </row>
    <row r="584" ht="18.75" spans="1:3">
      <c r="A584" s="10">
        <v>66</v>
      </c>
      <c r="B584" s="11"/>
      <c r="C584" s="11"/>
    </row>
    <row r="585" ht="18.75" spans="1:3">
      <c r="A585" s="12">
        <v>67</v>
      </c>
      <c r="B585" s="12"/>
      <c r="C585" s="12"/>
    </row>
    <row r="586" ht="18.75" spans="1:3">
      <c r="A586" s="10">
        <v>68</v>
      </c>
      <c r="B586" s="11"/>
      <c r="C586" s="11"/>
    </row>
    <row r="587" ht="18.75" spans="1:3">
      <c r="A587" s="10">
        <v>69</v>
      </c>
      <c r="B587" s="11"/>
      <c r="C587" s="11"/>
    </row>
    <row r="588" ht="18.75" spans="1:3">
      <c r="A588" s="10">
        <v>70</v>
      </c>
      <c r="B588" s="11"/>
      <c r="C588" s="11"/>
    </row>
    <row r="589" ht="18.75" spans="1:3">
      <c r="A589" s="10">
        <v>71</v>
      </c>
      <c r="B589" s="11"/>
      <c r="C589" s="11"/>
    </row>
    <row r="590" ht="18.75" spans="1:3">
      <c r="A590" s="10">
        <v>72</v>
      </c>
      <c r="B590" s="11"/>
      <c r="C590" s="11"/>
    </row>
    <row r="591" ht="18.75" spans="1:3">
      <c r="A591" s="10">
        <v>73</v>
      </c>
      <c r="B591" s="11"/>
      <c r="C591" s="11"/>
    </row>
    <row r="592" ht="18.75" spans="1:3">
      <c r="A592" s="10">
        <v>74</v>
      </c>
      <c r="B592" s="11"/>
      <c r="C592" s="11"/>
    </row>
    <row r="593" ht="18.75" spans="1:3">
      <c r="A593" s="10">
        <v>75</v>
      </c>
      <c r="B593" s="11"/>
      <c r="C593" s="11"/>
    </row>
    <row r="594" ht="18.75" spans="1:3">
      <c r="A594" s="10">
        <v>76</v>
      </c>
      <c r="B594" s="11"/>
      <c r="C594" s="11"/>
    </row>
    <row r="595" ht="18.75" spans="1:3">
      <c r="A595" s="12">
        <v>77</v>
      </c>
      <c r="B595" s="12"/>
      <c r="C595" s="12"/>
    </row>
    <row r="597" spans="1:3">
      <c r="B597" s="9"/>
    </row>
    <row r="599" spans="1:3">
      <c r="B599" s="9"/>
    </row>
    <row r="602" spans="1:3">
      <c r="B602" s="9" t="s">
        <v>4882</v>
      </c>
    </row>
    <row r="603" spans="1:3">
      <c r="A603" t="s">
        <v>4844</v>
      </c>
      <c r="B603" t="s">
        <v>4866</v>
      </c>
      <c r="C603" t="s">
        <v>4867</v>
      </c>
    </row>
    <row r="604" ht="18.75" spans="1:3">
      <c r="A604" s="10">
        <v>1</v>
      </c>
      <c r="B604" s="11">
        <v>20170111</v>
      </c>
      <c r="C604" s="11">
        <v>18</v>
      </c>
    </row>
    <row r="605" ht="18.75" spans="1:3">
      <c r="A605" s="10">
        <v>2</v>
      </c>
      <c r="B605" s="11">
        <v>20171160</v>
      </c>
      <c r="C605" s="11">
        <v>19</v>
      </c>
    </row>
    <row r="622" spans="1:3">
      <c r="B622" s="9" t="s">
        <v>4883</v>
      </c>
    </row>
    <row r="623" spans="1:3">
      <c r="A623" t="s">
        <v>4844</v>
      </c>
      <c r="B623" t="s">
        <v>4866</v>
      </c>
      <c r="C623" t="s">
        <v>4867</v>
      </c>
    </row>
    <row r="624" ht="18.75" spans="1:3">
      <c r="A624" s="10">
        <v>1</v>
      </c>
      <c r="B624" s="11">
        <v>20180317</v>
      </c>
      <c r="C624" s="11">
        <v>100</v>
      </c>
    </row>
    <row r="625" ht="18.75" spans="1:3">
      <c r="A625" s="12">
        <v>2</v>
      </c>
      <c r="B625" s="12">
        <v>20180318</v>
      </c>
      <c r="C625" s="12">
        <v>141</v>
      </c>
    </row>
    <row r="626" ht="18.75" spans="1:3">
      <c r="A626" s="10">
        <v>3</v>
      </c>
      <c r="B626" s="11">
        <v>20180516</v>
      </c>
      <c r="C626" s="11">
        <v>163</v>
      </c>
    </row>
    <row r="627" ht="18.75" spans="1:3">
      <c r="A627" s="12">
        <v>4</v>
      </c>
      <c r="B627" s="12">
        <v>20180517</v>
      </c>
      <c r="C627" s="12">
        <v>158</v>
      </c>
    </row>
    <row r="628" ht="18.75" spans="1:3">
      <c r="A628" s="10">
        <v>5</v>
      </c>
      <c r="B628" s="11"/>
      <c r="C628" s="11"/>
    </row>
    <row r="629" ht="18.75" spans="1:3">
      <c r="A629" s="10">
        <v>6</v>
      </c>
      <c r="B629" s="11"/>
      <c r="C629" s="11"/>
    </row>
    <row r="630" ht="18.75" spans="1:3">
      <c r="A630" s="10">
        <v>7</v>
      </c>
      <c r="B630" s="11"/>
      <c r="C630" s="11"/>
    </row>
    <row r="631" ht="18.75" spans="1:3">
      <c r="A631" s="10">
        <v>8</v>
      </c>
      <c r="B631" s="11"/>
      <c r="C631" s="11"/>
    </row>
    <row r="632" ht="18.75" spans="1:3">
      <c r="A632" s="10">
        <v>9</v>
      </c>
      <c r="B632" s="11"/>
      <c r="C632" s="11"/>
    </row>
    <row r="644" spans="1:3">
      <c r="B644" s="9" t="s">
        <v>4884</v>
      </c>
    </row>
    <row r="645" spans="1:3">
      <c r="A645" t="s">
        <v>4844</v>
      </c>
      <c r="B645" t="s">
        <v>4866</v>
      </c>
      <c r="C645" t="s">
        <v>4867</v>
      </c>
    </row>
    <row r="646" ht="18.75" spans="1:3">
      <c r="A646" s="10">
        <v>1</v>
      </c>
      <c r="B646" s="11">
        <v>20170320</v>
      </c>
      <c r="C646" s="11">
        <v>17</v>
      </c>
    </row>
    <row r="647" ht="18.75" spans="1:3">
      <c r="A647" s="10">
        <v>2</v>
      </c>
      <c r="B647" s="11">
        <v>20170321</v>
      </c>
      <c r="C647" s="11">
        <v>14</v>
      </c>
    </row>
    <row r="656" spans="1:3">
      <c r="B656" s="9" t="s">
        <v>4885</v>
      </c>
    </row>
    <row r="657" spans="1:3">
      <c r="A657" t="s">
        <v>4844</v>
      </c>
      <c r="B657" t="s">
        <v>4866</v>
      </c>
      <c r="C657" t="s">
        <v>4867</v>
      </c>
    </row>
    <row r="658" ht="18.75" spans="1:3">
      <c r="A658" s="10">
        <v>1</v>
      </c>
      <c r="B658" s="11">
        <v>20170324</v>
      </c>
      <c r="C658" s="11">
        <v>19</v>
      </c>
    </row>
    <row r="659" ht="18.75" spans="1:3">
      <c r="A659" s="10">
        <v>2</v>
      </c>
      <c r="B659" s="11">
        <v>20170325</v>
      </c>
      <c r="C659" s="11">
        <v>15</v>
      </c>
    </row>
    <row r="672" spans="1:3">
      <c r="B672" s="9" t="s">
        <v>4886</v>
      </c>
    </row>
    <row r="673" spans="1:3">
      <c r="A673" t="s">
        <v>4844</v>
      </c>
      <c r="B673" t="s">
        <v>4866</v>
      </c>
      <c r="C673" t="s">
        <v>4867</v>
      </c>
    </row>
    <row r="674" ht="18.75" spans="1:3">
      <c r="A674" s="10">
        <v>1</v>
      </c>
      <c r="B674" s="11">
        <v>20170322</v>
      </c>
      <c r="C674" s="11">
        <v>21</v>
      </c>
    </row>
    <row r="675" ht="18.75" spans="1:3">
      <c r="A675" s="12">
        <v>2</v>
      </c>
      <c r="B675" s="12">
        <v>20170323</v>
      </c>
      <c r="C675" s="12">
        <v>15</v>
      </c>
    </row>
    <row r="676" ht="18.75" spans="1:3">
      <c r="A676" s="10">
        <v>3</v>
      </c>
      <c r="B676" s="11">
        <v>20170953</v>
      </c>
      <c r="C676" s="11">
        <v>19</v>
      </c>
    </row>
    <row r="677" ht="18.75" spans="1:3">
      <c r="A677" s="12">
        <v>4</v>
      </c>
      <c r="B677" s="12">
        <v>20171028</v>
      </c>
      <c r="C677" s="12">
        <v>22</v>
      </c>
    </row>
    <row r="678" ht="18.75" spans="1:3">
      <c r="A678" s="10">
        <v>5</v>
      </c>
      <c r="B678" s="11"/>
      <c r="C678" s="11"/>
    </row>
    <row r="691" spans="1:3">
      <c r="B691" s="9" t="s">
        <v>4887</v>
      </c>
    </row>
    <row r="692" spans="1:3">
      <c r="A692" t="s">
        <v>4844</v>
      </c>
      <c r="B692" t="s">
        <v>4866</v>
      </c>
      <c r="C692" t="s">
        <v>4867</v>
      </c>
    </row>
    <row r="693" ht="18.75" spans="1:3">
      <c r="A693" s="10">
        <v>1</v>
      </c>
      <c r="B693" s="11">
        <v>20170326</v>
      </c>
      <c r="C693" s="11">
        <v>130</v>
      </c>
    </row>
    <row r="707" spans="1:3">
      <c r="B707" s="9" t="s">
        <v>4888</v>
      </c>
    </row>
    <row r="708" spans="1:3">
      <c r="A708" t="s">
        <v>4844</v>
      </c>
      <c r="B708" t="s">
        <v>4866</v>
      </c>
      <c r="C708" t="s">
        <v>4867</v>
      </c>
    </row>
    <row r="709" ht="18.75" spans="1:3">
      <c r="A709" s="10">
        <v>1</v>
      </c>
      <c r="B709" s="11">
        <v>20170624</v>
      </c>
      <c r="C709" s="11">
        <v>16</v>
      </c>
    </row>
    <row r="722" spans="1:3">
      <c r="B722" s="9" t="s">
        <v>4889</v>
      </c>
    </row>
    <row r="723" spans="1:3">
      <c r="A723" t="s">
        <v>4844</v>
      </c>
      <c r="B723" t="s">
        <v>4866</v>
      </c>
      <c r="C723" t="s">
        <v>4867</v>
      </c>
    </row>
    <row r="724" ht="18.75" spans="1:3">
      <c r="A724" s="10">
        <v>1</v>
      </c>
      <c r="B724" s="11">
        <v>20180323</v>
      </c>
      <c r="C724" s="11">
        <v>3</v>
      </c>
    </row>
    <row r="725" ht="18.75" spans="1:3">
      <c r="A725" s="12">
        <v>2</v>
      </c>
      <c r="B725" s="12">
        <v>20180324</v>
      </c>
      <c r="C725" s="12">
        <v>9</v>
      </c>
    </row>
    <row r="726" ht="18.75" spans="1:3">
      <c r="A726" s="10">
        <v>3</v>
      </c>
      <c r="B726" s="11">
        <v>20180508</v>
      </c>
      <c r="C726" s="11">
        <v>8</v>
      </c>
    </row>
    <row r="727" ht="18.75" spans="1:3">
      <c r="A727" s="10">
        <v>4</v>
      </c>
      <c r="B727" s="11">
        <v>20180526</v>
      </c>
      <c r="C727" s="11">
        <v>8</v>
      </c>
    </row>
    <row r="728" ht="18.75" spans="1:3">
      <c r="A728" s="12">
        <v>5</v>
      </c>
      <c r="B728" s="12">
        <v>20180534</v>
      </c>
      <c r="C728" s="22" t="s">
        <v>2331</v>
      </c>
    </row>
    <row r="729" ht="18.75" spans="1:3">
      <c r="A729" s="10">
        <v>6</v>
      </c>
      <c r="B729" s="11">
        <v>20180608</v>
      </c>
      <c r="C729" s="11">
        <v>8</v>
      </c>
    </row>
    <row r="730" ht="18.75" spans="1:3">
      <c r="A730" s="10">
        <v>7</v>
      </c>
      <c r="B730" s="11">
        <v>20180715</v>
      </c>
      <c r="C730" s="11">
        <v>10</v>
      </c>
    </row>
    <row r="731" ht="18.75" spans="1:3">
      <c r="A731" s="10"/>
      <c r="B731" s="11"/>
      <c r="C731" s="11"/>
    </row>
    <row r="732" ht="18.75" spans="1:3">
      <c r="A732" s="10"/>
      <c r="B732" s="11"/>
      <c r="C732" s="11"/>
    </row>
    <row r="733" ht="18.75" spans="1:3">
      <c r="A733" s="10"/>
      <c r="B733" s="11"/>
      <c r="C733" s="11"/>
    </row>
    <row r="734" ht="18.75" spans="1:3">
      <c r="A734" s="10"/>
      <c r="B734" s="11"/>
      <c r="C734" s="11"/>
    </row>
    <row r="735" ht="18.75" spans="1:3">
      <c r="A735" s="10"/>
      <c r="B735" s="11"/>
      <c r="C735" s="11"/>
    </row>
    <row r="736" ht="18.75" spans="1:3">
      <c r="A736" s="10"/>
      <c r="B736" s="11"/>
      <c r="C736" s="11"/>
    </row>
    <row r="748" spans="1:3">
      <c r="B748" s="9" t="s">
        <v>4890</v>
      </c>
    </row>
    <row r="749" spans="1:3">
      <c r="A749" t="s">
        <v>4844</v>
      </c>
      <c r="B749" t="s">
        <v>4866</v>
      </c>
      <c r="C749" t="s">
        <v>4867</v>
      </c>
    </row>
    <row r="750" ht="18.75" spans="1:3">
      <c r="A750" s="10">
        <v>1</v>
      </c>
      <c r="B750" s="11">
        <v>20170617</v>
      </c>
      <c r="C750" s="11">
        <v>21</v>
      </c>
    </row>
    <row r="764" spans="1:3">
      <c r="B764" s="9" t="s">
        <v>4891</v>
      </c>
    </row>
    <row r="765" spans="1:3">
      <c r="A765" t="s">
        <v>4844</v>
      </c>
      <c r="B765" t="s">
        <v>4866</v>
      </c>
      <c r="C765" t="s">
        <v>4867</v>
      </c>
    </row>
    <row r="766" ht="18.75" spans="1:3">
      <c r="A766" s="10">
        <v>1</v>
      </c>
      <c r="B766" s="11">
        <v>20170627</v>
      </c>
      <c r="C766" s="11">
        <v>4</v>
      </c>
    </row>
    <row r="767" ht="18.75" spans="1:3">
      <c r="A767" s="10">
        <v>2</v>
      </c>
      <c r="B767" s="11">
        <v>20171017</v>
      </c>
      <c r="C767" s="11">
        <v>6</v>
      </c>
    </row>
    <row r="782" spans="1:3">
      <c r="B782" s="9" t="s">
        <v>4892</v>
      </c>
    </row>
    <row r="783" spans="1:3">
      <c r="A783" t="s">
        <v>4844</v>
      </c>
      <c r="B783" t="s">
        <v>4866</v>
      </c>
      <c r="C783" t="s">
        <v>4867</v>
      </c>
    </row>
    <row r="784" ht="18.75" spans="1:3">
      <c r="A784" s="10">
        <v>1</v>
      </c>
      <c r="B784" s="11">
        <v>20170631</v>
      </c>
      <c r="C784" s="11">
        <v>157</v>
      </c>
    </row>
    <row r="785" ht="18.75" spans="1:3">
      <c r="A785" s="10">
        <v>2</v>
      </c>
      <c r="B785" s="11">
        <v>20170712</v>
      </c>
      <c r="C785" s="11">
        <v>123</v>
      </c>
    </row>
    <row r="798" spans="1:3">
      <c r="B798" s="9" t="s">
        <v>4893</v>
      </c>
    </row>
    <row r="799" spans="1:3">
      <c r="A799" t="s">
        <v>4844</v>
      </c>
      <c r="B799" t="s">
        <v>4866</v>
      </c>
      <c r="C799" t="s">
        <v>4867</v>
      </c>
    </row>
    <row r="800" ht="18.75" spans="1:3">
      <c r="A800" s="10">
        <v>1</v>
      </c>
      <c r="B800" s="11">
        <v>20170628</v>
      </c>
      <c r="C800" s="11">
        <v>208</v>
      </c>
    </row>
    <row r="801" ht="18.75" spans="1:3">
      <c r="A801" s="12">
        <v>2</v>
      </c>
      <c r="B801" s="12">
        <v>20170852</v>
      </c>
      <c r="C801" s="12">
        <v>220</v>
      </c>
    </row>
    <row r="802" ht="18.75" spans="1:3">
      <c r="A802" s="10">
        <v>3</v>
      </c>
      <c r="B802" s="11">
        <v>20171162</v>
      </c>
      <c r="C802" s="11">
        <v>213</v>
      </c>
    </row>
    <row r="819" spans="1:3">
      <c r="B819" s="9" t="s">
        <v>4894</v>
      </c>
    </row>
    <row r="820" spans="1:3">
      <c r="A820" t="s">
        <v>4844</v>
      </c>
      <c r="B820" t="s">
        <v>4866</v>
      </c>
      <c r="C820" s="23" t="s">
        <v>4867</v>
      </c>
    </row>
    <row r="821" ht="18.75" spans="1:3">
      <c r="A821" s="10">
        <v>1</v>
      </c>
      <c r="B821" s="11">
        <v>20170834</v>
      </c>
      <c r="C821" s="11">
        <v>16</v>
      </c>
    </row>
    <row r="822" ht="18.75" spans="1:3">
      <c r="A822" s="10">
        <v>2</v>
      </c>
      <c r="B822" s="11">
        <v>20170835</v>
      </c>
      <c r="C822" s="11">
        <v>14</v>
      </c>
    </row>
    <row r="823" ht="18.75" spans="1:3">
      <c r="A823" s="12">
        <v>3</v>
      </c>
      <c r="B823" s="12">
        <v>20170863</v>
      </c>
      <c r="C823" s="12">
        <v>18</v>
      </c>
    </row>
    <row r="824" ht="18.75" spans="1:3">
      <c r="A824" s="10">
        <v>4</v>
      </c>
      <c r="B824" s="11">
        <v>20170909</v>
      </c>
      <c r="C824" s="11">
        <v>17</v>
      </c>
    </row>
    <row r="825" ht="18.75" spans="1:3">
      <c r="A825" s="10">
        <v>5</v>
      </c>
      <c r="B825" s="11">
        <v>20170910</v>
      </c>
      <c r="C825" s="11">
        <v>17</v>
      </c>
    </row>
    <row r="826" ht="18.75" spans="1:3">
      <c r="A826" s="10">
        <v>6</v>
      </c>
      <c r="B826" s="11">
        <v>20170911</v>
      </c>
      <c r="C826" s="11">
        <v>16</v>
      </c>
    </row>
    <row r="827" ht="18.75" spans="1:3">
      <c r="A827" s="10">
        <v>7</v>
      </c>
      <c r="B827" s="11">
        <v>20170912</v>
      </c>
      <c r="C827" s="11">
        <v>16</v>
      </c>
    </row>
    <row r="841" spans="1:3">
      <c r="B841" s="9" t="s">
        <v>4895</v>
      </c>
    </row>
    <row r="842" spans="1:3">
      <c r="A842" t="s">
        <v>4844</v>
      </c>
      <c r="B842" t="s">
        <v>4866</v>
      </c>
      <c r="C842" s="23" t="s">
        <v>4867</v>
      </c>
    </row>
    <row r="843" ht="18.75" spans="1:3">
      <c r="A843" s="10">
        <v>1</v>
      </c>
      <c r="B843" s="11">
        <v>20170958</v>
      </c>
      <c r="C843" s="11">
        <v>6</v>
      </c>
    </row>
    <row r="844" ht="18.75" spans="1:3">
      <c r="A844" s="12">
        <v>2</v>
      </c>
      <c r="B844" s="12">
        <v>20170963</v>
      </c>
      <c r="C844" s="12">
        <v>6</v>
      </c>
    </row>
    <row r="845" ht="18.75" spans="1:3">
      <c r="A845" s="10">
        <v>3</v>
      </c>
      <c r="B845" s="11">
        <v>20171013</v>
      </c>
      <c r="C845" s="11">
        <v>6</v>
      </c>
    </row>
    <row r="846" ht="18.75" spans="1:3">
      <c r="A846" s="10">
        <v>4</v>
      </c>
      <c r="B846" s="11">
        <v>20171014</v>
      </c>
      <c r="C846" s="11">
        <v>6</v>
      </c>
    </row>
    <row r="847" ht="18.75" spans="1:3">
      <c r="A847" s="12">
        <v>5</v>
      </c>
      <c r="B847" s="12">
        <v>20171051</v>
      </c>
      <c r="C847" s="12">
        <v>8</v>
      </c>
    </row>
    <row r="848" ht="18.75" spans="1:3">
      <c r="A848" s="10">
        <v>6</v>
      </c>
      <c r="B848" s="11">
        <v>20171114</v>
      </c>
      <c r="C848" s="11">
        <v>9</v>
      </c>
    </row>
    <row r="849" ht="18.75" spans="1:3">
      <c r="A849" s="10">
        <v>7</v>
      </c>
      <c r="B849" s="11">
        <v>20171123</v>
      </c>
      <c r="C849" s="11">
        <v>8</v>
      </c>
    </row>
    <row r="864" spans="1:3">
      <c r="B864" s="9" t="s">
        <v>4896</v>
      </c>
    </row>
    <row r="865" spans="1:3">
      <c r="A865" t="s">
        <v>4844</v>
      </c>
      <c r="B865" t="s">
        <v>4866</v>
      </c>
      <c r="C865" s="23" t="s">
        <v>4867</v>
      </c>
    </row>
    <row r="866" ht="18.75" spans="1:3">
      <c r="A866" s="10">
        <v>1</v>
      </c>
      <c r="B866" s="11">
        <v>20190104</v>
      </c>
      <c r="C866" s="11">
        <v>35</v>
      </c>
    </row>
    <row r="867" ht="18.75" spans="1:3">
      <c r="A867" s="10">
        <v>2</v>
      </c>
      <c r="B867" s="11">
        <v>20190108</v>
      </c>
      <c r="C867" s="11">
        <v>31</v>
      </c>
    </row>
    <row r="868" ht="18.75" spans="1:3">
      <c r="A868" s="10">
        <v>3</v>
      </c>
      <c r="B868" s="11">
        <v>20190116</v>
      </c>
      <c r="C868" s="11">
        <v>30</v>
      </c>
    </row>
    <row r="869" ht="18.75" spans="1:3">
      <c r="A869" s="10">
        <v>4</v>
      </c>
      <c r="B869" s="11">
        <v>20190117</v>
      </c>
      <c r="C869" s="11">
        <v>31</v>
      </c>
    </row>
    <row r="870" ht="18.75" spans="1:3">
      <c r="A870" s="10">
        <v>5</v>
      </c>
      <c r="B870" s="11">
        <v>20190118</v>
      </c>
      <c r="C870" s="11">
        <v>31</v>
      </c>
    </row>
    <row r="871" ht="18.75" spans="1:3">
      <c r="A871" s="12">
        <v>6</v>
      </c>
      <c r="B871" s="12">
        <v>20190125</v>
      </c>
      <c r="C871" s="12">
        <v>31</v>
      </c>
    </row>
    <row r="872" ht="18.75" spans="1:3">
      <c r="A872" s="12">
        <v>7</v>
      </c>
      <c r="B872" s="12">
        <v>20190207</v>
      </c>
      <c r="C872" s="12">
        <v>31</v>
      </c>
    </row>
    <row r="873" ht="18.75" spans="1:3">
      <c r="A873" s="10">
        <v>8</v>
      </c>
      <c r="B873" s="11">
        <v>20190324</v>
      </c>
      <c r="C873" s="11">
        <v>29</v>
      </c>
    </row>
    <row r="874" ht="18.75" spans="1:3">
      <c r="A874" s="10">
        <v>9</v>
      </c>
      <c r="B874" s="11">
        <v>20190325</v>
      </c>
      <c r="C874" s="11">
        <v>28</v>
      </c>
    </row>
    <row r="875" ht="18.75" spans="1:3">
      <c r="A875" s="10">
        <v>10</v>
      </c>
      <c r="B875" s="11">
        <v>20190326</v>
      </c>
      <c r="C875" s="11">
        <v>28</v>
      </c>
    </row>
    <row r="876" ht="18.75" spans="1:3">
      <c r="A876" s="10">
        <v>11</v>
      </c>
      <c r="B876" s="11">
        <v>20190327</v>
      </c>
      <c r="C876" s="11">
        <v>26</v>
      </c>
    </row>
    <row r="877" ht="18.75" spans="1:3">
      <c r="A877" s="10">
        <v>12</v>
      </c>
      <c r="B877" s="11">
        <v>20190331</v>
      </c>
      <c r="C877" s="11">
        <v>29</v>
      </c>
    </row>
    <row r="878" ht="18.75" spans="1:3">
      <c r="A878" s="12">
        <v>13</v>
      </c>
      <c r="B878" s="12">
        <v>20190332</v>
      </c>
      <c r="C878" s="12">
        <v>25</v>
      </c>
    </row>
    <row r="879" ht="18.75" spans="1:3">
      <c r="A879" s="10">
        <v>14</v>
      </c>
      <c r="B879" s="11">
        <v>20190405</v>
      </c>
      <c r="C879" s="11">
        <v>27</v>
      </c>
    </row>
    <row r="880" ht="18.75" spans="1:3">
      <c r="A880" s="10">
        <v>15</v>
      </c>
      <c r="B880" s="11">
        <v>20190406</v>
      </c>
      <c r="C880" s="11">
        <v>25</v>
      </c>
    </row>
    <row r="881" ht="18.75" spans="1:3">
      <c r="A881" s="10">
        <v>16</v>
      </c>
      <c r="B881" s="11">
        <v>20190431</v>
      </c>
      <c r="C881" s="11">
        <v>26</v>
      </c>
    </row>
    <row r="882" ht="18.75" spans="1:3">
      <c r="A882" s="12">
        <v>17</v>
      </c>
      <c r="B882" s="12">
        <v>20190432</v>
      </c>
      <c r="C882" s="12">
        <v>25</v>
      </c>
    </row>
    <row r="883" ht="18.75" spans="1:3">
      <c r="A883" s="12">
        <v>18</v>
      </c>
      <c r="B883" s="12">
        <v>20190507</v>
      </c>
      <c r="C883" s="12">
        <v>27</v>
      </c>
    </row>
    <row r="884" ht="18.75" spans="1:3">
      <c r="A884" s="10">
        <v>19</v>
      </c>
      <c r="B884" s="11">
        <v>20190602</v>
      </c>
      <c r="C884" s="11">
        <v>34</v>
      </c>
    </row>
    <row r="885" ht="18.75" spans="1:3">
      <c r="A885" s="10">
        <v>20</v>
      </c>
      <c r="B885" s="11">
        <v>20190603</v>
      </c>
      <c r="C885" s="11">
        <v>31</v>
      </c>
    </row>
    <row r="886" ht="18.75" spans="1:3">
      <c r="A886" s="10">
        <v>21</v>
      </c>
      <c r="B886" s="11">
        <v>20190620</v>
      </c>
      <c r="C886" s="11">
        <v>30</v>
      </c>
    </row>
    <row r="887" ht="18.75" spans="1:3">
      <c r="A887" s="10">
        <v>22</v>
      </c>
      <c r="B887" s="11">
        <v>20190626</v>
      </c>
      <c r="C887" s="11">
        <v>34</v>
      </c>
    </row>
    <row r="888" ht="18.75" spans="1:3">
      <c r="A888" s="10">
        <v>23</v>
      </c>
      <c r="B888" s="11">
        <v>20190634</v>
      </c>
      <c r="C888" s="11">
        <v>29</v>
      </c>
    </row>
    <row r="889" ht="18.75" spans="1:3">
      <c r="A889" s="12">
        <v>24</v>
      </c>
      <c r="B889" s="12">
        <v>20190635</v>
      </c>
      <c r="C889" s="12">
        <v>33</v>
      </c>
    </row>
    <row r="890" ht="18.75" spans="1:3">
      <c r="A890" s="10">
        <v>25</v>
      </c>
      <c r="B890" s="11">
        <v>20190716</v>
      </c>
      <c r="C890" s="11">
        <v>36</v>
      </c>
    </row>
    <row r="891" ht="18.75" spans="1:3">
      <c r="A891" s="10"/>
      <c r="B891" s="11"/>
      <c r="C891" s="11"/>
    </row>
    <row r="892" ht="18.75" spans="1:3">
      <c r="A892" s="10"/>
      <c r="B892" s="11"/>
      <c r="C892" s="11"/>
    </row>
    <row r="893" ht="22.95" customHeight="1" spans="1:3">
      <c r="A893" s="10"/>
      <c r="B893" s="11"/>
      <c r="C893" s="11"/>
    </row>
    <row r="894" ht="22.95" customHeight="1" spans="1:3">
      <c r="A894" s="10"/>
      <c r="B894" s="11"/>
      <c r="C894" s="11"/>
    </row>
    <row r="895" ht="22.95" customHeight="1" spans="1:3">
      <c r="A895" s="10"/>
      <c r="B895" s="11"/>
      <c r="C895" s="11"/>
    </row>
    <row r="896" ht="22.95" customHeight="1" spans="1:3">
      <c r="A896" s="10"/>
      <c r="B896" s="11"/>
      <c r="C896" s="11"/>
    </row>
    <row r="897" ht="22.95" customHeight="1" spans="1:3">
      <c r="A897" s="10"/>
      <c r="B897" s="11"/>
      <c r="C897" s="11"/>
    </row>
    <row r="898" ht="22.95" customHeight="1" spans="1:3">
      <c r="A898" s="10"/>
      <c r="B898" s="11"/>
      <c r="C898" s="11"/>
    </row>
    <row r="899" ht="22.95" customHeight="1" spans="1:3">
      <c r="A899" s="10"/>
      <c r="B899" s="11"/>
      <c r="C899" s="11"/>
    </row>
    <row r="900" ht="22.95" customHeight="1" spans="1:3">
      <c r="A900" s="10"/>
      <c r="B900" s="11"/>
      <c r="C900" s="11"/>
    </row>
  </sheetData>
  <pageMargins left="0.699305555555556" right="0.699305555555556" top="0.75" bottom="0.75" header="0.3" footer="0.3"/>
  <pageSetup paperSize="9" orientation="portrait"/>
  <headerFooter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</sheetPr>
  <dimension ref="A1:D940"/>
  <sheetViews>
    <sheetView topLeftCell="A103" workbookViewId="0">
      <selection activeCell="E160" sqref="E160"/>
    </sheetView>
  </sheetViews>
  <sheetFormatPr defaultColWidth="9" defaultRowHeight="13.5" outlineLevelCol="3"/>
  <cols>
    <col min="1" max="1" width="13.2166666666667" customWidth="1"/>
    <col min="2" max="2" width="16.1083333333333" customWidth="1"/>
    <col min="3" max="3" width="9.21666666666667" customWidth="1"/>
  </cols>
  <sheetData>
    <row r="1" spans="1:3">
      <c r="B1" s="9" t="s">
        <v>4897</v>
      </c>
    </row>
    <row r="2" spans="1:3">
      <c r="A2" t="s">
        <v>4844</v>
      </c>
      <c r="B2" t="s">
        <v>4866</v>
      </c>
      <c r="C2" t="s">
        <v>4898</v>
      </c>
    </row>
    <row r="3" ht="20.1" customHeight="1" spans="1:3">
      <c r="A3" s="10">
        <v>1</v>
      </c>
      <c r="B3" s="11">
        <v>20180539</v>
      </c>
      <c r="C3" s="11">
        <v>3.6</v>
      </c>
    </row>
    <row r="4" ht="20.1" customHeight="1" spans="1:3">
      <c r="A4" s="10">
        <v>2</v>
      </c>
      <c r="B4" s="11">
        <v>20180606</v>
      </c>
      <c r="C4" s="11">
        <v>4.4</v>
      </c>
    </row>
    <row r="5" ht="20.1" customHeight="1" spans="1:3">
      <c r="A5" s="10">
        <v>3</v>
      </c>
      <c r="B5" s="11">
        <v>20180612</v>
      </c>
      <c r="C5" s="11">
        <v>9.1</v>
      </c>
    </row>
    <row r="6" ht="20.1" customHeight="1" spans="1:3">
      <c r="A6" s="10">
        <v>4</v>
      </c>
      <c r="B6" s="11">
        <v>20180620</v>
      </c>
      <c r="C6" s="11">
        <v>4.6</v>
      </c>
    </row>
    <row r="7" ht="20.1" customHeight="1" spans="1:3">
      <c r="A7" s="10">
        <v>5</v>
      </c>
      <c r="B7" s="11"/>
      <c r="C7" s="11"/>
    </row>
    <row r="8" ht="20.1" customHeight="1" spans="1:3">
      <c r="A8" s="10">
        <v>6</v>
      </c>
      <c r="B8" s="11"/>
      <c r="C8" s="11"/>
    </row>
    <row r="9" ht="20.1" customHeight="1"/>
    <row r="10" ht="20.1" customHeight="1"/>
    <row r="11" ht="20.1" customHeight="1"/>
    <row r="12" ht="20.1" customHeight="1"/>
    <row r="13" ht="20.1" customHeight="1"/>
    <row r="14" ht="20.1" customHeight="1"/>
    <row r="15" ht="20.1" customHeight="1"/>
    <row r="16" ht="20.1" customHeight="1"/>
    <row r="17" ht="20.1" customHeight="1"/>
    <row r="18" ht="20.1" customHeight="1"/>
    <row r="24" spans="1:3">
      <c r="B24" s="9" t="s">
        <v>4869</v>
      </c>
    </row>
    <row r="25" spans="1:3">
      <c r="A25" t="s">
        <v>4844</v>
      </c>
      <c r="B25" t="s">
        <v>4866</v>
      </c>
      <c r="C25" t="s">
        <v>4898</v>
      </c>
    </row>
    <row r="26" ht="18.75" spans="1:3">
      <c r="A26" s="10">
        <v>1</v>
      </c>
      <c r="B26" s="11">
        <v>20180507</v>
      </c>
      <c r="C26" s="11">
        <v>0.8</v>
      </c>
    </row>
    <row r="27" ht="18.75" spans="1:3">
      <c r="A27" s="10">
        <v>2</v>
      </c>
      <c r="B27" s="11">
        <v>20180518</v>
      </c>
      <c r="C27" s="11">
        <v>1.2</v>
      </c>
    </row>
    <row r="28" ht="20.1" customHeight="1" spans="1:3">
      <c r="A28" s="10">
        <v>3</v>
      </c>
      <c r="B28" s="11">
        <v>20180527</v>
      </c>
      <c r="C28" s="11">
        <v>1.4</v>
      </c>
    </row>
    <row r="29" ht="20.1" customHeight="1" spans="1:3">
      <c r="A29" s="12">
        <v>4</v>
      </c>
      <c r="B29" s="12">
        <v>20180540</v>
      </c>
      <c r="C29" s="12">
        <v>0.7</v>
      </c>
    </row>
    <row r="30" ht="20.1" customHeight="1" spans="1:3">
      <c r="A30" s="10">
        <v>5</v>
      </c>
      <c r="B30" s="11"/>
      <c r="C30" s="11"/>
    </row>
    <row r="31" ht="20.1" customHeight="1" spans="1:3">
      <c r="A31" s="10">
        <v>6</v>
      </c>
      <c r="B31" s="11"/>
      <c r="C31" s="11"/>
    </row>
    <row r="32" ht="20.1" customHeight="1" spans="1:3">
      <c r="A32" s="10">
        <v>7</v>
      </c>
      <c r="B32" s="11"/>
      <c r="C32" s="11"/>
    </row>
    <row r="33" ht="20.1" customHeight="1"/>
    <row r="34" ht="20.1" customHeight="1"/>
    <row r="35" ht="20.1" customHeight="1"/>
    <row r="55" spans="1:3">
      <c r="B55" s="9" t="s">
        <v>4873</v>
      </c>
    </row>
    <row r="56" spans="1:3">
      <c r="A56" t="s">
        <v>4844</v>
      </c>
      <c r="B56" t="s">
        <v>4866</v>
      </c>
      <c r="C56" t="s">
        <v>4898</v>
      </c>
    </row>
    <row r="57" ht="18.75" spans="1:3">
      <c r="A57" s="10">
        <v>1</v>
      </c>
      <c r="B57" s="11">
        <v>20190101</v>
      </c>
      <c r="C57" s="11">
        <v>4.7</v>
      </c>
    </row>
    <row r="58" ht="18.75" spans="1:3">
      <c r="A58" s="10">
        <v>2</v>
      </c>
      <c r="B58" s="11">
        <v>20190102</v>
      </c>
      <c r="C58" s="11">
        <v>4.8</v>
      </c>
    </row>
    <row r="59" ht="18.75" spans="1:3">
      <c r="A59" s="10">
        <v>3</v>
      </c>
      <c r="B59" s="11">
        <v>20190105</v>
      </c>
      <c r="C59" s="11">
        <v>4</v>
      </c>
    </row>
    <row r="60" ht="18.75" spans="1:3">
      <c r="A60" s="10">
        <v>4</v>
      </c>
      <c r="B60" s="11">
        <v>20190106</v>
      </c>
      <c r="C60" s="11">
        <v>3.6</v>
      </c>
    </row>
    <row r="61" ht="18.75" spans="1:3">
      <c r="A61" s="10">
        <v>5</v>
      </c>
      <c r="B61" s="11">
        <v>20190107</v>
      </c>
      <c r="C61" s="11">
        <v>4.3</v>
      </c>
    </row>
    <row r="62" ht="18.75" spans="1:3">
      <c r="A62" s="10">
        <v>6</v>
      </c>
      <c r="B62" s="11">
        <v>20190109</v>
      </c>
      <c r="C62" s="11">
        <v>4.8</v>
      </c>
    </row>
    <row r="63" ht="18.75" spans="1:3">
      <c r="A63" s="10">
        <v>7</v>
      </c>
      <c r="B63" s="11">
        <v>20190114</v>
      </c>
      <c r="C63" s="11">
        <v>4.7</v>
      </c>
    </row>
    <row r="64" ht="18.75" spans="1:3">
      <c r="A64" s="10">
        <v>8</v>
      </c>
      <c r="B64" s="11">
        <v>20190115</v>
      </c>
      <c r="C64" s="11">
        <v>4.5</v>
      </c>
    </row>
    <row r="65" ht="18.75" spans="1:3">
      <c r="A65" s="10">
        <v>9</v>
      </c>
      <c r="B65" s="11">
        <v>20190123</v>
      </c>
      <c r="C65" s="11">
        <v>4.3</v>
      </c>
    </row>
    <row r="66" ht="18.75" spans="1:3">
      <c r="A66" s="12">
        <v>10</v>
      </c>
      <c r="B66" s="12">
        <v>20190124</v>
      </c>
      <c r="C66" s="12">
        <v>4.8</v>
      </c>
    </row>
    <row r="67" ht="18.75" spans="1:3">
      <c r="A67" s="10">
        <v>11</v>
      </c>
      <c r="B67" s="11">
        <v>20190204</v>
      </c>
      <c r="C67" s="11">
        <v>4.5</v>
      </c>
    </row>
    <row r="68" ht="18.75" spans="1:3">
      <c r="A68" s="10">
        <v>12</v>
      </c>
      <c r="B68" s="11">
        <v>20190205</v>
      </c>
      <c r="C68" s="11">
        <v>5.5</v>
      </c>
    </row>
    <row r="69" ht="18.75" spans="1:3">
      <c r="A69" s="12">
        <v>13</v>
      </c>
      <c r="B69" s="12">
        <v>20190206</v>
      </c>
      <c r="C69" s="12">
        <v>5</v>
      </c>
    </row>
    <row r="70" ht="18.75" spans="1:3">
      <c r="A70" s="10">
        <v>14</v>
      </c>
      <c r="B70" s="11">
        <v>20190302</v>
      </c>
      <c r="C70" s="11">
        <v>5.6</v>
      </c>
    </row>
    <row r="71" ht="18.75" spans="1:3">
      <c r="A71" s="10">
        <v>15</v>
      </c>
      <c r="B71" s="11">
        <v>20190303</v>
      </c>
      <c r="C71" s="11">
        <v>4.5</v>
      </c>
    </row>
    <row r="72" ht="18.75" spans="1:3">
      <c r="A72" s="10">
        <v>16</v>
      </c>
      <c r="B72" s="11">
        <v>20190304</v>
      </c>
      <c r="C72" s="11">
        <v>5.1</v>
      </c>
    </row>
    <row r="73" ht="18.75" spans="1:3">
      <c r="A73" s="10">
        <v>17</v>
      </c>
      <c r="B73" s="11">
        <v>20190310</v>
      </c>
      <c r="C73" s="11">
        <v>5.6</v>
      </c>
    </row>
    <row r="74" ht="18.75" spans="1:3">
      <c r="A74" s="10">
        <v>18</v>
      </c>
      <c r="B74" s="11">
        <v>20190311</v>
      </c>
      <c r="C74" s="11">
        <v>5</v>
      </c>
    </row>
    <row r="75" ht="18.75" spans="1:3">
      <c r="A75" s="10">
        <v>19</v>
      </c>
      <c r="B75" s="11">
        <v>20190312</v>
      </c>
      <c r="C75" s="11">
        <v>5.5</v>
      </c>
    </row>
    <row r="76" ht="18.75" spans="1:3">
      <c r="A76" s="12">
        <v>20</v>
      </c>
      <c r="B76" s="12">
        <v>20190330</v>
      </c>
      <c r="C76" s="12">
        <v>4.7</v>
      </c>
    </row>
    <row r="77" ht="18.75" spans="1:3">
      <c r="A77" s="10">
        <v>21</v>
      </c>
      <c r="B77" s="11">
        <v>20190401</v>
      </c>
      <c r="C77" s="11">
        <v>4.8</v>
      </c>
    </row>
    <row r="78" ht="18.75" spans="1:3">
      <c r="A78" s="10">
        <v>22</v>
      </c>
      <c r="B78" s="11">
        <v>20190402</v>
      </c>
      <c r="C78" s="11">
        <v>4.8</v>
      </c>
    </row>
    <row r="79" ht="18.75" spans="1:3">
      <c r="A79" s="10">
        <v>23</v>
      </c>
      <c r="B79" s="11">
        <v>20190403</v>
      </c>
      <c r="C79" s="11">
        <v>4.9</v>
      </c>
    </row>
    <row r="80" ht="18.75" spans="1:3">
      <c r="A80" s="10">
        <v>24</v>
      </c>
      <c r="B80" s="11">
        <v>20190409</v>
      </c>
      <c r="C80" s="11">
        <v>4.6</v>
      </c>
    </row>
    <row r="81" ht="18.75" spans="1:3">
      <c r="A81" s="10">
        <v>25</v>
      </c>
      <c r="B81" s="11">
        <v>20190410</v>
      </c>
      <c r="C81" s="11">
        <v>4.6</v>
      </c>
    </row>
    <row r="82" ht="18.75" spans="1:3">
      <c r="A82" s="10">
        <v>26</v>
      </c>
      <c r="B82" s="11">
        <v>20190411</v>
      </c>
      <c r="C82" s="11">
        <v>4.3</v>
      </c>
    </row>
    <row r="83" ht="18.75" spans="1:3">
      <c r="A83" s="10">
        <v>27</v>
      </c>
      <c r="B83" s="11">
        <v>20190412</v>
      </c>
      <c r="C83" s="11">
        <v>5.4</v>
      </c>
    </row>
    <row r="84" ht="18.75" spans="1:3">
      <c r="A84" s="10">
        <v>28</v>
      </c>
      <c r="B84" s="11">
        <v>20190426</v>
      </c>
      <c r="C84" s="11">
        <v>4.5</v>
      </c>
    </row>
    <row r="85" ht="18.75" spans="1:3">
      <c r="A85" s="10">
        <v>29</v>
      </c>
      <c r="B85" s="11">
        <v>20190427</v>
      </c>
      <c r="C85" s="11">
        <v>4.5</v>
      </c>
    </row>
    <row r="86" ht="18.75" spans="1:3">
      <c r="A86" s="10">
        <v>30</v>
      </c>
      <c r="B86" s="11">
        <v>20190428</v>
      </c>
      <c r="C86" s="11">
        <v>4.7</v>
      </c>
    </row>
    <row r="87" ht="18.75" spans="1:3">
      <c r="A87" s="10">
        <v>31</v>
      </c>
      <c r="B87" s="11">
        <v>20190434</v>
      </c>
      <c r="C87" s="11">
        <v>5.1</v>
      </c>
    </row>
    <row r="88" ht="18.75" spans="1:3">
      <c r="A88" s="10">
        <v>32</v>
      </c>
      <c r="B88" s="11">
        <v>20190435</v>
      </c>
      <c r="C88" s="11">
        <v>5.7</v>
      </c>
    </row>
    <row r="89" ht="18.75" spans="1:3">
      <c r="A89" s="10">
        <v>33</v>
      </c>
      <c r="B89" s="11">
        <v>20190436</v>
      </c>
      <c r="C89" s="11">
        <v>5</v>
      </c>
    </row>
    <row r="90" ht="18.75" spans="1:3">
      <c r="A90" s="10">
        <v>34</v>
      </c>
      <c r="B90" s="11">
        <v>20190439</v>
      </c>
      <c r="C90" s="11">
        <v>5.7</v>
      </c>
    </row>
    <row r="91" ht="18.75" spans="1:3">
      <c r="A91" s="10">
        <v>35</v>
      </c>
      <c r="B91" s="11">
        <v>20190440</v>
      </c>
      <c r="C91" s="11">
        <v>5.6</v>
      </c>
    </row>
    <row r="92" ht="18.75" spans="1:3">
      <c r="A92" s="10">
        <v>36</v>
      </c>
      <c r="B92" s="11">
        <v>20190441</v>
      </c>
      <c r="C92" s="11">
        <v>4.6</v>
      </c>
    </row>
    <row r="93" ht="18.75" spans="1:3">
      <c r="A93" s="10">
        <v>37</v>
      </c>
      <c r="B93" s="11">
        <v>20190442</v>
      </c>
      <c r="C93" s="11">
        <v>4.3</v>
      </c>
    </row>
    <row r="94" ht="18.75" spans="1:3">
      <c r="A94" s="10">
        <v>38</v>
      </c>
      <c r="B94" s="11">
        <v>20190448</v>
      </c>
      <c r="C94" s="11">
        <v>5.4</v>
      </c>
    </row>
    <row r="95" ht="18.75" spans="1:3">
      <c r="A95" s="10">
        <v>39</v>
      </c>
      <c r="B95" s="11">
        <v>20190449</v>
      </c>
      <c r="C95" s="11">
        <v>5.4</v>
      </c>
    </row>
    <row r="96" ht="18.75" spans="1:3">
      <c r="A96" s="10">
        <v>40</v>
      </c>
      <c r="B96" s="11">
        <v>20190450</v>
      </c>
      <c r="C96" s="11">
        <v>3.9</v>
      </c>
    </row>
    <row r="97" ht="18.75" spans="1:3">
      <c r="A97" s="10">
        <v>41</v>
      </c>
      <c r="B97" s="11">
        <v>20190451</v>
      </c>
      <c r="C97" s="11">
        <v>5.6</v>
      </c>
    </row>
    <row r="98" ht="18.75" spans="1:3">
      <c r="A98" s="10">
        <v>42</v>
      </c>
      <c r="B98" s="11">
        <v>20190452</v>
      </c>
      <c r="C98" s="11">
        <v>5.1</v>
      </c>
    </row>
    <row r="99" ht="18.75" spans="1:3">
      <c r="A99" s="12">
        <v>43</v>
      </c>
      <c r="B99" s="12">
        <v>20190454</v>
      </c>
      <c r="C99" s="12">
        <v>4.7</v>
      </c>
    </row>
    <row r="100" ht="18.75" spans="1:3">
      <c r="A100" s="10">
        <v>44</v>
      </c>
      <c r="B100" s="11">
        <v>20190501</v>
      </c>
      <c r="C100" s="11">
        <v>4.8</v>
      </c>
    </row>
    <row r="101" ht="18.75" spans="1:3">
      <c r="A101" s="10">
        <v>45</v>
      </c>
      <c r="B101" s="11">
        <v>20190502</v>
      </c>
      <c r="C101" s="11">
        <v>5.3</v>
      </c>
    </row>
    <row r="102" ht="18.75" spans="1:3">
      <c r="A102" s="10">
        <v>46</v>
      </c>
      <c r="B102" s="11">
        <v>20190503</v>
      </c>
      <c r="C102" s="11">
        <v>4.7</v>
      </c>
    </row>
    <row r="103" ht="18.75" spans="1:3">
      <c r="A103" s="10">
        <v>47</v>
      </c>
      <c r="B103" s="11">
        <v>20190504</v>
      </c>
      <c r="C103" s="11">
        <v>5.5</v>
      </c>
    </row>
    <row r="104" ht="18.75" spans="1:3">
      <c r="A104" s="10">
        <v>48</v>
      </c>
      <c r="B104" s="11">
        <v>20190516</v>
      </c>
      <c r="C104" s="11">
        <v>5.6</v>
      </c>
    </row>
    <row r="105" ht="18.75" spans="1:3">
      <c r="A105" s="10">
        <v>49</v>
      </c>
      <c r="B105" s="11">
        <v>20190517</v>
      </c>
      <c r="C105" s="11">
        <v>5</v>
      </c>
    </row>
    <row r="106" ht="18.75" spans="1:3">
      <c r="A106" s="10">
        <v>50</v>
      </c>
      <c r="B106" s="11">
        <v>20190520</v>
      </c>
      <c r="C106" s="11">
        <v>5.4</v>
      </c>
    </row>
    <row r="107" ht="18.75" spans="1:3">
      <c r="A107" s="12">
        <v>51</v>
      </c>
      <c r="B107" s="12">
        <v>20190521</v>
      </c>
      <c r="C107" s="12">
        <v>5.4</v>
      </c>
    </row>
    <row r="108" ht="18.75" spans="1:3">
      <c r="A108" s="10">
        <v>52</v>
      </c>
      <c r="B108" s="11">
        <v>20190609</v>
      </c>
      <c r="C108" s="11">
        <v>5.3</v>
      </c>
    </row>
    <row r="109" ht="18.75" spans="1:3">
      <c r="A109" s="10">
        <v>53</v>
      </c>
      <c r="B109" s="11">
        <v>20190616</v>
      </c>
      <c r="C109" s="11">
        <v>5.3</v>
      </c>
    </row>
    <row r="110" ht="18.75" spans="1:3">
      <c r="A110" s="10">
        <v>54</v>
      </c>
      <c r="B110" s="11">
        <v>20190617</v>
      </c>
      <c r="C110" s="11">
        <v>5.3</v>
      </c>
    </row>
    <row r="111" ht="18.75" spans="1:3">
      <c r="A111" s="12">
        <v>55</v>
      </c>
      <c r="B111" s="12">
        <v>20190633</v>
      </c>
      <c r="C111" s="12">
        <v>4.9</v>
      </c>
    </row>
    <row r="112" ht="18.75" spans="1:3">
      <c r="A112" s="10">
        <v>56</v>
      </c>
      <c r="B112" s="11">
        <v>20190708</v>
      </c>
      <c r="C112" s="11">
        <v>5.3</v>
      </c>
    </row>
    <row r="113" ht="18.75" spans="1:3">
      <c r="A113" s="10">
        <v>57</v>
      </c>
      <c r="B113" s="11">
        <v>20190709</v>
      </c>
      <c r="C113" s="11">
        <v>6.3</v>
      </c>
    </row>
    <row r="114" ht="18.75" spans="1:3">
      <c r="A114" s="10">
        <v>58</v>
      </c>
      <c r="B114" s="11">
        <v>20190710</v>
      </c>
      <c r="C114" s="11">
        <v>5</v>
      </c>
    </row>
    <row r="115" ht="18.75" spans="1:3">
      <c r="A115" s="10">
        <v>59</v>
      </c>
      <c r="B115" s="11">
        <v>20190711</v>
      </c>
      <c r="C115" s="11">
        <v>4.6</v>
      </c>
    </row>
    <row r="116" ht="18.75" spans="1:3">
      <c r="A116" s="10">
        <v>60</v>
      </c>
      <c r="B116" s="11">
        <v>20190714</v>
      </c>
      <c r="C116" s="11">
        <v>6.1</v>
      </c>
    </row>
    <row r="117" ht="18.75" spans="1:3">
      <c r="A117" s="10">
        <v>61</v>
      </c>
      <c r="B117" s="11"/>
      <c r="C117" s="13"/>
    </row>
    <row r="118" ht="18.75" spans="1:3">
      <c r="A118" s="10">
        <v>62</v>
      </c>
      <c r="B118" s="11"/>
      <c r="C118" s="13"/>
    </row>
    <row r="119" ht="18.75" spans="1:3">
      <c r="A119" s="10">
        <v>63</v>
      </c>
      <c r="B119" s="11"/>
      <c r="C119" s="13"/>
    </row>
    <row r="120" ht="18.75" spans="1:3">
      <c r="A120" s="10">
        <v>64</v>
      </c>
      <c r="B120" s="11"/>
      <c r="C120" s="13"/>
    </row>
    <row r="121" ht="18.75" spans="1:3">
      <c r="A121" s="10">
        <v>65</v>
      </c>
      <c r="B121" s="11"/>
      <c r="C121" s="13"/>
    </row>
    <row r="122" ht="18.75" spans="1:3">
      <c r="A122" s="10">
        <v>66</v>
      </c>
      <c r="B122" s="11"/>
      <c r="C122" s="13"/>
    </row>
    <row r="123" ht="18.75" spans="1:3">
      <c r="A123" s="10">
        <v>67</v>
      </c>
      <c r="B123" s="11"/>
      <c r="C123" s="13"/>
    </row>
    <row r="124" ht="18.75" spans="1:3">
      <c r="A124" s="10">
        <v>68</v>
      </c>
      <c r="B124" s="11"/>
      <c r="C124" s="13"/>
    </row>
    <row r="125" ht="18.75" spans="1:3">
      <c r="A125" s="10">
        <v>69</v>
      </c>
      <c r="B125" s="11"/>
      <c r="C125" s="13"/>
    </row>
    <row r="126" ht="18.75" spans="1:3">
      <c r="A126" s="10">
        <v>70</v>
      </c>
      <c r="B126" s="11"/>
      <c r="C126" s="13"/>
    </row>
    <row r="127" ht="18.75" spans="1:3">
      <c r="A127" s="10">
        <v>71</v>
      </c>
      <c r="B127" s="11"/>
      <c r="C127" s="13"/>
    </row>
    <row r="128" ht="18.75" spans="1:3">
      <c r="A128" s="10">
        <v>72</v>
      </c>
      <c r="B128" s="11"/>
      <c r="C128" s="13"/>
    </row>
    <row r="129" ht="18.75" spans="1:3">
      <c r="A129" s="10">
        <v>73</v>
      </c>
      <c r="B129" s="11"/>
      <c r="C129" s="13"/>
    </row>
    <row r="130" ht="18.75" spans="1:3">
      <c r="A130" s="10">
        <v>74</v>
      </c>
      <c r="B130" s="11"/>
      <c r="C130" s="13"/>
    </row>
    <row r="131" ht="18.75" spans="1:3">
      <c r="A131" s="10">
        <v>75</v>
      </c>
      <c r="B131" s="11"/>
      <c r="C131" s="13"/>
    </row>
    <row r="132" ht="18.75" spans="1:3">
      <c r="A132" s="10">
        <v>76</v>
      </c>
      <c r="B132" s="11"/>
      <c r="C132" s="13"/>
    </row>
    <row r="133" ht="18.75" spans="1:3">
      <c r="A133" s="10">
        <v>77</v>
      </c>
      <c r="B133" s="11"/>
      <c r="C133" s="13"/>
    </row>
    <row r="134" ht="18.75" spans="1:3">
      <c r="A134" s="10">
        <v>78</v>
      </c>
      <c r="B134" s="11"/>
      <c r="C134" s="13"/>
    </row>
    <row r="135" ht="18.75" spans="1:3">
      <c r="A135" s="10">
        <v>79</v>
      </c>
      <c r="B135" s="11"/>
      <c r="C135" s="13"/>
    </row>
    <row r="136" ht="18.75" spans="1:3">
      <c r="A136" s="10">
        <v>80</v>
      </c>
      <c r="B136" s="11"/>
      <c r="C136" s="13"/>
    </row>
    <row r="137" ht="18.75" spans="1:3">
      <c r="A137" s="10">
        <v>81</v>
      </c>
      <c r="B137" s="11"/>
      <c r="C137" s="13"/>
    </row>
    <row r="138" ht="18.75" spans="1:3">
      <c r="A138" s="10">
        <v>82</v>
      </c>
      <c r="B138" s="11"/>
      <c r="C138" s="13"/>
    </row>
    <row r="139" ht="18.75" spans="1:3">
      <c r="A139" s="10">
        <v>83</v>
      </c>
      <c r="B139" s="11"/>
      <c r="C139" s="13"/>
    </row>
    <row r="140" ht="18.75" spans="1:3">
      <c r="A140" s="10">
        <v>84</v>
      </c>
      <c r="B140" s="11"/>
      <c r="C140" s="13"/>
    </row>
    <row r="141" ht="18.75" spans="1:3">
      <c r="A141" s="10">
        <v>85</v>
      </c>
      <c r="B141" s="11"/>
      <c r="C141" s="13"/>
    </row>
    <row r="142" ht="18.75" spans="1:3">
      <c r="A142" s="10">
        <v>86</v>
      </c>
      <c r="B142" s="11"/>
      <c r="C142" s="13"/>
    </row>
    <row r="143" ht="18.75" spans="1:3">
      <c r="A143" s="10">
        <v>87</v>
      </c>
      <c r="B143" s="11"/>
      <c r="C143" s="13"/>
    </row>
    <row r="144" ht="18.75" spans="1:3">
      <c r="A144" s="10">
        <v>88</v>
      </c>
      <c r="B144" s="11"/>
      <c r="C144" s="13"/>
    </row>
    <row r="145" ht="18.75" spans="1:3">
      <c r="A145" s="10">
        <v>89</v>
      </c>
      <c r="B145" s="11"/>
      <c r="C145" s="13"/>
    </row>
    <row r="146" ht="18.75" spans="1:3">
      <c r="A146" s="10">
        <v>90</v>
      </c>
      <c r="B146" s="11"/>
      <c r="C146" s="13"/>
    </row>
    <row r="147" ht="18.75" spans="1:3">
      <c r="A147" s="10">
        <v>91</v>
      </c>
      <c r="B147" s="11"/>
      <c r="C147" s="13"/>
    </row>
    <row r="148" ht="18.75" spans="1:3">
      <c r="A148" s="10">
        <v>92</v>
      </c>
      <c r="B148" s="11"/>
      <c r="C148" s="13"/>
    </row>
    <row r="149" ht="18.75" spans="1:3">
      <c r="A149" s="10">
        <v>93</v>
      </c>
      <c r="B149" s="11"/>
      <c r="C149" s="13"/>
    </row>
    <row r="150" ht="18.75" spans="1:3">
      <c r="A150" s="10">
        <v>94</v>
      </c>
      <c r="B150" s="11"/>
      <c r="C150" s="13"/>
    </row>
    <row r="151" ht="18.75" spans="1:3">
      <c r="A151" s="10">
        <v>95</v>
      </c>
      <c r="B151" s="11"/>
      <c r="C151" s="13"/>
    </row>
    <row r="152" ht="18.75" spans="1:3">
      <c r="A152" s="10">
        <v>96</v>
      </c>
      <c r="B152" s="11"/>
      <c r="C152" s="13"/>
    </row>
    <row r="153" ht="18.75" spans="1:3">
      <c r="A153" s="10">
        <v>97</v>
      </c>
      <c r="B153" s="11"/>
      <c r="C153" s="13"/>
    </row>
    <row r="154" ht="18.75" spans="1:3">
      <c r="A154" s="10">
        <v>98</v>
      </c>
      <c r="B154" s="11"/>
      <c r="C154" s="13"/>
    </row>
    <row r="155" ht="18.75" spans="1:3">
      <c r="A155" s="10">
        <v>99</v>
      </c>
      <c r="B155" s="11"/>
      <c r="C155" s="13"/>
    </row>
    <row r="156" ht="18.75" spans="1:3">
      <c r="A156" s="10">
        <v>100</v>
      </c>
      <c r="B156" s="11"/>
      <c r="C156" s="13"/>
    </row>
    <row r="157" ht="18.75" spans="1:3">
      <c r="A157" s="10">
        <v>101</v>
      </c>
      <c r="B157" s="11"/>
      <c r="C157" s="13"/>
    </row>
    <row r="158" ht="18.75" spans="1:3">
      <c r="A158" s="10">
        <v>102</v>
      </c>
      <c r="B158" s="11"/>
      <c r="C158" s="13"/>
    </row>
    <row r="159" ht="18.75" spans="1:3">
      <c r="A159" s="10">
        <v>103</v>
      </c>
      <c r="B159" s="11"/>
      <c r="C159" s="13"/>
    </row>
    <row r="160" ht="18.75" spans="1:3">
      <c r="A160" s="10">
        <v>104</v>
      </c>
      <c r="B160" s="11"/>
      <c r="C160" s="13"/>
    </row>
    <row r="161" ht="18.75" spans="1:3">
      <c r="A161" s="10">
        <v>105</v>
      </c>
      <c r="B161" s="11"/>
      <c r="C161" s="13"/>
    </row>
    <row r="162" ht="18.75" spans="1:3">
      <c r="A162" s="10">
        <v>106</v>
      </c>
      <c r="B162" s="11"/>
      <c r="C162" s="13"/>
    </row>
    <row r="163" ht="18.75" spans="1:3">
      <c r="A163" s="10">
        <v>107</v>
      </c>
      <c r="B163" s="11"/>
      <c r="C163" s="13"/>
    </row>
    <row r="164" ht="18.75" spans="1:3">
      <c r="A164" s="10">
        <v>108</v>
      </c>
      <c r="B164" s="11"/>
      <c r="C164" s="13"/>
    </row>
    <row r="165" ht="18.75" spans="1:3">
      <c r="A165" s="10">
        <v>109</v>
      </c>
      <c r="B165" s="11"/>
      <c r="C165" s="13"/>
    </row>
    <row r="166" ht="18.75" spans="1:3">
      <c r="A166" s="10">
        <v>110</v>
      </c>
      <c r="B166" s="11"/>
      <c r="C166" s="13"/>
    </row>
    <row r="167" ht="18.75" spans="1:3">
      <c r="A167" s="10">
        <v>111</v>
      </c>
      <c r="B167" s="11"/>
      <c r="C167" s="13"/>
    </row>
    <row r="168" ht="18.75" spans="1:3">
      <c r="A168" s="14"/>
      <c r="B168" s="14"/>
      <c r="C168" s="15"/>
    </row>
    <row r="169" ht="18.75" spans="1:3">
      <c r="A169" s="14"/>
      <c r="B169" s="14"/>
      <c r="C169" s="15"/>
    </row>
    <row r="170" ht="18.75" spans="1:3">
      <c r="A170" s="14"/>
      <c r="B170" s="14"/>
      <c r="C170" s="15"/>
    </row>
    <row r="171" ht="18.75" spans="1:3">
      <c r="A171" s="14"/>
      <c r="B171" s="14"/>
      <c r="C171" s="15"/>
    </row>
    <row r="172" ht="18.75" spans="1:3">
      <c r="A172" s="14"/>
      <c r="B172" s="14"/>
      <c r="C172" s="15"/>
    </row>
    <row r="173" ht="18.75" spans="1:3">
      <c r="A173" s="14"/>
      <c r="B173" s="14"/>
      <c r="C173" s="15"/>
    </row>
    <row r="174" ht="18.75" spans="1:3">
      <c r="A174" s="14"/>
      <c r="B174" s="14"/>
      <c r="C174" s="15"/>
    </row>
    <row r="175" ht="18.75" spans="1:3">
      <c r="A175" s="14"/>
      <c r="B175" s="9" t="s">
        <v>4874</v>
      </c>
      <c r="C175" s="15"/>
    </row>
    <row r="176" spans="1:3">
      <c r="A176" t="s">
        <v>4844</v>
      </c>
      <c r="B176" t="s">
        <v>4866</v>
      </c>
      <c r="C176" t="s">
        <v>4898</v>
      </c>
    </row>
    <row r="177" ht="18.75" spans="1:3">
      <c r="A177" s="10">
        <v>1</v>
      </c>
      <c r="B177" s="11">
        <v>20190103</v>
      </c>
      <c r="C177" s="11">
        <v>5.2</v>
      </c>
    </row>
    <row r="178" ht="18.75" spans="1:3">
      <c r="A178" s="10">
        <v>2</v>
      </c>
      <c r="B178" s="11">
        <v>20190120</v>
      </c>
      <c r="C178" s="11">
        <v>5.1</v>
      </c>
    </row>
    <row r="179" ht="18.75" spans="1:3">
      <c r="A179" s="10">
        <v>3</v>
      </c>
      <c r="B179" s="11">
        <v>20190121</v>
      </c>
      <c r="C179" s="16">
        <v>4.8</v>
      </c>
    </row>
    <row r="180" ht="18.75" spans="1:3">
      <c r="A180" s="10">
        <v>4</v>
      </c>
      <c r="B180" s="11">
        <v>20190135</v>
      </c>
      <c r="C180" s="11">
        <v>4.8</v>
      </c>
    </row>
    <row r="181" ht="18.75" spans="1:3">
      <c r="A181" s="12">
        <v>5</v>
      </c>
      <c r="B181" s="12">
        <v>20190136</v>
      </c>
      <c r="C181" s="12">
        <v>5.7</v>
      </c>
    </row>
    <row r="182" ht="18.75" spans="1:3">
      <c r="A182" s="10">
        <v>6</v>
      </c>
      <c r="B182" s="11">
        <v>20190201</v>
      </c>
      <c r="C182" s="11">
        <v>5.6</v>
      </c>
    </row>
    <row r="183" ht="18.75" spans="1:3">
      <c r="A183" s="10">
        <v>7</v>
      </c>
      <c r="B183" s="11">
        <v>20190202</v>
      </c>
      <c r="C183" s="11">
        <v>5.7</v>
      </c>
    </row>
    <row r="184" ht="18.75" spans="1:3">
      <c r="A184" s="12">
        <v>8</v>
      </c>
      <c r="B184" s="12">
        <v>20190208</v>
      </c>
      <c r="C184" s="12">
        <v>5.6</v>
      </c>
    </row>
    <row r="185" ht="18.75" spans="1:3">
      <c r="A185" s="10">
        <v>9</v>
      </c>
      <c r="B185" s="11">
        <v>20190301</v>
      </c>
      <c r="C185" s="11">
        <v>5.8</v>
      </c>
    </row>
    <row r="186" ht="18.75" spans="1:3">
      <c r="A186" s="10">
        <v>10</v>
      </c>
      <c r="B186" s="11">
        <v>20190316</v>
      </c>
      <c r="C186" s="11">
        <v>5.8</v>
      </c>
    </row>
    <row r="187" ht="18.75" spans="1:3">
      <c r="A187" s="10">
        <v>11</v>
      </c>
      <c r="B187" s="11">
        <v>20190317</v>
      </c>
      <c r="C187" s="11">
        <v>6.5</v>
      </c>
    </row>
    <row r="188" ht="18.75" spans="1:3">
      <c r="A188" s="10">
        <v>12</v>
      </c>
      <c r="B188" s="11">
        <v>20190323</v>
      </c>
      <c r="C188" s="11">
        <v>5.4</v>
      </c>
    </row>
    <row r="189" ht="18.75" spans="1:3">
      <c r="A189" s="10">
        <v>13</v>
      </c>
      <c r="B189" s="11">
        <v>20190328</v>
      </c>
      <c r="C189" s="11">
        <v>5.6</v>
      </c>
    </row>
    <row r="190" ht="18.75" spans="1:3">
      <c r="A190" s="12">
        <v>14</v>
      </c>
      <c r="B190" s="12">
        <v>20190329</v>
      </c>
      <c r="C190" s="12">
        <v>5.6</v>
      </c>
    </row>
    <row r="191" ht="18.75" spans="1:3">
      <c r="A191" s="10">
        <v>15</v>
      </c>
      <c r="B191" s="11">
        <v>20190417</v>
      </c>
      <c r="C191" s="11">
        <v>4.9</v>
      </c>
    </row>
    <row r="192" ht="18.75" spans="1:3">
      <c r="A192" s="10">
        <v>16</v>
      </c>
      <c r="B192" s="11">
        <v>20190424</v>
      </c>
      <c r="C192" s="11">
        <v>5.5</v>
      </c>
    </row>
    <row r="193" ht="18.75" spans="1:3">
      <c r="A193" s="10">
        <v>17</v>
      </c>
      <c r="B193" s="11">
        <v>20190425</v>
      </c>
      <c r="C193" s="11">
        <v>5.2</v>
      </c>
    </row>
    <row r="194" ht="18.75" spans="1:3">
      <c r="A194" s="10">
        <v>18</v>
      </c>
      <c r="B194" s="11">
        <v>20190447</v>
      </c>
      <c r="C194" s="11">
        <v>4.9</v>
      </c>
    </row>
    <row r="195" ht="18.75" spans="1:3">
      <c r="A195" s="10">
        <v>19</v>
      </c>
      <c r="B195" s="11">
        <v>20190505</v>
      </c>
      <c r="C195" s="11">
        <v>5.3</v>
      </c>
    </row>
    <row r="196" ht="18.75" spans="1:3">
      <c r="A196" s="10">
        <v>20</v>
      </c>
      <c r="B196" s="11">
        <v>20190509</v>
      </c>
      <c r="C196" s="11">
        <v>5.7</v>
      </c>
    </row>
    <row r="197" ht="18.75" spans="1:3">
      <c r="A197" s="10">
        <v>21</v>
      </c>
      <c r="B197" s="11">
        <v>20190523</v>
      </c>
      <c r="C197" s="11">
        <v>5.3</v>
      </c>
    </row>
    <row r="198" ht="18.75" spans="1:3">
      <c r="A198" s="10">
        <v>22</v>
      </c>
      <c r="B198" s="11">
        <v>20190524</v>
      </c>
      <c r="C198" s="11">
        <v>5.4</v>
      </c>
    </row>
    <row r="199" ht="18.75" spans="1:3">
      <c r="A199" s="10">
        <v>23</v>
      </c>
      <c r="B199" s="11">
        <v>20190527</v>
      </c>
      <c r="C199" s="11">
        <v>5.7</v>
      </c>
    </row>
    <row r="200" ht="18.75" spans="1:3">
      <c r="A200" s="12">
        <v>24</v>
      </c>
      <c r="B200" s="12">
        <v>20190529</v>
      </c>
      <c r="C200" s="12">
        <v>5.6</v>
      </c>
    </row>
    <row r="201" ht="18.75" spans="1:3">
      <c r="A201" s="10">
        <v>25</v>
      </c>
      <c r="B201" s="11">
        <v>20190606</v>
      </c>
      <c r="C201" s="11">
        <v>5.5</v>
      </c>
    </row>
    <row r="202" ht="18.75" spans="1:3">
      <c r="A202" s="10">
        <v>26</v>
      </c>
      <c r="B202" s="11">
        <v>20190607</v>
      </c>
      <c r="C202" s="11">
        <v>6.2</v>
      </c>
    </row>
    <row r="203" ht="18.75" spans="1:3">
      <c r="A203" s="10">
        <v>27</v>
      </c>
      <c r="B203" s="11">
        <v>20190618</v>
      </c>
      <c r="C203" s="11">
        <v>5.4</v>
      </c>
    </row>
    <row r="204" ht="18.75" spans="1:3">
      <c r="A204" s="10">
        <v>28</v>
      </c>
      <c r="B204" s="11">
        <v>20190629</v>
      </c>
      <c r="C204" s="11">
        <v>4.9</v>
      </c>
    </row>
    <row r="205" ht="18.75" spans="1:3">
      <c r="A205" s="12">
        <v>29</v>
      </c>
      <c r="B205" s="12">
        <v>20190630</v>
      </c>
      <c r="C205" s="12">
        <v>5.8</v>
      </c>
    </row>
    <row r="206" ht="18.75" spans="1:3">
      <c r="A206" s="10">
        <v>30</v>
      </c>
      <c r="B206" s="11">
        <v>20190719</v>
      </c>
      <c r="C206" s="11">
        <v>6.1</v>
      </c>
    </row>
    <row r="207" ht="18.75" spans="1:3">
      <c r="A207" s="10">
        <v>31</v>
      </c>
      <c r="B207" s="11">
        <v>20190720</v>
      </c>
      <c r="C207" s="11">
        <v>5.7</v>
      </c>
    </row>
    <row r="208" ht="18.75" spans="1:3">
      <c r="A208" s="10">
        <v>32</v>
      </c>
      <c r="B208" s="11">
        <v>20190723</v>
      </c>
      <c r="C208" s="11">
        <v>6.5</v>
      </c>
    </row>
    <row r="209" ht="18.75" spans="1:3">
      <c r="A209" s="12">
        <v>33</v>
      </c>
      <c r="B209" s="12">
        <v>20190724</v>
      </c>
      <c r="C209" s="12">
        <v>6.3</v>
      </c>
    </row>
    <row r="210" ht="18.75" spans="1:3">
      <c r="A210" s="10">
        <v>34</v>
      </c>
      <c r="B210" s="11">
        <v>20190809</v>
      </c>
      <c r="C210" s="11">
        <v>6.1</v>
      </c>
    </row>
    <row r="211" ht="18.75" spans="1:3">
      <c r="A211" s="10">
        <v>35</v>
      </c>
      <c r="B211" s="11">
        <v>20190810</v>
      </c>
      <c r="C211" s="11">
        <v>5.9</v>
      </c>
    </row>
    <row r="212" ht="18.75" spans="1:3">
      <c r="A212" s="10">
        <v>36</v>
      </c>
      <c r="B212" s="11">
        <v>20190814</v>
      </c>
      <c r="C212" s="11">
        <v>6</v>
      </c>
    </row>
    <row r="213" ht="18.75" spans="1:3">
      <c r="A213" s="10">
        <v>37</v>
      </c>
      <c r="B213" s="11">
        <v>20190815</v>
      </c>
      <c r="C213" s="11">
        <v>6.8</v>
      </c>
    </row>
    <row r="214" ht="18.75" spans="1:3">
      <c r="A214" s="10">
        <v>38</v>
      </c>
      <c r="B214" s="11">
        <v>20190816</v>
      </c>
      <c r="C214" s="11">
        <v>6.5</v>
      </c>
    </row>
    <row r="215" ht="18.75" spans="1:3">
      <c r="A215" s="10">
        <v>39</v>
      </c>
      <c r="B215" s="11">
        <v>20190822</v>
      </c>
      <c r="C215" s="11">
        <v>5.2</v>
      </c>
    </row>
    <row r="216" ht="18.75" spans="1:3">
      <c r="A216" s="10">
        <v>40</v>
      </c>
      <c r="B216" s="11">
        <v>20190823</v>
      </c>
      <c r="C216" s="11">
        <v>4.7</v>
      </c>
    </row>
    <row r="217" ht="18.75" spans="1:3">
      <c r="A217" s="10">
        <v>41</v>
      </c>
      <c r="B217" s="11">
        <v>20190824</v>
      </c>
      <c r="C217" s="11">
        <v>5.6</v>
      </c>
    </row>
    <row r="218" ht="18.75" spans="1:3">
      <c r="A218" s="12">
        <v>42</v>
      </c>
      <c r="B218" s="12">
        <v>20190904</v>
      </c>
      <c r="C218" s="12">
        <v>5.1</v>
      </c>
    </row>
    <row r="219" ht="18.75" spans="1:3">
      <c r="A219" s="10">
        <v>43</v>
      </c>
      <c r="B219" s="11">
        <v>20190905</v>
      </c>
      <c r="C219" s="11">
        <v>5.2</v>
      </c>
    </row>
    <row r="220" ht="18.75" spans="1:3">
      <c r="A220" s="10">
        <v>44</v>
      </c>
      <c r="B220" s="11">
        <v>20190906</v>
      </c>
      <c r="C220" s="11">
        <v>6.1</v>
      </c>
    </row>
    <row r="221" ht="18.75" spans="1:3">
      <c r="A221" s="12">
        <v>45</v>
      </c>
      <c r="B221" s="12">
        <v>20190907</v>
      </c>
      <c r="C221" s="12">
        <v>6.1</v>
      </c>
    </row>
    <row r="222" ht="18.75" spans="1:3">
      <c r="A222" s="10">
        <v>46</v>
      </c>
      <c r="B222" s="11">
        <v>20191001</v>
      </c>
      <c r="C222" s="11">
        <v>6</v>
      </c>
    </row>
    <row r="223" ht="18.75" spans="1:3">
      <c r="A223" s="10">
        <v>47</v>
      </c>
      <c r="B223" s="11">
        <v>20191002</v>
      </c>
      <c r="C223" s="11">
        <v>5.6</v>
      </c>
    </row>
    <row r="224" ht="18.75" spans="1:3">
      <c r="A224" s="10">
        <v>48</v>
      </c>
      <c r="B224" s="11">
        <v>20191003</v>
      </c>
      <c r="C224" s="11">
        <v>6.4</v>
      </c>
    </row>
    <row r="225" ht="18.75" spans="1:3">
      <c r="A225" s="10">
        <v>49</v>
      </c>
      <c r="B225" s="11">
        <v>20191013</v>
      </c>
      <c r="C225" s="11">
        <v>5.3</v>
      </c>
    </row>
    <row r="226" ht="18.75" spans="1:3">
      <c r="A226" s="10">
        <v>50</v>
      </c>
      <c r="B226" s="11">
        <v>20191014</v>
      </c>
      <c r="C226" s="11">
        <v>5.6</v>
      </c>
    </row>
    <row r="227" ht="18.75" spans="1:3">
      <c r="A227" s="10">
        <v>51</v>
      </c>
      <c r="B227" s="11">
        <v>20191024</v>
      </c>
      <c r="C227" s="11">
        <v>5.5</v>
      </c>
    </row>
    <row r="228" ht="18.75" spans="1:3">
      <c r="A228" s="12">
        <v>52</v>
      </c>
      <c r="B228" s="12">
        <v>20191025</v>
      </c>
      <c r="C228" s="12">
        <v>5.5</v>
      </c>
    </row>
    <row r="229" ht="18.75" spans="1:3">
      <c r="A229" s="10">
        <v>53</v>
      </c>
      <c r="B229" s="11">
        <v>20191106</v>
      </c>
      <c r="C229" s="11">
        <v>4.9</v>
      </c>
    </row>
    <row r="230" ht="18.75" spans="1:3">
      <c r="A230" s="10">
        <v>54</v>
      </c>
      <c r="B230" s="11">
        <v>20191107</v>
      </c>
      <c r="C230" s="11">
        <v>5</v>
      </c>
    </row>
    <row r="231" ht="18.75" spans="1:3">
      <c r="A231" s="10">
        <v>55</v>
      </c>
      <c r="B231" s="11">
        <v>20191108</v>
      </c>
      <c r="C231" s="11">
        <v>5.6</v>
      </c>
    </row>
    <row r="232" ht="18.75" spans="1:3">
      <c r="A232" s="10">
        <v>56</v>
      </c>
      <c r="B232" s="11">
        <v>20191114</v>
      </c>
      <c r="C232" s="11">
        <v>5.5</v>
      </c>
    </row>
    <row r="233" ht="18.75" spans="1:3">
      <c r="A233" s="10">
        <v>57</v>
      </c>
      <c r="B233" s="11">
        <v>20191115</v>
      </c>
      <c r="C233" s="11">
        <v>5.2</v>
      </c>
    </row>
    <row r="234" ht="18.75" spans="1:3">
      <c r="A234" s="12">
        <v>58</v>
      </c>
      <c r="B234" s="12">
        <v>20191116</v>
      </c>
      <c r="C234" s="12">
        <v>5.3</v>
      </c>
    </row>
    <row r="235" ht="18.75" spans="1:3">
      <c r="A235" s="10"/>
      <c r="B235" s="11">
        <v>20191209</v>
      </c>
      <c r="C235" s="11">
        <v>5.6</v>
      </c>
    </row>
    <row r="236" ht="18.75" spans="1:3">
      <c r="A236" s="10"/>
      <c r="B236" s="11">
        <v>20191210</v>
      </c>
      <c r="C236" s="17">
        <v>5</v>
      </c>
    </row>
    <row r="237" ht="18.75" spans="1:3">
      <c r="A237" s="10"/>
      <c r="B237" s="11"/>
      <c r="C237" s="11"/>
    </row>
    <row r="238" ht="18.75" spans="1:3">
      <c r="A238" s="10"/>
      <c r="B238" s="11"/>
      <c r="C238" s="11"/>
    </row>
    <row r="239" ht="18.75" spans="1:3">
      <c r="A239" s="10"/>
      <c r="B239" s="11"/>
      <c r="C239" s="11"/>
    </row>
    <row r="240" ht="18.75" spans="1:3">
      <c r="A240" s="10"/>
      <c r="B240" s="11"/>
      <c r="C240" s="11"/>
    </row>
    <row r="241" ht="18.75" spans="1:3">
      <c r="A241" s="10"/>
      <c r="B241" s="11"/>
      <c r="C241" s="11"/>
    </row>
    <row r="242" ht="18.75" spans="1:3">
      <c r="A242" s="10"/>
      <c r="B242" s="11"/>
      <c r="C242" s="11"/>
    </row>
    <row r="243" ht="18.75" spans="1:3">
      <c r="A243" s="10"/>
      <c r="B243" s="11"/>
      <c r="C243" s="11"/>
    </row>
    <row r="244" ht="18.75" spans="1:3">
      <c r="A244" s="10"/>
      <c r="B244" s="11"/>
      <c r="C244" s="11"/>
    </row>
    <row r="245" ht="18.75" spans="1:3">
      <c r="A245" s="10"/>
      <c r="B245" s="11"/>
      <c r="C245" s="11"/>
    </row>
    <row r="246" ht="18.75" spans="1:3">
      <c r="A246" s="10"/>
      <c r="B246" s="11"/>
      <c r="C246" s="11"/>
    </row>
    <row r="247" ht="18.75" spans="1:3">
      <c r="A247" s="10"/>
      <c r="B247" s="11"/>
      <c r="C247" s="11"/>
    </row>
    <row r="248" ht="18.75" spans="1:3">
      <c r="A248" s="10"/>
      <c r="B248" s="11"/>
      <c r="C248" s="11"/>
    </row>
    <row r="249" ht="18.75" spans="1:3">
      <c r="A249" s="10"/>
      <c r="B249" s="11"/>
      <c r="C249" s="11"/>
    </row>
    <row r="250" ht="18.75" spans="1:3">
      <c r="A250" s="10"/>
      <c r="B250" s="11"/>
      <c r="C250" s="11"/>
    </row>
    <row r="251" ht="18.75" spans="1:3">
      <c r="A251" s="10"/>
      <c r="B251" s="11"/>
      <c r="C251" s="11"/>
    </row>
    <row r="252" ht="18.75" spans="1:3">
      <c r="A252" s="10"/>
      <c r="B252" s="11"/>
      <c r="C252" s="11"/>
    </row>
    <row r="253" ht="18.75" spans="1:3">
      <c r="A253" s="10"/>
      <c r="B253" s="11"/>
      <c r="C253" s="11"/>
    </row>
    <row r="254" ht="18.75" spans="1:3">
      <c r="A254" s="10"/>
      <c r="B254" s="11"/>
      <c r="C254" s="11"/>
    </row>
    <row r="255" ht="18.75" spans="1:3">
      <c r="A255" s="10"/>
      <c r="B255" s="11"/>
      <c r="C255" s="11"/>
    </row>
    <row r="256" ht="18.75" spans="1:3">
      <c r="A256" s="10"/>
      <c r="B256" s="11"/>
      <c r="C256" s="11"/>
    </row>
    <row r="257" ht="18.75" spans="1:3">
      <c r="A257" s="10"/>
      <c r="B257" s="11"/>
      <c r="C257" s="11"/>
    </row>
    <row r="258" ht="18.75" spans="1:3">
      <c r="A258" s="10"/>
      <c r="B258" s="11"/>
      <c r="C258" s="11"/>
    </row>
    <row r="259" ht="18.75" spans="1:3">
      <c r="A259" s="10"/>
      <c r="B259" s="11"/>
      <c r="C259" s="11"/>
    </row>
    <row r="260" ht="18.75" spans="1:3">
      <c r="A260" s="10"/>
      <c r="B260" s="11"/>
      <c r="C260" s="11"/>
    </row>
    <row r="261" ht="18.75" spans="1:3">
      <c r="A261" s="10"/>
      <c r="B261" s="11"/>
      <c r="C261" s="11"/>
    </row>
    <row r="262" ht="18.75" spans="1:3">
      <c r="A262" s="10"/>
      <c r="B262" s="11"/>
      <c r="C262" s="11"/>
    </row>
    <row r="263" ht="18.75" spans="1:3">
      <c r="A263" s="10"/>
      <c r="B263" s="11"/>
      <c r="C263" s="11"/>
    </row>
    <row r="264" ht="18.75" spans="1:3">
      <c r="A264" s="10"/>
      <c r="B264" s="11"/>
      <c r="C264" s="11"/>
    </row>
    <row r="265" ht="18.75" spans="1:3">
      <c r="A265" s="10"/>
      <c r="B265" s="11"/>
      <c r="C265" s="11"/>
    </row>
    <row r="266" ht="18.75" spans="1:3">
      <c r="A266" s="10"/>
      <c r="B266" s="11"/>
      <c r="C266" s="11"/>
    </row>
    <row r="267" ht="18.75" spans="1:3">
      <c r="A267" s="10"/>
      <c r="B267" s="11"/>
      <c r="C267" s="11"/>
    </row>
    <row r="268" ht="18.75" spans="1:3">
      <c r="A268" s="10"/>
      <c r="B268" s="11"/>
      <c r="C268" s="11"/>
    </row>
    <row r="269" ht="18.75" spans="1:3">
      <c r="A269" s="10"/>
      <c r="B269" s="11"/>
      <c r="C269" s="11"/>
    </row>
    <row r="270" ht="18.75" spans="1:3">
      <c r="A270" s="10"/>
      <c r="B270" s="11"/>
      <c r="C270" s="11"/>
    </row>
    <row r="271" ht="18.75" spans="1:3">
      <c r="A271" s="10"/>
      <c r="B271" s="11"/>
      <c r="C271" s="11"/>
    </row>
    <row r="272" ht="18.75" spans="1:3">
      <c r="A272" s="10"/>
      <c r="B272" s="11"/>
      <c r="C272" s="11"/>
    </row>
    <row r="273" ht="18.75" spans="1:3">
      <c r="A273" s="10"/>
      <c r="B273" s="11"/>
      <c r="C273" s="11"/>
    </row>
    <row r="274" ht="18.75" spans="1:3">
      <c r="A274" s="10"/>
      <c r="B274" s="11"/>
      <c r="C274" s="11"/>
    </row>
    <row r="275" ht="18.75" spans="1:3">
      <c r="A275" s="10"/>
      <c r="B275" s="11"/>
      <c r="C275" s="11"/>
    </row>
    <row r="276" ht="18.75" spans="1:3">
      <c r="A276" s="10"/>
      <c r="B276" s="11"/>
      <c r="C276" s="11"/>
    </row>
    <row r="277" ht="18.75" spans="1:3">
      <c r="A277" s="10"/>
      <c r="B277" s="11"/>
      <c r="C277" s="11"/>
    </row>
    <row r="278" ht="18.75" spans="1:3">
      <c r="A278" s="10"/>
      <c r="B278" s="11"/>
      <c r="C278" s="11"/>
    </row>
    <row r="279" ht="18.75" spans="1:3">
      <c r="A279" s="10"/>
      <c r="B279" s="11"/>
      <c r="C279" s="11"/>
    </row>
    <row r="280" ht="18.75" spans="1:3">
      <c r="A280" s="10"/>
      <c r="B280" s="11"/>
      <c r="C280" s="11"/>
    </row>
    <row r="281" ht="18.75" spans="1:3">
      <c r="A281" s="10"/>
      <c r="B281" s="11"/>
      <c r="C281" s="11"/>
    </row>
    <row r="282" ht="18.75" spans="1:3">
      <c r="A282" s="10">
        <v>36</v>
      </c>
      <c r="B282" s="11"/>
      <c r="C282" s="11"/>
    </row>
    <row r="283" ht="18.75" spans="1:3">
      <c r="A283" s="10">
        <v>37</v>
      </c>
      <c r="B283" s="11"/>
      <c r="C283" s="11"/>
    </row>
    <row r="284" ht="18.75" spans="1:3">
      <c r="A284" s="10">
        <v>38</v>
      </c>
      <c r="B284" s="11"/>
      <c r="C284" s="11"/>
    </row>
    <row r="285" ht="18.75" spans="1:3">
      <c r="A285" s="10">
        <v>39</v>
      </c>
      <c r="B285" s="11"/>
      <c r="C285" s="11"/>
    </row>
    <row r="286" ht="18.75" spans="1:3">
      <c r="A286" s="10">
        <v>40</v>
      </c>
      <c r="B286" s="11"/>
      <c r="C286" s="11"/>
    </row>
    <row r="287" ht="18.75" spans="1:3">
      <c r="A287" s="10">
        <v>41</v>
      </c>
      <c r="B287" s="11"/>
      <c r="C287" s="11"/>
    </row>
    <row r="288" ht="18.75" spans="1:3">
      <c r="A288" s="10">
        <v>42</v>
      </c>
      <c r="B288" s="11"/>
      <c r="C288" s="11"/>
    </row>
    <row r="289" ht="18.75" spans="1:3">
      <c r="A289" s="10">
        <v>43</v>
      </c>
      <c r="B289" s="11"/>
      <c r="C289" s="11"/>
    </row>
    <row r="290" ht="18.75" spans="1:3">
      <c r="A290" s="10">
        <v>44</v>
      </c>
      <c r="B290" s="11"/>
      <c r="C290" s="11"/>
    </row>
    <row r="291" ht="18.75" spans="1:3">
      <c r="A291" s="10">
        <v>45</v>
      </c>
      <c r="B291" s="11"/>
      <c r="C291" s="11"/>
    </row>
    <row r="292" ht="18.75" spans="1:3">
      <c r="A292" s="10">
        <v>46</v>
      </c>
      <c r="B292" s="11"/>
      <c r="C292" s="11"/>
    </row>
    <row r="328" spans="1:3">
      <c r="B328" s="9" t="s">
        <v>4877</v>
      </c>
    </row>
    <row r="329" spans="1:3">
      <c r="A329" t="s">
        <v>4844</v>
      </c>
      <c r="B329" t="s">
        <v>4866</v>
      </c>
      <c r="C329" t="s">
        <v>4898</v>
      </c>
    </row>
    <row r="330" ht="18.75" spans="1:3">
      <c r="A330" s="12">
        <v>1</v>
      </c>
      <c r="B330" s="12">
        <v>20170616</v>
      </c>
      <c r="C330" s="12">
        <v>4.6</v>
      </c>
    </row>
    <row r="331" ht="18.75" spans="1:3">
      <c r="A331" s="10">
        <v>2</v>
      </c>
      <c r="B331" s="11">
        <v>20170851</v>
      </c>
      <c r="C331" s="11">
        <v>5.4</v>
      </c>
    </row>
    <row r="332" ht="18.75" spans="1:3">
      <c r="A332" s="10">
        <v>3</v>
      </c>
      <c r="B332" s="11">
        <v>20170921</v>
      </c>
      <c r="C332" s="11">
        <v>4</v>
      </c>
    </row>
    <row r="333" ht="18.75" spans="1:3">
      <c r="A333" s="10">
        <v>4</v>
      </c>
      <c r="B333" s="11">
        <v>20170922</v>
      </c>
      <c r="C333" s="11">
        <v>5.7</v>
      </c>
    </row>
    <row r="334" ht="18.75" spans="1:3">
      <c r="A334" s="10">
        <v>5</v>
      </c>
      <c r="B334" s="11">
        <v>20170946</v>
      </c>
      <c r="C334" s="11">
        <v>4.7</v>
      </c>
    </row>
    <row r="335" ht="18.75" spans="1:3">
      <c r="A335" s="12">
        <v>6</v>
      </c>
      <c r="B335" s="12">
        <v>20170947</v>
      </c>
      <c r="C335" s="12">
        <v>5.2</v>
      </c>
    </row>
    <row r="336" ht="18.75" spans="1:3">
      <c r="A336" s="10">
        <v>7</v>
      </c>
      <c r="B336" s="11">
        <v>20171020</v>
      </c>
      <c r="C336" s="11">
        <v>4.3</v>
      </c>
    </row>
    <row r="337" ht="18.75" spans="1:3">
      <c r="A337" s="12">
        <v>8</v>
      </c>
      <c r="B337" s="12">
        <v>20171021</v>
      </c>
      <c r="C337" s="12">
        <v>4.6</v>
      </c>
    </row>
    <row r="338" ht="18.75" spans="1:3">
      <c r="A338" s="10">
        <v>9</v>
      </c>
      <c r="B338" s="11">
        <v>20171112</v>
      </c>
      <c r="C338" s="11">
        <v>4.7</v>
      </c>
    </row>
    <row r="339" ht="18.75" spans="1:3">
      <c r="A339" s="10">
        <v>10</v>
      </c>
      <c r="B339" s="11">
        <v>20171142</v>
      </c>
      <c r="C339" s="11">
        <v>4.8</v>
      </c>
    </row>
    <row r="340" ht="18.75" spans="1:3">
      <c r="A340" s="10">
        <v>11</v>
      </c>
      <c r="B340" s="11">
        <v>20171143</v>
      </c>
      <c r="C340" s="11">
        <v>4.7</v>
      </c>
    </row>
    <row r="341" ht="18.75" spans="1:3">
      <c r="A341" s="10">
        <v>12</v>
      </c>
      <c r="B341" s="11"/>
      <c r="C341" s="11"/>
    </row>
    <row r="353" spans="1:3">
      <c r="B353" s="9" t="s">
        <v>4899</v>
      </c>
    </row>
    <row r="354" spans="1:3">
      <c r="A354" t="s">
        <v>4844</v>
      </c>
      <c r="B354" t="s">
        <v>4866</v>
      </c>
      <c r="C354" t="s">
        <v>4898</v>
      </c>
    </row>
    <row r="355" ht="18.75" spans="1:3">
      <c r="A355" s="10">
        <v>1</v>
      </c>
      <c r="B355" s="11">
        <v>20180323</v>
      </c>
      <c r="C355" s="11">
        <v>100</v>
      </c>
    </row>
    <row r="356" ht="18.75" spans="1:3">
      <c r="A356" s="10">
        <v>2</v>
      </c>
      <c r="B356" s="11">
        <v>20180324</v>
      </c>
      <c r="C356" s="11">
        <v>67.7</v>
      </c>
    </row>
    <row r="357" ht="18.75" spans="1:3">
      <c r="A357" s="10">
        <v>3</v>
      </c>
      <c r="B357" s="11">
        <v>20180508</v>
      </c>
      <c r="C357" s="11">
        <v>76.4</v>
      </c>
    </row>
    <row r="358" ht="18.75" spans="1:3">
      <c r="A358" s="10">
        <v>4</v>
      </c>
      <c r="B358" s="11">
        <v>20180526</v>
      </c>
      <c r="C358" s="11">
        <v>80.7</v>
      </c>
    </row>
    <row r="359" ht="18.75" spans="1:3">
      <c r="A359" s="12">
        <v>5</v>
      </c>
      <c r="B359" s="12">
        <v>20180534</v>
      </c>
      <c r="C359" s="12">
        <v>83</v>
      </c>
    </row>
    <row r="360" ht="18.75" spans="1:3">
      <c r="A360" s="10">
        <v>6</v>
      </c>
      <c r="B360" s="11">
        <v>20180608</v>
      </c>
      <c r="C360" s="11">
        <v>87.5</v>
      </c>
    </row>
    <row r="361" ht="18.75" spans="1:3">
      <c r="A361" s="10">
        <v>7</v>
      </c>
      <c r="B361" s="11">
        <v>20180715</v>
      </c>
      <c r="C361" s="11">
        <v>72.3</v>
      </c>
    </row>
    <row r="362" ht="18.75" spans="1:3">
      <c r="A362" s="10"/>
      <c r="B362" s="11"/>
      <c r="C362" s="11"/>
    </row>
    <row r="363" ht="18.75" spans="1:3">
      <c r="A363" s="10"/>
      <c r="B363" s="11"/>
      <c r="C363" s="11"/>
    </row>
    <row r="364" ht="18.75" spans="1:3">
      <c r="A364" s="10"/>
      <c r="B364" s="11"/>
      <c r="C364" s="11"/>
    </row>
    <row r="365" ht="18.75" spans="1:3">
      <c r="A365" s="10">
        <v>4</v>
      </c>
      <c r="B365" s="11"/>
      <c r="C365" s="11"/>
    </row>
    <row r="366" ht="18.75" spans="1:3">
      <c r="A366" s="10"/>
      <c r="B366" s="11"/>
      <c r="C366" s="11"/>
    </row>
    <row r="390" spans="1:3">
      <c r="B390" s="9" t="s">
        <v>4880</v>
      </c>
    </row>
    <row r="391" spans="1:3">
      <c r="A391" t="s">
        <v>4844</v>
      </c>
      <c r="B391" t="s">
        <v>4866</v>
      </c>
      <c r="C391" t="s">
        <v>4898</v>
      </c>
    </row>
    <row r="392" ht="18.75" spans="1:3">
      <c r="A392" s="10">
        <v>1</v>
      </c>
      <c r="B392" s="12">
        <v>20180213</v>
      </c>
      <c r="C392" s="12">
        <v>203.2</v>
      </c>
    </row>
    <row r="393" ht="18.75" spans="1:3">
      <c r="A393" s="10">
        <v>2</v>
      </c>
      <c r="B393" s="11">
        <v>20180316</v>
      </c>
      <c r="C393" s="11">
        <v>196</v>
      </c>
    </row>
    <row r="394" ht="18.75" spans="1:3">
      <c r="A394" s="10">
        <v>3</v>
      </c>
      <c r="B394" s="11">
        <v>20180320</v>
      </c>
      <c r="C394" s="11">
        <v>206.6</v>
      </c>
    </row>
    <row r="395" ht="18.75" spans="1:3">
      <c r="A395" s="10">
        <v>4</v>
      </c>
      <c r="B395" s="11">
        <v>20180322</v>
      </c>
      <c r="C395" s="11">
        <v>205.5</v>
      </c>
    </row>
    <row r="396" ht="18.75" spans="1:3">
      <c r="A396" s="10">
        <v>5</v>
      </c>
      <c r="B396" s="11">
        <v>20180325</v>
      </c>
      <c r="C396" s="11">
        <v>205.4</v>
      </c>
    </row>
    <row r="397" ht="18.75" spans="1:3">
      <c r="A397" s="10">
        <v>6</v>
      </c>
      <c r="B397" s="11">
        <v>20180334</v>
      </c>
      <c r="C397" s="11">
        <v>192.9</v>
      </c>
    </row>
    <row r="398" ht="18.75" spans="1:3">
      <c r="A398" s="10"/>
      <c r="B398" s="11"/>
      <c r="C398" s="11"/>
    </row>
    <row r="399" ht="18.75" spans="1:3">
      <c r="A399" s="10"/>
      <c r="B399" s="11"/>
      <c r="C399" s="11"/>
    </row>
    <row r="400" ht="18.75" spans="1:3">
      <c r="A400" s="10"/>
      <c r="B400" s="11"/>
      <c r="C400" s="11"/>
    </row>
    <row r="401" ht="18.75" spans="1:3">
      <c r="A401" s="10"/>
      <c r="B401" s="11"/>
      <c r="C401" s="11"/>
    </row>
    <row r="402" ht="18.75" spans="1:3">
      <c r="A402" s="10"/>
      <c r="B402" s="11"/>
      <c r="C402" s="11"/>
    </row>
    <row r="403" ht="18.75" spans="1:3">
      <c r="A403" s="10"/>
      <c r="B403" s="11"/>
      <c r="C403" s="11"/>
    </row>
    <row r="404" ht="18.75" spans="1:3">
      <c r="A404" s="10"/>
      <c r="B404" s="11"/>
      <c r="C404" s="11"/>
    </row>
    <row r="430" spans="1:3">
      <c r="B430" s="9" t="s">
        <v>4900</v>
      </c>
    </row>
    <row r="431" spans="1:3">
      <c r="A431" t="s">
        <v>4844</v>
      </c>
      <c r="B431" t="s">
        <v>4866</v>
      </c>
      <c r="C431" t="s">
        <v>4898</v>
      </c>
    </row>
    <row r="432" ht="18.75" spans="1:3">
      <c r="A432" s="10">
        <v>1</v>
      </c>
      <c r="B432" s="11">
        <v>20170322</v>
      </c>
      <c r="C432" s="11">
        <v>4.5</v>
      </c>
    </row>
    <row r="433" ht="18.75" spans="1:3">
      <c r="A433" s="10">
        <v>2</v>
      </c>
      <c r="B433" s="11">
        <v>20170323</v>
      </c>
      <c r="C433" s="11">
        <v>5.1</v>
      </c>
    </row>
    <row r="434" ht="18.75" spans="1:3">
      <c r="A434" s="10">
        <v>3</v>
      </c>
      <c r="B434" s="11">
        <v>20170953</v>
      </c>
      <c r="C434" s="11">
        <v>5.2</v>
      </c>
    </row>
    <row r="435" ht="18.75" spans="1:3">
      <c r="A435" s="10">
        <v>4</v>
      </c>
      <c r="B435" s="11">
        <v>20171028</v>
      </c>
      <c r="C435" s="11">
        <v>5.7</v>
      </c>
    </row>
    <row r="436" ht="18.75" spans="1:3">
      <c r="A436" s="10">
        <v>5</v>
      </c>
      <c r="B436" s="11"/>
      <c r="C436" s="11"/>
    </row>
    <row r="455" spans="1:3">
      <c r="B455" s="9" t="s">
        <v>4901</v>
      </c>
    </row>
    <row r="456" spans="1:3">
      <c r="A456" t="s">
        <v>4844</v>
      </c>
      <c r="B456" t="s">
        <v>4866</v>
      </c>
      <c r="C456" t="s">
        <v>4898</v>
      </c>
    </row>
    <row r="457" ht="18.75" spans="1:3">
      <c r="A457" s="12">
        <v>1</v>
      </c>
      <c r="B457" s="12">
        <v>20190128</v>
      </c>
      <c r="C457" s="18">
        <v>49.2</v>
      </c>
    </row>
    <row r="458" ht="18.75" spans="1:3">
      <c r="A458" s="12">
        <v>2</v>
      </c>
      <c r="B458" s="12">
        <v>20190336</v>
      </c>
      <c r="C458" s="12">
        <v>57</v>
      </c>
    </row>
    <row r="459" ht="18.75" spans="1:3">
      <c r="A459" s="10">
        <v>3</v>
      </c>
      <c r="B459" s="11">
        <v>20190421</v>
      </c>
      <c r="C459" s="11">
        <v>46.3</v>
      </c>
    </row>
    <row r="460" ht="18.75" spans="1:3">
      <c r="A460" s="12">
        <v>4</v>
      </c>
      <c r="B460" s="12">
        <v>20190457</v>
      </c>
      <c r="C460" s="12">
        <v>51.4</v>
      </c>
    </row>
    <row r="461" ht="18.75" spans="1:3">
      <c r="A461" s="10">
        <v>5</v>
      </c>
      <c r="B461" s="11">
        <v>20190528</v>
      </c>
      <c r="C461" s="11">
        <v>54.3</v>
      </c>
    </row>
    <row r="462" ht="18.75" spans="1:3">
      <c r="A462" s="10">
        <v>6</v>
      </c>
      <c r="B462" s="11">
        <v>20190637</v>
      </c>
      <c r="C462" s="11">
        <v>53.4</v>
      </c>
    </row>
    <row r="463" ht="18.75" spans="1:3">
      <c r="A463" s="10">
        <v>7</v>
      </c>
      <c r="B463" s="11">
        <v>20190712</v>
      </c>
      <c r="C463" s="11">
        <v>55.7</v>
      </c>
    </row>
    <row r="464" ht="18.75" spans="1:3">
      <c r="A464" s="10">
        <v>8</v>
      </c>
      <c r="B464" s="11"/>
      <c r="C464" s="11"/>
    </row>
    <row r="465" ht="18.75" spans="1:3">
      <c r="A465" s="10">
        <v>9</v>
      </c>
      <c r="B465" s="11"/>
      <c r="C465" s="11"/>
    </row>
    <row r="466" ht="18.75" spans="1:3">
      <c r="A466" s="10">
        <v>10</v>
      </c>
      <c r="B466" s="11"/>
      <c r="C466" s="11"/>
    </row>
    <row r="467" ht="18.75" spans="1:3">
      <c r="A467" s="10">
        <v>11</v>
      </c>
      <c r="B467" s="11"/>
      <c r="C467" s="11"/>
    </row>
    <row r="468" ht="18.75" spans="1:3">
      <c r="A468" s="10">
        <v>12</v>
      </c>
      <c r="B468" s="11"/>
      <c r="C468" s="11"/>
    </row>
    <row r="486" spans="1:3">
      <c r="B486" s="9" t="s">
        <v>4881</v>
      </c>
    </row>
    <row r="487" spans="1:3">
      <c r="A487" t="s">
        <v>4844</v>
      </c>
      <c r="B487" t="s">
        <v>4866</v>
      </c>
      <c r="C487" t="s">
        <v>4898</v>
      </c>
    </row>
    <row r="488" ht="18.75" spans="1:3">
      <c r="A488" s="10">
        <v>1</v>
      </c>
      <c r="B488" s="11">
        <v>20190126</v>
      </c>
      <c r="C488" s="11">
        <v>4.2</v>
      </c>
    </row>
    <row r="489" ht="18.75" spans="1:3">
      <c r="A489" s="10">
        <v>2</v>
      </c>
      <c r="B489" s="11">
        <v>20190210</v>
      </c>
      <c r="C489" s="11">
        <v>4.7</v>
      </c>
    </row>
    <row r="490" ht="18.75" spans="1:3">
      <c r="A490" s="12">
        <v>3</v>
      </c>
      <c r="B490" s="12">
        <v>20190315</v>
      </c>
      <c r="C490" s="12">
        <v>5.2</v>
      </c>
    </row>
    <row r="491" ht="18.75" spans="1:3">
      <c r="A491" s="10">
        <v>4</v>
      </c>
      <c r="B491" s="11">
        <v>20190415</v>
      </c>
      <c r="C491" s="11">
        <v>4</v>
      </c>
    </row>
    <row r="492" ht="18.75" spans="1:3">
      <c r="A492" s="10">
        <v>5</v>
      </c>
      <c r="B492" s="11">
        <v>20190437</v>
      </c>
      <c r="C492" s="11">
        <v>5.5</v>
      </c>
    </row>
    <row r="493" ht="18.75" spans="1:3">
      <c r="A493" s="10">
        <v>6</v>
      </c>
      <c r="B493" s="11">
        <v>20190443</v>
      </c>
      <c r="C493" s="11">
        <v>4.9</v>
      </c>
    </row>
    <row r="494" ht="18.75" spans="1:3">
      <c r="A494" s="12">
        <v>7</v>
      </c>
      <c r="B494" s="12">
        <v>20190444</v>
      </c>
      <c r="C494" s="12">
        <v>4.5</v>
      </c>
    </row>
    <row r="495" ht="18.75" spans="1:3">
      <c r="A495" s="10">
        <v>8</v>
      </c>
      <c r="B495" s="11">
        <v>20190508</v>
      </c>
      <c r="C495" s="11">
        <v>5.2</v>
      </c>
    </row>
    <row r="496" ht="18.75" spans="1:3">
      <c r="A496" s="12">
        <v>9</v>
      </c>
      <c r="B496" s="12">
        <v>20190514</v>
      </c>
      <c r="C496" s="12">
        <v>4.9</v>
      </c>
    </row>
    <row r="497" ht="18.75" spans="1:3">
      <c r="A497" s="10">
        <v>10</v>
      </c>
      <c r="B497" s="11">
        <v>20190608</v>
      </c>
      <c r="C497" s="11">
        <v>5.6</v>
      </c>
    </row>
    <row r="498" ht="18.75" spans="1:3">
      <c r="A498" s="10">
        <v>11</v>
      </c>
      <c r="B498" s="11"/>
      <c r="C498" s="11"/>
    </row>
    <row r="499" ht="18.75" spans="1:3">
      <c r="A499" s="10">
        <v>12</v>
      </c>
      <c r="B499" s="11"/>
      <c r="C499" s="11"/>
    </row>
    <row r="500" ht="18.75" spans="1:3">
      <c r="A500" s="10">
        <v>13</v>
      </c>
      <c r="B500" s="11"/>
      <c r="C500" s="11"/>
    </row>
    <row r="501" ht="18.75" spans="1:3">
      <c r="A501" s="10">
        <v>14</v>
      </c>
      <c r="B501" s="11"/>
      <c r="C501" s="11"/>
    </row>
    <row r="502" ht="18.75" spans="1:3">
      <c r="A502" s="10">
        <v>15</v>
      </c>
      <c r="B502" s="11"/>
      <c r="C502" s="11"/>
    </row>
    <row r="503" ht="18.75" spans="1:3">
      <c r="A503" s="10">
        <v>16</v>
      </c>
      <c r="B503" s="11"/>
      <c r="C503" s="11"/>
    </row>
    <row r="504" ht="18.75" spans="1:3">
      <c r="A504" s="10">
        <v>17</v>
      </c>
      <c r="B504" s="11"/>
      <c r="C504" s="11"/>
    </row>
    <row r="505" ht="18.75" spans="1:3">
      <c r="A505" s="10">
        <v>18</v>
      </c>
      <c r="B505" s="11"/>
      <c r="C505" s="11"/>
    </row>
    <row r="506" ht="18.75" spans="1:3">
      <c r="A506" s="10">
        <v>19</v>
      </c>
      <c r="B506" s="11"/>
      <c r="C506" s="11"/>
    </row>
    <row r="507" ht="18.75" spans="1:3">
      <c r="A507" s="10">
        <v>20</v>
      </c>
      <c r="B507" s="11"/>
      <c r="C507" s="11"/>
    </row>
    <row r="508" ht="18.75" spans="1:3">
      <c r="A508" s="10">
        <v>21</v>
      </c>
      <c r="B508" s="11"/>
      <c r="C508" s="11"/>
    </row>
    <row r="509" ht="18.75" spans="1:3">
      <c r="A509" s="10">
        <v>22</v>
      </c>
      <c r="B509" s="11"/>
      <c r="C509" s="11"/>
    </row>
    <row r="510" ht="18.75" spans="1:3">
      <c r="A510" s="10">
        <v>23</v>
      </c>
      <c r="B510" s="11"/>
      <c r="C510" s="11"/>
    </row>
    <row r="511" ht="18.75" spans="1:3">
      <c r="A511" s="10">
        <v>24</v>
      </c>
      <c r="B511" s="11"/>
      <c r="C511" s="11"/>
    </row>
    <row r="512" ht="18.75" spans="1:3">
      <c r="A512" s="10">
        <v>25</v>
      </c>
      <c r="B512" s="11"/>
      <c r="C512" s="11"/>
    </row>
    <row r="513" ht="18.75" spans="1:3">
      <c r="A513" s="10">
        <v>26</v>
      </c>
      <c r="B513" s="11"/>
      <c r="C513" s="11"/>
    </row>
    <row r="514" ht="18.75" spans="1:3">
      <c r="A514" s="10">
        <v>27</v>
      </c>
      <c r="B514" s="11"/>
      <c r="C514" s="11"/>
    </row>
    <row r="515" ht="18.75" spans="1:3">
      <c r="A515" s="10">
        <v>28</v>
      </c>
      <c r="B515" s="11"/>
      <c r="C515" s="11"/>
    </row>
    <row r="516" ht="18.75" spans="1:3">
      <c r="A516" s="10">
        <v>29</v>
      </c>
      <c r="B516" s="11"/>
      <c r="C516" s="11"/>
    </row>
    <row r="517" ht="18.75" spans="1:3">
      <c r="A517" s="10">
        <v>30</v>
      </c>
      <c r="B517" s="11"/>
      <c r="C517" s="11"/>
    </row>
    <row r="518" ht="18.75" spans="1:3">
      <c r="A518" s="10">
        <v>31</v>
      </c>
      <c r="B518" s="11"/>
      <c r="C518" s="11"/>
    </row>
    <row r="519" ht="18.75" spans="1:3">
      <c r="A519" s="10">
        <v>32</v>
      </c>
      <c r="B519" s="11"/>
      <c r="C519" s="11"/>
    </row>
    <row r="520" ht="18.75" spans="1:3">
      <c r="A520" s="10">
        <v>33</v>
      </c>
      <c r="B520" s="11"/>
      <c r="C520" s="11"/>
    </row>
    <row r="521" ht="18.75" spans="1:3">
      <c r="A521" s="10">
        <v>34</v>
      </c>
      <c r="B521" s="11"/>
      <c r="C521" s="11"/>
    </row>
    <row r="522" ht="18.75" spans="1:3">
      <c r="A522" s="10">
        <v>35</v>
      </c>
      <c r="B522" s="11"/>
      <c r="C522" s="11"/>
    </row>
    <row r="523" ht="18.75" spans="1:3">
      <c r="A523" s="10">
        <v>36</v>
      </c>
      <c r="B523" s="11"/>
      <c r="C523" s="11"/>
    </row>
    <row r="524" ht="18.75" spans="1:3">
      <c r="A524" s="10">
        <v>37</v>
      </c>
      <c r="B524" s="11"/>
      <c r="C524" s="11"/>
    </row>
    <row r="525" ht="18.75" spans="1:3">
      <c r="A525" s="10">
        <v>38</v>
      </c>
      <c r="B525" s="11"/>
      <c r="C525" s="11"/>
    </row>
    <row r="526" ht="18.75" spans="1:3">
      <c r="A526" s="10">
        <v>39</v>
      </c>
      <c r="B526" s="11"/>
      <c r="C526" s="11"/>
    </row>
    <row r="527" ht="18.75" spans="1:3">
      <c r="A527" s="10">
        <v>40</v>
      </c>
      <c r="B527" s="11"/>
      <c r="C527" s="11"/>
    </row>
    <row r="528" ht="18.75" spans="1:3">
      <c r="A528" s="10">
        <v>41</v>
      </c>
      <c r="B528" s="11"/>
      <c r="C528" s="11"/>
    </row>
    <row r="529" ht="18.75" spans="1:3">
      <c r="A529" s="10">
        <v>42</v>
      </c>
      <c r="B529" s="11"/>
      <c r="C529" s="11"/>
    </row>
    <row r="530" ht="18.75" spans="1:3">
      <c r="A530" s="10">
        <v>43</v>
      </c>
      <c r="B530" s="11"/>
      <c r="C530" s="11"/>
    </row>
    <row r="531" ht="18.75" spans="1:3">
      <c r="A531" s="10">
        <v>44</v>
      </c>
      <c r="B531" s="11"/>
      <c r="C531" s="11"/>
    </row>
    <row r="532" ht="18.75" spans="1:3">
      <c r="A532" s="10">
        <v>45</v>
      </c>
      <c r="B532" s="11"/>
      <c r="C532" s="11"/>
    </row>
    <row r="533" ht="18.75" spans="1:3">
      <c r="A533" s="10">
        <v>46</v>
      </c>
      <c r="B533" s="11"/>
      <c r="C533" s="11"/>
    </row>
    <row r="534" ht="18.75" spans="1:3">
      <c r="A534" s="10">
        <v>47</v>
      </c>
      <c r="B534" s="11"/>
      <c r="C534" s="11"/>
    </row>
    <row r="535" ht="18.75" spans="1:3">
      <c r="A535" s="10">
        <v>48</v>
      </c>
      <c r="B535" s="11"/>
      <c r="C535" s="11"/>
    </row>
    <row r="536" ht="18.75" spans="1:3">
      <c r="A536" s="10">
        <v>49</v>
      </c>
      <c r="B536" s="11"/>
      <c r="C536" s="11"/>
    </row>
    <row r="537" ht="18.75" spans="1:3">
      <c r="A537" s="10">
        <v>50</v>
      </c>
      <c r="B537" s="11"/>
      <c r="C537" s="11"/>
    </row>
    <row r="538" ht="18.75" spans="1:3">
      <c r="A538" s="10">
        <v>51</v>
      </c>
      <c r="B538" s="11"/>
      <c r="C538" s="11"/>
    </row>
    <row r="539" ht="18.75" spans="1:3">
      <c r="A539" s="10">
        <v>52</v>
      </c>
      <c r="B539" s="11"/>
      <c r="C539" s="11"/>
    </row>
    <row r="540" ht="18.75" spans="1:3">
      <c r="A540" s="10">
        <v>53</v>
      </c>
      <c r="B540" s="11"/>
      <c r="C540" s="11"/>
    </row>
    <row r="541" ht="18.75" spans="1:3">
      <c r="A541" s="10">
        <v>54</v>
      </c>
      <c r="B541" s="11"/>
      <c r="C541" s="11"/>
    </row>
    <row r="542" ht="18.75" spans="1:3">
      <c r="A542" s="10">
        <v>55</v>
      </c>
      <c r="B542" s="11"/>
      <c r="C542" s="11"/>
    </row>
    <row r="543" ht="18.75" spans="1:3">
      <c r="A543" s="10">
        <v>56</v>
      </c>
      <c r="B543" s="11"/>
      <c r="C543" s="11"/>
    </row>
    <row r="544" ht="18.75" spans="1:3">
      <c r="A544" s="10">
        <v>57</v>
      </c>
      <c r="B544" s="11"/>
      <c r="C544" s="11"/>
    </row>
    <row r="545" ht="18.75" spans="1:3">
      <c r="A545" s="10">
        <v>58</v>
      </c>
      <c r="B545" s="11"/>
      <c r="C545" s="11"/>
    </row>
    <row r="546" ht="18.75" spans="1:3">
      <c r="A546" s="10">
        <v>59</v>
      </c>
      <c r="B546" s="11"/>
      <c r="C546" s="11"/>
    </row>
    <row r="547" ht="18.75" spans="1:3">
      <c r="A547" s="10">
        <v>60</v>
      </c>
      <c r="B547" s="11"/>
      <c r="C547" s="11"/>
    </row>
    <row r="548" ht="18.75" spans="1:3">
      <c r="A548" s="10">
        <v>61</v>
      </c>
      <c r="B548" s="11"/>
      <c r="C548" s="11"/>
    </row>
    <row r="549" ht="18.75" spans="1:3">
      <c r="A549" s="10">
        <v>62</v>
      </c>
      <c r="B549" s="11"/>
      <c r="C549" s="11"/>
    </row>
    <row r="550" ht="18.75" spans="1:3">
      <c r="A550" s="10">
        <v>63</v>
      </c>
      <c r="B550" s="11"/>
      <c r="C550" s="11"/>
    </row>
    <row r="551" ht="18.75" spans="1:3">
      <c r="A551" s="10">
        <v>64</v>
      </c>
      <c r="B551" s="11"/>
      <c r="C551" s="11"/>
    </row>
    <row r="552" ht="18.75" spans="1:3">
      <c r="A552" s="10">
        <v>65</v>
      </c>
      <c r="B552" s="11"/>
      <c r="C552" s="11"/>
    </row>
    <row r="553" ht="18.75" spans="1:3">
      <c r="A553" s="10">
        <v>66</v>
      </c>
      <c r="B553" s="11"/>
      <c r="C553" s="11"/>
    </row>
    <row r="554" ht="18.75" spans="1:3">
      <c r="A554" s="10">
        <v>67</v>
      </c>
      <c r="B554" s="11"/>
      <c r="C554" s="11"/>
    </row>
    <row r="555" ht="18.75" spans="1:3">
      <c r="A555" s="10">
        <v>68</v>
      </c>
      <c r="B555" s="11"/>
      <c r="C555" s="11"/>
    </row>
    <row r="556" ht="18.75" spans="1:3">
      <c r="A556" s="10">
        <v>69</v>
      </c>
      <c r="B556" s="11"/>
      <c r="C556" s="11"/>
    </row>
    <row r="557" ht="18.75" spans="1:3">
      <c r="A557" s="10">
        <v>70</v>
      </c>
      <c r="B557" s="11"/>
      <c r="C557" s="11"/>
    </row>
    <row r="558" ht="18.75" spans="1:3">
      <c r="A558" s="10">
        <v>71</v>
      </c>
      <c r="B558" s="11"/>
      <c r="C558" s="11"/>
    </row>
    <row r="559" ht="18.75" spans="1:3">
      <c r="A559" s="10">
        <v>72</v>
      </c>
      <c r="B559" s="11"/>
      <c r="C559" s="11"/>
    </row>
    <row r="560" ht="18.75" spans="1:3">
      <c r="A560" s="10">
        <v>73</v>
      </c>
      <c r="B560" s="11"/>
      <c r="C560" s="11"/>
    </row>
    <row r="561" ht="18.75" spans="1:3">
      <c r="A561" s="10">
        <v>74</v>
      </c>
      <c r="B561" s="11"/>
      <c r="C561" s="11"/>
    </row>
    <row r="562" ht="18.75" spans="1:3">
      <c r="A562" s="10">
        <v>75</v>
      </c>
      <c r="B562" s="11"/>
      <c r="C562" s="11"/>
    </row>
    <row r="563" ht="18.75" spans="1:3">
      <c r="A563" s="10">
        <v>76</v>
      </c>
      <c r="B563" s="11"/>
      <c r="C563" s="11"/>
    </row>
    <row r="564" ht="18.75" spans="1:3">
      <c r="A564" s="10">
        <v>77</v>
      </c>
      <c r="B564" s="11"/>
      <c r="C564" s="11"/>
    </row>
    <row r="565" ht="18.75" spans="1:3">
      <c r="A565" s="10">
        <v>78</v>
      </c>
      <c r="B565" s="11"/>
      <c r="C565" s="11"/>
    </row>
    <row r="566" ht="18.75" spans="1:3">
      <c r="A566" s="10">
        <v>79</v>
      </c>
      <c r="B566" s="11"/>
      <c r="C566" s="11"/>
    </row>
    <row r="567" ht="18.75" spans="1:3">
      <c r="A567" s="10">
        <v>80</v>
      </c>
      <c r="B567" s="11"/>
      <c r="C567" s="11"/>
    </row>
    <row r="568" ht="18.75" spans="1:3">
      <c r="A568" s="10"/>
      <c r="B568" s="11"/>
      <c r="C568" s="11"/>
    </row>
    <row r="595" spans="1:3">
      <c r="B595" s="9" t="s">
        <v>4883</v>
      </c>
    </row>
    <row r="596" spans="1:3">
      <c r="A596" t="s">
        <v>4844</v>
      </c>
      <c r="B596" t="s">
        <v>4866</v>
      </c>
      <c r="C596" t="s">
        <v>4898</v>
      </c>
    </row>
    <row r="597" ht="18.75" spans="1:3">
      <c r="A597" s="10">
        <v>1</v>
      </c>
      <c r="B597" s="11">
        <v>20180317</v>
      </c>
      <c r="C597" s="11">
        <v>7.4</v>
      </c>
    </row>
    <row r="598" ht="18.75" spans="1:3">
      <c r="A598" s="12">
        <v>2</v>
      </c>
      <c r="B598" s="12">
        <v>20180318</v>
      </c>
      <c r="C598" s="12">
        <v>6.6</v>
      </c>
    </row>
    <row r="599" ht="18.75" spans="1:3">
      <c r="A599" s="10">
        <v>3</v>
      </c>
      <c r="B599" s="11">
        <v>20180516</v>
      </c>
      <c r="C599" s="11">
        <v>6</v>
      </c>
    </row>
    <row r="600" ht="18.75" spans="1:3">
      <c r="A600" s="12">
        <v>4</v>
      </c>
      <c r="B600" s="12">
        <v>20180517</v>
      </c>
      <c r="C600" s="12">
        <v>8.1</v>
      </c>
    </row>
    <row r="601" ht="18.75" spans="1:3">
      <c r="A601" s="10">
        <v>5</v>
      </c>
      <c r="B601" s="11"/>
      <c r="C601" s="11"/>
    </row>
    <row r="602" ht="18.75" spans="1:3">
      <c r="A602" s="10">
        <v>6</v>
      </c>
      <c r="B602" s="11"/>
      <c r="C602" s="11"/>
    </row>
    <row r="603" ht="18.75" spans="1:3">
      <c r="A603" s="10">
        <v>7</v>
      </c>
      <c r="B603" s="11"/>
      <c r="C603" s="11"/>
    </row>
    <row r="604" ht="18.75" spans="1:3">
      <c r="A604" s="10">
        <v>8</v>
      </c>
      <c r="B604" s="11"/>
      <c r="C604" s="11"/>
    </row>
    <row r="605" ht="18.75" spans="1:3">
      <c r="A605" s="10">
        <v>9</v>
      </c>
      <c r="B605" s="11"/>
      <c r="C605" s="11"/>
    </row>
    <row r="621" spans="1:3">
      <c r="B621" s="9" t="s">
        <v>4902</v>
      </c>
    </row>
    <row r="622" spans="1:3">
      <c r="A622" t="s">
        <v>4844</v>
      </c>
      <c r="B622" t="s">
        <v>4866</v>
      </c>
      <c r="C622" t="s">
        <v>4898</v>
      </c>
    </row>
    <row r="623" ht="18.75" spans="1:3">
      <c r="A623" s="10">
        <v>1</v>
      </c>
      <c r="B623" s="11">
        <v>20190110</v>
      </c>
      <c r="C623" s="11">
        <v>3.5</v>
      </c>
    </row>
    <row r="624" ht="18.75" spans="1:3">
      <c r="A624" s="10">
        <v>2</v>
      </c>
      <c r="B624" s="11">
        <v>20190111</v>
      </c>
      <c r="C624" s="11">
        <v>3.5</v>
      </c>
    </row>
    <row r="625" ht="18.75" spans="1:3">
      <c r="A625" s="10">
        <v>3</v>
      </c>
      <c r="B625" s="11">
        <v>20190119</v>
      </c>
      <c r="C625" s="11">
        <v>5.1</v>
      </c>
    </row>
    <row r="626" ht="18.75" spans="1:3">
      <c r="A626" s="12">
        <v>4</v>
      </c>
      <c r="B626" s="12">
        <v>20190127</v>
      </c>
      <c r="C626" s="12">
        <v>4.5</v>
      </c>
    </row>
    <row r="627" ht="18.75" spans="1:3">
      <c r="A627" s="12">
        <v>5</v>
      </c>
      <c r="B627" s="12">
        <v>20190203</v>
      </c>
      <c r="C627" s="12">
        <v>4.4</v>
      </c>
    </row>
    <row r="628" ht="18.75" spans="1:3">
      <c r="A628" s="10">
        <v>6</v>
      </c>
      <c r="B628" s="11">
        <v>20190318</v>
      </c>
      <c r="C628" s="11">
        <v>4.1</v>
      </c>
    </row>
    <row r="629" ht="18.75" spans="1:3">
      <c r="A629" s="12">
        <v>7</v>
      </c>
      <c r="B629" s="12">
        <v>20190333</v>
      </c>
      <c r="C629" s="12">
        <v>6.1</v>
      </c>
    </row>
    <row r="630" ht="18.75" spans="1:3">
      <c r="A630" s="10">
        <v>8</v>
      </c>
      <c r="B630" s="11">
        <v>20190404</v>
      </c>
      <c r="C630" s="11">
        <v>3.9</v>
      </c>
    </row>
    <row r="631" ht="18.75" spans="1:3">
      <c r="A631" s="10">
        <v>9</v>
      </c>
      <c r="B631" s="11">
        <v>20190413</v>
      </c>
      <c r="C631" s="11">
        <v>4.3</v>
      </c>
    </row>
    <row r="632" ht="18.75" spans="1:3">
      <c r="A632" s="10">
        <v>10</v>
      </c>
      <c r="B632" s="11">
        <v>20190414</v>
      </c>
      <c r="C632" s="11">
        <v>4.3</v>
      </c>
    </row>
    <row r="633" ht="18.75" spans="1:3">
      <c r="A633" s="10">
        <v>11</v>
      </c>
      <c r="B633" s="11">
        <v>20190429</v>
      </c>
      <c r="C633" s="11">
        <v>5.6</v>
      </c>
    </row>
    <row r="634" ht="18.75" spans="1:3">
      <c r="A634" s="10">
        <v>12</v>
      </c>
      <c r="B634" s="11">
        <v>20190430</v>
      </c>
      <c r="C634" s="11">
        <v>4.7</v>
      </c>
    </row>
    <row r="635" ht="18.75" spans="1:3">
      <c r="A635" s="10">
        <v>13</v>
      </c>
      <c r="B635" s="11">
        <v>20190445</v>
      </c>
      <c r="C635" s="11">
        <v>4.9</v>
      </c>
    </row>
    <row r="636" ht="18.75" spans="1:3">
      <c r="A636" s="10">
        <v>14</v>
      </c>
      <c r="B636" s="11">
        <v>20190455</v>
      </c>
      <c r="C636" s="11">
        <v>3.7</v>
      </c>
    </row>
    <row r="637" ht="18.75" spans="1:3">
      <c r="A637" s="12">
        <v>15</v>
      </c>
      <c r="B637" s="12">
        <v>20190456</v>
      </c>
      <c r="C637" s="12">
        <v>4.2</v>
      </c>
    </row>
    <row r="638" ht="18.75" spans="1:3">
      <c r="A638" s="10">
        <v>16</v>
      </c>
      <c r="B638" s="11">
        <v>20190515</v>
      </c>
      <c r="C638" s="11">
        <v>5.2</v>
      </c>
    </row>
    <row r="639" ht="18.75" spans="1:3">
      <c r="A639" s="12">
        <v>17</v>
      </c>
      <c r="B639" s="12">
        <v>20190522</v>
      </c>
      <c r="C639" s="12">
        <v>4.5</v>
      </c>
    </row>
    <row r="640" ht="18.75" spans="1:3">
      <c r="A640" s="12">
        <v>18</v>
      </c>
      <c r="B640" s="12">
        <v>20190619</v>
      </c>
      <c r="C640" s="12">
        <v>4.6</v>
      </c>
    </row>
    <row r="641" ht="18.75" spans="1:3">
      <c r="A641" s="10">
        <v>19</v>
      </c>
      <c r="B641" s="11">
        <v>20190717</v>
      </c>
      <c r="C641" s="11">
        <v>5</v>
      </c>
    </row>
    <row r="642" ht="18.75" spans="1:3">
      <c r="A642" s="10">
        <v>20</v>
      </c>
      <c r="B642" s="11">
        <v>20190725</v>
      </c>
      <c r="C642" s="11">
        <v>5.2</v>
      </c>
    </row>
    <row r="643" ht="18.75" spans="1:3">
      <c r="A643" s="10">
        <v>21</v>
      </c>
      <c r="B643" s="11"/>
      <c r="C643" s="11"/>
    </row>
    <row r="644" ht="18.75" spans="1:3">
      <c r="A644" s="10">
        <v>22</v>
      </c>
      <c r="B644" s="11"/>
      <c r="C644" s="11"/>
    </row>
    <row r="645" ht="18.75" spans="1:3">
      <c r="A645" s="10">
        <v>23</v>
      </c>
      <c r="B645" s="11"/>
      <c r="C645" s="11"/>
    </row>
    <row r="646" ht="18.75" spans="1:3">
      <c r="A646" s="10">
        <v>24</v>
      </c>
      <c r="B646" s="11"/>
      <c r="C646" s="11"/>
    </row>
    <row r="647" ht="18.75" spans="1:3">
      <c r="A647" s="10">
        <v>25</v>
      </c>
      <c r="B647" s="11"/>
      <c r="C647" s="11"/>
    </row>
    <row r="648" ht="18.75" spans="1:3">
      <c r="A648" s="10">
        <v>26</v>
      </c>
      <c r="B648" s="11"/>
      <c r="C648" s="11"/>
    </row>
    <row r="649" ht="18.75" spans="1:3">
      <c r="A649" s="10">
        <v>27</v>
      </c>
      <c r="B649" s="11"/>
      <c r="C649" s="11"/>
    </row>
    <row r="650" ht="18.75" spans="1:3">
      <c r="A650" s="10">
        <v>28</v>
      </c>
      <c r="B650" s="11"/>
      <c r="C650" s="11"/>
    </row>
    <row r="651" ht="18.75" spans="1:3">
      <c r="A651" s="10">
        <v>29</v>
      </c>
      <c r="B651" s="11"/>
      <c r="C651" s="11"/>
    </row>
    <row r="652" ht="18.75" spans="1:3">
      <c r="A652" s="10">
        <v>30</v>
      </c>
      <c r="B652" s="11"/>
      <c r="C652" s="11"/>
    </row>
    <row r="653" ht="18.75" spans="1:3">
      <c r="A653" s="10">
        <v>31</v>
      </c>
      <c r="B653" s="11"/>
      <c r="C653" s="11"/>
    </row>
    <row r="654" ht="18.75" spans="1:3">
      <c r="A654" s="10">
        <v>32</v>
      </c>
      <c r="B654" s="11"/>
      <c r="C654" s="11"/>
    </row>
    <row r="655" ht="18.75" spans="1:3">
      <c r="A655" s="10">
        <v>33</v>
      </c>
      <c r="B655" s="11"/>
      <c r="C655" s="11"/>
    </row>
    <row r="656" ht="18.75" spans="1:3">
      <c r="A656" s="10">
        <v>34</v>
      </c>
      <c r="B656" s="11"/>
      <c r="C656" s="11"/>
    </row>
    <row r="657" ht="18.75" spans="1:3">
      <c r="A657" s="10">
        <v>35</v>
      </c>
      <c r="B657" s="11"/>
      <c r="C657" s="11"/>
    </row>
    <row r="658" ht="18.75" spans="1:3">
      <c r="A658" s="10">
        <v>36</v>
      </c>
      <c r="B658" s="11"/>
      <c r="C658" s="11"/>
    </row>
    <row r="659" ht="18.75" spans="1:3">
      <c r="A659" s="10">
        <v>37</v>
      </c>
      <c r="B659" s="11"/>
      <c r="C659" s="11"/>
    </row>
    <row r="660" ht="18.75" spans="1:3">
      <c r="A660" s="10">
        <v>38</v>
      </c>
      <c r="B660" s="11"/>
      <c r="C660" s="11"/>
    </row>
    <row r="661" ht="18.75" spans="1:3">
      <c r="A661" s="10">
        <v>39</v>
      </c>
      <c r="B661" s="11"/>
      <c r="C661" s="11"/>
    </row>
    <row r="662" ht="18.75" spans="1:3">
      <c r="A662" s="10">
        <v>40</v>
      </c>
      <c r="B662" s="11"/>
      <c r="C662" s="11"/>
    </row>
    <row r="663" ht="18.75" spans="1:3">
      <c r="A663" s="10">
        <v>41</v>
      </c>
      <c r="B663" s="11"/>
      <c r="C663" s="11"/>
    </row>
    <row r="664" ht="18.75" spans="1:3">
      <c r="A664" s="10">
        <v>42</v>
      </c>
      <c r="B664" s="11"/>
      <c r="C664" s="11"/>
    </row>
    <row r="665" ht="18.75" spans="1:3">
      <c r="A665" s="10">
        <v>43</v>
      </c>
      <c r="B665" s="11"/>
      <c r="C665" s="11"/>
    </row>
    <row r="666" ht="18.75" spans="1:3">
      <c r="A666" s="10">
        <v>44</v>
      </c>
      <c r="B666" s="11"/>
      <c r="C666" s="11"/>
    </row>
    <row r="667" ht="18.75" spans="1:3">
      <c r="A667" s="10">
        <v>45</v>
      </c>
      <c r="B667" s="11"/>
      <c r="C667" s="11"/>
    </row>
    <row r="668" ht="18.75" spans="1:3">
      <c r="A668" s="10">
        <v>46</v>
      </c>
      <c r="B668" s="11"/>
      <c r="C668" s="11"/>
    </row>
    <row r="669" ht="18.75" spans="1:3">
      <c r="A669" s="10">
        <v>47</v>
      </c>
      <c r="B669" s="11"/>
      <c r="C669" s="11"/>
    </row>
    <row r="670" ht="18.75" spans="1:3">
      <c r="A670" s="10">
        <v>48</v>
      </c>
      <c r="B670" s="11"/>
      <c r="C670" s="11"/>
    </row>
    <row r="671" ht="18.75" spans="1:3">
      <c r="A671" s="10">
        <v>49</v>
      </c>
      <c r="B671" s="11"/>
      <c r="C671" s="11"/>
    </row>
    <row r="672" ht="18.75" spans="1:3">
      <c r="A672" s="10">
        <v>50</v>
      </c>
      <c r="B672" s="11"/>
      <c r="C672" s="11"/>
    </row>
    <row r="673" ht="18.75" spans="1:3">
      <c r="A673" s="10">
        <v>51</v>
      </c>
      <c r="B673" s="11"/>
      <c r="C673" s="11"/>
    </row>
    <row r="674" ht="18.75" spans="1:3">
      <c r="A674" s="10">
        <v>52</v>
      </c>
      <c r="B674" s="11"/>
      <c r="C674" s="11"/>
    </row>
    <row r="675" ht="18.75" spans="1:3">
      <c r="A675" s="10">
        <v>53</v>
      </c>
      <c r="B675" s="11"/>
      <c r="C675" s="11"/>
    </row>
    <row r="676" ht="18.75" spans="1:3">
      <c r="A676" s="10">
        <v>54</v>
      </c>
      <c r="B676" s="11"/>
      <c r="C676" s="11"/>
    </row>
    <row r="677" ht="18.75" spans="1:3">
      <c r="A677" s="10">
        <v>55</v>
      </c>
      <c r="B677" s="11"/>
      <c r="C677" s="11"/>
    </row>
    <row r="678" ht="18.75" spans="1:3">
      <c r="A678" s="10">
        <v>56</v>
      </c>
      <c r="B678" s="11"/>
      <c r="C678" s="11"/>
    </row>
    <row r="679" ht="18.75" spans="1:3">
      <c r="A679" s="10">
        <v>57</v>
      </c>
      <c r="B679" s="11"/>
      <c r="C679" s="11"/>
    </row>
    <row r="680" ht="18.75" spans="1:3">
      <c r="A680" s="10">
        <v>58</v>
      </c>
      <c r="B680" s="11"/>
      <c r="C680" s="11"/>
    </row>
    <row r="681" ht="18.75" spans="1:3">
      <c r="A681" s="10">
        <v>59</v>
      </c>
      <c r="B681" s="11"/>
      <c r="C681" s="11"/>
    </row>
    <row r="682" ht="18.75" spans="1:3">
      <c r="A682" s="10">
        <v>60</v>
      </c>
      <c r="B682" s="11"/>
      <c r="C682" s="11"/>
    </row>
    <row r="683" ht="18.75" spans="1:3">
      <c r="A683" s="10">
        <v>61</v>
      </c>
      <c r="B683" s="11"/>
      <c r="C683" s="11"/>
    </row>
    <row r="684" ht="18.75" spans="1:3">
      <c r="A684" s="10">
        <v>62</v>
      </c>
      <c r="B684" s="11"/>
      <c r="C684" s="11"/>
    </row>
    <row r="685" ht="18.75" spans="1:3">
      <c r="A685" s="10">
        <v>63</v>
      </c>
      <c r="B685" s="11"/>
      <c r="C685" s="11"/>
    </row>
    <row r="686" ht="18.75" spans="1:3">
      <c r="A686" s="10">
        <v>64</v>
      </c>
      <c r="B686" s="11"/>
      <c r="C686" s="11"/>
    </row>
    <row r="687" ht="18.75" spans="1:3">
      <c r="A687" s="10">
        <v>65</v>
      </c>
      <c r="B687" s="11"/>
      <c r="C687" s="11"/>
    </row>
    <row r="688" ht="18.75" spans="1:3">
      <c r="A688" s="10">
        <v>66</v>
      </c>
      <c r="B688" s="11"/>
      <c r="C688" s="11"/>
    </row>
    <row r="689" ht="18.75" spans="1:3">
      <c r="A689" s="10">
        <v>67</v>
      </c>
      <c r="B689" s="11"/>
      <c r="C689" s="11"/>
    </row>
    <row r="690" ht="18.75" spans="1:3">
      <c r="A690" s="10">
        <v>68</v>
      </c>
      <c r="B690" s="11"/>
      <c r="C690" s="11"/>
    </row>
    <row r="691" ht="18.75" spans="1:3">
      <c r="A691" s="10">
        <v>69</v>
      </c>
      <c r="B691" s="11"/>
      <c r="C691" s="11"/>
    </row>
    <row r="692" ht="18.75" spans="1:3">
      <c r="A692" s="10">
        <v>70</v>
      </c>
      <c r="B692" s="11"/>
      <c r="C692" s="11"/>
    </row>
    <row r="693" ht="18.75" spans="1:3">
      <c r="A693" s="10">
        <v>71</v>
      </c>
      <c r="B693" s="11"/>
      <c r="C693" s="11"/>
    </row>
    <row r="694" ht="18.75" spans="1:3">
      <c r="A694" s="10">
        <v>72</v>
      </c>
      <c r="B694" s="11"/>
      <c r="C694" s="11"/>
    </row>
    <row r="695" ht="18.75" spans="1:3">
      <c r="A695" s="10">
        <v>73</v>
      </c>
      <c r="B695" s="11"/>
      <c r="C695" s="11"/>
    </row>
    <row r="696" ht="18.75" spans="1:3">
      <c r="A696" s="10">
        <v>74</v>
      </c>
      <c r="B696" s="11"/>
      <c r="C696" s="11"/>
    </row>
    <row r="697" ht="18.75" spans="1:3">
      <c r="A697" s="10">
        <v>75</v>
      </c>
      <c r="B697" s="11"/>
      <c r="C697" s="11"/>
    </row>
    <row r="698" ht="18.75" spans="1:3">
      <c r="A698" s="10">
        <v>76</v>
      </c>
      <c r="B698" s="11"/>
      <c r="C698" s="11"/>
    </row>
    <row r="699" ht="18.75" spans="1:3">
      <c r="A699" s="10">
        <v>77</v>
      </c>
      <c r="B699" s="11"/>
      <c r="C699" s="11"/>
    </row>
    <row r="700" ht="18.75" spans="1:3">
      <c r="A700" s="10">
        <v>78</v>
      </c>
      <c r="B700" s="11"/>
      <c r="C700" s="11"/>
    </row>
    <row r="701" ht="18.75" spans="1:3">
      <c r="A701" s="10">
        <v>79</v>
      </c>
      <c r="B701" s="11"/>
      <c r="C701" s="11"/>
    </row>
    <row r="702" ht="18.75" spans="1:3">
      <c r="A702" s="10">
        <v>80</v>
      </c>
      <c r="B702" s="11"/>
      <c r="C702" s="11"/>
    </row>
    <row r="703" ht="18.75" spans="1:3">
      <c r="A703" s="10">
        <v>81</v>
      </c>
      <c r="B703" s="11"/>
      <c r="C703" s="11"/>
    </row>
    <row r="704" ht="18.75" spans="1:3">
      <c r="A704" s="10">
        <v>82</v>
      </c>
      <c r="B704" s="11"/>
      <c r="C704" s="11"/>
    </row>
    <row r="705" ht="18.75" spans="1:3">
      <c r="A705" s="10">
        <v>83</v>
      </c>
      <c r="B705" s="11"/>
      <c r="C705" s="11"/>
    </row>
    <row r="712" spans="1:3">
      <c r="B712" s="9" t="s">
        <v>4903</v>
      </c>
    </row>
    <row r="713" spans="1:3">
      <c r="A713" t="s">
        <v>4844</v>
      </c>
      <c r="B713" t="s">
        <v>4866</v>
      </c>
      <c r="C713" t="s">
        <v>4898</v>
      </c>
    </row>
    <row r="714" ht="18.75" spans="1:3">
      <c r="A714" s="10">
        <v>1</v>
      </c>
      <c r="B714" s="11">
        <v>20180106</v>
      </c>
      <c r="C714" s="11">
        <v>7.9</v>
      </c>
    </row>
    <row r="715" ht="18.75" spans="1:3">
      <c r="A715" s="10">
        <v>2</v>
      </c>
      <c r="B715" s="11"/>
      <c r="C715" s="11"/>
    </row>
    <row r="716" ht="18.75" spans="1:3">
      <c r="A716" s="10">
        <v>3</v>
      </c>
      <c r="B716" s="11"/>
      <c r="C716" s="11"/>
    </row>
    <row r="717" ht="18.75" spans="1:3">
      <c r="A717" s="10">
        <v>4</v>
      </c>
      <c r="B717" s="11"/>
      <c r="C717" s="11"/>
    </row>
    <row r="718" ht="18.75" spans="1:3">
      <c r="A718" s="10">
        <v>5</v>
      </c>
      <c r="B718" s="11"/>
      <c r="C718" s="11"/>
    </row>
    <row r="733" spans="1:3">
      <c r="B733" s="9" t="s">
        <v>4894</v>
      </c>
    </row>
    <row r="734" spans="1:3">
      <c r="A734" t="s">
        <v>4844</v>
      </c>
      <c r="B734" t="s">
        <v>4866</v>
      </c>
      <c r="C734" t="s">
        <v>4898</v>
      </c>
    </row>
    <row r="735" ht="18.75" spans="1:3">
      <c r="A735" s="10">
        <v>1</v>
      </c>
      <c r="B735" s="11">
        <v>20170834</v>
      </c>
      <c r="C735" s="11">
        <v>8.7</v>
      </c>
    </row>
    <row r="736" ht="18.75" spans="1:3">
      <c r="A736" s="10">
        <v>2</v>
      </c>
      <c r="B736" s="11">
        <v>20170835</v>
      </c>
      <c r="C736" s="11">
        <v>9.6</v>
      </c>
    </row>
    <row r="737" ht="18.75" spans="1:3">
      <c r="A737" s="12">
        <v>3</v>
      </c>
      <c r="B737" s="12">
        <v>20170863</v>
      </c>
      <c r="C737" s="12">
        <v>4.9</v>
      </c>
    </row>
    <row r="738" ht="18.75" spans="1:3">
      <c r="A738" s="10">
        <v>4</v>
      </c>
      <c r="B738" s="11">
        <v>20170909</v>
      </c>
      <c r="C738" s="11">
        <v>3.5</v>
      </c>
    </row>
    <row r="739" ht="18.75" spans="1:3">
      <c r="A739" s="10">
        <v>5</v>
      </c>
      <c r="B739" s="11">
        <v>20170910</v>
      </c>
      <c r="C739" s="11">
        <v>2.5</v>
      </c>
    </row>
    <row r="740" ht="18.75" spans="1:3">
      <c r="A740" s="10">
        <v>6</v>
      </c>
      <c r="B740" s="11">
        <v>20170911</v>
      </c>
      <c r="C740" s="11">
        <v>3.8</v>
      </c>
    </row>
    <row r="741" ht="18.75" spans="1:3">
      <c r="A741" s="10">
        <v>7</v>
      </c>
      <c r="B741" s="11">
        <v>20170912</v>
      </c>
      <c r="C741" s="11">
        <v>3.5</v>
      </c>
    </row>
    <row r="757" spans="1:3">
      <c r="B757" s="9" t="s">
        <v>4895</v>
      </c>
    </row>
    <row r="758" spans="1:3">
      <c r="A758" t="s">
        <v>4844</v>
      </c>
      <c r="B758" t="s">
        <v>4866</v>
      </c>
      <c r="C758" t="s">
        <v>4898</v>
      </c>
    </row>
    <row r="759" ht="18.75" spans="1:3">
      <c r="A759" s="10">
        <v>1</v>
      </c>
      <c r="B759" s="11">
        <v>20170958</v>
      </c>
      <c r="C759" s="11">
        <v>1</v>
      </c>
    </row>
    <row r="760" ht="18.75" spans="1:3">
      <c r="A760" s="12">
        <v>2</v>
      </c>
      <c r="B760" s="12">
        <v>20170963</v>
      </c>
      <c r="C760" s="12">
        <v>1.1</v>
      </c>
    </row>
    <row r="761" ht="18.75" spans="1:3">
      <c r="A761" s="10">
        <v>3</v>
      </c>
      <c r="B761" s="11">
        <v>20171013</v>
      </c>
      <c r="C761" s="11">
        <v>0.6</v>
      </c>
    </row>
    <row r="762" ht="18.75" spans="1:3">
      <c r="A762" s="10">
        <v>4</v>
      </c>
      <c r="B762" s="11">
        <v>20171014</v>
      </c>
      <c r="C762" s="11">
        <v>0.9</v>
      </c>
    </row>
    <row r="763" ht="18.75" spans="1:3">
      <c r="A763" s="12">
        <v>5</v>
      </c>
      <c r="B763" s="12">
        <v>20171051</v>
      </c>
      <c r="C763" s="12">
        <v>0.6</v>
      </c>
    </row>
    <row r="764" ht="18.75" spans="1:3">
      <c r="A764" s="10">
        <v>6</v>
      </c>
      <c r="B764" s="11">
        <v>20171114</v>
      </c>
      <c r="C764" s="11">
        <v>0.6</v>
      </c>
    </row>
    <row r="765" ht="18.75" spans="1:3">
      <c r="A765" s="10">
        <v>7</v>
      </c>
      <c r="B765" s="11">
        <v>20171123</v>
      </c>
      <c r="C765" s="11">
        <v>0.5</v>
      </c>
    </row>
    <row r="778" ht="18.6" customHeight="1"/>
    <row r="779" ht="18.6" customHeight="1" spans="1:3">
      <c r="B779" s="9" t="s">
        <v>4896</v>
      </c>
    </row>
    <row r="780" ht="18.6" customHeight="1" spans="1:3">
      <c r="A780" t="s">
        <v>4844</v>
      </c>
      <c r="B780" t="s">
        <v>4866</v>
      </c>
      <c r="C780" t="s">
        <v>4898</v>
      </c>
    </row>
    <row r="781" ht="18.6" customHeight="1" spans="1:3">
      <c r="A781" s="10">
        <v>1</v>
      </c>
      <c r="B781" s="11">
        <v>20190104</v>
      </c>
      <c r="C781" s="11">
        <v>4.7</v>
      </c>
    </row>
    <row r="782" ht="18.6" customHeight="1" spans="1:3">
      <c r="A782" s="10">
        <v>2</v>
      </c>
      <c r="B782" s="11">
        <v>20190108</v>
      </c>
      <c r="C782" s="11">
        <v>4.5</v>
      </c>
    </row>
    <row r="783" ht="18.6" customHeight="1" spans="1:3">
      <c r="A783" s="10">
        <v>3</v>
      </c>
      <c r="B783" s="11">
        <v>20190116</v>
      </c>
      <c r="C783" s="11">
        <v>4.2</v>
      </c>
    </row>
    <row r="784" ht="18.6" customHeight="1" spans="1:3">
      <c r="A784" s="10">
        <v>4</v>
      </c>
      <c r="B784" s="11">
        <v>20190117</v>
      </c>
      <c r="C784" s="11">
        <v>4.1</v>
      </c>
    </row>
    <row r="785" ht="18.6" customHeight="1" spans="1:3">
      <c r="A785" s="10">
        <v>5</v>
      </c>
      <c r="B785" s="11">
        <v>20190118</v>
      </c>
      <c r="C785" s="11">
        <v>4.1</v>
      </c>
    </row>
    <row r="786" ht="18.6" customHeight="1" spans="1:3">
      <c r="A786" s="12">
        <v>6</v>
      </c>
      <c r="B786" s="12">
        <v>20190125</v>
      </c>
      <c r="C786" s="12">
        <v>3.8</v>
      </c>
    </row>
    <row r="787" ht="18.6" customHeight="1" spans="1:3">
      <c r="A787" s="12">
        <v>7</v>
      </c>
      <c r="B787" s="12">
        <v>20190207</v>
      </c>
      <c r="C787" s="12">
        <v>4.6</v>
      </c>
    </row>
    <row r="788" ht="18.6" customHeight="1" spans="1:3">
      <c r="A788" s="10">
        <v>8</v>
      </c>
      <c r="B788" s="11">
        <v>20190324</v>
      </c>
      <c r="C788" s="11">
        <v>4.8</v>
      </c>
    </row>
    <row r="789" ht="18.6" customHeight="1" spans="1:3">
      <c r="A789" s="10">
        <v>9</v>
      </c>
      <c r="B789" s="11">
        <v>20190325</v>
      </c>
      <c r="C789" s="11">
        <v>4.8</v>
      </c>
    </row>
    <row r="790" ht="18.6" customHeight="1" spans="1:3">
      <c r="A790" s="10">
        <v>10</v>
      </c>
      <c r="B790" s="11">
        <v>20190326</v>
      </c>
      <c r="C790" s="11">
        <v>4.6</v>
      </c>
    </row>
    <row r="791" ht="18.6" customHeight="1" spans="1:3">
      <c r="A791" s="10">
        <v>11</v>
      </c>
      <c r="B791" s="11">
        <v>20190327</v>
      </c>
      <c r="C791" s="11">
        <v>4.1</v>
      </c>
    </row>
    <row r="792" ht="18.6" customHeight="1" spans="1:3">
      <c r="A792" s="10">
        <v>12</v>
      </c>
      <c r="B792" s="11">
        <v>20190331</v>
      </c>
      <c r="C792" s="11">
        <v>4.7</v>
      </c>
    </row>
    <row r="793" ht="18.6" customHeight="1" spans="1:3">
      <c r="A793" s="12">
        <v>13</v>
      </c>
      <c r="B793" s="12">
        <v>20190332</v>
      </c>
      <c r="C793" s="12">
        <v>5.1</v>
      </c>
    </row>
    <row r="794" ht="18.6" customHeight="1" spans="1:3">
      <c r="A794" s="10">
        <v>14</v>
      </c>
      <c r="B794" s="11">
        <v>20190405</v>
      </c>
      <c r="C794" s="11">
        <v>4.4</v>
      </c>
    </row>
    <row r="795" ht="18.6" customHeight="1" spans="1:3">
      <c r="A795" s="10">
        <v>15</v>
      </c>
      <c r="B795" s="11">
        <v>20190406</v>
      </c>
      <c r="C795" s="11">
        <v>5</v>
      </c>
    </row>
    <row r="796" ht="18.6" customHeight="1" spans="1:3">
      <c r="A796" s="10">
        <v>16</v>
      </c>
      <c r="B796" s="11">
        <v>20190431</v>
      </c>
      <c r="C796" s="11">
        <v>4.3</v>
      </c>
    </row>
    <row r="797" ht="18.6" customHeight="1" spans="1:3">
      <c r="A797" s="12">
        <v>17</v>
      </c>
      <c r="B797" s="12">
        <v>20190432</v>
      </c>
      <c r="C797" s="12">
        <v>5.1</v>
      </c>
    </row>
    <row r="798" ht="18.6" customHeight="1" spans="1:3">
      <c r="A798" s="12">
        <v>18</v>
      </c>
      <c r="B798" s="12">
        <v>20190507</v>
      </c>
      <c r="C798" s="12">
        <v>5.6</v>
      </c>
    </row>
    <row r="799" ht="18.6" customHeight="1" spans="1:3">
      <c r="A799" s="10">
        <v>19</v>
      </c>
      <c r="B799" s="11">
        <v>20190602</v>
      </c>
      <c r="C799" s="11">
        <v>5.4</v>
      </c>
    </row>
    <row r="800" ht="18.6" customHeight="1" spans="1:3">
      <c r="A800" s="10">
        <v>20</v>
      </c>
      <c r="B800" s="11">
        <v>20190603</v>
      </c>
      <c r="C800" s="11">
        <v>4.8</v>
      </c>
    </row>
    <row r="801" ht="18.6" customHeight="1" spans="1:3">
      <c r="A801" s="10">
        <v>21</v>
      </c>
      <c r="B801" s="11">
        <v>20190620</v>
      </c>
      <c r="C801" s="11">
        <v>4</v>
      </c>
    </row>
    <row r="802" ht="18.6" customHeight="1" spans="1:3">
      <c r="A802" s="10">
        <v>22</v>
      </c>
      <c r="B802" s="11">
        <v>20190626</v>
      </c>
      <c r="C802" s="11">
        <v>5.3</v>
      </c>
    </row>
    <row r="803" ht="18.6" customHeight="1" spans="1:3">
      <c r="A803" s="10">
        <v>23</v>
      </c>
      <c r="B803" s="11">
        <v>20190634</v>
      </c>
      <c r="C803" s="11">
        <v>5.5</v>
      </c>
    </row>
    <row r="804" ht="18.6" customHeight="1" spans="1:3">
      <c r="A804" s="12">
        <v>24</v>
      </c>
      <c r="B804" s="12">
        <v>20190635</v>
      </c>
      <c r="C804" s="12">
        <v>4.7</v>
      </c>
    </row>
    <row r="805" ht="18.6" customHeight="1" spans="1:3">
      <c r="A805" s="10">
        <v>25</v>
      </c>
      <c r="B805" s="11">
        <v>20190716</v>
      </c>
      <c r="C805" s="11">
        <v>4.9</v>
      </c>
    </row>
    <row r="806" ht="18.6" customHeight="1" spans="1:3">
      <c r="A806" s="10">
        <v>26</v>
      </c>
      <c r="B806" s="11"/>
      <c r="C806" s="11"/>
    </row>
    <row r="807" ht="18.6" customHeight="1" spans="1:3">
      <c r="A807" s="10">
        <v>27</v>
      </c>
      <c r="B807" s="11"/>
      <c r="C807" s="11"/>
    </row>
    <row r="808" ht="18.6" customHeight="1" spans="1:3">
      <c r="A808" s="10">
        <v>28</v>
      </c>
      <c r="B808" s="11"/>
      <c r="C808" s="11"/>
    </row>
    <row r="809" ht="18.6" customHeight="1" spans="1:3">
      <c r="A809" s="10">
        <v>29</v>
      </c>
      <c r="B809" s="11"/>
      <c r="C809" s="11"/>
    </row>
    <row r="810" ht="18.6" customHeight="1" spans="1:3">
      <c r="A810" s="10"/>
      <c r="B810" s="11"/>
      <c r="C810" s="11"/>
    </row>
    <row r="811" ht="18.6" customHeight="1" spans="1:3">
      <c r="A811" s="10"/>
      <c r="B811" s="11"/>
      <c r="C811" s="11"/>
    </row>
    <row r="812" ht="18.6" customHeight="1" spans="1:3">
      <c r="A812" s="10"/>
      <c r="B812" s="11"/>
      <c r="C812" s="11"/>
    </row>
    <row r="813" ht="18.6" customHeight="1" spans="1:3">
      <c r="A813" s="10"/>
      <c r="B813" s="11"/>
      <c r="C813" s="11"/>
    </row>
    <row r="814" ht="18.6" customHeight="1" spans="1:3">
      <c r="A814" s="10"/>
      <c r="B814" s="11"/>
      <c r="C814" s="11"/>
    </row>
    <row r="815" ht="18.6" customHeight="1" spans="1:3">
      <c r="A815" s="10"/>
      <c r="B815" s="11"/>
      <c r="C815" s="11"/>
    </row>
    <row r="816" ht="18.6" customHeight="1" spans="1:3">
      <c r="A816" s="10"/>
      <c r="B816" s="11"/>
      <c r="C816" s="11"/>
    </row>
    <row r="817" ht="18.6" customHeight="1" spans="1:3">
      <c r="A817" s="10"/>
      <c r="B817" s="11"/>
      <c r="C817" s="11"/>
    </row>
    <row r="818" ht="18.6" customHeight="1" spans="1:3">
      <c r="A818" s="10"/>
      <c r="B818" s="11"/>
      <c r="C818" s="11"/>
    </row>
    <row r="819" ht="18.6" customHeight="1" spans="1:3">
      <c r="A819" s="10"/>
      <c r="B819" s="11"/>
      <c r="C819" s="11"/>
    </row>
    <row r="820" ht="18.6" customHeight="1" spans="1:3">
      <c r="A820" s="10"/>
      <c r="B820" s="11"/>
      <c r="C820" s="11"/>
    </row>
    <row r="821" ht="18.6" customHeight="1" spans="1:3">
      <c r="A821" s="10"/>
      <c r="B821" s="11"/>
      <c r="C821" s="11"/>
    </row>
    <row r="822" ht="18.6" customHeight="1" spans="1:3">
      <c r="A822" s="10"/>
      <c r="B822" s="11"/>
      <c r="C822" s="11"/>
    </row>
    <row r="823" ht="18.6" customHeight="1" spans="1:3">
      <c r="A823" s="10"/>
      <c r="B823" s="11"/>
      <c r="C823" s="11"/>
    </row>
    <row r="824" ht="18.6" customHeight="1" spans="1:3">
      <c r="A824" s="10"/>
      <c r="B824" s="11"/>
      <c r="C824" s="11"/>
    </row>
    <row r="825" ht="18.6" customHeight="1" spans="1:3">
      <c r="A825" s="10"/>
      <c r="B825" s="11"/>
      <c r="C825" s="11"/>
    </row>
    <row r="826" ht="18.6" customHeight="1"/>
    <row r="827" ht="18.6" customHeight="1"/>
    <row r="828" ht="18.6" customHeight="1"/>
    <row r="829" ht="18.6" customHeight="1"/>
    <row r="830" ht="18.6" customHeight="1"/>
    <row r="831" ht="18.6" customHeight="1"/>
    <row r="832" ht="18.6" customHeight="1"/>
    <row r="833" ht="18.6" customHeight="1"/>
    <row r="834" ht="18.6" customHeight="1"/>
    <row r="835" ht="18.6" customHeight="1"/>
    <row r="836" ht="18.6" customHeight="1"/>
    <row r="837" ht="18.6" customHeight="1"/>
    <row r="838" ht="18.6" customHeight="1"/>
    <row r="839" ht="18.6" customHeight="1"/>
    <row r="840" ht="18.6" customHeight="1"/>
    <row r="841" ht="18.6" customHeight="1"/>
    <row r="842" ht="18.6" customHeight="1"/>
    <row r="843" ht="18.6" customHeight="1"/>
    <row r="844" ht="18.6" customHeight="1"/>
    <row r="845" ht="18.6" customHeight="1"/>
    <row r="846" ht="18.6" customHeight="1"/>
    <row r="847" ht="18.6" customHeight="1"/>
    <row r="848" ht="18.6" customHeight="1"/>
    <row r="849" ht="18.6" customHeight="1"/>
    <row r="850" ht="18.6" customHeight="1"/>
    <row r="851" ht="18.6" customHeight="1"/>
    <row r="852" ht="18.6" customHeight="1"/>
    <row r="853" ht="18.6" customHeight="1"/>
    <row r="854" ht="18.6" customHeight="1"/>
    <row r="855" ht="18.6" customHeight="1"/>
    <row r="856" ht="18.6" customHeight="1"/>
    <row r="857" ht="18.6" customHeight="1"/>
    <row r="858" ht="18.6" customHeight="1"/>
    <row r="859" ht="18.6" customHeight="1"/>
    <row r="860" ht="18.6" customHeight="1"/>
    <row r="861" ht="18.6" customHeight="1"/>
    <row r="862" ht="18.6" customHeight="1"/>
    <row r="863" ht="18.6" customHeight="1"/>
    <row r="864" ht="18.6" customHeight="1"/>
    <row r="865" ht="18.6" customHeight="1"/>
    <row r="866" ht="18.6" customHeight="1"/>
    <row r="867" ht="18.6" customHeight="1"/>
    <row r="868" ht="18.6" customHeight="1"/>
    <row r="869" ht="18.6" customHeight="1"/>
    <row r="870" ht="18.6" customHeight="1"/>
    <row r="871" ht="18.6" customHeight="1"/>
    <row r="872" ht="18.6" customHeight="1"/>
    <row r="873" ht="18.6" customHeight="1"/>
    <row r="874" ht="18.6" customHeight="1"/>
    <row r="875" ht="18.6" customHeight="1"/>
    <row r="876" ht="18.6" customHeight="1"/>
    <row r="877" ht="18.6" customHeight="1"/>
    <row r="878" ht="18.6" customHeight="1"/>
    <row r="879" ht="18.6" customHeight="1"/>
    <row r="880" ht="18.6" customHeight="1"/>
    <row r="881" ht="18.6" customHeight="1"/>
    <row r="882" ht="18.6" customHeight="1"/>
    <row r="883" ht="18.6" customHeight="1"/>
    <row r="884" ht="18.6" customHeight="1"/>
    <row r="885" ht="18.6" customHeight="1"/>
    <row r="886" ht="18.6" customHeight="1"/>
    <row r="887" ht="18.6" customHeight="1"/>
    <row r="888" ht="18.6" customHeight="1"/>
    <row r="889" ht="18.6" customHeight="1"/>
    <row r="890" ht="18.6" customHeight="1"/>
    <row r="891" ht="18.6" customHeight="1"/>
    <row r="892" ht="18.6" customHeight="1"/>
    <row r="893" ht="18.6" customHeight="1"/>
    <row r="894" ht="18.6" customHeight="1"/>
    <row r="895" ht="18.6" customHeight="1"/>
    <row r="896" ht="18.6" customHeight="1"/>
    <row r="897" ht="18.6" customHeight="1"/>
    <row r="898" ht="18.6" customHeight="1"/>
    <row r="899" ht="18.6" customHeight="1"/>
    <row r="900" ht="18.6" customHeight="1"/>
    <row r="901" ht="18.6" customHeight="1"/>
    <row r="902" ht="18.6" customHeight="1"/>
    <row r="903" ht="18.6" customHeight="1"/>
    <row r="904" ht="18.6" customHeight="1"/>
    <row r="905" ht="18.6" customHeight="1"/>
    <row r="906" ht="18.6" customHeight="1"/>
    <row r="907" ht="18.6" customHeight="1"/>
    <row r="908" ht="18.6" customHeight="1"/>
    <row r="909" ht="18.6" customHeight="1"/>
    <row r="910" ht="18.6" customHeight="1"/>
    <row r="911" ht="18.6" customHeight="1"/>
    <row r="912" ht="18.6" customHeight="1"/>
    <row r="913" ht="18.6" customHeight="1"/>
    <row r="914" ht="18.6" customHeight="1"/>
    <row r="915" ht="18.6" customHeight="1"/>
    <row r="916" ht="18.6" customHeight="1"/>
    <row r="917" ht="18.6" customHeight="1"/>
    <row r="918" ht="18.6" customHeight="1"/>
    <row r="919" ht="18.6" customHeight="1"/>
    <row r="920" ht="18.6" customHeight="1"/>
    <row r="921" ht="18.6" customHeight="1"/>
    <row r="922" ht="18.6" customHeight="1"/>
    <row r="923" ht="18.6" customHeight="1"/>
    <row r="924" ht="18.6" customHeight="1"/>
    <row r="925" ht="18.6" customHeight="1"/>
    <row r="926" ht="18.6" customHeight="1"/>
    <row r="927" ht="18.6" customHeight="1"/>
    <row r="928" ht="18.6" customHeight="1"/>
    <row r="929" ht="18.6" customHeight="1"/>
    <row r="930" ht="18.6" customHeight="1"/>
    <row r="931" ht="18.6" customHeight="1"/>
    <row r="932" ht="18.6" customHeight="1"/>
    <row r="933" ht="18.6" customHeight="1"/>
    <row r="934" ht="18.6" customHeight="1"/>
    <row r="935" ht="18.6" customHeight="1"/>
    <row r="936" ht="18.6" customHeight="1"/>
    <row r="937" ht="18.6" customHeight="1"/>
    <row r="938" ht="18.6" customHeight="1"/>
    <row r="939" ht="18.6" customHeight="1"/>
    <row r="940" spans="4:4">
      <c r="D940" t="s">
        <v>1480</v>
      </c>
    </row>
  </sheetData>
  <pageMargins left="0.699305555555556" right="0.699305555555556" top="0.75" bottom="0.75" header="0.3" footer="0.3"/>
  <pageSetup paperSize="9" orientation="portrait"/>
  <headerFooter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52"/>
  <sheetViews>
    <sheetView workbookViewId="0">
      <selection activeCell="F17" sqref="F17"/>
    </sheetView>
  </sheetViews>
  <sheetFormatPr defaultColWidth="8.88333333333333" defaultRowHeight="13.5"/>
  <cols>
    <col min="1" max="1" width="9.775" customWidth="1"/>
    <col min="3" max="3" width="9.88333333333333" customWidth="1"/>
    <col min="5" max="5" width="9.775" customWidth="1"/>
  </cols>
  <sheetData>
    <row r="1" ht="14.25" spans="1:14">
      <c r="A1" s="3"/>
      <c r="B1" s="3"/>
      <c r="C1" s="4" t="e">
        <f>B1/A1</f>
        <v>#DIV/0!</v>
      </c>
      <c r="D1" s="5" t="e">
        <f>1-C1</f>
        <v>#DIV/0!</v>
      </c>
      <c r="F1" s="3">
        <v>158</v>
      </c>
      <c r="G1" s="3">
        <v>2</v>
      </c>
      <c r="K1" s="3">
        <v>48</v>
      </c>
      <c r="L1" s="3">
        <v>8</v>
      </c>
      <c r="M1" s="4">
        <f>L1/K1</f>
        <v>0.166666666666667</v>
      </c>
      <c r="N1" s="5">
        <f>1-M1</f>
        <v>0.833333333333333</v>
      </c>
    </row>
    <row r="2" ht="14.25" spans="1:14">
      <c r="A2" s="3"/>
      <c r="B2" s="3"/>
      <c r="C2" s="4" t="e">
        <f t="shared" ref="C2:C12" si="0">B2/A2</f>
        <v>#DIV/0!</v>
      </c>
      <c r="D2" s="5" t="e">
        <f t="shared" ref="D2:D12" si="1">1-C2</f>
        <v>#DIV/0!</v>
      </c>
      <c r="E2" s="4"/>
      <c r="F2" s="3">
        <v>40</v>
      </c>
      <c r="G2" s="3">
        <v>7</v>
      </c>
      <c r="K2" s="3">
        <v>643</v>
      </c>
      <c r="L2" s="3">
        <v>131</v>
      </c>
      <c r="M2" s="4">
        <f t="shared" ref="M2:M12" si="2">L2/K2</f>
        <v>0.203732503888025</v>
      </c>
      <c r="N2" s="5">
        <f t="shared" ref="N2:N13" si="3">1-M2</f>
        <v>0.796267496111975</v>
      </c>
    </row>
    <row r="3" ht="14.25" spans="1:14">
      <c r="A3" s="3"/>
      <c r="B3" s="3"/>
      <c r="C3" s="4" t="e">
        <f t="shared" si="0"/>
        <v>#DIV/0!</v>
      </c>
      <c r="D3" s="5" t="e">
        <f t="shared" si="1"/>
        <v>#DIV/0!</v>
      </c>
      <c r="E3" s="4"/>
      <c r="F3" s="3">
        <v>70</v>
      </c>
      <c r="G3" s="3">
        <v>1</v>
      </c>
      <c r="K3" s="3">
        <v>158</v>
      </c>
      <c r="L3" s="3">
        <v>1</v>
      </c>
      <c r="M3" s="4">
        <f t="shared" si="2"/>
        <v>0.00632911392405063</v>
      </c>
      <c r="N3" s="5">
        <f t="shared" si="3"/>
        <v>0.993670886075949</v>
      </c>
    </row>
    <row r="4" ht="14.25" spans="1:14">
      <c r="A4" s="3"/>
      <c r="B4" s="3"/>
      <c r="C4" s="4" t="e">
        <f t="shared" si="0"/>
        <v>#DIV/0!</v>
      </c>
      <c r="D4" s="5" t="e">
        <f t="shared" si="1"/>
        <v>#DIV/0!</v>
      </c>
      <c r="E4" s="4"/>
      <c r="F4" s="3">
        <v>56</v>
      </c>
      <c r="G4" s="3">
        <v>13</v>
      </c>
      <c r="K4" s="3">
        <v>87</v>
      </c>
      <c r="L4" s="3">
        <v>1</v>
      </c>
      <c r="M4" s="4">
        <f t="shared" si="2"/>
        <v>0.0114942528735632</v>
      </c>
      <c r="N4" s="5">
        <f t="shared" si="3"/>
        <v>0.988505747126437</v>
      </c>
    </row>
    <row r="5" ht="14.25" spans="1:14">
      <c r="A5" s="3"/>
      <c r="B5" s="3"/>
      <c r="C5" s="4" t="e">
        <f t="shared" si="0"/>
        <v>#DIV/0!</v>
      </c>
      <c r="D5" s="5" t="e">
        <f t="shared" si="1"/>
        <v>#DIV/0!</v>
      </c>
      <c r="E5" s="4"/>
      <c r="F5" s="3">
        <v>611</v>
      </c>
      <c r="G5" s="3">
        <v>116</v>
      </c>
      <c r="K5" s="3">
        <v>168</v>
      </c>
      <c r="L5" s="3">
        <v>0</v>
      </c>
      <c r="M5" s="4">
        <f t="shared" si="2"/>
        <v>0</v>
      </c>
      <c r="N5" s="5">
        <f t="shared" si="3"/>
        <v>1</v>
      </c>
    </row>
    <row r="6" ht="14.25" spans="1:14">
      <c r="A6" s="3"/>
      <c r="B6" s="3"/>
      <c r="C6" s="4" t="e">
        <f t="shared" si="0"/>
        <v>#DIV/0!</v>
      </c>
      <c r="D6" s="5" t="e">
        <f t="shared" si="1"/>
        <v>#DIV/0!</v>
      </c>
      <c r="E6" s="4"/>
      <c r="F6" s="3">
        <v>30</v>
      </c>
      <c r="G6" s="3">
        <v>1</v>
      </c>
      <c r="K6" s="3">
        <v>96</v>
      </c>
      <c r="L6" s="3">
        <v>34</v>
      </c>
      <c r="M6" s="4">
        <f t="shared" si="2"/>
        <v>0.354166666666667</v>
      </c>
      <c r="N6" s="5">
        <f t="shared" si="3"/>
        <v>0.645833333333333</v>
      </c>
    </row>
    <row r="7" ht="14.25" spans="1:14">
      <c r="A7" s="3"/>
      <c r="B7" s="3"/>
      <c r="C7" s="4" t="e">
        <f t="shared" si="0"/>
        <v>#DIV/0!</v>
      </c>
      <c r="D7" s="5" t="e">
        <f t="shared" si="1"/>
        <v>#DIV/0!</v>
      </c>
      <c r="E7" s="4"/>
      <c r="F7" s="3">
        <v>82</v>
      </c>
      <c r="G7" s="3">
        <v>0</v>
      </c>
      <c r="K7" s="3">
        <v>32</v>
      </c>
      <c r="L7" s="3">
        <v>0</v>
      </c>
      <c r="M7" s="4">
        <f t="shared" si="2"/>
        <v>0</v>
      </c>
      <c r="N7" s="5">
        <f t="shared" si="3"/>
        <v>1</v>
      </c>
    </row>
    <row r="8" ht="14.25" spans="1:14">
      <c r="A8" s="3"/>
      <c r="B8" s="3"/>
      <c r="C8" s="4" t="e">
        <f t="shared" si="0"/>
        <v>#DIV/0!</v>
      </c>
      <c r="D8" s="5" t="e">
        <f t="shared" si="1"/>
        <v>#DIV/0!</v>
      </c>
      <c r="E8" s="4"/>
      <c r="F8" s="3">
        <v>54</v>
      </c>
      <c r="G8" s="3">
        <v>12</v>
      </c>
      <c r="K8" s="3">
        <v>23</v>
      </c>
      <c r="L8" s="3">
        <v>0</v>
      </c>
      <c r="M8" s="4">
        <f t="shared" si="2"/>
        <v>0</v>
      </c>
      <c r="N8" s="5">
        <f t="shared" si="3"/>
        <v>1</v>
      </c>
    </row>
    <row r="9" ht="14.25" spans="1:14">
      <c r="A9" s="3"/>
      <c r="B9" s="3"/>
      <c r="C9" s="4" t="e">
        <f t="shared" si="0"/>
        <v>#DIV/0!</v>
      </c>
      <c r="D9" s="5" t="e">
        <f t="shared" si="1"/>
        <v>#DIV/0!</v>
      </c>
      <c r="E9" s="4"/>
      <c r="F9" s="3">
        <v>146</v>
      </c>
      <c r="G9" s="3">
        <v>4</v>
      </c>
      <c r="K9" s="3">
        <v>52</v>
      </c>
      <c r="L9" s="3">
        <v>9</v>
      </c>
      <c r="M9" s="4">
        <f t="shared" si="2"/>
        <v>0.173076923076923</v>
      </c>
      <c r="N9" s="5">
        <f t="shared" si="3"/>
        <v>0.826923076923077</v>
      </c>
    </row>
    <row r="10" ht="14.25" spans="1:14">
      <c r="A10" s="3"/>
      <c r="B10" s="3"/>
      <c r="C10" s="4" t="e">
        <f t="shared" si="0"/>
        <v>#DIV/0!</v>
      </c>
      <c r="D10" s="5" t="e">
        <f t="shared" si="1"/>
        <v>#DIV/0!</v>
      </c>
      <c r="E10" s="4"/>
      <c r="F10" s="3">
        <v>74</v>
      </c>
      <c r="G10" s="3">
        <v>2</v>
      </c>
      <c r="K10" s="3">
        <v>166</v>
      </c>
      <c r="L10" s="3">
        <v>12</v>
      </c>
      <c r="M10" s="4">
        <f t="shared" si="2"/>
        <v>0.072289156626506</v>
      </c>
      <c r="N10" s="5">
        <f t="shared" si="3"/>
        <v>0.927710843373494</v>
      </c>
    </row>
    <row r="11" ht="14.25" spans="1:14">
      <c r="A11" s="3"/>
      <c r="B11" s="3"/>
      <c r="C11" s="4" t="e">
        <f t="shared" si="0"/>
        <v>#DIV/0!</v>
      </c>
      <c r="D11" s="5" t="e">
        <f t="shared" si="1"/>
        <v>#DIV/0!</v>
      </c>
      <c r="E11" s="4"/>
      <c r="F11" s="5"/>
      <c r="G11" s="6"/>
      <c r="K11" s="3">
        <v>105</v>
      </c>
      <c r="L11" s="3">
        <v>7</v>
      </c>
      <c r="M11" s="4">
        <f t="shared" si="2"/>
        <v>0.0666666666666667</v>
      </c>
      <c r="N11" s="5">
        <f t="shared" si="3"/>
        <v>0.933333333333333</v>
      </c>
    </row>
    <row r="12" ht="14.25" spans="1:14">
      <c r="A12" s="7"/>
      <c r="B12" s="8"/>
      <c r="C12" s="4" t="e">
        <f t="shared" si="0"/>
        <v>#DIV/0!</v>
      </c>
      <c r="D12" s="5" t="e">
        <f t="shared" si="1"/>
        <v>#DIV/0!</v>
      </c>
      <c r="E12" s="4"/>
      <c r="F12" s="5"/>
      <c r="K12" s="3">
        <v>248</v>
      </c>
      <c r="L12" s="3">
        <v>6</v>
      </c>
      <c r="M12" s="4">
        <f t="shared" si="2"/>
        <v>0.0241935483870968</v>
      </c>
      <c r="N12" s="5">
        <f t="shared" si="3"/>
        <v>0.975806451612903</v>
      </c>
    </row>
    <row r="13" ht="14.25" spans="1:14">
      <c r="E13" s="4"/>
      <c r="F13" s="5"/>
      <c r="K13" s="3">
        <v>60</v>
      </c>
      <c r="L13" s="3">
        <v>2</v>
      </c>
      <c r="M13" s="4">
        <f t="shared" ref="M13" si="4">L13/K13</f>
        <v>0.0333333333333333</v>
      </c>
      <c r="N13" s="5">
        <f t="shared" si="3"/>
        <v>0.966666666666667</v>
      </c>
    </row>
    <row r="15" spans="1:14">
      <c r="A15" t="s">
        <v>1292</v>
      </c>
      <c r="B15">
        <v>1</v>
      </c>
      <c r="C15">
        <v>5075</v>
      </c>
    </row>
    <row r="16" spans="1:14">
      <c r="A16" t="s">
        <v>1337</v>
      </c>
      <c r="B16">
        <v>2</v>
      </c>
      <c r="C16">
        <v>1300</v>
      </c>
    </row>
    <row r="17" spans="1:3">
      <c r="A17" t="s">
        <v>1293</v>
      </c>
      <c r="B17">
        <v>4</v>
      </c>
      <c r="C17">
        <v>16400</v>
      </c>
    </row>
    <row r="18" spans="1:3">
      <c r="A18" t="s">
        <v>1303</v>
      </c>
      <c r="B18">
        <v>2</v>
      </c>
      <c r="C18">
        <v>10600</v>
      </c>
    </row>
    <row r="19" spans="1:3">
      <c r="A19" t="s">
        <v>1330</v>
      </c>
      <c r="B19">
        <v>3</v>
      </c>
      <c r="C19">
        <v>40400</v>
      </c>
    </row>
    <row r="20" spans="1:3">
      <c r="A20" t="s">
        <v>1360</v>
      </c>
      <c r="B20">
        <v>3</v>
      </c>
      <c r="C20">
        <v>36600</v>
      </c>
    </row>
    <row r="21" spans="1:3">
      <c r="A21" t="s">
        <v>1284</v>
      </c>
      <c r="B21">
        <v>5</v>
      </c>
      <c r="C21">
        <v>74600</v>
      </c>
    </row>
    <row r="22" spans="1:3">
      <c r="A22" t="s">
        <v>4904</v>
      </c>
      <c r="B22">
        <v>8</v>
      </c>
      <c r="C22">
        <v>98200</v>
      </c>
    </row>
    <row r="23" spans="1:3">
      <c r="A23" t="s">
        <v>1364</v>
      </c>
      <c r="B23">
        <v>1</v>
      </c>
      <c r="C23">
        <v>14000</v>
      </c>
    </row>
    <row r="24" spans="1:3">
      <c r="B24">
        <v>1</v>
      </c>
      <c r="C24">
        <v>13200</v>
      </c>
    </row>
    <row r="25" spans="1:3">
      <c r="B25">
        <v>2</v>
      </c>
      <c r="C25">
        <v>26000</v>
      </c>
    </row>
    <row r="26" spans="1:3">
      <c r="B26">
        <v>1</v>
      </c>
      <c r="C26">
        <v>14400</v>
      </c>
    </row>
    <row r="27" spans="1:3">
      <c r="B27">
        <v>1</v>
      </c>
      <c r="C27">
        <v>9000</v>
      </c>
    </row>
    <row r="28" spans="1:3">
      <c r="B28">
        <v>5</v>
      </c>
      <c r="C28">
        <v>58600</v>
      </c>
    </row>
    <row r="29" spans="1:3">
      <c r="B29">
        <v>1</v>
      </c>
      <c r="C29">
        <v>15600</v>
      </c>
    </row>
    <row r="30" spans="1:3">
      <c r="B30">
        <v>1</v>
      </c>
      <c r="C30">
        <v>14800</v>
      </c>
    </row>
    <row r="31" spans="1:3">
      <c r="B31">
        <v>3</v>
      </c>
      <c r="C31">
        <v>27600</v>
      </c>
    </row>
    <row r="32" spans="1:3">
      <c r="B32">
        <v>1</v>
      </c>
      <c r="C32">
        <v>15400</v>
      </c>
    </row>
    <row r="33" spans="2:3">
      <c r="B33">
        <v>2</v>
      </c>
      <c r="C33">
        <v>23800</v>
      </c>
    </row>
    <row r="34" spans="2:3">
      <c r="B34">
        <v>3</v>
      </c>
      <c r="C34">
        <v>48600</v>
      </c>
    </row>
    <row r="35" spans="2:3">
      <c r="B35">
        <v>4</v>
      </c>
      <c r="C35">
        <v>59400</v>
      </c>
    </row>
    <row r="36" spans="2:3">
      <c r="B36">
        <v>5</v>
      </c>
      <c r="C36">
        <v>60600</v>
      </c>
    </row>
    <row r="37" spans="2:3">
      <c r="B37">
        <v>5</v>
      </c>
      <c r="C37">
        <v>54437</v>
      </c>
    </row>
    <row r="38" spans="2:3">
      <c r="B38">
        <v>3</v>
      </c>
      <c r="C38">
        <v>24600</v>
      </c>
    </row>
    <row r="39" spans="2:3">
      <c r="B39">
        <v>1</v>
      </c>
      <c r="C39">
        <v>5850</v>
      </c>
    </row>
    <row r="40" spans="2:3">
      <c r="B40">
        <v>2</v>
      </c>
      <c r="C40">
        <v>29000</v>
      </c>
    </row>
    <row r="41" spans="2:3">
      <c r="B41">
        <v>19</v>
      </c>
      <c r="C41">
        <v>276200</v>
      </c>
    </row>
    <row r="42" spans="2:3">
      <c r="B42">
        <v>1</v>
      </c>
      <c r="C42">
        <v>7400</v>
      </c>
    </row>
    <row r="43" spans="2:3">
      <c r="B43">
        <v>1</v>
      </c>
      <c r="C43">
        <v>4600</v>
      </c>
    </row>
    <row r="44" spans="2:3">
      <c r="B44">
        <v>1</v>
      </c>
      <c r="C44">
        <v>15000</v>
      </c>
    </row>
    <row r="45" spans="2:3">
      <c r="B45">
        <v>1</v>
      </c>
      <c r="C45">
        <v>16300</v>
      </c>
    </row>
    <row r="46" spans="2:3">
      <c r="B46">
        <v>15</v>
      </c>
      <c r="C46">
        <v>224600</v>
      </c>
    </row>
    <row r="47" spans="2:3">
      <c r="B47">
        <v>1</v>
      </c>
      <c r="C47">
        <v>15000</v>
      </c>
    </row>
    <row r="48" spans="2:3">
      <c r="B48">
        <v>1</v>
      </c>
      <c r="C48">
        <v>5800</v>
      </c>
    </row>
    <row r="49" spans="2:3">
      <c r="B49">
        <v>1</v>
      </c>
      <c r="C49">
        <v>10425</v>
      </c>
    </row>
    <row r="50" spans="2:3">
      <c r="B50">
        <v>2</v>
      </c>
      <c r="C50">
        <v>10800</v>
      </c>
    </row>
    <row r="51" spans="2:3">
      <c r="B51">
        <v>2</v>
      </c>
      <c r="C51">
        <v>30800</v>
      </c>
    </row>
    <row r="52" spans="2:3">
      <c r="B52">
        <v>2</v>
      </c>
      <c r="C52">
        <v>25000</v>
      </c>
    </row>
  </sheetData>
  <pageMargins left="0.748031496062992" right="0.748031496062992" top="0.984251968503937" bottom="0.984251968503937" header="0.511811023622047" footer="0.511811023622047"/>
  <pageSetup paperSize="9" scale="50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B19" sqref="B19"/>
    </sheetView>
  </sheetViews>
  <sheetFormatPr defaultColWidth="8.88333333333333" defaultRowHeight="13.5" outlineLevelCol="6"/>
  <cols>
    <col min="1" max="1" width="9.55833333333333" customWidth="1"/>
    <col min="2" max="2" width="12" customWidth="1"/>
    <col min="3" max="3" width="16.2166666666667" customWidth="1"/>
    <col min="4" max="4" width="13.775" customWidth="1"/>
  </cols>
  <sheetData>
    <row r="1" spans="1:7">
      <c r="A1" s="1" t="s">
        <v>4866</v>
      </c>
      <c r="B1" s="1" t="s">
        <v>4905</v>
      </c>
      <c r="C1" s="1" t="s">
        <v>4906</v>
      </c>
      <c r="D1" s="1"/>
      <c r="E1" s="1" t="s">
        <v>4907</v>
      </c>
      <c r="F1" s="1" t="s">
        <v>4908</v>
      </c>
      <c r="G1" s="1" t="s">
        <v>4898</v>
      </c>
    </row>
    <row r="2" spans="1:7">
      <c r="A2" s="1">
        <v>20230926</v>
      </c>
      <c r="B2" s="2">
        <v>20.44</v>
      </c>
      <c r="C2" s="2">
        <v>30.9</v>
      </c>
      <c r="D2" s="2"/>
      <c r="E2" s="2">
        <v>46</v>
      </c>
      <c r="F2" s="1">
        <v>26.5</v>
      </c>
      <c r="G2" s="1">
        <v>4.7</v>
      </c>
    </row>
    <row r="3" spans="1:7">
      <c r="A3" s="1">
        <v>20230926</v>
      </c>
      <c r="B3" s="2">
        <v>18.87</v>
      </c>
      <c r="C3" s="2">
        <v>32.3</v>
      </c>
      <c r="D3" s="2"/>
      <c r="E3" s="2"/>
      <c r="F3" s="1">
        <v>26.1</v>
      </c>
      <c r="G3" s="1">
        <v>4.7</v>
      </c>
    </row>
    <row r="4" spans="1:7">
      <c r="A4">
        <v>20230927</v>
      </c>
      <c r="B4" s="2">
        <v>22.3</v>
      </c>
      <c r="C4" s="2">
        <v>29.6</v>
      </c>
      <c r="D4" s="2"/>
      <c r="E4" s="2"/>
      <c r="F4" s="1">
        <v>26.5</v>
      </c>
      <c r="G4" s="1">
        <v>4.8</v>
      </c>
    </row>
    <row r="5" spans="1:7">
      <c r="A5">
        <v>20230927</v>
      </c>
      <c r="B5" s="2">
        <v>20.45</v>
      </c>
      <c r="C5" s="2">
        <v>30.1</v>
      </c>
      <c r="D5" s="2"/>
      <c r="E5" s="2"/>
      <c r="F5" s="1">
        <v>27.7</v>
      </c>
      <c r="G5" s="1">
        <v>4.8</v>
      </c>
    </row>
    <row r="6" spans="1:7">
      <c r="B6" s="2"/>
      <c r="C6" s="1" t="s">
        <v>4909</v>
      </c>
      <c r="D6" s="1"/>
      <c r="E6" s="2">
        <v>46.5</v>
      </c>
      <c r="F6" s="1"/>
      <c r="G6" s="1"/>
    </row>
    <row r="7" spans="1:7">
      <c r="A7" s="1">
        <v>20231103</v>
      </c>
      <c r="B7" s="2">
        <v>20.52</v>
      </c>
      <c r="C7" s="1">
        <v>31.25</v>
      </c>
      <c r="D7" s="1"/>
      <c r="F7" s="1">
        <v>26.5</v>
      </c>
      <c r="G7" s="1">
        <v>5.1</v>
      </c>
    </row>
    <row r="8" spans="1:7">
      <c r="A8" s="1">
        <v>20231103</v>
      </c>
      <c r="B8" s="2">
        <v>21.06</v>
      </c>
      <c r="C8" s="1">
        <v>30.2</v>
      </c>
      <c r="D8" s="1"/>
      <c r="F8" s="1">
        <v>27.4</v>
      </c>
      <c r="G8" s="1">
        <v>5.1</v>
      </c>
    </row>
    <row r="9" spans="1:7">
      <c r="A9" s="1">
        <v>20231104</v>
      </c>
      <c r="B9" s="2">
        <v>19.18</v>
      </c>
      <c r="C9" s="1">
        <v>31.6</v>
      </c>
      <c r="D9" s="1"/>
      <c r="F9" s="1">
        <v>27.4</v>
      </c>
      <c r="G9" s="1">
        <v>5.1</v>
      </c>
    </row>
    <row r="10" spans="1:7">
      <c r="A10" s="1">
        <v>20231104</v>
      </c>
      <c r="B10" s="2">
        <v>18.9</v>
      </c>
      <c r="C10" s="1">
        <v>31.4</v>
      </c>
      <c r="D10" s="1"/>
      <c r="F10" s="1">
        <v>28.1</v>
      </c>
      <c r="G10" s="1">
        <v>5.1</v>
      </c>
    </row>
    <row r="11" spans="1:7">
      <c r="A11" s="1">
        <v>20230927</v>
      </c>
      <c r="B11" s="2">
        <v>18.3</v>
      </c>
      <c r="C11" s="1">
        <v>32.5</v>
      </c>
      <c r="D11" s="1"/>
      <c r="F11" s="1">
        <v>26.8</v>
      </c>
      <c r="G11" s="1">
        <v>4.8</v>
      </c>
    </row>
    <row r="12" spans="1:7">
      <c r="A12" s="1">
        <v>20230927</v>
      </c>
      <c r="B12" s="2">
        <v>18.8</v>
      </c>
      <c r="C12" s="1">
        <v>31.8</v>
      </c>
      <c r="D12" s="1"/>
      <c r="F12" s="1">
        <v>27.3</v>
      </c>
      <c r="G12" s="1">
        <v>4.8</v>
      </c>
    </row>
  </sheetData>
  <mergeCells count="12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333333333333" defaultRowHeight="13.5"/>
  <sheetData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333333333333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目录</vt:lpstr>
      <vt:lpstr>原材料（固态料、液态料及溶剂）</vt:lpstr>
      <vt:lpstr>酸值原始数据记录</vt:lpstr>
      <vt:lpstr>成品</vt:lpstr>
      <vt:lpstr>固体份原始数据记录</vt:lpstr>
      <vt:lpstr>发货质检单留底</vt:lpstr>
      <vt:lpstr>2023年度客户投诉的品质问题记录</vt:lpstr>
      <vt:lpstr>2023年度物源生产的不合格品记录</vt:lpstr>
      <vt:lpstr>2023年不合格原材料信息台帐</vt:lpstr>
      <vt:lpstr>2023年各型号产品粘度的波动图</vt:lpstr>
      <vt:lpstr>2023年各型号产品酸值的波动图</vt:lpstr>
      <vt:lpstr>Sheet3</vt:lpstr>
      <vt:lpstr>Sheet4</vt:lpstr>
      <vt:lpstr>Sheet2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2006-09-13T11:21:00Z</dcterms:created>
  <cp:lastPrinted>2023-08-26T02:48:00Z</cp:lastPrinted>
  <dcterms:modified xsi:type="dcterms:W3CDTF">2025-12-04T01:14:54Z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F68167B1E16943A99DDD9C76E64B7D0C</vt:lpwstr>
  </property>
  <property fmtid="{D5CDD505-2E9C-101B-9397-08002B2CF9AE}" pid="4" name="KSOReadingLayout">
    <vt:bool>true</vt:bool>
  </property>
</Properties>
</file>