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4"/>
  </bookViews>
  <sheets>
    <sheet name="单接口" sheetId="1" r:id="rId1"/>
    <sheet name="混合" sheetId="2" r:id="rId2"/>
    <sheet name="docker 10core" sheetId="3" r:id="rId3"/>
    <sheet name="docker 10core 4Gjvm" sheetId="4" r:id="rId4"/>
    <sheet name="docker 10core 4gjvm 线程" sheetId="5" r:id="rId5"/>
  </sheets>
  <calcPr calcId="144525"/>
</workbook>
</file>

<file path=xl/sharedStrings.xml><?xml version="1.0" encoding="utf-8"?>
<sst xmlns="http://schemas.openxmlformats.org/spreadsheetml/2006/main" count="117">
  <si>
    <t>基线</t>
  </si>
  <si>
    <t>接口名称</t>
  </si>
  <si>
    <t>用户数</t>
  </si>
  <si>
    <t>时长</t>
  </si>
  <si>
    <t>总请求数</t>
  </si>
  <si>
    <t>QPS</t>
  </si>
  <si>
    <t>平均响应时间ms</t>
  </si>
  <si>
    <t>90响应时间ms</t>
  </si>
  <si>
    <t>成功率</t>
  </si>
  <si>
    <t>app CPU利用率</t>
  </si>
  <si>
    <t>app 内存利用率</t>
  </si>
  <si>
    <t>app 硬盘利用率</t>
  </si>
  <si>
    <t>app 网络利用率</t>
  </si>
  <si>
    <t>db CPU利用率</t>
  </si>
  <si>
    <t>db 内存利用率</t>
  </si>
  <si>
    <t>db 硬盘利用率</t>
  </si>
  <si>
    <t>db 网络利用率</t>
  </si>
  <si>
    <t>备注</t>
  </si>
  <si>
    <t>登录</t>
  </si>
  <si>
    <t>15min</t>
  </si>
  <si>
    <t>50Mbps</t>
  </si>
  <si>
    <t>系统修改参数后</t>
  </si>
  <si>
    <t>获取用户详情</t>
  </si>
  <si>
    <t>200Mbps</t>
  </si>
  <si>
    <t xml:space="preserve">修改密码 </t>
  </si>
  <si>
    <t>批量获取用户详情</t>
  </si>
  <si>
    <t>获取用户功能权限(第二轮)</t>
  </si>
  <si>
    <t>优化后</t>
  </si>
  <si>
    <t>获取用户数据权限</t>
  </si>
  <si>
    <t>获取组织架构</t>
  </si>
  <si>
    <t>采集用户行为</t>
  </si>
  <si>
    <t>用户菜单偏好</t>
  </si>
  <si>
    <t>新增操作日志</t>
  </si>
  <si>
    <t>压力</t>
  </si>
  <si>
    <t>99.99%</t>
  </si>
  <si>
    <t>100%</t>
  </si>
  <si>
    <t>响应时间波动大，GC波动导致</t>
  </si>
  <si>
    <t>主要是postgres消耗CPU</t>
  </si>
  <si>
    <t>初始请求耗时长，缓存后开始减少；有出现fullgc，开始测试时，大量消耗CPU 70%，redis消耗30-40%的内存</t>
  </si>
  <si>
    <t>获取用户功能权限</t>
  </si>
  <si>
    <t>CPU消耗在UUV应用</t>
  </si>
  <si>
    <t>有方法请求时间很长</t>
  </si>
  <si>
    <t>99.98%</t>
  </si>
  <si>
    <t>少量500错误，但是没有具体信息，需要添加except</t>
  </si>
  <si>
    <t>100</t>
  </si>
  <si>
    <t>消耗CPU SQL： SELECT   user_id  FROM uuv.user_info  WHERE       (  user_code = $1 )
      and      (  deleted = $2 )</t>
  </si>
  <si>
    <t>SQL对应的表建议添加索引</t>
  </si>
  <si>
    <t>user_info表添加索引后</t>
  </si>
  <si>
    <t>需要调整shared_buffers128-&gt;1024数据库</t>
  </si>
  <si>
    <t>调整参数后压力</t>
  </si>
  <si>
    <t>出现500错误，但是无法抛出，需要开发协助打印错误</t>
  </si>
  <si>
    <t>添加redis缓存，数据库加索引</t>
  </si>
  <si>
    <t>压力 调优后</t>
  </si>
  <si>
    <t>SSO CPU</t>
  </si>
  <si>
    <t>SSO 内存</t>
  </si>
  <si>
    <t>sso</t>
  </si>
  <si>
    <t>req/s</t>
  </si>
  <si>
    <t>总用户</t>
  </si>
  <si>
    <t>占比</t>
  </si>
  <si>
    <t>目标用户数</t>
  </si>
  <si>
    <t>压力测试用户数</t>
  </si>
  <si>
    <t>n/a</t>
  </si>
  <si>
    <t xml:space="preserve"> </t>
  </si>
  <si>
    <t>app</t>
  </si>
  <si>
    <t>db</t>
  </si>
  <si>
    <t>label</t>
  </si>
  <si>
    <t>samples</t>
  </si>
  <si>
    <t>avg</t>
  </si>
  <si>
    <t>min</t>
  </si>
  <si>
    <t>max</t>
  </si>
  <si>
    <t>dev</t>
  </si>
  <si>
    <t>error</t>
  </si>
  <si>
    <t>throughput</t>
  </si>
  <si>
    <t>receiveKBs</t>
  </si>
  <si>
    <t>sendKBs</t>
  </si>
  <si>
    <t>avg bytes</t>
  </si>
  <si>
    <t>cpu 9%  mem 6%</t>
  </si>
  <si>
    <t>cpu 16%  mem4%</t>
  </si>
  <si>
    <t>01登录</t>
  </si>
  <si>
    <t>02获取用户详情</t>
  </si>
  <si>
    <t>03修改密码</t>
  </si>
  <si>
    <t>04批量获取用户详情</t>
  </si>
  <si>
    <t>05获取用户功能权限</t>
  </si>
  <si>
    <t>06获取组织架构</t>
  </si>
  <si>
    <t>07采集用户行为</t>
  </si>
  <si>
    <t>08用户菜单偏好</t>
  </si>
  <si>
    <t>09新增操作日志</t>
  </si>
  <si>
    <t>10获取用户数据权限</t>
  </si>
  <si>
    <t>TOTAL</t>
  </si>
  <si>
    <t>cpu 8%  mem 6%</t>
  </si>
  <si>
    <t>cpu 27%  mem4%</t>
  </si>
  <si>
    <t>cpu 26%  mem4%</t>
  </si>
  <si>
    <t>-Xms4096m -Xmx4096m -Xmn1024m -Xss256k -XX:PermSize=1024M -XX:MaxTenuringThreshold=5 -XX:+UseParallelGC -XX:ParallelGCThreads=10 -XX:+UseParallelOldGC -Dserver.port=80</t>
  </si>
  <si>
    <t>cpu 8%  mem 7%</t>
  </si>
  <si>
    <t>600用户：未调整时</t>
  </si>
  <si>
    <t>数据库连接27个，app cpu 8 mem 11  db cpu 13  mem 4</t>
  </si>
  <si>
    <t>600用户：调整tomcat连接数 200到1000</t>
  </si>
  <si>
    <t>数据库连接28个，app cpu 8 mem 11  db cpu 13  mem 4</t>
  </si>
  <si>
    <t>600用户：druid  MaxActive=100</t>
  </si>
  <si>
    <t>数据库连接数：48，app cpu 8 mem 11  db cpu 18  mem 4</t>
  </si>
  <si>
    <t>druid PoolPreparedStatements=true MaxActive=100</t>
  </si>
  <si>
    <t>数据库连接数：53，app cpu 8 mem 11  db cpu 16  mem 4</t>
  </si>
  <si>
    <t>druid PoolPreparedStatements=true MaxActive=300</t>
  </si>
  <si>
    <t>数据库连接数：53，app cpu 8 mem 11  db cpu 18  mem 4</t>
  </si>
  <si>
    <t>数据库连接数619：tomcat:maxconnection=10000,acceptcount=3500,maxthread=1500 duid:MaxActive=1000 postgres:connections=500</t>
  </si>
  <si>
    <t>600去除修改密码接口  app cpu 12 mem 14  db cpu 100  mem 4</t>
  </si>
  <si>
    <t>1000去除修改密码接口  app cpu 12 mem 14  db cpu 100  mem 4</t>
  </si>
  <si>
    <t>tomcat:maxconnection=10000,acceptcount=3500,maxthread=3000
  duid:MaxActive=1000
  postgres:connections=1000</t>
  </si>
  <si>
    <t>1000用户 docker分布式</t>
  </si>
  <si>
    <t>app cpu 1 mem 15, db cpu 100 mem 6</t>
  </si>
  <si>
    <t>cpu 1%  mem 15%</t>
  </si>
  <si>
    <t>cpu 100%  mem6%</t>
  </si>
  <si>
    <t>-Xms4096m -Xmx4096m</t>
  </si>
  <si>
    <t>tomcat:maxconnection=10000,acceptcount=3500,maxthread=3000
  duid:MaxActive=1000
  postgres:connections=200</t>
  </si>
  <si>
    <t>2000用户 docker分布式</t>
  </si>
  <si>
    <t>cpu 1%  mem7%</t>
  </si>
  <si>
    <t>3000用户 docker分布式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</si>
</sst>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4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10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9" fontId="4" fillId="4" borderId="1" xfId="0" applyNumberFormat="1" applyFont="1" applyFill="1" applyBorder="1" applyAlignment="1">
      <alignment horizontal="left" vertical="center"/>
    </xf>
    <xf numFmtId="9" fontId="4" fillId="0" borderId="0" xfId="0" applyNumberFormat="1" applyFont="1" applyFill="1" applyAlignment="1">
      <alignment horizontal="left" vertical="center"/>
    </xf>
    <xf numFmtId="9" fontId="5" fillId="4" borderId="1" xfId="0" applyNumberFormat="1" applyFont="1" applyFill="1" applyBorder="1" applyAlignment="1">
      <alignment horizontal="left" vertical="center"/>
    </xf>
    <xf numFmtId="9" fontId="4" fillId="4" borderId="0" xfId="0" applyNumberFormat="1" applyFont="1" applyFill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 quotePrefix="1">
      <alignment vertical="center"/>
    </xf>
    <xf numFmtId="0" fontId="2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142875</xdr:colOff>
      <xdr:row>106</xdr:row>
      <xdr:rowOff>114300</xdr:rowOff>
    </xdr:from>
    <xdr:to>
      <xdr:col>30</xdr:col>
      <xdr:colOff>294640</xdr:colOff>
      <xdr:row>121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96600" y="18288000"/>
          <a:ext cx="7009765" cy="258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352425</xdr:colOff>
      <xdr:row>124</xdr:row>
      <xdr:rowOff>0</xdr:rowOff>
    </xdr:from>
    <xdr:to>
      <xdr:col>28</xdr:col>
      <xdr:colOff>66040</xdr:colOff>
      <xdr:row>146</xdr:row>
      <xdr:rowOff>151765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06150" y="21259800"/>
          <a:ext cx="5200015" cy="3923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571500</xdr:colOff>
      <xdr:row>58</xdr:row>
      <xdr:rowOff>28575</xdr:rowOff>
    </xdr:from>
    <xdr:to>
      <xdr:col>39</xdr:col>
      <xdr:colOff>103505</xdr:colOff>
      <xdr:row>97</xdr:row>
      <xdr:rowOff>104140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325225" y="9972675"/>
          <a:ext cx="12562205" cy="67621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69"/>
  <sheetViews>
    <sheetView workbookViewId="0">
      <selection activeCell="G25" sqref="G25"/>
    </sheetView>
  </sheetViews>
  <sheetFormatPr defaultColWidth="9" defaultRowHeight="12"/>
  <cols>
    <col min="1" max="1" width="3.625" style="22" customWidth="1"/>
    <col min="2" max="2" width="16.25" style="22" customWidth="1"/>
    <col min="3" max="3" width="6.625" style="22" customWidth="1"/>
    <col min="4" max="4" width="5.75" style="22" customWidth="1"/>
    <col min="5" max="6" width="8.375" style="22" customWidth="1"/>
    <col min="7" max="7" width="14.375" style="22" customWidth="1"/>
    <col min="8" max="8" width="12.625" style="22" customWidth="1"/>
    <col min="9" max="9" width="6.625" style="22" customWidth="1"/>
    <col min="10" max="10" width="14" style="22" customWidth="1"/>
    <col min="11" max="11" width="7.25" style="22" customWidth="1"/>
    <col min="12" max="12" width="8.75" style="22" hidden="1" customWidth="1"/>
    <col min="13" max="13" width="8.125" style="22" hidden="1" customWidth="1"/>
    <col min="14" max="14" width="7.625" style="22" customWidth="1"/>
    <col min="15" max="15" width="8" style="22" customWidth="1"/>
    <col min="16" max="17" width="7" style="22" hidden="1" customWidth="1"/>
    <col min="18" max="18" width="46.875" style="22" customWidth="1"/>
    <col min="19" max="16384" width="9" style="22"/>
  </cols>
  <sheetData>
    <row r="1" s="22" customFormat="1" spans="2:2">
      <c r="B1" s="15" t="s">
        <v>0</v>
      </c>
    </row>
    <row r="2" s="22" customFormat="1" spans="2:18"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</row>
    <row r="3" s="22" customFormat="1" spans="2:18">
      <c r="B3" s="17" t="s">
        <v>18</v>
      </c>
      <c r="C3" s="17">
        <v>10</v>
      </c>
      <c r="D3" s="17" t="s">
        <v>19</v>
      </c>
      <c r="E3" s="17">
        <v>360066</v>
      </c>
      <c r="F3" s="17">
        <f t="shared" ref="F3:F12" si="0">E3/10/60/15</f>
        <v>40.0073333333333</v>
      </c>
      <c r="G3" s="17">
        <v>18</v>
      </c>
      <c r="H3" s="17">
        <v>23</v>
      </c>
      <c r="I3" s="23">
        <v>1</v>
      </c>
      <c r="J3" s="17"/>
      <c r="K3" s="17"/>
      <c r="L3" s="17"/>
      <c r="M3" s="17"/>
      <c r="N3" s="23">
        <v>0.2</v>
      </c>
      <c r="O3" s="23">
        <v>0.04</v>
      </c>
      <c r="P3" s="17"/>
      <c r="Q3" s="17" t="s">
        <v>20</v>
      </c>
      <c r="R3" s="17" t="s">
        <v>21</v>
      </c>
    </row>
    <row r="4" s="22" customFormat="1" spans="2:18">
      <c r="B4" s="17" t="s">
        <v>22</v>
      </c>
      <c r="C4" s="17">
        <v>10</v>
      </c>
      <c r="D4" s="17" t="s">
        <v>19</v>
      </c>
      <c r="E4" s="17">
        <v>1385305</v>
      </c>
      <c r="F4" s="17">
        <f t="shared" si="0"/>
        <v>153.922777777778</v>
      </c>
      <c r="G4" s="17">
        <v>1</v>
      </c>
      <c r="H4" s="17">
        <v>2</v>
      </c>
      <c r="I4" s="23">
        <v>1</v>
      </c>
      <c r="J4" s="23">
        <v>0.06</v>
      </c>
      <c r="K4" s="17"/>
      <c r="L4" s="17"/>
      <c r="M4" s="17" t="s">
        <v>23</v>
      </c>
      <c r="N4" s="23">
        <v>0.1</v>
      </c>
      <c r="O4" s="23">
        <v>0.04</v>
      </c>
      <c r="P4" s="17"/>
      <c r="Q4" s="17"/>
      <c r="R4" s="17"/>
    </row>
    <row r="5" s="22" customFormat="1" spans="2:18">
      <c r="B5" s="17" t="s">
        <v>24</v>
      </c>
      <c r="C5" s="17">
        <v>10</v>
      </c>
      <c r="D5" s="17" t="s">
        <v>19</v>
      </c>
      <c r="E5" s="17">
        <v>171678</v>
      </c>
      <c r="F5" s="17">
        <f t="shared" si="0"/>
        <v>19.0753333333333</v>
      </c>
      <c r="G5" s="17">
        <v>20</v>
      </c>
      <c r="H5" s="17">
        <v>24</v>
      </c>
      <c r="I5" s="23">
        <v>1</v>
      </c>
      <c r="J5" s="17"/>
      <c r="K5" s="17"/>
      <c r="L5" s="17"/>
      <c r="M5" s="17"/>
      <c r="N5" s="17"/>
      <c r="O5" s="23">
        <v>0.04</v>
      </c>
      <c r="P5" s="17"/>
      <c r="Q5" s="17"/>
      <c r="R5" s="17"/>
    </row>
    <row r="6" s="22" customFormat="1" spans="2:18">
      <c r="B6" s="17" t="s">
        <v>25</v>
      </c>
      <c r="C6" s="17">
        <v>10</v>
      </c>
      <c r="D6" s="17" t="s">
        <v>19</v>
      </c>
      <c r="E6" s="17">
        <v>457538</v>
      </c>
      <c r="F6" s="17">
        <f t="shared" si="0"/>
        <v>50.8375555555556</v>
      </c>
      <c r="G6" s="17">
        <v>9</v>
      </c>
      <c r="H6" s="17">
        <v>15</v>
      </c>
      <c r="I6" s="23">
        <v>1</v>
      </c>
      <c r="J6" s="17"/>
      <c r="K6" s="17"/>
      <c r="L6" s="17"/>
      <c r="M6" s="17"/>
      <c r="N6" s="23">
        <v>0.03</v>
      </c>
      <c r="O6" s="23">
        <v>0.04</v>
      </c>
      <c r="P6" s="17"/>
      <c r="Q6" s="17"/>
      <c r="R6" s="17"/>
    </row>
    <row r="7" s="22" customFormat="1" ht="18" customHeight="1" spans="2:18">
      <c r="B7" s="17" t="s">
        <v>26</v>
      </c>
      <c r="C7" s="17">
        <v>10</v>
      </c>
      <c r="D7" s="17" t="s">
        <v>19</v>
      </c>
      <c r="E7" s="26">
        <v>529411</v>
      </c>
      <c r="F7" s="17">
        <f t="shared" si="0"/>
        <v>58.8234444444444</v>
      </c>
      <c r="G7" s="17">
        <v>17</v>
      </c>
      <c r="H7" s="17">
        <v>21</v>
      </c>
      <c r="I7" s="23">
        <v>1</v>
      </c>
      <c r="J7" s="23">
        <v>0.19</v>
      </c>
      <c r="K7" s="23">
        <v>0.4</v>
      </c>
      <c r="L7" s="17"/>
      <c r="M7" s="17"/>
      <c r="N7" s="23">
        <v>0.47</v>
      </c>
      <c r="O7" s="23">
        <v>0.04</v>
      </c>
      <c r="P7" s="17"/>
      <c r="Q7" s="17"/>
      <c r="R7" s="17" t="s">
        <v>27</v>
      </c>
    </row>
    <row r="8" s="22" customFormat="1" spans="2:18">
      <c r="B8" s="17" t="s">
        <v>28</v>
      </c>
      <c r="C8" s="17">
        <v>10</v>
      </c>
      <c r="D8" s="17" t="s">
        <v>19</v>
      </c>
      <c r="E8" s="17">
        <v>256600</v>
      </c>
      <c r="F8" s="17">
        <f t="shared" si="0"/>
        <v>28.5111111111111</v>
      </c>
      <c r="G8" s="17">
        <v>16</v>
      </c>
      <c r="H8" s="17">
        <v>20</v>
      </c>
      <c r="I8" s="23">
        <v>1</v>
      </c>
      <c r="J8" s="23">
        <v>0.17</v>
      </c>
      <c r="K8" s="23">
        <v>0.58</v>
      </c>
      <c r="L8" s="17"/>
      <c r="M8" s="17"/>
      <c r="N8" s="23">
        <v>0.39</v>
      </c>
      <c r="O8" s="23">
        <v>0.04</v>
      </c>
      <c r="P8" s="17"/>
      <c r="Q8" s="17"/>
      <c r="R8" s="17"/>
    </row>
    <row r="9" s="22" customFormat="1" spans="2:18">
      <c r="B9" s="17" t="s">
        <v>29</v>
      </c>
      <c r="C9" s="17">
        <v>10</v>
      </c>
      <c r="D9" s="17" t="s">
        <v>19</v>
      </c>
      <c r="E9" s="17">
        <v>728545</v>
      </c>
      <c r="F9" s="17">
        <f t="shared" si="0"/>
        <v>80.9494444444444</v>
      </c>
      <c r="G9" s="17">
        <v>4.3</v>
      </c>
      <c r="H9" s="17">
        <v>5.3</v>
      </c>
      <c r="I9" s="23">
        <v>1</v>
      </c>
      <c r="J9" s="23">
        <v>0.4</v>
      </c>
      <c r="K9" s="23">
        <v>0.5</v>
      </c>
      <c r="L9" s="17"/>
      <c r="M9" s="17"/>
      <c r="N9" s="23">
        <v>0.06</v>
      </c>
      <c r="O9" s="23">
        <v>0.04</v>
      </c>
      <c r="P9" s="17"/>
      <c r="Q9" s="17"/>
      <c r="R9" s="17"/>
    </row>
    <row r="10" s="22" customFormat="1" spans="2:18">
      <c r="B10" s="17" t="s">
        <v>30</v>
      </c>
      <c r="C10" s="17">
        <v>10</v>
      </c>
      <c r="D10" s="17" t="s">
        <v>19</v>
      </c>
      <c r="E10" s="17">
        <v>776002</v>
      </c>
      <c r="F10" s="17">
        <f t="shared" si="0"/>
        <v>86.2224444444444</v>
      </c>
      <c r="G10" s="17">
        <v>1.3</v>
      </c>
      <c r="H10" s="17">
        <v>1.9</v>
      </c>
      <c r="I10" s="23">
        <v>1</v>
      </c>
      <c r="J10" s="23">
        <v>0.14</v>
      </c>
      <c r="K10" s="23">
        <v>0.59</v>
      </c>
      <c r="L10" s="17"/>
      <c r="M10" s="17"/>
      <c r="N10" s="23">
        <v>0.04</v>
      </c>
      <c r="O10" s="23">
        <v>0.04</v>
      </c>
      <c r="P10" s="17"/>
      <c r="Q10" s="17"/>
      <c r="R10" s="17"/>
    </row>
    <row r="11" s="22" customFormat="1" spans="2:18">
      <c r="B11" s="17" t="s">
        <v>31</v>
      </c>
      <c r="C11" s="17">
        <v>10</v>
      </c>
      <c r="D11" s="17" t="s">
        <v>19</v>
      </c>
      <c r="E11" s="17">
        <v>1189242</v>
      </c>
      <c r="F11" s="17">
        <f t="shared" si="0"/>
        <v>132.138</v>
      </c>
      <c r="G11" s="17">
        <v>2.1</v>
      </c>
      <c r="H11" s="17">
        <v>2.8</v>
      </c>
      <c r="I11" s="23">
        <v>1</v>
      </c>
      <c r="J11" s="23">
        <v>0.15</v>
      </c>
      <c r="K11" s="23">
        <v>0.6</v>
      </c>
      <c r="L11" s="17"/>
      <c r="M11" s="17"/>
      <c r="N11" s="23">
        <v>0.03</v>
      </c>
      <c r="O11" s="23">
        <v>0.04</v>
      </c>
      <c r="P11" s="17"/>
      <c r="Q11" s="17"/>
      <c r="R11" s="17"/>
    </row>
    <row r="12" s="22" customFormat="1" spans="2:18">
      <c r="B12" s="17" t="s">
        <v>32</v>
      </c>
      <c r="C12" s="17">
        <v>10</v>
      </c>
      <c r="D12" s="17" t="s">
        <v>19</v>
      </c>
      <c r="E12" s="17">
        <v>1329355</v>
      </c>
      <c r="F12" s="17">
        <f t="shared" si="0"/>
        <v>147.706111111111</v>
      </c>
      <c r="G12" s="17">
        <v>1.2</v>
      </c>
      <c r="H12" s="17">
        <v>1.9</v>
      </c>
      <c r="I12" s="23">
        <v>1</v>
      </c>
      <c r="J12" s="23">
        <v>0.14</v>
      </c>
      <c r="K12" s="23">
        <v>0.6</v>
      </c>
      <c r="L12" s="17"/>
      <c r="M12" s="17"/>
      <c r="N12" s="30">
        <v>0.035</v>
      </c>
      <c r="O12" s="23">
        <v>0.04</v>
      </c>
      <c r="P12" s="17"/>
      <c r="Q12" s="17"/>
      <c r="R12" s="17"/>
    </row>
    <row r="13" s="22" customFormat="1" spans="6:6">
      <c r="F13" s="22">
        <f>SUM(F3:F12)</f>
        <v>798.193555555556</v>
      </c>
    </row>
    <row r="14" s="22" customFormat="1" spans="2:2">
      <c r="B14" s="15" t="s">
        <v>33</v>
      </c>
    </row>
    <row r="15" s="22" customFormat="1" spans="2:18">
      <c r="B15" s="16" t="s">
        <v>1</v>
      </c>
      <c r="C15" s="16" t="s">
        <v>2</v>
      </c>
      <c r="D15" s="16" t="s">
        <v>3</v>
      </c>
      <c r="E15" s="16" t="s">
        <v>4</v>
      </c>
      <c r="F15" s="16" t="s">
        <v>5</v>
      </c>
      <c r="G15" s="16" t="s">
        <v>6</v>
      </c>
      <c r="H15" s="16" t="s">
        <v>7</v>
      </c>
      <c r="I15" s="16" t="s">
        <v>8</v>
      </c>
      <c r="J15" s="16" t="s">
        <v>9</v>
      </c>
      <c r="K15" s="16" t="s">
        <v>10</v>
      </c>
      <c r="L15" s="16" t="s">
        <v>11</v>
      </c>
      <c r="M15" s="16" t="s">
        <v>12</v>
      </c>
      <c r="N15" s="16" t="s">
        <v>13</v>
      </c>
      <c r="O15" s="16" t="s">
        <v>14</v>
      </c>
      <c r="P15" s="16" t="s">
        <v>15</v>
      </c>
      <c r="Q15" s="16" t="s">
        <v>16</v>
      </c>
      <c r="R15" s="16" t="s">
        <v>17</v>
      </c>
    </row>
    <row r="16" s="22" customFormat="1" spans="2:18">
      <c r="B16" s="26" t="s">
        <v>18</v>
      </c>
      <c r="C16" s="17">
        <v>100</v>
      </c>
      <c r="D16" s="17" t="s">
        <v>19</v>
      </c>
      <c r="E16" s="17">
        <v>276559</v>
      </c>
      <c r="F16" s="26">
        <f t="shared" ref="F16:F25" si="1">E16/10/60/15</f>
        <v>30.7287777777778</v>
      </c>
      <c r="G16" s="17">
        <v>217</v>
      </c>
      <c r="H16" s="17">
        <v>360</v>
      </c>
      <c r="I16" s="31" t="s">
        <v>34</v>
      </c>
      <c r="J16" s="23">
        <v>0.15</v>
      </c>
      <c r="K16" s="23">
        <v>0.57</v>
      </c>
      <c r="L16" s="17"/>
      <c r="M16" s="17"/>
      <c r="N16" s="32">
        <v>0.8</v>
      </c>
      <c r="O16" s="23">
        <v>0.04</v>
      </c>
      <c r="P16" s="17"/>
      <c r="Q16" s="17"/>
      <c r="R16" s="17"/>
    </row>
    <row r="17" s="22" customFormat="1" spans="2:18">
      <c r="B17" s="17" t="s">
        <v>22</v>
      </c>
      <c r="C17" s="17">
        <v>100</v>
      </c>
      <c r="D17" s="17" t="s">
        <v>19</v>
      </c>
      <c r="E17" s="17">
        <v>2008300</v>
      </c>
      <c r="F17" s="17">
        <f t="shared" si="1"/>
        <v>223.144444444444</v>
      </c>
      <c r="G17" s="17">
        <v>17</v>
      </c>
      <c r="H17" s="27">
        <v>12</v>
      </c>
      <c r="I17" s="31" t="s">
        <v>35</v>
      </c>
      <c r="J17" s="23">
        <v>0.12</v>
      </c>
      <c r="K17" s="23">
        <v>0.52</v>
      </c>
      <c r="L17" s="17"/>
      <c r="M17" s="17"/>
      <c r="N17" s="23">
        <v>0.01</v>
      </c>
      <c r="O17" s="23">
        <v>0.04</v>
      </c>
      <c r="P17" s="17"/>
      <c r="Q17" s="17"/>
      <c r="R17" s="17" t="s">
        <v>36</v>
      </c>
    </row>
    <row r="18" s="22" customFormat="1" spans="2:18">
      <c r="B18" s="17" t="s">
        <v>24</v>
      </c>
      <c r="C18" s="17">
        <v>100</v>
      </c>
      <c r="D18" s="17" t="s">
        <v>19</v>
      </c>
      <c r="E18" s="17">
        <v>364271</v>
      </c>
      <c r="F18" s="17">
        <f t="shared" si="1"/>
        <v>40.4745555555556</v>
      </c>
      <c r="G18" s="17">
        <v>154</v>
      </c>
      <c r="H18" s="17">
        <v>254</v>
      </c>
      <c r="I18" s="31" t="s">
        <v>35</v>
      </c>
      <c r="J18" s="23">
        <v>0.37</v>
      </c>
      <c r="K18" s="23">
        <v>0.52</v>
      </c>
      <c r="L18" s="17"/>
      <c r="M18" s="17"/>
      <c r="N18" s="23">
        <v>0.67</v>
      </c>
      <c r="O18" s="23">
        <v>0.04</v>
      </c>
      <c r="P18" s="17"/>
      <c r="Q18" s="17"/>
      <c r="R18" s="17" t="s">
        <v>37</v>
      </c>
    </row>
    <row r="19" s="22" customFormat="1" spans="2:18">
      <c r="B19" s="17" t="s">
        <v>25</v>
      </c>
      <c r="C19" s="17">
        <v>100</v>
      </c>
      <c r="D19" s="17" t="s">
        <v>19</v>
      </c>
      <c r="E19" s="17">
        <v>917097</v>
      </c>
      <c r="F19" s="17">
        <f t="shared" si="1"/>
        <v>101.899666666667</v>
      </c>
      <c r="G19" s="17">
        <v>33</v>
      </c>
      <c r="H19" s="17">
        <v>40</v>
      </c>
      <c r="I19" s="31" t="s">
        <v>35</v>
      </c>
      <c r="J19" s="23">
        <v>0.3</v>
      </c>
      <c r="K19" s="23">
        <v>0.52</v>
      </c>
      <c r="L19" s="17"/>
      <c r="M19" s="17"/>
      <c r="N19" s="23">
        <v>0.07</v>
      </c>
      <c r="O19" s="23">
        <v>0.04</v>
      </c>
      <c r="P19" s="17"/>
      <c r="Q19" s="17"/>
      <c r="R19" s="17" t="s">
        <v>38</v>
      </c>
    </row>
    <row r="20" s="22" customFormat="1" spans="2:18">
      <c r="B20" s="26" t="s">
        <v>39</v>
      </c>
      <c r="C20" s="17">
        <v>100</v>
      </c>
      <c r="D20" s="17" t="s">
        <v>19</v>
      </c>
      <c r="E20" s="17">
        <v>392543</v>
      </c>
      <c r="F20" s="26">
        <f t="shared" si="1"/>
        <v>43.6158888888889</v>
      </c>
      <c r="G20" s="17">
        <v>147</v>
      </c>
      <c r="H20" s="17">
        <v>236</v>
      </c>
      <c r="I20" s="31" t="s">
        <v>35</v>
      </c>
      <c r="J20" s="23">
        <v>0.25</v>
      </c>
      <c r="K20" s="23">
        <v>0.52</v>
      </c>
      <c r="L20" s="17"/>
      <c r="M20" s="17"/>
      <c r="N20" s="32">
        <v>0.75</v>
      </c>
      <c r="O20" s="23">
        <v>0.04</v>
      </c>
      <c r="P20" s="17"/>
      <c r="Q20" s="17"/>
      <c r="R20" s="17" t="s">
        <v>37</v>
      </c>
    </row>
    <row r="21" s="22" customFormat="1" spans="2:18">
      <c r="B21" s="17" t="s">
        <v>28</v>
      </c>
      <c r="C21" s="17">
        <v>100</v>
      </c>
      <c r="D21" s="17" t="s">
        <v>19</v>
      </c>
      <c r="E21" s="22">
        <v>472849</v>
      </c>
      <c r="F21" s="17">
        <f t="shared" si="1"/>
        <v>52.5387777777778</v>
      </c>
      <c r="G21" s="22">
        <v>110</v>
      </c>
      <c r="H21" s="22">
        <v>183</v>
      </c>
      <c r="I21" s="33">
        <v>1</v>
      </c>
      <c r="J21" s="33">
        <v>0.28</v>
      </c>
      <c r="K21" s="23">
        <v>0.6</v>
      </c>
      <c r="L21" s="17"/>
      <c r="M21" s="17"/>
      <c r="N21" s="34">
        <v>0.75</v>
      </c>
      <c r="O21" s="23">
        <v>0.04</v>
      </c>
      <c r="P21" s="17"/>
      <c r="Q21" s="17"/>
      <c r="R21" s="17"/>
    </row>
    <row r="22" s="22" customFormat="1" spans="2:18">
      <c r="B22" s="17" t="s">
        <v>29</v>
      </c>
      <c r="C22" s="17">
        <v>100</v>
      </c>
      <c r="D22" s="17" t="s">
        <v>19</v>
      </c>
      <c r="E22" s="17">
        <v>1464675</v>
      </c>
      <c r="F22" s="17">
        <f t="shared" si="1"/>
        <v>162.741666666667</v>
      </c>
      <c r="G22" s="17">
        <v>20</v>
      </c>
      <c r="H22" s="17">
        <v>34</v>
      </c>
      <c r="I22" s="31" t="s">
        <v>35</v>
      </c>
      <c r="J22" s="32">
        <v>0.74</v>
      </c>
      <c r="K22" s="23">
        <v>0.6</v>
      </c>
      <c r="L22" s="17"/>
      <c r="M22" s="17"/>
      <c r="N22" s="23">
        <v>0.01</v>
      </c>
      <c r="O22" s="23">
        <v>0.04</v>
      </c>
      <c r="P22" s="17"/>
      <c r="Q22" s="17"/>
      <c r="R22" s="17" t="s">
        <v>40</v>
      </c>
    </row>
    <row r="23" s="22" customFormat="1" spans="2:18">
      <c r="B23" s="17" t="s">
        <v>30</v>
      </c>
      <c r="C23" s="17">
        <v>100</v>
      </c>
      <c r="D23" s="17" t="s">
        <v>19</v>
      </c>
      <c r="E23" s="17">
        <v>1697223</v>
      </c>
      <c r="F23" s="17">
        <f t="shared" si="1"/>
        <v>188.580333333333</v>
      </c>
      <c r="G23" s="17">
        <v>14</v>
      </c>
      <c r="H23" s="27">
        <v>12</v>
      </c>
      <c r="I23" s="31" t="s">
        <v>35</v>
      </c>
      <c r="J23" s="23">
        <v>0.31</v>
      </c>
      <c r="K23" s="23">
        <v>0.6</v>
      </c>
      <c r="L23" s="17"/>
      <c r="M23" s="17"/>
      <c r="N23" s="23">
        <v>0.01</v>
      </c>
      <c r="O23" s="23">
        <v>0.04</v>
      </c>
      <c r="P23" s="17"/>
      <c r="Q23" s="17"/>
      <c r="R23" s="17"/>
    </row>
    <row r="24" s="22" customFormat="1" spans="2:18">
      <c r="B24" s="28" t="s">
        <v>31</v>
      </c>
      <c r="C24" s="17">
        <v>100</v>
      </c>
      <c r="D24" s="17" t="s">
        <v>19</v>
      </c>
      <c r="E24" s="17">
        <v>47886</v>
      </c>
      <c r="F24" s="17">
        <f t="shared" si="1"/>
        <v>5.32066666666667</v>
      </c>
      <c r="G24" s="28">
        <v>1580</v>
      </c>
      <c r="H24" s="28">
        <v>1660</v>
      </c>
      <c r="I24" s="31" t="s">
        <v>35</v>
      </c>
      <c r="J24" s="23">
        <v>0.26</v>
      </c>
      <c r="K24" s="23">
        <v>0.64</v>
      </c>
      <c r="L24" s="17"/>
      <c r="M24" s="17"/>
      <c r="N24" s="23">
        <v>0.05</v>
      </c>
      <c r="O24" s="23">
        <v>0.04</v>
      </c>
      <c r="P24" s="17"/>
      <c r="Q24" s="17"/>
      <c r="R24" s="17" t="s">
        <v>41</v>
      </c>
    </row>
    <row r="25" s="22" customFormat="1" spans="2:18">
      <c r="B25" s="17" t="s">
        <v>32</v>
      </c>
      <c r="C25" s="17">
        <v>100</v>
      </c>
      <c r="D25" s="17" t="s">
        <v>19</v>
      </c>
      <c r="E25" s="17">
        <v>1905090</v>
      </c>
      <c r="F25" s="17">
        <f t="shared" si="1"/>
        <v>211.676666666667</v>
      </c>
      <c r="G25" s="17">
        <v>14</v>
      </c>
      <c r="H25" s="27">
        <v>12</v>
      </c>
      <c r="I25" s="31" t="s">
        <v>35</v>
      </c>
      <c r="J25" s="23">
        <v>0.35</v>
      </c>
      <c r="K25" s="23">
        <v>0.65</v>
      </c>
      <c r="L25" s="17"/>
      <c r="M25" s="17"/>
      <c r="N25" s="30">
        <v>0.01</v>
      </c>
      <c r="O25" s="23">
        <v>0.04</v>
      </c>
      <c r="P25" s="17"/>
      <c r="Q25" s="17"/>
      <c r="R25" s="17"/>
    </row>
    <row r="26" s="22" customFormat="1" spans="6:6">
      <c r="F26" s="22">
        <f>SUM(F16:F25)</f>
        <v>1060.72144444444</v>
      </c>
    </row>
    <row r="27" s="22" customFormat="1" spans="2:2">
      <c r="B27" s="15" t="s">
        <v>33</v>
      </c>
    </row>
    <row r="28" s="22" customFormat="1" spans="2:18">
      <c r="B28" s="16" t="s">
        <v>1</v>
      </c>
      <c r="C28" s="16" t="s">
        <v>2</v>
      </c>
      <c r="D28" s="16" t="s">
        <v>3</v>
      </c>
      <c r="E28" s="16" t="s">
        <v>4</v>
      </c>
      <c r="F28" s="16" t="s">
        <v>5</v>
      </c>
      <c r="G28" s="16" t="s">
        <v>6</v>
      </c>
      <c r="H28" s="16" t="s">
        <v>7</v>
      </c>
      <c r="I28" s="16" t="s">
        <v>8</v>
      </c>
      <c r="J28" s="16" t="s">
        <v>9</v>
      </c>
      <c r="K28" s="16" t="s">
        <v>10</v>
      </c>
      <c r="L28" s="16" t="s">
        <v>11</v>
      </c>
      <c r="M28" s="16" t="s">
        <v>12</v>
      </c>
      <c r="N28" s="16" t="s">
        <v>13</v>
      </c>
      <c r="O28" s="16" t="s">
        <v>14</v>
      </c>
      <c r="P28" s="16" t="s">
        <v>15</v>
      </c>
      <c r="Q28" s="16" t="s">
        <v>16</v>
      </c>
      <c r="R28" s="16" t="s">
        <v>17</v>
      </c>
    </row>
    <row r="29" s="22" customFormat="1" spans="2:18">
      <c r="B29" s="28" t="s">
        <v>18</v>
      </c>
      <c r="C29" s="17">
        <v>200</v>
      </c>
      <c r="D29" s="17" t="s">
        <v>19</v>
      </c>
      <c r="E29" s="17">
        <v>269894</v>
      </c>
      <c r="F29" s="26">
        <f t="shared" ref="F29:F38" si="2">E29/10/60/15</f>
        <v>29.9882222222222</v>
      </c>
      <c r="G29" s="17">
        <v>519</v>
      </c>
      <c r="H29" s="17">
        <v>874</v>
      </c>
      <c r="I29" s="31" t="s">
        <v>42</v>
      </c>
      <c r="J29" s="23">
        <v>0.16</v>
      </c>
      <c r="K29" s="23">
        <v>0.65</v>
      </c>
      <c r="L29" s="17"/>
      <c r="M29" s="17"/>
      <c r="N29" s="32">
        <v>0.84</v>
      </c>
      <c r="O29" s="23">
        <v>0.04</v>
      </c>
      <c r="P29" s="17"/>
      <c r="Q29" s="17"/>
      <c r="R29" s="17" t="s">
        <v>43</v>
      </c>
    </row>
    <row r="30" s="22" customFormat="1" spans="2:18">
      <c r="B30" s="17" t="s">
        <v>22</v>
      </c>
      <c r="C30" s="17">
        <v>200</v>
      </c>
      <c r="D30" s="17" t="s">
        <v>19</v>
      </c>
      <c r="E30" s="17">
        <v>1727505</v>
      </c>
      <c r="F30" s="26">
        <f t="shared" si="2"/>
        <v>191.945</v>
      </c>
      <c r="G30" s="17">
        <v>38</v>
      </c>
      <c r="H30" s="27">
        <v>20</v>
      </c>
      <c r="I30" s="31" t="s">
        <v>44</v>
      </c>
      <c r="J30" s="23">
        <v>0.11</v>
      </c>
      <c r="K30" s="23">
        <v>0.64</v>
      </c>
      <c r="L30" s="17"/>
      <c r="M30" s="17"/>
      <c r="N30" s="23">
        <v>0.01</v>
      </c>
      <c r="O30" s="23">
        <v>0.04</v>
      </c>
      <c r="P30" s="17"/>
      <c r="Q30" s="17"/>
      <c r="R30" s="17"/>
    </row>
    <row r="31" s="22" customFormat="1" spans="2:18">
      <c r="B31" s="17" t="s">
        <v>24</v>
      </c>
      <c r="C31" s="17">
        <v>200</v>
      </c>
      <c r="D31" s="17" t="s">
        <v>19</v>
      </c>
      <c r="E31" s="17">
        <v>358601</v>
      </c>
      <c r="F31" s="17">
        <f t="shared" si="2"/>
        <v>39.8445555555556</v>
      </c>
      <c r="G31" s="17">
        <v>347</v>
      </c>
      <c r="H31" s="17">
        <v>593</v>
      </c>
      <c r="I31" s="31" t="s">
        <v>35</v>
      </c>
      <c r="J31" s="23">
        <v>0.38</v>
      </c>
      <c r="K31" s="23">
        <v>0.64</v>
      </c>
      <c r="L31" s="17"/>
      <c r="M31" s="17"/>
      <c r="N31" s="23">
        <v>0.64</v>
      </c>
      <c r="O31" s="23">
        <v>0.04</v>
      </c>
      <c r="P31" s="17"/>
      <c r="Q31" s="17"/>
      <c r="R31" s="17" t="s">
        <v>45</v>
      </c>
    </row>
    <row r="32" s="22" customFormat="1" spans="2:18">
      <c r="B32" s="28" t="s">
        <v>25</v>
      </c>
      <c r="C32" s="17">
        <v>200</v>
      </c>
      <c r="D32" s="17" t="s">
        <v>19</v>
      </c>
      <c r="E32" s="17">
        <v>802851</v>
      </c>
      <c r="F32" s="17">
        <f t="shared" si="2"/>
        <v>89.2056666666667</v>
      </c>
      <c r="G32" s="28">
        <v>660</v>
      </c>
      <c r="H32" s="28">
        <v>1200</v>
      </c>
      <c r="I32" s="31" t="s">
        <v>35</v>
      </c>
      <c r="J32" s="23">
        <v>0.26</v>
      </c>
      <c r="K32" s="23">
        <v>0.64</v>
      </c>
      <c r="L32" s="17"/>
      <c r="M32" s="17"/>
      <c r="N32" s="23">
        <v>0.14</v>
      </c>
      <c r="O32" s="23">
        <v>0.04</v>
      </c>
      <c r="P32" s="17"/>
      <c r="Q32" s="17"/>
      <c r="R32" s="17"/>
    </row>
    <row r="33" s="22" customFormat="1" spans="2:18">
      <c r="B33" s="28" t="s">
        <v>39</v>
      </c>
      <c r="C33" s="17">
        <v>200</v>
      </c>
      <c r="D33" s="17" t="s">
        <v>19</v>
      </c>
      <c r="E33" s="17">
        <v>435983</v>
      </c>
      <c r="F33" s="17">
        <f t="shared" si="2"/>
        <v>48.4425555555556</v>
      </c>
      <c r="G33" s="17">
        <v>282</v>
      </c>
      <c r="H33" s="17">
        <v>457</v>
      </c>
      <c r="I33" s="31" t="s">
        <v>44</v>
      </c>
      <c r="J33" s="23">
        <v>0.25</v>
      </c>
      <c r="K33" s="23">
        <v>0.64</v>
      </c>
      <c r="L33" s="17"/>
      <c r="M33" s="17"/>
      <c r="N33" s="32">
        <v>0.75</v>
      </c>
      <c r="O33" s="23">
        <v>0.04</v>
      </c>
      <c r="P33" s="17"/>
      <c r="Q33" s="17"/>
      <c r="R33" s="17" t="s">
        <v>46</v>
      </c>
    </row>
    <row r="34" s="22" customFormat="1" spans="2:18">
      <c r="B34" s="17" t="s">
        <v>28</v>
      </c>
      <c r="C34" s="17">
        <v>200</v>
      </c>
      <c r="D34" s="17" t="s">
        <v>19</v>
      </c>
      <c r="E34" s="22">
        <v>503776</v>
      </c>
      <c r="F34" s="17">
        <f t="shared" si="2"/>
        <v>55.9751111111111</v>
      </c>
      <c r="G34" s="22">
        <v>238</v>
      </c>
      <c r="H34" s="22">
        <v>402</v>
      </c>
      <c r="I34" s="33">
        <v>1</v>
      </c>
      <c r="J34" s="35">
        <v>0.71</v>
      </c>
      <c r="K34" s="23">
        <v>0.64</v>
      </c>
      <c r="L34" s="17"/>
      <c r="M34" s="17"/>
      <c r="N34" s="34">
        <v>0.7</v>
      </c>
      <c r="O34" s="23">
        <v>0.04</v>
      </c>
      <c r="P34" s="17"/>
      <c r="Q34" s="17"/>
      <c r="R34" s="17"/>
    </row>
    <row r="35" s="22" customFormat="1" spans="2:18">
      <c r="B35" s="17" t="s">
        <v>29</v>
      </c>
      <c r="C35" s="17">
        <v>200</v>
      </c>
      <c r="D35" s="17" t="s">
        <v>19</v>
      </c>
      <c r="E35" s="17">
        <v>1520830</v>
      </c>
      <c r="F35" s="17">
        <f t="shared" si="2"/>
        <v>168.981111111111</v>
      </c>
      <c r="G35" s="17">
        <v>60</v>
      </c>
      <c r="H35" s="17">
        <v>94</v>
      </c>
      <c r="I35" s="31" t="s">
        <v>35</v>
      </c>
      <c r="J35" s="32">
        <v>0.79</v>
      </c>
      <c r="K35" s="23">
        <v>0.64</v>
      </c>
      <c r="L35" s="17"/>
      <c r="M35" s="17"/>
      <c r="N35" s="23">
        <v>0.06</v>
      </c>
      <c r="O35" s="23">
        <v>0.04</v>
      </c>
      <c r="P35" s="17"/>
      <c r="Q35" s="17"/>
      <c r="R35" s="17"/>
    </row>
    <row r="36" s="22" customFormat="1" spans="2:18">
      <c r="B36" s="17" t="s">
        <v>30</v>
      </c>
      <c r="C36" s="17">
        <v>200</v>
      </c>
      <c r="D36" s="17" t="s">
        <v>19</v>
      </c>
      <c r="E36" s="17">
        <v>1787081</v>
      </c>
      <c r="F36" s="17">
        <f t="shared" si="2"/>
        <v>198.564555555556</v>
      </c>
      <c r="G36" s="17">
        <v>16</v>
      </c>
      <c r="H36" s="27">
        <v>11</v>
      </c>
      <c r="I36" s="31" t="s">
        <v>35</v>
      </c>
      <c r="J36" s="23">
        <v>0.24</v>
      </c>
      <c r="K36" s="23">
        <v>0.64</v>
      </c>
      <c r="L36" s="17"/>
      <c r="M36" s="17"/>
      <c r="N36" s="23">
        <v>0.05</v>
      </c>
      <c r="O36" s="23">
        <v>0.04</v>
      </c>
      <c r="P36" s="17"/>
      <c r="Q36" s="17"/>
      <c r="R36" s="17"/>
    </row>
    <row r="37" s="22" customFormat="1" spans="2:18">
      <c r="B37" s="28" t="s">
        <v>31</v>
      </c>
      <c r="C37" s="17">
        <v>200</v>
      </c>
      <c r="D37" s="17" t="s">
        <v>19</v>
      </c>
      <c r="E37" s="17">
        <v>21983</v>
      </c>
      <c r="F37" s="17">
        <f t="shared" si="2"/>
        <v>2.44255555555556</v>
      </c>
      <c r="G37" s="28">
        <v>6900</v>
      </c>
      <c r="H37" s="28">
        <v>7200</v>
      </c>
      <c r="I37" s="31" t="s">
        <v>35</v>
      </c>
      <c r="J37" s="23">
        <v>0.01</v>
      </c>
      <c r="K37" s="23">
        <v>0.64</v>
      </c>
      <c r="L37" s="17"/>
      <c r="M37" s="17"/>
      <c r="N37" s="32">
        <v>0.93</v>
      </c>
      <c r="O37" s="23">
        <v>0.04</v>
      </c>
      <c r="P37" s="17"/>
      <c r="Q37" s="17"/>
      <c r="R37" s="17"/>
    </row>
    <row r="38" s="22" customFormat="1" spans="2:18">
      <c r="B38" s="17" t="s">
        <v>32</v>
      </c>
      <c r="C38" s="17">
        <v>200</v>
      </c>
      <c r="D38" s="17" t="s">
        <v>19</v>
      </c>
      <c r="E38" s="17">
        <v>1967656</v>
      </c>
      <c r="F38" s="17">
        <f t="shared" si="2"/>
        <v>218.628444444444</v>
      </c>
      <c r="G38" s="17">
        <v>38</v>
      </c>
      <c r="H38" s="27">
        <v>15</v>
      </c>
      <c r="I38" s="31" t="s">
        <v>35</v>
      </c>
      <c r="J38" s="23">
        <v>0.17</v>
      </c>
      <c r="K38" s="23">
        <v>0.64</v>
      </c>
      <c r="L38" s="17"/>
      <c r="M38" s="17"/>
      <c r="N38" s="30">
        <v>0.05</v>
      </c>
      <c r="O38" s="23">
        <v>0.04</v>
      </c>
      <c r="P38" s="17"/>
      <c r="Q38" s="17"/>
      <c r="R38" s="17"/>
    </row>
    <row r="39" s="22" customFormat="1" spans="6:6">
      <c r="F39" s="22">
        <f>SUM(F29:F38)</f>
        <v>1044.01777777778</v>
      </c>
    </row>
    <row r="40" s="22" customFormat="1" spans="2:3">
      <c r="B40" s="22" t="s">
        <v>47</v>
      </c>
      <c r="C40" s="22" t="s">
        <v>48</v>
      </c>
    </row>
    <row r="41" s="22" customFormat="1" ht="13" customHeight="1" spans="2:2">
      <c r="B41" s="15" t="s">
        <v>49</v>
      </c>
    </row>
    <row r="42" s="22" customFormat="1" spans="2:18">
      <c r="B42" s="16" t="s">
        <v>1</v>
      </c>
      <c r="C42" s="16" t="s">
        <v>2</v>
      </c>
      <c r="D42" s="16" t="s">
        <v>3</v>
      </c>
      <c r="E42" s="16" t="s">
        <v>4</v>
      </c>
      <c r="F42" s="16" t="s">
        <v>5</v>
      </c>
      <c r="G42" s="16" t="s">
        <v>6</v>
      </c>
      <c r="H42" s="16" t="s">
        <v>7</v>
      </c>
      <c r="I42" s="16" t="s">
        <v>8</v>
      </c>
      <c r="J42" s="16" t="s">
        <v>9</v>
      </c>
      <c r="K42" s="16" t="s">
        <v>10</v>
      </c>
      <c r="L42" s="16" t="s">
        <v>11</v>
      </c>
      <c r="M42" s="16" t="s">
        <v>12</v>
      </c>
      <c r="N42" s="16" t="s">
        <v>13</v>
      </c>
      <c r="O42" s="16" t="s">
        <v>14</v>
      </c>
      <c r="P42" s="16" t="s">
        <v>15</v>
      </c>
      <c r="Q42" s="16" t="s">
        <v>16</v>
      </c>
      <c r="R42" s="16" t="s">
        <v>17</v>
      </c>
    </row>
    <row r="43" s="22" customFormat="1" spans="2:18">
      <c r="B43" s="29" t="s">
        <v>18</v>
      </c>
      <c r="C43" s="17">
        <v>200</v>
      </c>
      <c r="D43" s="17" t="s">
        <v>19</v>
      </c>
      <c r="E43" s="17">
        <v>1577337</v>
      </c>
      <c r="F43" s="17">
        <f t="shared" ref="F43:F46" si="3">E43/10/60/15</f>
        <v>175.259666666667</v>
      </c>
      <c r="G43" s="17">
        <v>41</v>
      </c>
      <c r="H43" s="17">
        <v>53</v>
      </c>
      <c r="I43" s="31" t="s">
        <v>44</v>
      </c>
      <c r="J43" s="32">
        <v>0.77</v>
      </c>
      <c r="K43" s="23">
        <v>0.6</v>
      </c>
      <c r="L43" s="17"/>
      <c r="M43" s="17"/>
      <c r="N43" s="36">
        <v>0.07</v>
      </c>
      <c r="O43" s="23">
        <v>0.04</v>
      </c>
      <c r="P43" s="17"/>
      <c r="Q43" s="17"/>
      <c r="R43" s="17" t="s">
        <v>50</v>
      </c>
    </row>
    <row r="44" s="22" customFormat="1" spans="2:18">
      <c r="B44" s="29" t="s">
        <v>39</v>
      </c>
      <c r="C44" s="17">
        <v>200</v>
      </c>
      <c r="D44" s="17" t="s">
        <v>19</v>
      </c>
      <c r="E44" s="17">
        <v>1739313</v>
      </c>
      <c r="F44" s="17">
        <f t="shared" si="3"/>
        <v>193.257</v>
      </c>
      <c r="G44" s="17">
        <v>85</v>
      </c>
      <c r="H44" s="17">
        <v>58</v>
      </c>
      <c r="I44" s="31" t="s">
        <v>35</v>
      </c>
      <c r="J44" s="32">
        <v>0.76</v>
      </c>
      <c r="K44" s="23">
        <v>0.6</v>
      </c>
      <c r="L44" s="17"/>
      <c r="M44" s="17"/>
      <c r="N44" s="36">
        <v>0.07</v>
      </c>
      <c r="O44" s="23">
        <v>0.04</v>
      </c>
      <c r="P44" s="17"/>
      <c r="Q44" s="17"/>
      <c r="R44" s="17"/>
    </row>
    <row r="45" s="22" customFormat="1" spans="2:18">
      <c r="B45" s="29" t="s">
        <v>31</v>
      </c>
      <c r="C45" s="17">
        <v>200</v>
      </c>
      <c r="D45" s="17" t="s">
        <v>19</v>
      </c>
      <c r="E45" s="17">
        <v>1240292</v>
      </c>
      <c r="F45" s="17">
        <f t="shared" si="3"/>
        <v>137.810222222222</v>
      </c>
      <c r="G45" s="17">
        <v>415</v>
      </c>
      <c r="H45" s="17">
        <v>422</v>
      </c>
      <c r="I45" s="31" t="s">
        <v>35</v>
      </c>
      <c r="J45" s="36">
        <v>0.13</v>
      </c>
      <c r="K45" s="23">
        <v>0.6</v>
      </c>
      <c r="L45" s="17"/>
      <c r="M45" s="17"/>
      <c r="N45" s="36">
        <v>0.04</v>
      </c>
      <c r="O45" s="23">
        <v>0.04</v>
      </c>
      <c r="P45" s="17"/>
      <c r="Q45" s="17"/>
      <c r="R45" s="17"/>
    </row>
    <row r="46" s="22" customFormat="1" spans="2:18">
      <c r="B46" s="29" t="s">
        <v>25</v>
      </c>
      <c r="C46" s="17">
        <v>200</v>
      </c>
      <c r="D46" s="17" t="s">
        <v>19</v>
      </c>
      <c r="E46" s="17">
        <v>901238</v>
      </c>
      <c r="F46" s="17">
        <f t="shared" si="3"/>
        <v>100.137555555556</v>
      </c>
      <c r="G46" s="17">
        <v>62</v>
      </c>
      <c r="H46" s="17">
        <v>56</v>
      </c>
      <c r="I46" s="31" t="s">
        <v>35</v>
      </c>
      <c r="J46" s="36">
        <v>0.31</v>
      </c>
      <c r="K46" s="23">
        <v>0.4</v>
      </c>
      <c r="L46" s="17"/>
      <c r="M46" s="17"/>
      <c r="N46" s="36">
        <v>0.04</v>
      </c>
      <c r="O46" s="23">
        <v>0.04</v>
      </c>
      <c r="P46" s="17"/>
      <c r="Q46" s="17"/>
      <c r="R46" s="17" t="s">
        <v>51</v>
      </c>
    </row>
    <row r="49" s="22" customFormat="1" spans="2:2">
      <c r="B49" s="15" t="s">
        <v>52</v>
      </c>
    </row>
    <row r="50" s="22" customFormat="1" spans="2:18">
      <c r="B50" s="16" t="s">
        <v>1</v>
      </c>
      <c r="C50" s="16" t="s">
        <v>2</v>
      </c>
      <c r="D50" s="16" t="s">
        <v>3</v>
      </c>
      <c r="E50" s="16" t="s">
        <v>4</v>
      </c>
      <c r="F50" s="16" t="s">
        <v>5</v>
      </c>
      <c r="G50" s="16" t="s">
        <v>6</v>
      </c>
      <c r="H50" s="16" t="s">
        <v>7</v>
      </c>
      <c r="I50" s="16" t="s">
        <v>8</v>
      </c>
      <c r="J50" s="16" t="s">
        <v>9</v>
      </c>
      <c r="K50" s="16" t="s">
        <v>10</v>
      </c>
      <c r="L50" s="16" t="s">
        <v>11</v>
      </c>
      <c r="M50" s="16" t="s">
        <v>12</v>
      </c>
      <c r="N50" s="16" t="s">
        <v>13</v>
      </c>
      <c r="O50" s="16" t="s">
        <v>14</v>
      </c>
      <c r="P50" s="16" t="s">
        <v>15</v>
      </c>
      <c r="Q50" s="16" t="s">
        <v>16</v>
      </c>
      <c r="R50" s="16" t="s">
        <v>17</v>
      </c>
    </row>
    <row r="51" s="22" customFormat="1" spans="2:18">
      <c r="B51" s="17" t="s">
        <v>18</v>
      </c>
      <c r="C51" s="17">
        <v>300</v>
      </c>
      <c r="D51" s="17" t="s">
        <v>19</v>
      </c>
      <c r="E51" s="17">
        <v>1771242</v>
      </c>
      <c r="F51" s="17">
        <f t="shared" ref="F51:F60" si="4">E51/10/60/15</f>
        <v>196.804666666667</v>
      </c>
      <c r="G51" s="17">
        <v>60</v>
      </c>
      <c r="H51" s="17">
        <v>102</v>
      </c>
      <c r="I51" s="31" t="s">
        <v>35</v>
      </c>
      <c r="J51" s="32">
        <v>0.81</v>
      </c>
      <c r="K51" s="23">
        <v>0.4</v>
      </c>
      <c r="L51" s="17"/>
      <c r="M51" s="17"/>
      <c r="N51" s="23">
        <v>0.07</v>
      </c>
      <c r="O51" s="23">
        <v>0.05</v>
      </c>
      <c r="P51" s="17"/>
      <c r="Q51" s="17"/>
      <c r="R51" s="17"/>
    </row>
    <row r="52" s="22" customFormat="1" spans="2:18">
      <c r="B52" s="17" t="s">
        <v>22</v>
      </c>
      <c r="C52" s="17">
        <v>300</v>
      </c>
      <c r="D52" s="17" t="s">
        <v>19</v>
      </c>
      <c r="E52" s="17">
        <v>1835465</v>
      </c>
      <c r="F52" s="17">
        <f t="shared" si="4"/>
        <v>203.940555555556</v>
      </c>
      <c r="G52" s="17">
        <v>1.8</v>
      </c>
      <c r="H52" s="17">
        <v>2.3</v>
      </c>
      <c r="I52" s="31" t="s">
        <v>35</v>
      </c>
      <c r="J52" s="23">
        <v>0.12</v>
      </c>
      <c r="K52" s="23">
        <v>0.49</v>
      </c>
      <c r="L52" s="17"/>
      <c r="M52" s="17"/>
      <c r="N52" s="23">
        <v>0.01</v>
      </c>
      <c r="O52" s="23">
        <v>0.05</v>
      </c>
      <c r="P52" s="17"/>
      <c r="Q52" s="17"/>
      <c r="R52" s="17"/>
    </row>
    <row r="53" s="22" customFormat="1" spans="2:18">
      <c r="B53" s="17" t="s">
        <v>24</v>
      </c>
      <c r="C53" s="17">
        <v>300</v>
      </c>
      <c r="D53" s="17" t="s">
        <v>19</v>
      </c>
      <c r="E53" s="17">
        <v>7297</v>
      </c>
      <c r="F53" s="17">
        <f t="shared" si="4"/>
        <v>0.810777777777778</v>
      </c>
      <c r="G53" s="28">
        <v>18000</v>
      </c>
      <c r="H53" s="28">
        <v>28000</v>
      </c>
      <c r="I53" s="31" t="s">
        <v>44</v>
      </c>
      <c r="J53" s="23">
        <v>0.12</v>
      </c>
      <c r="K53" s="23">
        <v>0.53</v>
      </c>
      <c r="L53" s="17"/>
      <c r="M53" s="17"/>
      <c r="N53" s="23">
        <v>0.03</v>
      </c>
      <c r="O53" s="23">
        <v>0.06</v>
      </c>
      <c r="P53" s="17"/>
      <c r="Q53" s="17"/>
      <c r="R53" s="17"/>
    </row>
    <row r="54" s="22" customFormat="1" spans="2:18">
      <c r="B54" s="17" t="s">
        <v>25</v>
      </c>
      <c r="C54" s="17">
        <v>300</v>
      </c>
      <c r="D54" s="17" t="s">
        <v>19</v>
      </c>
      <c r="E54" s="17">
        <v>1017141</v>
      </c>
      <c r="F54" s="17">
        <f t="shared" si="4"/>
        <v>113.015666666667</v>
      </c>
      <c r="G54" s="17">
        <v>16</v>
      </c>
      <c r="H54" s="17">
        <v>27</v>
      </c>
      <c r="I54" s="31" t="s">
        <v>44</v>
      </c>
      <c r="J54" s="23">
        <v>0.32</v>
      </c>
      <c r="K54" s="23">
        <v>0.53</v>
      </c>
      <c r="L54" s="17"/>
      <c r="M54" s="17"/>
      <c r="N54" s="23">
        <v>0.04</v>
      </c>
      <c r="O54" s="23">
        <v>0.06</v>
      </c>
      <c r="P54" s="17"/>
      <c r="Q54" s="17"/>
      <c r="R54" s="17"/>
    </row>
    <row r="55" s="22" customFormat="1" spans="2:18">
      <c r="B55" s="17" t="s">
        <v>39</v>
      </c>
      <c r="C55" s="17">
        <v>300</v>
      </c>
      <c r="D55" s="17" t="s">
        <v>19</v>
      </c>
      <c r="E55" s="17">
        <v>1769960</v>
      </c>
      <c r="F55" s="17">
        <f t="shared" si="4"/>
        <v>196.662222222222</v>
      </c>
      <c r="G55" s="17">
        <v>46</v>
      </c>
      <c r="H55" s="17">
        <v>83</v>
      </c>
      <c r="I55" s="31" t="s">
        <v>44</v>
      </c>
      <c r="J55" s="32">
        <v>0.8</v>
      </c>
      <c r="K55" s="23">
        <v>0.53</v>
      </c>
      <c r="L55" s="17"/>
      <c r="M55" s="17"/>
      <c r="N55" s="23">
        <v>0.08</v>
      </c>
      <c r="O55" s="23">
        <v>0.06</v>
      </c>
      <c r="P55" s="17"/>
      <c r="Q55" s="17"/>
      <c r="R55" s="17"/>
    </row>
    <row r="56" s="22" customFormat="1" spans="2:18">
      <c r="B56" s="17" t="s">
        <v>28</v>
      </c>
      <c r="C56" s="17">
        <v>300</v>
      </c>
      <c r="D56" s="17" t="s">
        <v>19</v>
      </c>
      <c r="E56" s="17">
        <v>1618560</v>
      </c>
      <c r="F56" s="17">
        <f t="shared" si="4"/>
        <v>179.84</v>
      </c>
      <c r="G56" s="17">
        <v>67</v>
      </c>
      <c r="H56" s="17">
        <v>117</v>
      </c>
      <c r="I56" s="23">
        <v>0.981</v>
      </c>
      <c r="J56" s="23">
        <v>0.74</v>
      </c>
      <c r="K56" s="23">
        <v>0.43</v>
      </c>
      <c r="L56" s="17"/>
      <c r="M56" s="17"/>
      <c r="N56" s="37">
        <v>0.06</v>
      </c>
      <c r="O56" s="23">
        <v>0.06</v>
      </c>
      <c r="P56" s="17"/>
      <c r="Q56" s="17"/>
      <c r="R56" s="17"/>
    </row>
    <row r="57" s="22" customFormat="1" spans="2:18">
      <c r="B57" s="17" t="s">
        <v>29</v>
      </c>
      <c r="C57" s="17">
        <v>300</v>
      </c>
      <c r="D57" s="17" t="s">
        <v>19</v>
      </c>
      <c r="E57" s="17">
        <v>18881</v>
      </c>
      <c r="F57" s="17">
        <f t="shared" si="4"/>
        <v>2.09788888888889</v>
      </c>
      <c r="G57" s="28">
        <v>13000</v>
      </c>
      <c r="H57" s="28">
        <v>14000</v>
      </c>
      <c r="I57" s="31" t="s">
        <v>44</v>
      </c>
      <c r="J57" s="23">
        <v>0.38</v>
      </c>
      <c r="K57" s="23">
        <v>0.63</v>
      </c>
      <c r="L57" s="17"/>
      <c r="M57" s="17"/>
      <c r="N57" s="23">
        <v>0.01</v>
      </c>
      <c r="O57" s="23">
        <v>0.06</v>
      </c>
      <c r="P57" s="17"/>
      <c r="Q57" s="17"/>
      <c r="R57" s="17"/>
    </row>
    <row r="58" s="22" customFormat="1" spans="2:18">
      <c r="B58" s="17" t="s">
        <v>30</v>
      </c>
      <c r="C58" s="17">
        <v>300</v>
      </c>
      <c r="D58" s="17" t="s">
        <v>19</v>
      </c>
      <c r="E58" s="17">
        <v>1923251</v>
      </c>
      <c r="F58" s="17">
        <f t="shared" si="4"/>
        <v>213.694555555556</v>
      </c>
      <c r="G58" s="17">
        <v>16</v>
      </c>
      <c r="H58" s="17">
        <v>14</v>
      </c>
      <c r="I58" s="31" t="s">
        <v>44</v>
      </c>
      <c r="J58" s="23">
        <v>0.37</v>
      </c>
      <c r="K58" s="23">
        <v>0.64</v>
      </c>
      <c r="L58" s="17"/>
      <c r="M58" s="17"/>
      <c r="N58" s="23">
        <v>0.01</v>
      </c>
      <c r="O58" s="23">
        <v>0.06</v>
      </c>
      <c r="P58" s="17"/>
      <c r="Q58" s="17"/>
      <c r="R58" s="17"/>
    </row>
    <row r="59" s="22" customFormat="1" spans="2:18">
      <c r="B59" s="17" t="s">
        <v>31</v>
      </c>
      <c r="C59" s="17">
        <v>300</v>
      </c>
      <c r="D59" s="17" t="s">
        <v>19</v>
      </c>
      <c r="E59" s="17">
        <v>1102271</v>
      </c>
      <c r="F59" s="17">
        <f t="shared" si="4"/>
        <v>122.474555555556</v>
      </c>
      <c r="G59" s="17">
        <v>2.8</v>
      </c>
      <c r="H59" s="17">
        <v>3.9</v>
      </c>
      <c r="I59" s="31" t="s">
        <v>44</v>
      </c>
      <c r="J59" s="23">
        <v>0.36</v>
      </c>
      <c r="K59" s="23">
        <v>0.34</v>
      </c>
      <c r="L59" s="17"/>
      <c r="M59" s="17"/>
      <c r="N59" s="23">
        <v>0.12</v>
      </c>
      <c r="O59" s="23">
        <v>0.06</v>
      </c>
      <c r="P59" s="17"/>
      <c r="Q59" s="17"/>
      <c r="R59" s="17"/>
    </row>
    <row r="60" s="22" customFormat="1" spans="2:18">
      <c r="B60" s="17" t="s">
        <v>32</v>
      </c>
      <c r="C60" s="17">
        <v>300</v>
      </c>
      <c r="D60" s="17" t="s">
        <v>19</v>
      </c>
      <c r="E60" s="17">
        <v>1784640</v>
      </c>
      <c r="F60" s="17">
        <f t="shared" si="4"/>
        <v>198.293333333333</v>
      </c>
      <c r="G60" s="17">
        <v>1.6</v>
      </c>
      <c r="H60" s="17">
        <v>2.5</v>
      </c>
      <c r="I60" s="31" t="s">
        <v>44</v>
      </c>
      <c r="J60" s="23">
        <v>0.26</v>
      </c>
      <c r="K60" s="23">
        <v>0.34</v>
      </c>
      <c r="L60" s="17"/>
      <c r="M60" s="17"/>
      <c r="N60" s="30">
        <v>0.07</v>
      </c>
      <c r="O60" s="23">
        <v>0.06</v>
      </c>
      <c r="P60" s="17"/>
      <c r="Q60" s="17"/>
      <c r="R60" s="17"/>
    </row>
    <row r="61" s="22" customFormat="1" spans="6:6">
      <c r="F61" s="22">
        <f>SUM(F51:F60)</f>
        <v>1427.63422222222</v>
      </c>
    </row>
    <row r="62" s="22" customFormat="1" spans="2:18">
      <c r="B62" s="17" t="s">
        <v>29</v>
      </c>
      <c r="C62" s="17">
        <v>300</v>
      </c>
      <c r="D62" s="17" t="s">
        <v>19</v>
      </c>
      <c r="E62" s="17">
        <v>1736320</v>
      </c>
      <c r="F62" s="17">
        <f t="shared" ref="F62:F69" si="5">E62/10/60/15</f>
        <v>192.924444444444</v>
      </c>
      <c r="G62" s="17">
        <v>47</v>
      </c>
      <c r="H62" s="17">
        <v>79</v>
      </c>
      <c r="I62" s="31" t="s">
        <v>44</v>
      </c>
      <c r="J62" s="23">
        <v>0.76</v>
      </c>
      <c r="K62" s="23">
        <v>0.34</v>
      </c>
      <c r="L62" s="17"/>
      <c r="M62" s="17"/>
      <c r="N62" s="23">
        <v>0.05</v>
      </c>
      <c r="O62" s="23">
        <v>0.06</v>
      </c>
      <c r="P62" s="17"/>
      <c r="Q62" s="17"/>
      <c r="R62" s="17"/>
    </row>
    <row r="65" s="22" customFormat="1" spans="2:19">
      <c r="B65" s="16" t="s">
        <v>1</v>
      </c>
      <c r="C65" s="16" t="s">
        <v>2</v>
      </c>
      <c r="D65" s="16" t="s">
        <v>3</v>
      </c>
      <c r="E65" s="16" t="s">
        <v>4</v>
      </c>
      <c r="F65" s="16" t="s">
        <v>5</v>
      </c>
      <c r="G65" s="16" t="s">
        <v>6</v>
      </c>
      <c r="H65" s="16" t="s">
        <v>7</v>
      </c>
      <c r="I65" s="16" t="s">
        <v>8</v>
      </c>
      <c r="J65" s="22" t="s">
        <v>53</v>
      </c>
      <c r="K65" s="22" t="s">
        <v>54</v>
      </c>
      <c r="L65" s="22"/>
      <c r="M65" s="22"/>
      <c r="N65" s="16" t="s">
        <v>9</v>
      </c>
      <c r="O65" s="16" t="s">
        <v>10</v>
      </c>
      <c r="P65" s="16" t="s">
        <v>11</v>
      </c>
      <c r="Q65" s="16" t="s">
        <v>12</v>
      </c>
      <c r="R65" s="16" t="s">
        <v>13</v>
      </c>
      <c r="S65" s="16" t="s">
        <v>14</v>
      </c>
    </row>
    <row r="66" s="22" customFormat="1" spans="2:19">
      <c r="B66" s="17" t="s">
        <v>55</v>
      </c>
      <c r="C66" s="17">
        <v>100</v>
      </c>
      <c r="D66" s="17" t="s">
        <v>19</v>
      </c>
      <c r="E66" s="17">
        <v>577811</v>
      </c>
      <c r="F66" s="17">
        <f t="shared" si="5"/>
        <v>64.2012222222222</v>
      </c>
      <c r="G66" s="17">
        <v>1750</v>
      </c>
      <c r="H66" s="17">
        <v>1940</v>
      </c>
      <c r="I66" s="17">
        <v>100</v>
      </c>
      <c r="J66" s="17">
        <v>64</v>
      </c>
      <c r="K66" s="17">
        <v>86</v>
      </c>
      <c r="L66" s="17"/>
      <c r="M66" s="17"/>
      <c r="N66" s="17">
        <v>1</v>
      </c>
      <c r="O66" s="17">
        <v>96</v>
      </c>
      <c r="P66" s="17"/>
      <c r="Q66" s="17"/>
      <c r="R66" s="17">
        <v>1</v>
      </c>
      <c r="S66" s="22">
        <v>93</v>
      </c>
    </row>
    <row r="67" s="22" customFormat="1" spans="2:19">
      <c r="B67" s="17" t="s">
        <v>55</v>
      </c>
      <c r="C67" s="17">
        <v>200</v>
      </c>
      <c r="D67" s="17" t="s">
        <v>19</v>
      </c>
      <c r="E67" s="17">
        <v>112583</v>
      </c>
      <c r="F67" s="17">
        <f t="shared" si="5"/>
        <v>12.5092222222222</v>
      </c>
      <c r="G67" s="17">
        <v>7830</v>
      </c>
      <c r="H67" s="17">
        <v>14030</v>
      </c>
      <c r="I67" s="17">
        <v>100</v>
      </c>
      <c r="J67" s="17">
        <v>80</v>
      </c>
      <c r="K67" s="17">
        <v>85</v>
      </c>
      <c r="L67" s="17"/>
      <c r="M67" s="17"/>
      <c r="N67" s="17">
        <v>32</v>
      </c>
      <c r="O67" s="17">
        <v>47</v>
      </c>
      <c r="P67" s="17"/>
      <c r="Q67" s="17"/>
      <c r="R67" s="17">
        <v>4</v>
      </c>
      <c r="S67" s="22">
        <v>93</v>
      </c>
    </row>
    <row r="68" s="22" customFormat="1" spans="2:18">
      <c r="B68" s="17" t="s">
        <v>55</v>
      </c>
      <c r="C68" s="17">
        <v>400</v>
      </c>
      <c r="D68" s="17" t="s">
        <v>19</v>
      </c>
      <c r="E68" s="17"/>
      <c r="F68" s="17">
        <f t="shared" si="5"/>
        <v>0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 s="22" customFormat="1" spans="2:18">
      <c r="B69" s="17" t="s">
        <v>55</v>
      </c>
      <c r="C69" s="17">
        <v>800</v>
      </c>
      <c r="D69" s="17" t="s">
        <v>19</v>
      </c>
      <c r="E69" s="17"/>
      <c r="F69" s="17">
        <f t="shared" si="5"/>
        <v>0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6"/>
  <sheetViews>
    <sheetView workbookViewId="0">
      <selection activeCell="V16" sqref="V16"/>
    </sheetView>
  </sheetViews>
  <sheetFormatPr defaultColWidth="9" defaultRowHeight="13.5"/>
  <cols>
    <col min="1" max="1" width="15.5" style="14" customWidth="1"/>
    <col min="2" max="2" width="7.75" style="14" customWidth="1"/>
    <col min="3" max="3" width="4.875" style="14" customWidth="1"/>
    <col min="4" max="4" width="4.25" style="14" customWidth="1"/>
    <col min="5" max="5" width="14.375" style="14" customWidth="1"/>
    <col min="6" max="7" width="9" style="14"/>
    <col min="8" max="8" width="4.375" style="14" customWidth="1"/>
    <col min="9" max="13" width="9" style="14"/>
    <col min="14" max="15" width="9" style="14" hidden="1" customWidth="1"/>
    <col min="16" max="17" width="9" style="14"/>
    <col min="18" max="19" width="9" style="14" hidden="1" customWidth="1"/>
    <col min="20" max="16384" width="9" style="14"/>
  </cols>
  <sheetData>
    <row r="1" s="14" customFormat="1" spans="1:3">
      <c r="A1" s="15" t="s">
        <v>0</v>
      </c>
      <c r="B1" s="15">
        <v>1420</v>
      </c>
      <c r="C1" s="14" t="s">
        <v>56</v>
      </c>
    </row>
    <row r="2" s="14" customFormat="1" spans="1:20">
      <c r="A2" s="16" t="s">
        <v>1</v>
      </c>
      <c r="B2" s="16" t="s">
        <v>57</v>
      </c>
      <c r="C2" s="16" t="s">
        <v>58</v>
      </c>
      <c r="D2" s="16" t="s">
        <v>59</v>
      </c>
      <c r="E2" s="16" t="s">
        <v>60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6" t="s">
        <v>9</v>
      </c>
      <c r="M2" s="16" t="s">
        <v>10</v>
      </c>
      <c r="N2" s="16" t="s">
        <v>11</v>
      </c>
      <c r="O2" s="16" t="s">
        <v>12</v>
      </c>
      <c r="P2" s="16" t="s">
        <v>13</v>
      </c>
      <c r="Q2" s="16" t="s">
        <v>14</v>
      </c>
      <c r="R2" s="16" t="s">
        <v>15</v>
      </c>
      <c r="S2" s="16" t="s">
        <v>16</v>
      </c>
      <c r="T2" s="16" t="s">
        <v>17</v>
      </c>
    </row>
    <row r="3" s="14" customFormat="1" spans="1:20">
      <c r="A3" s="17" t="s">
        <v>18</v>
      </c>
      <c r="B3" s="18">
        <v>10</v>
      </c>
      <c r="C3" s="17" t="s">
        <v>61</v>
      </c>
      <c r="D3" s="17">
        <v>10</v>
      </c>
      <c r="E3" s="17">
        <v>1</v>
      </c>
      <c r="F3" s="17" t="s">
        <v>19</v>
      </c>
      <c r="G3" s="19">
        <v>53809</v>
      </c>
      <c r="H3" s="17">
        <f t="shared" ref="H3:H12" si="0">G3/E3/60/15</f>
        <v>59.7877777777778</v>
      </c>
      <c r="I3" s="19">
        <v>6</v>
      </c>
      <c r="J3" s="17">
        <v>9</v>
      </c>
      <c r="K3" s="23">
        <v>1</v>
      </c>
      <c r="L3" s="17">
        <v>45</v>
      </c>
      <c r="M3" s="17">
        <v>56</v>
      </c>
      <c r="N3" s="17"/>
      <c r="O3" s="17"/>
      <c r="P3" s="23">
        <v>0.14</v>
      </c>
      <c r="Q3" s="23">
        <v>0.06</v>
      </c>
      <c r="R3" s="17"/>
      <c r="S3" s="17"/>
      <c r="T3" s="17"/>
    </row>
    <row r="4" s="14" customFormat="1" spans="1:20">
      <c r="A4" s="17" t="s">
        <v>22</v>
      </c>
      <c r="B4" s="20"/>
      <c r="C4" s="17" t="s">
        <v>61</v>
      </c>
      <c r="D4" s="17">
        <v>10</v>
      </c>
      <c r="E4" s="17">
        <v>1</v>
      </c>
      <c r="F4" s="17" t="s">
        <v>19</v>
      </c>
      <c r="G4" s="19">
        <v>163672</v>
      </c>
      <c r="H4" s="17">
        <f t="shared" si="0"/>
        <v>181.857777777778</v>
      </c>
      <c r="I4" s="19">
        <v>4</v>
      </c>
      <c r="J4" s="17">
        <v>6</v>
      </c>
      <c r="K4" s="23"/>
      <c r="L4" s="17"/>
      <c r="M4" s="17"/>
      <c r="N4" s="17"/>
      <c r="O4" s="17"/>
      <c r="P4" s="23"/>
      <c r="Q4" s="23"/>
      <c r="R4" s="17"/>
      <c r="S4" s="17"/>
      <c r="T4" s="17"/>
    </row>
    <row r="5" s="14" customFormat="1" spans="1:20">
      <c r="A5" s="17" t="s">
        <v>24</v>
      </c>
      <c r="B5" s="20"/>
      <c r="C5" s="17" t="s">
        <v>61</v>
      </c>
      <c r="D5" s="17">
        <v>10</v>
      </c>
      <c r="E5" s="17">
        <v>1</v>
      </c>
      <c r="F5" s="17" t="s">
        <v>19</v>
      </c>
      <c r="G5" s="19">
        <v>5854</v>
      </c>
      <c r="H5" s="17">
        <f t="shared" si="0"/>
        <v>6.50444444444444</v>
      </c>
      <c r="I5" s="19">
        <v>152</v>
      </c>
      <c r="J5" s="17">
        <v>183</v>
      </c>
      <c r="K5" s="23"/>
      <c r="L5" s="17"/>
      <c r="M5" s="17"/>
      <c r="N5" s="17"/>
      <c r="O5" s="17"/>
      <c r="P5" s="23"/>
      <c r="Q5" s="23"/>
      <c r="R5" s="17"/>
      <c r="S5" s="17"/>
      <c r="T5" s="17"/>
    </row>
    <row r="6" s="14" customFormat="1" spans="1:20">
      <c r="A6" s="17" t="s">
        <v>25</v>
      </c>
      <c r="B6" s="20"/>
      <c r="C6" s="17" t="s">
        <v>61</v>
      </c>
      <c r="D6" s="17">
        <v>10</v>
      </c>
      <c r="E6" s="17">
        <v>1</v>
      </c>
      <c r="F6" s="17" t="s">
        <v>19</v>
      </c>
      <c r="G6" s="19">
        <v>43199</v>
      </c>
      <c r="H6" s="17">
        <f t="shared" si="0"/>
        <v>47.9988888888889</v>
      </c>
      <c r="I6" s="19">
        <v>20</v>
      </c>
      <c r="J6" s="17">
        <v>36</v>
      </c>
      <c r="K6" s="23"/>
      <c r="L6" s="17"/>
      <c r="M6" s="17"/>
      <c r="N6" s="17"/>
      <c r="O6" s="17"/>
      <c r="P6" s="23"/>
      <c r="Q6" s="23"/>
      <c r="R6" s="17"/>
      <c r="S6" s="17"/>
      <c r="T6" s="17"/>
    </row>
    <row r="7" s="14" customFormat="1" spans="1:20">
      <c r="A7" s="17" t="s">
        <v>39</v>
      </c>
      <c r="B7" s="20"/>
      <c r="C7" s="17" t="s">
        <v>61</v>
      </c>
      <c r="D7" s="17">
        <v>10</v>
      </c>
      <c r="E7" s="17">
        <v>1</v>
      </c>
      <c r="F7" s="17" t="s">
        <v>19</v>
      </c>
      <c r="G7" s="19">
        <v>47909</v>
      </c>
      <c r="H7" s="17">
        <f t="shared" si="0"/>
        <v>53.2322222222222</v>
      </c>
      <c r="I7" s="19">
        <v>6</v>
      </c>
      <c r="J7" s="17">
        <v>10</v>
      </c>
      <c r="K7" s="23"/>
      <c r="L7" s="17"/>
      <c r="M7" s="17"/>
      <c r="N7" s="17"/>
      <c r="O7" s="17"/>
      <c r="P7" s="23"/>
      <c r="Q7" s="23"/>
      <c r="R7" s="17"/>
      <c r="S7" s="17"/>
      <c r="T7" s="17"/>
    </row>
    <row r="8" s="14" customFormat="1" spans="1:20">
      <c r="A8" s="17" t="s">
        <v>28</v>
      </c>
      <c r="B8" s="20"/>
      <c r="C8" s="17" t="s">
        <v>61</v>
      </c>
      <c r="D8" s="17">
        <v>10</v>
      </c>
      <c r="E8" s="17">
        <v>1</v>
      </c>
      <c r="F8" s="17" t="s">
        <v>19</v>
      </c>
      <c r="G8" s="19">
        <v>16410</v>
      </c>
      <c r="H8" s="17">
        <f t="shared" si="0"/>
        <v>18.2333333333333</v>
      </c>
      <c r="I8" s="19">
        <v>4</v>
      </c>
      <c r="J8" s="17">
        <v>6</v>
      </c>
      <c r="K8" s="23"/>
      <c r="L8" s="17"/>
      <c r="M8" s="17"/>
      <c r="N8" s="17"/>
      <c r="O8" s="17"/>
      <c r="P8" s="23"/>
      <c r="Q8" s="23"/>
      <c r="R8" s="17"/>
      <c r="S8" s="17"/>
      <c r="T8" s="17"/>
    </row>
    <row r="9" s="14" customFormat="1" spans="1:20">
      <c r="A9" s="17" t="s">
        <v>29</v>
      </c>
      <c r="B9" s="20"/>
      <c r="C9" s="17" t="s">
        <v>61</v>
      </c>
      <c r="D9" s="17">
        <v>10</v>
      </c>
      <c r="E9" s="17">
        <v>1</v>
      </c>
      <c r="F9" s="17" t="s">
        <v>19</v>
      </c>
      <c r="G9" s="19">
        <v>179574</v>
      </c>
      <c r="H9" s="17">
        <f t="shared" si="0"/>
        <v>199.526666666667</v>
      </c>
      <c r="I9" s="19">
        <v>3</v>
      </c>
      <c r="J9" s="17">
        <v>3</v>
      </c>
      <c r="K9" s="23"/>
      <c r="L9" s="17"/>
      <c r="M9" s="17"/>
      <c r="N9" s="17"/>
      <c r="O9" s="17"/>
      <c r="P9" s="23"/>
      <c r="Q9" s="23"/>
      <c r="R9" s="17"/>
      <c r="S9" s="17"/>
      <c r="T9" s="17"/>
    </row>
    <row r="10" s="14" customFormat="1" spans="1:20">
      <c r="A10" s="17" t="s">
        <v>30</v>
      </c>
      <c r="B10" s="20"/>
      <c r="C10" s="17" t="s">
        <v>61</v>
      </c>
      <c r="D10" s="17">
        <v>10</v>
      </c>
      <c r="E10" s="17">
        <v>1</v>
      </c>
      <c r="F10" s="17" t="s">
        <v>19</v>
      </c>
      <c r="G10" s="19">
        <v>141764</v>
      </c>
      <c r="H10" s="17">
        <f t="shared" si="0"/>
        <v>157.515555555556</v>
      </c>
      <c r="I10" s="19">
        <v>4</v>
      </c>
      <c r="J10" s="17">
        <v>4</v>
      </c>
      <c r="K10" s="23"/>
      <c r="L10" s="17"/>
      <c r="M10" s="17"/>
      <c r="N10" s="17"/>
      <c r="O10" s="17"/>
      <c r="P10" s="23"/>
      <c r="Q10" s="23"/>
      <c r="R10" s="17"/>
      <c r="S10" s="17"/>
      <c r="T10" s="17"/>
    </row>
    <row r="11" s="14" customFormat="1" spans="1:20">
      <c r="A11" s="17" t="s">
        <v>31</v>
      </c>
      <c r="B11" s="20"/>
      <c r="C11" s="17" t="s">
        <v>61</v>
      </c>
      <c r="D11" s="17">
        <v>10</v>
      </c>
      <c r="E11" s="17">
        <v>1</v>
      </c>
      <c r="F11" s="17" t="s">
        <v>19</v>
      </c>
      <c r="G11" s="19">
        <v>28844</v>
      </c>
      <c r="H11" s="17">
        <f t="shared" si="0"/>
        <v>32.0488888888889</v>
      </c>
      <c r="I11" s="19">
        <v>3</v>
      </c>
      <c r="J11" s="17">
        <v>6</v>
      </c>
      <c r="K11" s="23"/>
      <c r="L11" s="17"/>
      <c r="M11" s="17"/>
      <c r="N11" s="17"/>
      <c r="O11" s="17"/>
      <c r="P11" s="23"/>
      <c r="Q11" s="23"/>
      <c r="R11" s="17"/>
      <c r="S11" s="17"/>
      <c r="T11" s="17"/>
    </row>
    <row r="12" s="14" customFormat="1" spans="1:20">
      <c r="A12" s="17" t="s">
        <v>32</v>
      </c>
      <c r="B12" s="21"/>
      <c r="C12" s="17" t="s">
        <v>61</v>
      </c>
      <c r="D12" s="17">
        <v>10</v>
      </c>
      <c r="E12" s="17">
        <v>1</v>
      </c>
      <c r="F12" s="17" t="s">
        <v>19</v>
      </c>
      <c r="G12" s="19">
        <v>120026</v>
      </c>
      <c r="H12" s="17">
        <f t="shared" si="0"/>
        <v>133.362222222222</v>
      </c>
      <c r="I12" s="19">
        <v>5</v>
      </c>
      <c r="J12" s="17">
        <v>7</v>
      </c>
      <c r="K12" s="23"/>
      <c r="L12" s="17"/>
      <c r="M12" s="17"/>
      <c r="N12" s="17"/>
      <c r="O12" s="17"/>
      <c r="P12" s="23"/>
      <c r="Q12" s="23"/>
      <c r="R12" s="17"/>
      <c r="S12" s="17"/>
      <c r="T12" s="17"/>
    </row>
    <row r="14" s="14" customFormat="1" spans="1:20">
      <c r="A14" s="15" t="s">
        <v>33</v>
      </c>
      <c r="B14" s="15">
        <v>1780</v>
      </c>
      <c r="C14" s="14" t="s">
        <v>56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="14" customFormat="1" spans="1:20">
      <c r="A15" s="16" t="s">
        <v>1</v>
      </c>
      <c r="B15" s="16" t="s">
        <v>57</v>
      </c>
      <c r="C15" s="16" t="s">
        <v>58</v>
      </c>
      <c r="D15" s="16" t="s">
        <v>59</v>
      </c>
      <c r="E15" s="16" t="s">
        <v>60</v>
      </c>
      <c r="F15" s="16" t="s">
        <v>3</v>
      </c>
      <c r="G15" s="16" t="s">
        <v>4</v>
      </c>
      <c r="H15" s="16" t="s">
        <v>5</v>
      </c>
      <c r="I15" s="16" t="s">
        <v>6</v>
      </c>
      <c r="J15" s="16" t="s">
        <v>7</v>
      </c>
      <c r="K15" s="16" t="s">
        <v>8</v>
      </c>
      <c r="L15" s="16" t="s">
        <v>9</v>
      </c>
      <c r="M15" s="16" t="s">
        <v>10</v>
      </c>
      <c r="N15" s="16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</row>
    <row r="16" s="14" customFormat="1" spans="1:20">
      <c r="A16" s="17" t="s">
        <v>18</v>
      </c>
      <c r="B16" s="18">
        <v>50</v>
      </c>
      <c r="C16" s="17">
        <v>0.1</v>
      </c>
      <c r="D16" s="17">
        <v>50</v>
      </c>
      <c r="E16" s="17">
        <f t="shared" ref="E16:E25" si="1">C16*D16</f>
        <v>5</v>
      </c>
      <c r="F16" s="17" t="s">
        <v>19</v>
      </c>
      <c r="G16" s="19">
        <v>142288</v>
      </c>
      <c r="H16" s="17">
        <f t="shared" ref="H16:H25" si="2">G16/E16/60/15</f>
        <v>31.6195555555556</v>
      </c>
      <c r="I16" s="17">
        <v>8</v>
      </c>
      <c r="J16" s="17">
        <v>12</v>
      </c>
      <c r="K16" s="23">
        <v>1</v>
      </c>
      <c r="L16" s="17">
        <v>65</v>
      </c>
      <c r="M16" s="17">
        <v>56</v>
      </c>
      <c r="N16" s="17"/>
      <c r="O16" s="17"/>
      <c r="P16" s="23">
        <v>0.13</v>
      </c>
      <c r="Q16" s="23">
        <v>0.06</v>
      </c>
      <c r="R16" s="17"/>
      <c r="S16" s="17"/>
      <c r="T16" s="17"/>
    </row>
    <row r="17" s="14" customFormat="1" spans="1:20">
      <c r="A17" s="17" t="s">
        <v>22</v>
      </c>
      <c r="B17" s="20"/>
      <c r="C17" s="17">
        <v>0.1</v>
      </c>
      <c r="D17" s="17">
        <v>50</v>
      </c>
      <c r="E17" s="17">
        <f t="shared" si="1"/>
        <v>5</v>
      </c>
      <c r="F17" s="17" t="s">
        <v>19</v>
      </c>
      <c r="G17" s="19">
        <v>94046</v>
      </c>
      <c r="H17" s="17">
        <f t="shared" si="2"/>
        <v>20.8991111111111</v>
      </c>
      <c r="I17" s="17">
        <v>7</v>
      </c>
      <c r="J17" s="17">
        <v>10</v>
      </c>
      <c r="K17" s="23"/>
      <c r="L17" s="17"/>
      <c r="M17" s="17"/>
      <c r="N17" s="17"/>
      <c r="O17" s="17"/>
      <c r="P17" s="23"/>
      <c r="Q17" s="23"/>
      <c r="R17" s="17"/>
      <c r="S17" s="17"/>
      <c r="T17" s="17"/>
    </row>
    <row r="18" s="14" customFormat="1" spans="1:20">
      <c r="A18" s="17" t="s">
        <v>24</v>
      </c>
      <c r="B18" s="20"/>
      <c r="C18" s="17">
        <v>0.06</v>
      </c>
      <c r="D18" s="17">
        <v>50</v>
      </c>
      <c r="E18" s="17">
        <f t="shared" si="1"/>
        <v>3</v>
      </c>
      <c r="F18" s="17" t="s">
        <v>19</v>
      </c>
      <c r="G18" s="19">
        <v>4518</v>
      </c>
      <c r="H18" s="17">
        <f t="shared" si="2"/>
        <v>1.67333333333333</v>
      </c>
      <c r="I18" s="17">
        <v>237</v>
      </c>
      <c r="J18" s="17">
        <v>280</v>
      </c>
      <c r="K18" s="23"/>
      <c r="L18" s="17"/>
      <c r="M18" s="17"/>
      <c r="N18" s="17"/>
      <c r="O18" s="17"/>
      <c r="P18" s="23"/>
      <c r="Q18" s="23"/>
      <c r="R18" s="17"/>
      <c r="S18" s="17"/>
      <c r="T18" s="17"/>
    </row>
    <row r="19" s="14" customFormat="1" spans="1:20">
      <c r="A19" s="17" t="s">
        <v>25</v>
      </c>
      <c r="B19" s="20"/>
      <c r="C19" s="17">
        <v>0.07</v>
      </c>
      <c r="D19" s="17">
        <v>50</v>
      </c>
      <c r="E19" s="17">
        <f t="shared" si="1"/>
        <v>3.5</v>
      </c>
      <c r="F19" s="17" t="s">
        <v>19</v>
      </c>
      <c r="G19" s="19">
        <v>62998</v>
      </c>
      <c r="H19" s="17">
        <f t="shared" si="2"/>
        <v>19.9993650793651</v>
      </c>
      <c r="I19" s="17">
        <v>36</v>
      </c>
      <c r="J19" s="17">
        <v>69</v>
      </c>
      <c r="K19" s="23"/>
      <c r="L19" s="17"/>
      <c r="M19" s="17"/>
      <c r="N19" s="17"/>
      <c r="O19" s="17"/>
      <c r="P19" s="23"/>
      <c r="Q19" s="23"/>
      <c r="R19" s="17"/>
      <c r="S19" s="17"/>
      <c r="T19" s="17"/>
    </row>
    <row r="20" s="14" customFormat="1" spans="1:20">
      <c r="A20" s="17" t="s">
        <v>39</v>
      </c>
      <c r="B20" s="20"/>
      <c r="C20" s="17">
        <v>0.12</v>
      </c>
      <c r="D20" s="17">
        <v>50</v>
      </c>
      <c r="E20" s="17">
        <f t="shared" si="1"/>
        <v>6</v>
      </c>
      <c r="F20" s="17" t="s">
        <v>19</v>
      </c>
      <c r="G20" s="19">
        <v>151828</v>
      </c>
      <c r="H20" s="17">
        <f t="shared" si="2"/>
        <v>28.1162962962963</v>
      </c>
      <c r="I20" s="17">
        <v>9</v>
      </c>
      <c r="J20" s="17">
        <v>12</v>
      </c>
      <c r="K20" s="23"/>
      <c r="L20" s="17"/>
      <c r="M20" s="17"/>
      <c r="N20" s="17"/>
      <c r="O20" s="17"/>
      <c r="P20" s="23"/>
      <c r="Q20" s="23"/>
      <c r="R20" s="17"/>
      <c r="S20" s="17"/>
      <c r="T20" s="17"/>
    </row>
    <row r="21" s="14" customFormat="1" spans="1:20">
      <c r="A21" s="17" t="s">
        <v>28</v>
      </c>
      <c r="B21" s="20"/>
      <c r="C21" s="17">
        <v>0.09</v>
      </c>
      <c r="D21" s="17">
        <v>50</v>
      </c>
      <c r="E21" s="17">
        <f t="shared" si="1"/>
        <v>4.5</v>
      </c>
      <c r="F21" s="17" t="s">
        <v>19</v>
      </c>
      <c r="G21" s="19">
        <v>4518</v>
      </c>
      <c r="H21" s="17">
        <f t="shared" si="2"/>
        <v>1.11555555555556</v>
      </c>
      <c r="I21" s="17">
        <v>8</v>
      </c>
      <c r="J21" s="17">
        <v>12</v>
      </c>
      <c r="K21" s="23"/>
      <c r="L21" s="17"/>
      <c r="M21" s="17"/>
      <c r="N21" s="17"/>
      <c r="O21" s="17"/>
      <c r="P21" s="23"/>
      <c r="Q21" s="23"/>
      <c r="R21" s="17"/>
      <c r="S21" s="17"/>
      <c r="T21" s="17"/>
    </row>
    <row r="22" s="14" customFormat="1" spans="1:20">
      <c r="A22" s="17" t="s">
        <v>29</v>
      </c>
      <c r="B22" s="20"/>
      <c r="C22" s="17">
        <v>0.08</v>
      </c>
      <c r="D22" s="17">
        <v>50</v>
      </c>
      <c r="E22" s="17">
        <f t="shared" si="1"/>
        <v>4</v>
      </c>
      <c r="F22" s="17" t="s">
        <v>19</v>
      </c>
      <c r="G22" s="19">
        <v>268676</v>
      </c>
      <c r="H22" s="17">
        <f t="shared" si="2"/>
        <v>74.6322222222222</v>
      </c>
      <c r="I22" s="17">
        <v>4</v>
      </c>
      <c r="J22" s="17">
        <v>6</v>
      </c>
      <c r="K22" s="23"/>
      <c r="L22" s="17"/>
      <c r="M22" s="17"/>
      <c r="N22" s="17"/>
      <c r="O22" s="17"/>
      <c r="P22" s="23"/>
      <c r="Q22" s="23"/>
      <c r="R22" s="17"/>
      <c r="S22" s="17"/>
      <c r="T22" s="17"/>
    </row>
    <row r="23" s="14" customFormat="1" spans="1:20">
      <c r="A23" s="17" t="s">
        <v>30</v>
      </c>
      <c r="B23" s="20"/>
      <c r="C23" s="17">
        <v>0.18</v>
      </c>
      <c r="D23" s="17">
        <v>50</v>
      </c>
      <c r="E23" s="17">
        <f t="shared" si="1"/>
        <v>9</v>
      </c>
      <c r="F23" s="17" t="s">
        <v>19</v>
      </c>
      <c r="G23" s="19">
        <v>406640</v>
      </c>
      <c r="H23" s="17">
        <f t="shared" si="2"/>
        <v>50.2024691358025</v>
      </c>
      <c r="I23" s="17">
        <v>5</v>
      </c>
      <c r="J23" s="17">
        <v>8</v>
      </c>
      <c r="K23" s="23"/>
      <c r="L23" s="17"/>
      <c r="M23" s="17"/>
      <c r="N23" s="17"/>
      <c r="O23" s="17"/>
      <c r="P23" s="23"/>
      <c r="Q23" s="23"/>
      <c r="R23" s="17"/>
      <c r="S23" s="17"/>
      <c r="T23" s="17"/>
    </row>
    <row r="24" s="14" customFormat="1" spans="1:20">
      <c r="A24" s="17" t="s">
        <v>31</v>
      </c>
      <c r="B24" s="20"/>
      <c r="C24" s="17">
        <v>0.05</v>
      </c>
      <c r="D24" s="17">
        <v>50</v>
      </c>
      <c r="E24" s="17">
        <f t="shared" si="1"/>
        <v>2.5</v>
      </c>
      <c r="F24" s="17" t="s">
        <v>19</v>
      </c>
      <c r="G24" s="19">
        <v>79160</v>
      </c>
      <c r="H24" s="17">
        <f t="shared" si="2"/>
        <v>35.1822222222222</v>
      </c>
      <c r="I24" s="17">
        <v>5</v>
      </c>
      <c r="J24" s="17">
        <v>6</v>
      </c>
      <c r="K24" s="23"/>
      <c r="L24" s="17"/>
      <c r="M24" s="17"/>
      <c r="N24" s="17"/>
      <c r="O24" s="17"/>
      <c r="P24" s="23"/>
      <c r="Q24" s="23"/>
      <c r="R24" s="17"/>
      <c r="S24" s="17"/>
      <c r="T24" s="17"/>
    </row>
    <row r="25" s="14" customFormat="1" spans="1:20">
      <c r="A25" s="17" t="s">
        <v>32</v>
      </c>
      <c r="B25" s="21"/>
      <c r="C25" s="17">
        <v>0.15</v>
      </c>
      <c r="D25" s="17">
        <v>50</v>
      </c>
      <c r="E25" s="17">
        <f t="shared" si="1"/>
        <v>7.5</v>
      </c>
      <c r="F25" s="17" t="s">
        <v>19</v>
      </c>
      <c r="G25" s="19">
        <v>252660</v>
      </c>
      <c r="H25" s="17">
        <f t="shared" si="2"/>
        <v>37.4311111111111</v>
      </c>
      <c r="I25" s="17">
        <v>8</v>
      </c>
      <c r="J25" s="17">
        <v>12</v>
      </c>
      <c r="K25" s="23"/>
      <c r="L25" s="17"/>
      <c r="M25" s="17"/>
      <c r="N25" s="17"/>
      <c r="O25" s="17"/>
      <c r="P25" s="23"/>
      <c r="Q25" s="23"/>
      <c r="R25" s="17"/>
      <c r="S25" s="17"/>
      <c r="T25" s="17"/>
    </row>
    <row r="27" s="14" customFormat="1" spans="1:20">
      <c r="A27" s="15" t="s">
        <v>33</v>
      </c>
      <c r="B27" s="15">
        <v>1700</v>
      </c>
      <c r="C27" s="14" t="s">
        <v>56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="14" customFormat="1" spans="1:20">
      <c r="A28" s="16" t="s">
        <v>1</v>
      </c>
      <c r="B28" s="16" t="s">
        <v>57</v>
      </c>
      <c r="C28" s="16" t="s">
        <v>58</v>
      </c>
      <c r="D28" s="16" t="s">
        <v>59</v>
      </c>
      <c r="E28" s="16" t="s">
        <v>60</v>
      </c>
      <c r="F28" s="16" t="s">
        <v>3</v>
      </c>
      <c r="G28" s="16" t="s">
        <v>4</v>
      </c>
      <c r="H28" s="16" t="s">
        <v>5</v>
      </c>
      <c r="I28" s="16" t="s">
        <v>6</v>
      </c>
      <c r="J28" s="16" t="s">
        <v>7</v>
      </c>
      <c r="K28" s="16" t="s">
        <v>8</v>
      </c>
      <c r="L28" s="16" t="s">
        <v>9</v>
      </c>
      <c r="M28" s="16" t="s">
        <v>10</v>
      </c>
      <c r="N28" s="16" t="s">
        <v>11</v>
      </c>
      <c r="O28" s="16" t="s">
        <v>12</v>
      </c>
      <c r="P28" s="16" t="s">
        <v>13</v>
      </c>
      <c r="Q28" s="16" t="s">
        <v>14</v>
      </c>
      <c r="R28" s="16" t="s">
        <v>15</v>
      </c>
      <c r="S28" s="16" t="s">
        <v>16</v>
      </c>
      <c r="T28" s="16" t="s">
        <v>17</v>
      </c>
    </row>
    <row r="29" s="14" customFormat="1" spans="1:20">
      <c r="A29" s="17" t="s">
        <v>18</v>
      </c>
      <c r="B29" s="18">
        <v>100</v>
      </c>
      <c r="C29" s="17">
        <v>0.1</v>
      </c>
      <c r="D29" s="17">
        <v>100</v>
      </c>
      <c r="E29" s="17">
        <f t="shared" ref="E29:E38" si="3">C29*D29</f>
        <v>10</v>
      </c>
      <c r="F29" s="17" t="s">
        <v>19</v>
      </c>
      <c r="G29" s="19">
        <v>177248</v>
      </c>
      <c r="H29" s="17">
        <f t="shared" ref="H29:H38" si="4">G29/E29/60/15</f>
        <v>19.6942222222222</v>
      </c>
      <c r="I29" s="17">
        <v>20</v>
      </c>
      <c r="J29" s="17">
        <v>20</v>
      </c>
      <c r="K29" s="23">
        <v>1</v>
      </c>
      <c r="L29" s="17">
        <v>66</v>
      </c>
      <c r="M29" s="17">
        <v>56</v>
      </c>
      <c r="N29" s="17"/>
      <c r="O29" s="17"/>
      <c r="P29" s="23">
        <v>0.12</v>
      </c>
      <c r="Q29" s="23">
        <v>0.06</v>
      </c>
      <c r="R29" s="17"/>
      <c r="S29" s="17"/>
      <c r="T29" s="17"/>
    </row>
    <row r="30" s="14" customFormat="1" spans="1:20">
      <c r="A30" s="17" t="s">
        <v>22</v>
      </c>
      <c r="B30" s="20"/>
      <c r="C30" s="17">
        <v>0.1</v>
      </c>
      <c r="D30" s="17">
        <v>100</v>
      </c>
      <c r="E30" s="17">
        <f t="shared" si="3"/>
        <v>10</v>
      </c>
      <c r="F30" s="17" t="s">
        <v>19</v>
      </c>
      <c r="G30" s="19">
        <v>157765</v>
      </c>
      <c r="H30" s="17">
        <f t="shared" si="4"/>
        <v>17.5294444444444</v>
      </c>
      <c r="I30" s="17">
        <v>19</v>
      </c>
      <c r="J30" s="17">
        <v>17</v>
      </c>
      <c r="K30" s="23"/>
      <c r="L30" s="17"/>
      <c r="M30" s="17"/>
      <c r="N30" s="17"/>
      <c r="O30" s="17"/>
      <c r="P30" s="23"/>
      <c r="Q30" s="23"/>
      <c r="R30" s="17"/>
      <c r="S30" s="17"/>
      <c r="T30" s="17"/>
    </row>
    <row r="31" s="14" customFormat="1" spans="1:20">
      <c r="A31" s="17" t="s">
        <v>24</v>
      </c>
      <c r="B31" s="20"/>
      <c r="C31" s="17">
        <v>0.06</v>
      </c>
      <c r="D31" s="17">
        <v>100</v>
      </c>
      <c r="E31" s="17">
        <f t="shared" si="3"/>
        <v>6</v>
      </c>
      <c r="F31" s="17" t="s">
        <v>19</v>
      </c>
      <c r="G31" s="19">
        <v>5957</v>
      </c>
      <c r="H31" s="17">
        <f t="shared" si="4"/>
        <v>1.10314814814815</v>
      </c>
      <c r="I31" s="17">
        <v>529</v>
      </c>
      <c r="J31" s="17">
        <v>811</v>
      </c>
      <c r="K31" s="23"/>
      <c r="L31" s="17"/>
      <c r="M31" s="17"/>
      <c r="N31" s="17"/>
      <c r="O31" s="17"/>
      <c r="P31" s="23"/>
      <c r="Q31" s="23"/>
      <c r="R31" s="17"/>
      <c r="S31" s="17"/>
      <c r="T31" s="17"/>
    </row>
    <row r="32" s="14" customFormat="1" spans="1:20">
      <c r="A32" s="17" t="s">
        <v>25</v>
      </c>
      <c r="B32" s="20"/>
      <c r="C32" s="17">
        <v>0.07</v>
      </c>
      <c r="D32" s="17">
        <v>100</v>
      </c>
      <c r="E32" s="17">
        <f t="shared" si="3"/>
        <v>7</v>
      </c>
      <c r="F32" s="17" t="s">
        <v>19</v>
      </c>
      <c r="G32" s="19">
        <v>45432</v>
      </c>
      <c r="H32" s="17">
        <f t="shared" si="4"/>
        <v>7.21142857142857</v>
      </c>
      <c r="I32" s="17">
        <v>50</v>
      </c>
      <c r="J32" s="17">
        <v>80</v>
      </c>
      <c r="K32" s="23"/>
      <c r="L32" s="17"/>
      <c r="M32" s="17"/>
      <c r="N32" s="17"/>
      <c r="O32" s="17"/>
      <c r="P32" s="23"/>
      <c r="Q32" s="23"/>
      <c r="R32" s="17"/>
      <c r="S32" s="17"/>
      <c r="T32" s="17"/>
    </row>
    <row r="33" s="14" customFormat="1" spans="1:20">
      <c r="A33" s="17" t="s">
        <v>39</v>
      </c>
      <c r="B33" s="20"/>
      <c r="C33" s="17">
        <v>0.12</v>
      </c>
      <c r="D33" s="17">
        <v>100</v>
      </c>
      <c r="E33" s="17">
        <f t="shared" si="3"/>
        <v>12</v>
      </c>
      <c r="F33" s="17" t="s">
        <v>19</v>
      </c>
      <c r="G33" s="19">
        <v>189260</v>
      </c>
      <c r="H33" s="17">
        <f t="shared" si="4"/>
        <v>17.5240740740741</v>
      </c>
      <c r="I33" s="17">
        <v>31</v>
      </c>
      <c r="J33" s="17">
        <v>20</v>
      </c>
      <c r="K33" s="23"/>
      <c r="L33" s="17"/>
      <c r="M33" s="17"/>
      <c r="N33" s="17"/>
      <c r="O33" s="17"/>
      <c r="P33" s="23"/>
      <c r="Q33" s="23"/>
      <c r="R33" s="17"/>
      <c r="S33" s="17"/>
      <c r="T33" s="17"/>
    </row>
    <row r="34" s="14" customFormat="1" spans="1:20">
      <c r="A34" s="17" t="s">
        <v>28</v>
      </c>
      <c r="B34" s="20"/>
      <c r="C34" s="17">
        <v>0.09</v>
      </c>
      <c r="D34" s="17">
        <v>100</v>
      </c>
      <c r="E34" s="17">
        <f t="shared" si="3"/>
        <v>9</v>
      </c>
      <c r="F34" s="17" t="s">
        <v>19</v>
      </c>
      <c r="G34" s="19">
        <v>149668</v>
      </c>
      <c r="H34" s="17">
        <f t="shared" si="4"/>
        <v>18.4775308641975</v>
      </c>
      <c r="I34" s="17">
        <v>20</v>
      </c>
      <c r="J34" s="17">
        <v>20</v>
      </c>
      <c r="K34" s="23"/>
      <c r="L34" s="17"/>
      <c r="M34" s="17"/>
      <c r="N34" s="17"/>
      <c r="O34" s="17"/>
      <c r="P34" s="23"/>
      <c r="Q34" s="23"/>
      <c r="R34" s="17"/>
      <c r="S34" s="17"/>
      <c r="T34" s="17"/>
    </row>
    <row r="35" s="14" customFormat="1" spans="1:20">
      <c r="A35" s="17" t="s">
        <v>29</v>
      </c>
      <c r="B35" s="20"/>
      <c r="C35" s="17">
        <v>0.08</v>
      </c>
      <c r="D35" s="17">
        <v>100</v>
      </c>
      <c r="E35" s="17">
        <f t="shared" si="3"/>
        <v>8</v>
      </c>
      <c r="F35" s="17" t="s">
        <v>19</v>
      </c>
      <c r="G35" s="19">
        <v>144668</v>
      </c>
      <c r="H35" s="17">
        <f t="shared" si="4"/>
        <v>20.0927777777778</v>
      </c>
      <c r="I35" s="17">
        <v>16</v>
      </c>
      <c r="J35" s="17">
        <v>12</v>
      </c>
      <c r="K35" s="23"/>
      <c r="L35" s="17"/>
      <c r="M35" s="17"/>
      <c r="N35" s="17"/>
      <c r="O35" s="17"/>
      <c r="P35" s="23"/>
      <c r="Q35" s="23"/>
      <c r="R35" s="17"/>
      <c r="S35" s="17"/>
      <c r="T35" s="17"/>
    </row>
    <row r="36" s="14" customFormat="1" spans="1:20">
      <c r="A36" s="17" t="s">
        <v>30</v>
      </c>
      <c r="B36" s="20"/>
      <c r="C36" s="17">
        <v>0.18</v>
      </c>
      <c r="D36" s="17">
        <v>100</v>
      </c>
      <c r="E36" s="17">
        <f t="shared" si="3"/>
        <v>18</v>
      </c>
      <c r="F36" s="17" t="s">
        <v>19</v>
      </c>
      <c r="G36" s="19">
        <v>298436</v>
      </c>
      <c r="H36" s="17">
        <f t="shared" si="4"/>
        <v>18.421975308642</v>
      </c>
      <c r="I36" s="17">
        <v>16</v>
      </c>
      <c r="J36" s="17">
        <v>14</v>
      </c>
      <c r="K36" s="23"/>
      <c r="L36" s="17"/>
      <c r="M36" s="17"/>
      <c r="N36" s="17"/>
      <c r="O36" s="17"/>
      <c r="P36" s="23"/>
      <c r="Q36" s="23"/>
      <c r="R36" s="17"/>
      <c r="S36" s="17"/>
      <c r="T36" s="17"/>
    </row>
    <row r="37" s="14" customFormat="1" spans="1:20">
      <c r="A37" s="17" t="s">
        <v>31</v>
      </c>
      <c r="B37" s="20"/>
      <c r="C37" s="17">
        <v>0.05</v>
      </c>
      <c r="D37" s="17">
        <v>100</v>
      </c>
      <c r="E37" s="17">
        <f t="shared" si="3"/>
        <v>5</v>
      </c>
      <c r="F37" s="17" t="s">
        <v>19</v>
      </c>
      <c r="G37" s="19">
        <v>145148</v>
      </c>
      <c r="H37" s="17">
        <f t="shared" si="4"/>
        <v>32.2551111111111</v>
      </c>
      <c r="I37" s="17">
        <v>14</v>
      </c>
      <c r="J37" s="17">
        <v>11</v>
      </c>
      <c r="K37" s="23"/>
      <c r="L37" s="17"/>
      <c r="M37" s="17"/>
      <c r="N37" s="17"/>
      <c r="O37" s="17"/>
      <c r="P37" s="23"/>
      <c r="Q37" s="23"/>
      <c r="R37" s="17"/>
      <c r="S37" s="17"/>
      <c r="T37" s="17"/>
    </row>
    <row r="38" s="14" customFormat="1" spans="1:20">
      <c r="A38" s="17" t="s">
        <v>32</v>
      </c>
      <c r="B38" s="21"/>
      <c r="C38" s="17">
        <v>0.15</v>
      </c>
      <c r="D38" s="17">
        <v>100</v>
      </c>
      <c r="E38" s="17">
        <f t="shared" si="3"/>
        <v>15</v>
      </c>
      <c r="F38" s="17" t="s">
        <v>19</v>
      </c>
      <c r="G38" s="19">
        <v>255622</v>
      </c>
      <c r="H38" s="17">
        <f t="shared" si="4"/>
        <v>18.934962962963</v>
      </c>
      <c r="I38" s="17">
        <v>21</v>
      </c>
      <c r="J38" s="17">
        <v>21</v>
      </c>
      <c r="K38" s="23"/>
      <c r="L38" s="17"/>
      <c r="M38" s="17"/>
      <c r="N38" s="17"/>
      <c r="O38" s="17"/>
      <c r="P38" s="23"/>
      <c r="Q38" s="23"/>
      <c r="R38" s="17"/>
      <c r="S38" s="17"/>
      <c r="T38" s="17"/>
    </row>
    <row r="40" s="14" customFormat="1" spans="1:20">
      <c r="A40" s="15" t="s">
        <v>33</v>
      </c>
      <c r="B40" s="15">
        <v>1770</v>
      </c>
      <c r="C40" s="14" t="s">
        <v>56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="14" customFormat="1" spans="1:20">
      <c r="A41" s="16" t="s">
        <v>1</v>
      </c>
      <c r="B41" s="16" t="s">
        <v>57</v>
      </c>
      <c r="C41" s="16" t="s">
        <v>58</v>
      </c>
      <c r="D41" s="16" t="s">
        <v>59</v>
      </c>
      <c r="E41" s="16" t="s">
        <v>60</v>
      </c>
      <c r="F41" s="16" t="s">
        <v>3</v>
      </c>
      <c r="G41" s="16" t="s">
        <v>4</v>
      </c>
      <c r="H41" s="16" t="s">
        <v>5</v>
      </c>
      <c r="I41" s="16" t="s">
        <v>6</v>
      </c>
      <c r="J41" s="16" t="s">
        <v>7</v>
      </c>
      <c r="K41" s="16" t="s">
        <v>8</v>
      </c>
      <c r="L41" s="16" t="s">
        <v>9</v>
      </c>
      <c r="M41" s="16" t="s">
        <v>10</v>
      </c>
      <c r="N41" s="16" t="s">
        <v>11</v>
      </c>
      <c r="O41" s="16" t="s">
        <v>12</v>
      </c>
      <c r="P41" s="16" t="s">
        <v>13</v>
      </c>
      <c r="Q41" s="16" t="s">
        <v>14</v>
      </c>
      <c r="R41" s="16" t="s">
        <v>15</v>
      </c>
      <c r="S41" s="16" t="s">
        <v>16</v>
      </c>
      <c r="T41" s="16" t="s">
        <v>17</v>
      </c>
    </row>
    <row r="42" s="14" customFormat="1" spans="1:20">
      <c r="A42" s="17" t="s">
        <v>18</v>
      </c>
      <c r="B42" s="18">
        <v>150</v>
      </c>
      <c r="C42" s="17">
        <v>0.1</v>
      </c>
      <c r="D42" s="17">
        <v>150</v>
      </c>
      <c r="E42" s="17">
        <f t="shared" ref="E42:E51" si="5">C42*D42</f>
        <v>15</v>
      </c>
      <c r="F42" s="17" t="s">
        <v>19</v>
      </c>
      <c r="G42" s="19">
        <v>171186</v>
      </c>
      <c r="H42" s="17">
        <f t="shared" ref="H42:H51" si="6">G42/E42/60/15</f>
        <v>12.6804444444444</v>
      </c>
      <c r="I42" s="17">
        <v>10</v>
      </c>
      <c r="J42" s="17">
        <v>22</v>
      </c>
      <c r="K42" s="23">
        <v>1</v>
      </c>
      <c r="L42" s="17">
        <v>71</v>
      </c>
      <c r="M42" s="17">
        <v>56</v>
      </c>
      <c r="N42" s="17"/>
      <c r="O42" s="17"/>
      <c r="P42" s="23">
        <v>0.12</v>
      </c>
      <c r="Q42" s="23">
        <v>0.06</v>
      </c>
      <c r="R42" s="17"/>
      <c r="S42" s="17"/>
      <c r="T42" s="17"/>
    </row>
    <row r="43" s="14" customFormat="1" spans="1:20">
      <c r="A43" s="17" t="s">
        <v>22</v>
      </c>
      <c r="B43" s="20"/>
      <c r="C43" s="17">
        <v>0.1</v>
      </c>
      <c r="D43" s="17">
        <v>150</v>
      </c>
      <c r="E43" s="17">
        <f t="shared" si="5"/>
        <v>15</v>
      </c>
      <c r="F43" s="17" t="s">
        <v>19</v>
      </c>
      <c r="G43" s="19">
        <v>180110</v>
      </c>
      <c r="H43" s="17">
        <f t="shared" si="6"/>
        <v>13.3414814814815</v>
      </c>
      <c r="I43" s="17">
        <v>6</v>
      </c>
      <c r="J43" s="17">
        <v>14</v>
      </c>
      <c r="K43" s="23"/>
      <c r="L43" s="17"/>
      <c r="M43" s="17"/>
      <c r="N43" s="17"/>
      <c r="O43" s="17"/>
      <c r="P43" s="23"/>
      <c r="Q43" s="23"/>
      <c r="R43" s="17"/>
      <c r="S43" s="17"/>
      <c r="T43" s="17"/>
    </row>
    <row r="44" s="14" customFormat="1" spans="1:20">
      <c r="A44" s="17" t="s">
        <v>24</v>
      </c>
      <c r="B44" s="20"/>
      <c r="C44" s="17">
        <v>0.06</v>
      </c>
      <c r="D44" s="17">
        <v>150</v>
      </c>
      <c r="E44" s="17">
        <f t="shared" si="5"/>
        <v>9</v>
      </c>
      <c r="F44" s="17" t="s">
        <v>19</v>
      </c>
      <c r="G44" s="19">
        <v>5598</v>
      </c>
      <c r="H44" s="17">
        <f t="shared" si="6"/>
        <v>0.691111111111111</v>
      </c>
      <c r="I44" s="17">
        <v>1030</v>
      </c>
      <c r="J44" s="17">
        <v>1759</v>
      </c>
      <c r="K44" s="23"/>
      <c r="L44" s="17"/>
      <c r="M44" s="17"/>
      <c r="N44" s="17"/>
      <c r="O44" s="17"/>
      <c r="P44" s="23"/>
      <c r="Q44" s="23"/>
      <c r="R44" s="17"/>
      <c r="S44" s="17"/>
      <c r="T44" s="17"/>
    </row>
    <row r="45" s="14" customFormat="1" spans="1:20">
      <c r="A45" s="17" t="s">
        <v>25</v>
      </c>
      <c r="B45" s="20"/>
      <c r="C45" s="17">
        <v>0.07</v>
      </c>
      <c r="D45" s="17">
        <v>150</v>
      </c>
      <c r="E45" s="17">
        <f t="shared" si="5"/>
        <v>10.5</v>
      </c>
      <c r="F45" s="17" t="s">
        <v>19</v>
      </c>
      <c r="G45" s="19">
        <v>56306</v>
      </c>
      <c r="H45" s="17">
        <f t="shared" si="6"/>
        <v>5.95830687830688</v>
      </c>
      <c r="I45" s="17">
        <v>46</v>
      </c>
      <c r="J45" s="17">
        <v>92</v>
      </c>
      <c r="K45" s="23"/>
      <c r="L45" s="17"/>
      <c r="M45" s="17"/>
      <c r="N45" s="17"/>
      <c r="O45" s="17"/>
      <c r="P45" s="23"/>
      <c r="Q45" s="23"/>
      <c r="R45" s="17"/>
      <c r="S45" s="17"/>
      <c r="T45" s="17"/>
    </row>
    <row r="46" s="14" customFormat="1" spans="1:20">
      <c r="A46" s="17" t="s">
        <v>39</v>
      </c>
      <c r="B46" s="20"/>
      <c r="C46" s="17">
        <v>0.12</v>
      </c>
      <c r="D46" s="17">
        <v>150</v>
      </c>
      <c r="E46" s="17">
        <f t="shared" si="5"/>
        <v>18</v>
      </c>
      <c r="F46" s="17" t="s">
        <v>19</v>
      </c>
      <c r="G46" s="19">
        <v>213597</v>
      </c>
      <c r="H46" s="17">
        <f t="shared" si="6"/>
        <v>13.185</v>
      </c>
      <c r="I46" s="17">
        <v>10</v>
      </c>
      <c r="J46" s="17">
        <v>21</v>
      </c>
      <c r="K46" s="23"/>
      <c r="L46" s="17"/>
      <c r="M46" s="17"/>
      <c r="N46" s="17"/>
      <c r="O46" s="17"/>
      <c r="P46" s="23"/>
      <c r="Q46" s="23"/>
      <c r="R46" s="17"/>
      <c r="S46" s="17"/>
      <c r="T46" s="17"/>
    </row>
    <row r="47" s="14" customFormat="1" spans="1:20">
      <c r="A47" s="17" t="s">
        <v>28</v>
      </c>
      <c r="B47" s="20"/>
      <c r="C47" s="17">
        <v>0.09</v>
      </c>
      <c r="D47" s="17">
        <v>150</v>
      </c>
      <c r="E47" s="17">
        <f t="shared" si="5"/>
        <v>13.5</v>
      </c>
      <c r="F47" s="17" t="s">
        <v>19</v>
      </c>
      <c r="G47" s="19">
        <v>158429</v>
      </c>
      <c r="H47" s="17">
        <f t="shared" si="6"/>
        <v>13.0394238683128</v>
      </c>
      <c r="I47" s="17">
        <v>11</v>
      </c>
      <c r="J47" s="17">
        <v>24</v>
      </c>
      <c r="K47" s="23"/>
      <c r="L47" s="17"/>
      <c r="M47" s="17"/>
      <c r="N47" s="17"/>
      <c r="O47" s="17"/>
      <c r="P47" s="23"/>
      <c r="Q47" s="23"/>
      <c r="R47" s="17"/>
      <c r="S47" s="17"/>
      <c r="T47" s="17"/>
    </row>
    <row r="48" s="14" customFormat="1" spans="1:20">
      <c r="A48" s="17" t="s">
        <v>29</v>
      </c>
      <c r="B48" s="20"/>
      <c r="C48" s="17">
        <v>0.08</v>
      </c>
      <c r="D48" s="17">
        <v>150</v>
      </c>
      <c r="E48" s="17">
        <f t="shared" si="5"/>
        <v>12</v>
      </c>
      <c r="F48" s="17" t="s">
        <v>19</v>
      </c>
      <c r="G48" s="19">
        <v>137767</v>
      </c>
      <c r="H48" s="17">
        <f t="shared" si="6"/>
        <v>12.7562037037037</v>
      </c>
      <c r="I48" s="17">
        <v>3</v>
      </c>
      <c r="J48" s="17">
        <v>6</v>
      </c>
      <c r="K48" s="23"/>
      <c r="L48" s="17"/>
      <c r="M48" s="17"/>
      <c r="N48" s="17"/>
      <c r="O48" s="17"/>
      <c r="P48" s="23"/>
      <c r="Q48" s="23"/>
      <c r="R48" s="17"/>
      <c r="S48" s="17"/>
      <c r="T48" s="17"/>
    </row>
    <row r="49" s="14" customFormat="1" spans="1:20">
      <c r="A49" s="17" t="s">
        <v>30</v>
      </c>
      <c r="B49" s="20"/>
      <c r="C49" s="17">
        <v>0.18</v>
      </c>
      <c r="D49" s="17">
        <v>150</v>
      </c>
      <c r="E49" s="17">
        <f t="shared" si="5"/>
        <v>27</v>
      </c>
      <c r="F49" s="17" t="s">
        <v>19</v>
      </c>
      <c r="G49" s="19">
        <v>344135</v>
      </c>
      <c r="H49" s="17">
        <f t="shared" si="6"/>
        <v>14.1619341563786</v>
      </c>
      <c r="I49" s="17">
        <v>4</v>
      </c>
      <c r="J49" s="17">
        <v>8</v>
      </c>
      <c r="K49" s="23"/>
      <c r="L49" s="17"/>
      <c r="M49" s="17"/>
      <c r="N49" s="17"/>
      <c r="O49" s="17"/>
      <c r="P49" s="23"/>
      <c r="Q49" s="23"/>
      <c r="R49" s="17"/>
      <c r="S49" s="17"/>
      <c r="T49" s="17"/>
    </row>
    <row r="50" s="14" customFormat="1" spans="1:20">
      <c r="A50" s="17" t="s">
        <v>31</v>
      </c>
      <c r="B50" s="20"/>
      <c r="C50" s="17">
        <v>0.05</v>
      </c>
      <c r="D50" s="17">
        <v>150</v>
      </c>
      <c r="E50" s="17">
        <f t="shared" si="5"/>
        <v>7.5</v>
      </c>
      <c r="F50" s="17" t="s">
        <v>19</v>
      </c>
      <c r="G50" s="19">
        <v>105614</v>
      </c>
      <c r="H50" s="17">
        <f t="shared" si="6"/>
        <v>15.6465185185185</v>
      </c>
      <c r="I50" s="17">
        <v>2</v>
      </c>
      <c r="J50" s="17">
        <v>5</v>
      </c>
      <c r="K50" s="23"/>
      <c r="L50" s="17"/>
      <c r="M50" s="17"/>
      <c r="N50" s="17"/>
      <c r="O50" s="17"/>
      <c r="P50" s="23"/>
      <c r="Q50" s="23"/>
      <c r="R50" s="17"/>
      <c r="S50" s="17"/>
      <c r="T50" s="17"/>
    </row>
    <row r="51" s="14" customFormat="1" spans="1:20">
      <c r="A51" s="17" t="s">
        <v>32</v>
      </c>
      <c r="B51" s="21"/>
      <c r="C51" s="17">
        <v>0.15</v>
      </c>
      <c r="D51" s="17">
        <v>150</v>
      </c>
      <c r="E51" s="17">
        <f t="shared" si="5"/>
        <v>22.5</v>
      </c>
      <c r="F51" s="17" t="s">
        <v>19</v>
      </c>
      <c r="G51" s="19">
        <v>235805</v>
      </c>
      <c r="H51" s="17">
        <f t="shared" si="6"/>
        <v>11.6446913580247</v>
      </c>
      <c r="I51" s="17">
        <v>9</v>
      </c>
      <c r="J51" s="17">
        <v>20</v>
      </c>
      <c r="K51" s="23"/>
      <c r="L51" s="17"/>
      <c r="M51" s="17"/>
      <c r="N51" s="17"/>
      <c r="O51" s="17"/>
      <c r="P51" s="23"/>
      <c r="Q51" s="23"/>
      <c r="R51" s="17"/>
      <c r="S51" s="17"/>
      <c r="T51" s="17"/>
    </row>
    <row r="53" s="14" customFormat="1" spans="1:20">
      <c r="A53" s="15" t="s">
        <v>33</v>
      </c>
      <c r="B53" s="15">
        <v>1750</v>
      </c>
      <c r="C53" s="14" t="s">
        <v>56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="14" customFormat="1" spans="1:20">
      <c r="A54" s="16" t="s">
        <v>1</v>
      </c>
      <c r="B54" s="16" t="s">
        <v>57</v>
      </c>
      <c r="C54" s="16" t="s">
        <v>58</v>
      </c>
      <c r="D54" s="16" t="s">
        <v>59</v>
      </c>
      <c r="E54" s="16" t="s">
        <v>60</v>
      </c>
      <c r="F54" s="16" t="s">
        <v>3</v>
      </c>
      <c r="G54" s="16" t="s">
        <v>4</v>
      </c>
      <c r="H54" s="16" t="s">
        <v>5</v>
      </c>
      <c r="I54" s="16" t="s">
        <v>6</v>
      </c>
      <c r="J54" s="16" t="s">
        <v>7</v>
      </c>
      <c r="K54" s="16" t="s">
        <v>8</v>
      </c>
      <c r="L54" s="16" t="s">
        <v>9</v>
      </c>
      <c r="M54" s="16" t="s">
        <v>10</v>
      </c>
      <c r="N54" s="16" t="s">
        <v>11</v>
      </c>
      <c r="O54" s="16" t="s">
        <v>12</v>
      </c>
      <c r="P54" s="16" t="s">
        <v>13</v>
      </c>
      <c r="Q54" s="16" t="s">
        <v>14</v>
      </c>
      <c r="R54" s="16" t="s">
        <v>15</v>
      </c>
      <c r="S54" s="16" t="s">
        <v>16</v>
      </c>
      <c r="T54" s="16" t="s">
        <v>17</v>
      </c>
    </row>
    <row r="55" s="14" customFormat="1" spans="1:20">
      <c r="A55" s="17" t="s">
        <v>18</v>
      </c>
      <c r="B55" s="18">
        <v>200</v>
      </c>
      <c r="C55" s="17">
        <v>0.1</v>
      </c>
      <c r="D55" s="17">
        <v>200</v>
      </c>
      <c r="E55" s="17">
        <f t="shared" ref="E55:E64" si="7">C55*D55</f>
        <v>20</v>
      </c>
      <c r="F55" s="17" t="s">
        <v>19</v>
      </c>
      <c r="G55" s="19">
        <v>169489</v>
      </c>
      <c r="H55" s="17">
        <f t="shared" ref="H55:H64" si="8">G55/E55/60/15</f>
        <v>9.41605555555556</v>
      </c>
      <c r="I55" s="17">
        <v>48</v>
      </c>
      <c r="J55" s="17">
        <v>31</v>
      </c>
      <c r="K55" s="23">
        <v>1</v>
      </c>
      <c r="L55" s="17">
        <v>68</v>
      </c>
      <c r="M55" s="17">
        <v>60</v>
      </c>
      <c r="N55" s="17"/>
      <c r="O55" s="17"/>
      <c r="P55" s="23">
        <v>0.11</v>
      </c>
      <c r="Q55" s="23">
        <v>0.06</v>
      </c>
      <c r="R55" s="17"/>
      <c r="S55" s="17"/>
      <c r="T55" s="17"/>
    </row>
    <row r="56" s="14" customFormat="1" spans="1:20">
      <c r="A56" s="17" t="s">
        <v>22</v>
      </c>
      <c r="B56" s="20"/>
      <c r="C56" s="17">
        <v>0.1</v>
      </c>
      <c r="D56" s="17">
        <v>200</v>
      </c>
      <c r="E56" s="17">
        <f t="shared" si="7"/>
        <v>20</v>
      </c>
      <c r="F56" s="17" t="s">
        <v>19</v>
      </c>
      <c r="G56" s="19">
        <v>185728</v>
      </c>
      <c r="H56" s="17">
        <f t="shared" si="8"/>
        <v>10.3182222222222</v>
      </c>
      <c r="I56" s="17">
        <v>45</v>
      </c>
      <c r="J56" s="17">
        <v>27</v>
      </c>
      <c r="K56" s="23"/>
      <c r="L56" s="17"/>
      <c r="M56" s="17"/>
      <c r="N56" s="17"/>
      <c r="O56" s="17"/>
      <c r="P56" s="23"/>
      <c r="Q56" s="23"/>
      <c r="R56" s="17"/>
      <c r="S56" s="17"/>
      <c r="T56" s="17"/>
    </row>
    <row r="57" s="14" customFormat="1" spans="1:20">
      <c r="A57" s="17" t="s">
        <v>24</v>
      </c>
      <c r="B57" s="20"/>
      <c r="C57" s="17">
        <v>0.06</v>
      </c>
      <c r="D57" s="17">
        <v>200</v>
      </c>
      <c r="E57" s="17">
        <f t="shared" si="7"/>
        <v>12</v>
      </c>
      <c r="F57" s="17" t="s">
        <v>19</v>
      </c>
      <c r="G57" s="19">
        <v>5897</v>
      </c>
      <c r="H57" s="17">
        <f t="shared" si="8"/>
        <v>0.546018518518519</v>
      </c>
      <c r="I57" s="17">
        <v>907</v>
      </c>
      <c r="J57" s="17">
        <v>1487</v>
      </c>
      <c r="K57" s="23"/>
      <c r="L57" s="17"/>
      <c r="M57" s="17"/>
      <c r="N57" s="17"/>
      <c r="O57" s="17"/>
      <c r="P57" s="23"/>
      <c r="Q57" s="23"/>
      <c r="R57" s="17"/>
      <c r="S57" s="17"/>
      <c r="T57" s="17"/>
    </row>
    <row r="58" s="14" customFormat="1" spans="1:20">
      <c r="A58" s="17" t="s">
        <v>25</v>
      </c>
      <c r="B58" s="20"/>
      <c r="C58" s="17">
        <v>0.07</v>
      </c>
      <c r="D58" s="17">
        <v>200</v>
      </c>
      <c r="E58" s="17">
        <f t="shared" si="7"/>
        <v>14</v>
      </c>
      <c r="F58" s="17" t="s">
        <v>19</v>
      </c>
      <c r="G58" s="19">
        <v>66562</v>
      </c>
      <c r="H58" s="17">
        <f t="shared" si="8"/>
        <v>5.28269841269841</v>
      </c>
      <c r="I58" s="17">
        <v>75</v>
      </c>
      <c r="J58" s="17">
        <v>102</v>
      </c>
      <c r="K58" s="23"/>
      <c r="L58" s="17"/>
      <c r="M58" s="17"/>
      <c r="N58" s="17"/>
      <c r="O58" s="17"/>
      <c r="P58" s="23"/>
      <c r="Q58" s="23"/>
      <c r="R58" s="17"/>
      <c r="S58" s="17"/>
      <c r="T58" s="17"/>
    </row>
    <row r="59" s="14" customFormat="1" spans="1:20">
      <c r="A59" s="17" t="s">
        <v>39</v>
      </c>
      <c r="B59" s="20"/>
      <c r="C59" s="17">
        <v>0.12</v>
      </c>
      <c r="D59" s="17">
        <v>200</v>
      </c>
      <c r="E59" s="17">
        <f t="shared" si="7"/>
        <v>24</v>
      </c>
      <c r="F59" s="17" t="s">
        <v>19</v>
      </c>
      <c r="G59" s="19">
        <v>195203</v>
      </c>
      <c r="H59" s="17">
        <f t="shared" si="8"/>
        <v>9.03717592592593</v>
      </c>
      <c r="I59" s="17">
        <v>40</v>
      </c>
      <c r="J59" s="17">
        <v>31</v>
      </c>
      <c r="K59" s="23"/>
      <c r="L59" s="17"/>
      <c r="M59" s="17"/>
      <c r="N59" s="17"/>
      <c r="O59" s="17"/>
      <c r="P59" s="23"/>
      <c r="Q59" s="23"/>
      <c r="R59" s="17"/>
      <c r="S59" s="17"/>
      <c r="T59" s="17"/>
    </row>
    <row r="60" s="14" customFormat="1" spans="1:20">
      <c r="A60" s="17" t="s">
        <v>28</v>
      </c>
      <c r="B60" s="20"/>
      <c r="C60" s="17">
        <v>0.09</v>
      </c>
      <c r="D60" s="17">
        <v>200</v>
      </c>
      <c r="E60" s="17">
        <f t="shared" si="7"/>
        <v>18</v>
      </c>
      <c r="F60" s="17" t="s">
        <v>19</v>
      </c>
      <c r="G60" s="19">
        <v>141582</v>
      </c>
      <c r="H60" s="17">
        <f t="shared" si="8"/>
        <v>8.73962962962963</v>
      </c>
      <c r="I60" s="17">
        <v>41</v>
      </c>
      <c r="J60" s="17">
        <v>32</v>
      </c>
      <c r="K60" s="23"/>
      <c r="L60" s="17"/>
      <c r="M60" s="17"/>
      <c r="N60" s="17"/>
      <c r="O60" s="17"/>
      <c r="P60" s="23"/>
      <c r="Q60" s="23"/>
      <c r="R60" s="17"/>
      <c r="S60" s="17"/>
      <c r="T60" s="17"/>
    </row>
    <row r="61" s="14" customFormat="1" spans="1:20">
      <c r="A61" s="17" t="s">
        <v>29</v>
      </c>
      <c r="B61" s="20"/>
      <c r="C61" s="17">
        <v>0.08</v>
      </c>
      <c r="D61" s="17">
        <v>200</v>
      </c>
      <c r="E61" s="17">
        <f t="shared" si="7"/>
        <v>16</v>
      </c>
      <c r="F61" s="17" t="s">
        <v>19</v>
      </c>
      <c r="G61" s="19">
        <v>128250</v>
      </c>
      <c r="H61" s="17">
        <f t="shared" si="8"/>
        <v>8.90625</v>
      </c>
      <c r="I61" s="17">
        <v>34</v>
      </c>
      <c r="J61" s="17">
        <v>18</v>
      </c>
      <c r="K61" s="23"/>
      <c r="L61" s="17"/>
      <c r="M61" s="17"/>
      <c r="N61" s="17"/>
      <c r="O61" s="17"/>
      <c r="P61" s="23"/>
      <c r="Q61" s="23"/>
      <c r="R61" s="17"/>
      <c r="S61" s="17"/>
      <c r="T61" s="17"/>
    </row>
    <row r="62" s="14" customFormat="1" spans="1:20">
      <c r="A62" s="17" t="s">
        <v>30</v>
      </c>
      <c r="B62" s="20"/>
      <c r="C62" s="17">
        <v>0.18</v>
      </c>
      <c r="D62" s="17">
        <v>200</v>
      </c>
      <c r="E62" s="17">
        <f t="shared" si="7"/>
        <v>36</v>
      </c>
      <c r="F62" s="17" t="s">
        <v>19</v>
      </c>
      <c r="G62" s="19">
        <v>295690</v>
      </c>
      <c r="H62" s="17">
        <f t="shared" si="8"/>
        <v>9.12623456790124</v>
      </c>
      <c r="I62" s="17">
        <v>35</v>
      </c>
      <c r="J62" s="17">
        <v>20</v>
      </c>
      <c r="K62" s="23"/>
      <c r="L62" s="17"/>
      <c r="M62" s="17"/>
      <c r="N62" s="17"/>
      <c r="O62" s="17"/>
      <c r="P62" s="23"/>
      <c r="Q62" s="23"/>
      <c r="R62" s="17"/>
      <c r="S62" s="17"/>
      <c r="T62" s="17"/>
    </row>
    <row r="63" s="14" customFormat="1" spans="1:20">
      <c r="A63" s="17" t="s">
        <v>31</v>
      </c>
      <c r="B63" s="20"/>
      <c r="C63" s="17">
        <v>0.05</v>
      </c>
      <c r="D63" s="17">
        <v>200</v>
      </c>
      <c r="E63" s="17">
        <f t="shared" si="7"/>
        <v>10</v>
      </c>
      <c r="F63" s="17" t="s">
        <v>19</v>
      </c>
      <c r="G63" s="19">
        <v>115263</v>
      </c>
      <c r="H63" s="17">
        <f t="shared" si="8"/>
        <v>12.807</v>
      </c>
      <c r="I63" s="17">
        <v>32</v>
      </c>
      <c r="J63" s="17">
        <v>17</v>
      </c>
      <c r="K63" s="23"/>
      <c r="L63" s="17"/>
      <c r="M63" s="17"/>
      <c r="N63" s="17"/>
      <c r="O63" s="17"/>
      <c r="P63" s="23"/>
      <c r="Q63" s="23"/>
      <c r="R63" s="17"/>
      <c r="S63" s="17"/>
      <c r="T63" s="17"/>
    </row>
    <row r="64" s="14" customFormat="1" spans="1:20">
      <c r="A64" s="17" t="s">
        <v>32</v>
      </c>
      <c r="B64" s="21"/>
      <c r="C64" s="17">
        <v>0.15</v>
      </c>
      <c r="D64" s="17">
        <v>200</v>
      </c>
      <c r="E64" s="17">
        <f t="shared" si="7"/>
        <v>30</v>
      </c>
      <c r="F64" s="17" t="s">
        <v>19</v>
      </c>
      <c r="G64" s="19">
        <v>276666</v>
      </c>
      <c r="H64" s="17">
        <f t="shared" si="8"/>
        <v>10.2468888888889</v>
      </c>
      <c r="I64" s="17">
        <v>41</v>
      </c>
      <c r="J64" s="17">
        <v>33</v>
      </c>
      <c r="K64" s="23"/>
      <c r="L64" s="17"/>
      <c r="M64" s="17"/>
      <c r="N64" s="17"/>
      <c r="O64" s="17"/>
      <c r="P64" s="23"/>
      <c r="Q64" s="23"/>
      <c r="R64" s="17"/>
      <c r="S64" s="17"/>
      <c r="T64" s="17"/>
    </row>
    <row r="66" s="14" customFormat="1" spans="1:20">
      <c r="A66" s="15" t="s">
        <v>33</v>
      </c>
      <c r="B66" s="15">
        <v>1760</v>
      </c>
      <c r="C66" s="14" t="s">
        <v>56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="14" customFormat="1" spans="1:20">
      <c r="A67" s="16" t="s">
        <v>1</v>
      </c>
      <c r="B67" s="16" t="s">
        <v>57</v>
      </c>
      <c r="C67" s="16" t="s">
        <v>58</v>
      </c>
      <c r="D67" s="16" t="s">
        <v>59</v>
      </c>
      <c r="E67" s="16" t="s">
        <v>60</v>
      </c>
      <c r="F67" s="16" t="s">
        <v>3</v>
      </c>
      <c r="G67" s="16" t="s">
        <v>4</v>
      </c>
      <c r="H67" s="16" t="s">
        <v>5</v>
      </c>
      <c r="I67" s="16" t="s">
        <v>6</v>
      </c>
      <c r="J67" s="16" t="s">
        <v>7</v>
      </c>
      <c r="K67" s="16" t="s">
        <v>8</v>
      </c>
      <c r="L67" s="16" t="s">
        <v>9</v>
      </c>
      <c r="M67" s="16" t="s">
        <v>10</v>
      </c>
      <c r="N67" s="16" t="s">
        <v>11</v>
      </c>
      <c r="O67" s="16" t="s">
        <v>12</v>
      </c>
      <c r="P67" s="16" t="s">
        <v>13</v>
      </c>
      <c r="Q67" s="16" t="s">
        <v>14</v>
      </c>
      <c r="R67" s="16" t="s">
        <v>15</v>
      </c>
      <c r="S67" s="16" t="s">
        <v>16</v>
      </c>
      <c r="T67" s="16" t="s">
        <v>17</v>
      </c>
    </row>
    <row r="68" s="14" customFormat="1" spans="1:20">
      <c r="A68" s="17" t="s">
        <v>18</v>
      </c>
      <c r="B68" s="18">
        <v>250</v>
      </c>
      <c r="C68" s="17">
        <v>0.1</v>
      </c>
      <c r="D68" s="17">
        <v>250</v>
      </c>
      <c r="E68" s="17">
        <f t="shared" ref="E68:E77" si="9">C68*D68</f>
        <v>25</v>
      </c>
      <c r="F68" s="17" t="s">
        <v>19</v>
      </c>
      <c r="G68" s="24">
        <v>168329</v>
      </c>
      <c r="H68" s="17">
        <f t="shared" ref="H68:H77" si="10">G68/E68/60/15</f>
        <v>7.48128888888889</v>
      </c>
      <c r="I68" s="17">
        <v>10</v>
      </c>
      <c r="J68" s="17">
        <v>20</v>
      </c>
      <c r="K68" s="23">
        <v>1</v>
      </c>
      <c r="L68" s="17">
        <v>69</v>
      </c>
      <c r="M68" s="17">
        <v>59</v>
      </c>
      <c r="N68" s="17"/>
      <c r="O68" s="17"/>
      <c r="P68" s="23">
        <v>0.12</v>
      </c>
      <c r="Q68" s="23">
        <v>0.06</v>
      </c>
      <c r="R68" s="17"/>
      <c r="S68" s="17"/>
      <c r="T68" s="17"/>
    </row>
    <row r="69" s="14" customFormat="1" spans="1:20">
      <c r="A69" s="17" t="s">
        <v>22</v>
      </c>
      <c r="B69" s="20"/>
      <c r="C69" s="17">
        <v>0.1</v>
      </c>
      <c r="D69" s="17">
        <v>250</v>
      </c>
      <c r="E69" s="17">
        <f t="shared" si="9"/>
        <v>25</v>
      </c>
      <c r="F69" s="17" t="s">
        <v>19</v>
      </c>
      <c r="G69" s="24">
        <v>176452</v>
      </c>
      <c r="H69" s="17">
        <f t="shared" si="10"/>
        <v>7.84231111111111</v>
      </c>
      <c r="I69" s="17">
        <v>6</v>
      </c>
      <c r="J69" s="17">
        <v>13</v>
      </c>
      <c r="K69" s="23"/>
      <c r="L69" s="17"/>
      <c r="M69" s="17"/>
      <c r="N69" s="17"/>
      <c r="O69" s="17"/>
      <c r="P69" s="23"/>
      <c r="Q69" s="23"/>
      <c r="R69" s="17"/>
      <c r="S69" s="17"/>
      <c r="T69" s="17"/>
    </row>
    <row r="70" s="14" customFormat="1" spans="1:20">
      <c r="A70" s="17" t="s">
        <v>24</v>
      </c>
      <c r="B70" s="20"/>
      <c r="C70" s="17">
        <v>0.06</v>
      </c>
      <c r="D70" s="17">
        <v>250</v>
      </c>
      <c r="E70" s="17">
        <f t="shared" si="9"/>
        <v>15</v>
      </c>
      <c r="F70" s="17" t="s">
        <v>19</v>
      </c>
      <c r="G70" s="24">
        <v>5482</v>
      </c>
      <c r="H70" s="17">
        <f t="shared" si="10"/>
        <v>0.406074074074074</v>
      </c>
      <c r="I70" s="17">
        <v>1301</v>
      </c>
      <c r="J70" s="17">
        <v>2224</v>
      </c>
      <c r="K70" s="23"/>
      <c r="L70" s="17"/>
      <c r="M70" s="17"/>
      <c r="N70" s="17"/>
      <c r="O70" s="17"/>
      <c r="P70" s="23"/>
      <c r="Q70" s="23"/>
      <c r="R70" s="17"/>
      <c r="S70" s="17"/>
      <c r="T70" s="17"/>
    </row>
    <row r="71" s="14" customFormat="1" spans="1:20">
      <c r="A71" s="17" t="s">
        <v>25</v>
      </c>
      <c r="B71" s="20"/>
      <c r="C71" s="17">
        <v>0.07</v>
      </c>
      <c r="D71" s="17">
        <v>250</v>
      </c>
      <c r="E71" s="17">
        <f t="shared" si="9"/>
        <v>17.5</v>
      </c>
      <c r="F71" s="17" t="s">
        <v>19</v>
      </c>
      <c r="G71" s="24">
        <v>91558</v>
      </c>
      <c r="H71" s="17">
        <f t="shared" si="10"/>
        <v>5.81320634920635</v>
      </c>
      <c r="I71" s="17">
        <v>48</v>
      </c>
      <c r="J71" s="17">
        <v>92</v>
      </c>
      <c r="K71" s="23"/>
      <c r="L71" s="17"/>
      <c r="M71" s="17"/>
      <c r="N71" s="17"/>
      <c r="O71" s="17"/>
      <c r="P71" s="23"/>
      <c r="Q71" s="23"/>
      <c r="R71" s="17"/>
      <c r="S71" s="17"/>
      <c r="T71" s="17"/>
    </row>
    <row r="72" s="14" customFormat="1" spans="1:20">
      <c r="A72" s="17" t="s">
        <v>39</v>
      </c>
      <c r="B72" s="20"/>
      <c r="C72" s="17">
        <v>0.12</v>
      </c>
      <c r="D72" s="17">
        <v>250</v>
      </c>
      <c r="E72" s="17">
        <f t="shared" si="9"/>
        <v>30</v>
      </c>
      <c r="F72" s="17" t="s">
        <v>19</v>
      </c>
      <c r="G72" s="24">
        <v>188322</v>
      </c>
      <c r="H72" s="17">
        <f t="shared" si="10"/>
        <v>6.97488888888889</v>
      </c>
      <c r="I72" s="17">
        <v>10</v>
      </c>
      <c r="J72" s="17">
        <v>20</v>
      </c>
      <c r="K72" s="23"/>
      <c r="L72" s="17"/>
      <c r="M72" s="17"/>
      <c r="N72" s="17"/>
      <c r="O72" s="17"/>
      <c r="P72" s="23"/>
      <c r="Q72" s="23"/>
      <c r="R72" s="17"/>
      <c r="S72" s="17"/>
      <c r="T72" s="17"/>
    </row>
    <row r="73" s="14" customFormat="1" spans="1:20">
      <c r="A73" s="17" t="s">
        <v>28</v>
      </c>
      <c r="B73" s="20"/>
      <c r="C73" s="17">
        <v>0.09</v>
      </c>
      <c r="D73" s="17">
        <v>250</v>
      </c>
      <c r="E73" s="17">
        <f t="shared" si="9"/>
        <v>22.5</v>
      </c>
      <c r="F73" s="17" t="s">
        <v>19</v>
      </c>
      <c r="G73" s="24">
        <v>149143</v>
      </c>
      <c r="H73" s="17">
        <f t="shared" si="10"/>
        <v>7.36508641975309</v>
      </c>
      <c r="I73" s="17">
        <v>10</v>
      </c>
      <c r="J73" s="17">
        <v>22</v>
      </c>
      <c r="K73" s="23"/>
      <c r="L73" s="17"/>
      <c r="M73" s="17"/>
      <c r="N73" s="17"/>
      <c r="O73" s="17"/>
      <c r="P73" s="23"/>
      <c r="Q73" s="23"/>
      <c r="R73" s="17"/>
      <c r="S73" s="17"/>
      <c r="T73" s="17"/>
    </row>
    <row r="74" s="14" customFormat="1" spans="1:20">
      <c r="A74" s="17" t="s">
        <v>29</v>
      </c>
      <c r="B74" s="20"/>
      <c r="C74" s="17">
        <v>0.08</v>
      </c>
      <c r="D74" s="17">
        <v>250</v>
      </c>
      <c r="E74" s="17">
        <f t="shared" si="9"/>
        <v>20</v>
      </c>
      <c r="F74" s="17" t="s">
        <v>19</v>
      </c>
      <c r="G74" s="24">
        <v>171421</v>
      </c>
      <c r="H74" s="17">
        <f t="shared" si="10"/>
        <v>9.52338888888889</v>
      </c>
      <c r="I74" s="17">
        <v>3</v>
      </c>
      <c r="J74" s="17">
        <v>5</v>
      </c>
      <c r="K74" s="23"/>
      <c r="L74" s="17"/>
      <c r="M74" s="17"/>
      <c r="N74" s="17"/>
      <c r="O74" s="17"/>
      <c r="P74" s="23"/>
      <c r="Q74" s="23"/>
      <c r="R74" s="17"/>
      <c r="S74" s="17"/>
      <c r="T74" s="17"/>
    </row>
    <row r="75" s="14" customFormat="1" spans="1:20">
      <c r="A75" s="17" t="s">
        <v>30</v>
      </c>
      <c r="B75" s="20"/>
      <c r="C75" s="17">
        <v>0.18</v>
      </c>
      <c r="D75" s="17">
        <v>250</v>
      </c>
      <c r="E75" s="17">
        <f t="shared" si="9"/>
        <v>45</v>
      </c>
      <c r="F75" s="17" t="s">
        <v>19</v>
      </c>
      <c r="G75" s="24">
        <v>303640</v>
      </c>
      <c r="H75" s="17">
        <f t="shared" si="10"/>
        <v>7.49728395061728</v>
      </c>
      <c r="I75" s="17">
        <v>5</v>
      </c>
      <c r="J75" s="17">
        <v>9</v>
      </c>
      <c r="K75" s="23"/>
      <c r="L75" s="17"/>
      <c r="M75" s="17"/>
      <c r="N75" s="17"/>
      <c r="O75" s="17"/>
      <c r="P75" s="23"/>
      <c r="Q75" s="23"/>
      <c r="R75" s="17"/>
      <c r="S75" s="17"/>
      <c r="T75" s="17"/>
    </row>
    <row r="76" s="14" customFormat="1" spans="1:20">
      <c r="A76" s="17" t="s">
        <v>31</v>
      </c>
      <c r="B76" s="20"/>
      <c r="C76" s="17">
        <v>0.05</v>
      </c>
      <c r="D76" s="17">
        <v>250</v>
      </c>
      <c r="E76" s="17">
        <f t="shared" si="9"/>
        <v>12.5</v>
      </c>
      <c r="F76" s="17" t="s">
        <v>19</v>
      </c>
      <c r="G76" s="24">
        <v>87696</v>
      </c>
      <c r="H76" s="17">
        <f t="shared" si="10"/>
        <v>7.7952</v>
      </c>
      <c r="I76" s="17">
        <v>2</v>
      </c>
      <c r="J76" s="17">
        <v>4</v>
      </c>
      <c r="K76" s="23"/>
      <c r="L76" s="17"/>
      <c r="M76" s="17"/>
      <c r="N76" s="17"/>
      <c r="O76" s="17"/>
      <c r="P76" s="23"/>
      <c r="Q76" s="23"/>
      <c r="R76" s="17"/>
      <c r="S76" s="17"/>
      <c r="T76" s="17"/>
    </row>
    <row r="77" s="14" customFormat="1" spans="1:20">
      <c r="A77" s="17" t="s">
        <v>32</v>
      </c>
      <c r="B77" s="21"/>
      <c r="C77" s="17">
        <v>0.15</v>
      </c>
      <c r="D77" s="17">
        <v>250</v>
      </c>
      <c r="E77" s="17">
        <f t="shared" si="9"/>
        <v>37.5</v>
      </c>
      <c r="F77" s="17" t="s">
        <v>19</v>
      </c>
      <c r="G77" s="24">
        <v>235453</v>
      </c>
      <c r="H77" s="17">
        <f t="shared" si="10"/>
        <v>6.97638518518519</v>
      </c>
      <c r="I77" s="17">
        <v>10</v>
      </c>
      <c r="J77" s="17">
        <v>20</v>
      </c>
      <c r="K77" s="23"/>
      <c r="L77" s="17"/>
      <c r="M77" s="17"/>
      <c r="N77" s="17"/>
      <c r="O77" s="17"/>
      <c r="P77" s="23"/>
      <c r="Q77" s="23"/>
      <c r="R77" s="17"/>
      <c r="S77" s="17"/>
      <c r="T77" s="17"/>
    </row>
    <row r="79" s="14" customFormat="1" spans="1:20">
      <c r="A79" s="15" t="s">
        <v>33</v>
      </c>
      <c r="B79" s="15">
        <v>1780</v>
      </c>
      <c r="C79" s="14" t="s">
        <v>56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="14" customFormat="1" spans="1:20">
      <c r="A80" s="16" t="s">
        <v>1</v>
      </c>
      <c r="B80" s="16" t="s">
        <v>57</v>
      </c>
      <c r="C80" s="16" t="s">
        <v>58</v>
      </c>
      <c r="D80" s="16" t="s">
        <v>59</v>
      </c>
      <c r="E80" s="16" t="s">
        <v>60</v>
      </c>
      <c r="F80" s="16" t="s">
        <v>3</v>
      </c>
      <c r="G80" s="16" t="s">
        <v>4</v>
      </c>
      <c r="H80" s="16" t="s">
        <v>5</v>
      </c>
      <c r="I80" s="16" t="s">
        <v>6</v>
      </c>
      <c r="J80" s="16" t="s">
        <v>7</v>
      </c>
      <c r="K80" s="16" t="s">
        <v>8</v>
      </c>
      <c r="L80" s="16" t="s">
        <v>9</v>
      </c>
      <c r="M80" s="16" t="s">
        <v>10</v>
      </c>
      <c r="N80" s="16" t="s">
        <v>11</v>
      </c>
      <c r="O80" s="16" t="s">
        <v>12</v>
      </c>
      <c r="P80" s="16" t="s">
        <v>13</v>
      </c>
      <c r="Q80" s="16" t="s">
        <v>14</v>
      </c>
      <c r="R80" s="16" t="s">
        <v>15</v>
      </c>
      <c r="S80" s="16" t="s">
        <v>16</v>
      </c>
      <c r="T80" s="16" t="s">
        <v>17</v>
      </c>
    </row>
    <row r="81" s="14" customFormat="1" spans="1:20">
      <c r="A81" s="17" t="s">
        <v>18</v>
      </c>
      <c r="B81" s="18">
        <v>300</v>
      </c>
      <c r="C81" s="17">
        <v>0.1</v>
      </c>
      <c r="D81" s="17">
        <v>300</v>
      </c>
      <c r="E81" s="17">
        <f t="shared" ref="E81:E90" si="11">C81*D81</f>
        <v>30</v>
      </c>
      <c r="F81" s="17" t="s">
        <v>19</v>
      </c>
      <c r="G81" s="25">
        <v>173511</v>
      </c>
      <c r="H81" s="17">
        <f t="shared" ref="H81:H90" si="12">G81/E81/60/15</f>
        <v>6.42633333333333</v>
      </c>
      <c r="I81" s="17">
        <v>15</v>
      </c>
      <c r="J81" s="17">
        <v>19</v>
      </c>
      <c r="K81" s="23">
        <v>1</v>
      </c>
      <c r="L81" s="17">
        <v>69</v>
      </c>
      <c r="M81" s="17">
        <v>59</v>
      </c>
      <c r="N81" s="17"/>
      <c r="O81" s="17"/>
      <c r="P81" s="23">
        <v>0.12</v>
      </c>
      <c r="Q81" s="23">
        <v>0.06</v>
      </c>
      <c r="R81" s="17"/>
      <c r="S81" s="17"/>
      <c r="T81" s="17"/>
    </row>
    <row r="82" s="14" customFormat="1" spans="1:20">
      <c r="A82" s="17" t="s">
        <v>22</v>
      </c>
      <c r="B82" s="20"/>
      <c r="C82" s="17">
        <v>0.1</v>
      </c>
      <c r="D82" s="17">
        <v>300</v>
      </c>
      <c r="E82" s="17">
        <f t="shared" si="11"/>
        <v>30</v>
      </c>
      <c r="F82" s="17" t="s">
        <v>19</v>
      </c>
      <c r="G82" s="25">
        <v>180044</v>
      </c>
      <c r="H82" s="17">
        <f t="shared" si="12"/>
        <v>6.6682962962963</v>
      </c>
      <c r="I82" s="17">
        <v>6</v>
      </c>
      <c r="J82" s="17">
        <v>11</v>
      </c>
      <c r="K82" s="23"/>
      <c r="L82" s="17"/>
      <c r="M82" s="17"/>
      <c r="N82" s="17"/>
      <c r="O82" s="17"/>
      <c r="P82" s="23"/>
      <c r="Q82" s="23"/>
      <c r="R82" s="17"/>
      <c r="S82" s="17"/>
      <c r="T82" s="17"/>
    </row>
    <row r="83" s="14" customFormat="1" spans="1:20">
      <c r="A83" s="17" t="s">
        <v>24</v>
      </c>
      <c r="B83" s="20"/>
      <c r="C83" s="17">
        <v>0.06</v>
      </c>
      <c r="D83" s="17">
        <v>300</v>
      </c>
      <c r="E83" s="17">
        <f t="shared" si="11"/>
        <v>18</v>
      </c>
      <c r="F83" s="17" t="s">
        <v>19</v>
      </c>
      <c r="G83" s="25">
        <v>5603</v>
      </c>
      <c r="H83" s="17">
        <f t="shared" si="12"/>
        <v>0.345864197530864</v>
      </c>
      <c r="I83" s="17">
        <v>975</v>
      </c>
      <c r="J83" s="17">
        <v>1644</v>
      </c>
      <c r="K83" s="23"/>
      <c r="L83" s="17"/>
      <c r="M83" s="17"/>
      <c r="N83" s="17"/>
      <c r="O83" s="17"/>
      <c r="P83" s="23"/>
      <c r="Q83" s="23"/>
      <c r="R83" s="17"/>
      <c r="S83" s="17"/>
      <c r="T83" s="17"/>
    </row>
    <row r="84" s="14" customFormat="1" spans="1:20">
      <c r="A84" s="17" t="s">
        <v>25</v>
      </c>
      <c r="B84" s="20"/>
      <c r="C84" s="17">
        <v>0.07</v>
      </c>
      <c r="D84" s="17">
        <v>300</v>
      </c>
      <c r="E84" s="17">
        <f t="shared" si="11"/>
        <v>21</v>
      </c>
      <c r="F84" s="17" t="s">
        <v>19</v>
      </c>
      <c r="G84" s="25">
        <v>66786</v>
      </c>
      <c r="H84" s="17">
        <f t="shared" si="12"/>
        <v>3.53365079365079</v>
      </c>
      <c r="I84" s="17">
        <v>40</v>
      </c>
      <c r="J84" s="17">
        <v>79</v>
      </c>
      <c r="K84" s="23"/>
      <c r="L84" s="17"/>
      <c r="M84" s="17"/>
      <c r="N84" s="17"/>
      <c r="O84" s="17"/>
      <c r="P84" s="23"/>
      <c r="Q84" s="23"/>
      <c r="R84" s="17"/>
      <c r="S84" s="17"/>
      <c r="T84" s="17"/>
    </row>
    <row r="85" s="14" customFormat="1" spans="1:20">
      <c r="A85" s="17" t="s">
        <v>39</v>
      </c>
      <c r="B85" s="20"/>
      <c r="C85" s="17">
        <v>0.12</v>
      </c>
      <c r="D85" s="17">
        <v>300</v>
      </c>
      <c r="E85" s="17">
        <f t="shared" si="11"/>
        <v>36</v>
      </c>
      <c r="F85" s="17" t="s">
        <v>19</v>
      </c>
      <c r="G85" s="25">
        <v>199496</v>
      </c>
      <c r="H85" s="17">
        <f t="shared" si="12"/>
        <v>6.15728395061728</v>
      </c>
      <c r="I85" s="17">
        <v>9</v>
      </c>
      <c r="J85" s="17">
        <v>20</v>
      </c>
      <c r="K85" s="23"/>
      <c r="L85" s="17"/>
      <c r="M85" s="17"/>
      <c r="N85" s="17"/>
      <c r="O85" s="17"/>
      <c r="P85" s="23"/>
      <c r="Q85" s="23"/>
      <c r="R85" s="17"/>
      <c r="S85" s="17"/>
      <c r="T85" s="17"/>
    </row>
    <row r="86" s="14" customFormat="1" spans="1:20">
      <c r="A86" s="17" t="s">
        <v>28</v>
      </c>
      <c r="B86" s="20"/>
      <c r="C86" s="17">
        <v>0.09</v>
      </c>
      <c r="D86" s="17">
        <v>300</v>
      </c>
      <c r="E86" s="17">
        <f t="shared" si="11"/>
        <v>27</v>
      </c>
      <c r="F86" s="17" t="s">
        <v>19</v>
      </c>
      <c r="G86" s="25">
        <v>151197</v>
      </c>
      <c r="H86" s="17">
        <f t="shared" si="12"/>
        <v>6.2220987654321</v>
      </c>
      <c r="I86" s="17">
        <v>9</v>
      </c>
      <c r="J86" s="17">
        <v>21</v>
      </c>
      <c r="K86" s="23"/>
      <c r="L86" s="17"/>
      <c r="M86" s="17"/>
      <c r="N86" s="17"/>
      <c r="O86" s="17"/>
      <c r="P86" s="23"/>
      <c r="Q86" s="23"/>
      <c r="R86" s="17"/>
      <c r="S86" s="17"/>
      <c r="T86" s="17"/>
    </row>
    <row r="87" s="14" customFormat="1" spans="1:20">
      <c r="A87" s="17" t="s">
        <v>29</v>
      </c>
      <c r="B87" s="20"/>
      <c r="C87" s="17">
        <v>0.08</v>
      </c>
      <c r="D87" s="17">
        <v>300</v>
      </c>
      <c r="E87" s="17">
        <f t="shared" si="11"/>
        <v>24</v>
      </c>
      <c r="F87" s="17" t="s">
        <v>19</v>
      </c>
      <c r="G87" s="25">
        <v>154270</v>
      </c>
      <c r="H87" s="17">
        <f t="shared" si="12"/>
        <v>7.14212962962963</v>
      </c>
      <c r="I87" s="17">
        <v>3</v>
      </c>
      <c r="J87" s="17">
        <v>4</v>
      </c>
      <c r="K87" s="23"/>
      <c r="L87" s="17"/>
      <c r="M87" s="17"/>
      <c r="N87" s="17"/>
      <c r="O87" s="17"/>
      <c r="P87" s="23"/>
      <c r="Q87" s="23"/>
      <c r="R87" s="17"/>
      <c r="S87" s="17"/>
      <c r="T87" s="17"/>
    </row>
    <row r="88" s="14" customFormat="1" spans="1:20">
      <c r="A88" s="17" t="s">
        <v>30</v>
      </c>
      <c r="B88" s="20"/>
      <c r="C88" s="17">
        <v>0.18</v>
      </c>
      <c r="D88" s="17">
        <v>300</v>
      </c>
      <c r="E88" s="17">
        <f t="shared" si="11"/>
        <v>54</v>
      </c>
      <c r="F88" s="17" t="s">
        <v>19</v>
      </c>
      <c r="G88" s="25">
        <v>319609</v>
      </c>
      <c r="H88" s="17">
        <f t="shared" si="12"/>
        <v>6.57631687242798</v>
      </c>
      <c r="I88" s="17">
        <v>4</v>
      </c>
      <c r="J88" s="17">
        <v>7</v>
      </c>
      <c r="K88" s="23"/>
      <c r="L88" s="17"/>
      <c r="M88" s="17"/>
      <c r="N88" s="17"/>
      <c r="O88" s="17"/>
      <c r="P88" s="23"/>
      <c r="Q88" s="23"/>
      <c r="R88" s="17"/>
      <c r="S88" s="17"/>
      <c r="T88" s="17"/>
    </row>
    <row r="89" s="14" customFormat="1" spans="1:20">
      <c r="A89" s="17" t="s">
        <v>31</v>
      </c>
      <c r="B89" s="20"/>
      <c r="C89" s="17">
        <v>0.05</v>
      </c>
      <c r="D89" s="17">
        <v>300</v>
      </c>
      <c r="E89" s="17">
        <f t="shared" si="11"/>
        <v>15</v>
      </c>
      <c r="F89" s="17" t="s">
        <v>19</v>
      </c>
      <c r="G89" s="25">
        <v>98673</v>
      </c>
      <c r="H89" s="17">
        <f t="shared" si="12"/>
        <v>7.30911111111111</v>
      </c>
      <c r="I89" s="17">
        <v>2</v>
      </c>
      <c r="J89" s="17">
        <v>4</v>
      </c>
      <c r="K89" s="23"/>
      <c r="L89" s="17"/>
      <c r="M89" s="17"/>
      <c r="N89" s="17"/>
      <c r="O89" s="17"/>
      <c r="P89" s="23"/>
      <c r="Q89" s="23"/>
      <c r="R89" s="17"/>
      <c r="S89" s="17"/>
      <c r="T89" s="17"/>
    </row>
    <row r="90" s="14" customFormat="1" spans="1:20">
      <c r="A90" s="17" t="s">
        <v>32</v>
      </c>
      <c r="B90" s="21"/>
      <c r="C90" s="17">
        <v>0.15</v>
      </c>
      <c r="D90" s="17">
        <v>300</v>
      </c>
      <c r="E90" s="17">
        <f t="shared" si="11"/>
        <v>45</v>
      </c>
      <c r="F90" s="17" t="s">
        <v>19</v>
      </c>
      <c r="G90" s="25">
        <v>263639</v>
      </c>
      <c r="H90" s="17">
        <f t="shared" si="12"/>
        <v>6.5096049382716</v>
      </c>
      <c r="I90" s="17">
        <v>9</v>
      </c>
      <c r="J90" s="17">
        <v>21</v>
      </c>
      <c r="K90" s="23"/>
      <c r="L90" s="17"/>
      <c r="M90" s="17"/>
      <c r="N90" s="17"/>
      <c r="O90" s="17"/>
      <c r="P90" s="23"/>
      <c r="Q90" s="23"/>
      <c r="R90" s="17"/>
      <c r="S90" s="17"/>
      <c r="T90" s="17"/>
    </row>
    <row r="92" s="14" customFormat="1" spans="1:20">
      <c r="A92" s="15" t="s">
        <v>33</v>
      </c>
      <c r="B92" s="15"/>
      <c r="C92" s="15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="14" customFormat="1" spans="1:20">
      <c r="A93" s="16" t="s">
        <v>1</v>
      </c>
      <c r="B93" s="16" t="s">
        <v>57</v>
      </c>
      <c r="C93" s="16" t="s">
        <v>58</v>
      </c>
      <c r="D93" s="16" t="s">
        <v>59</v>
      </c>
      <c r="E93" s="16" t="s">
        <v>60</v>
      </c>
      <c r="F93" s="16" t="s">
        <v>3</v>
      </c>
      <c r="G93" s="16" t="s">
        <v>4</v>
      </c>
      <c r="H93" s="16" t="s">
        <v>5</v>
      </c>
      <c r="I93" s="16" t="s">
        <v>6</v>
      </c>
      <c r="J93" s="16" t="s">
        <v>7</v>
      </c>
      <c r="K93" s="16" t="s">
        <v>8</v>
      </c>
      <c r="L93" s="16" t="s">
        <v>9</v>
      </c>
      <c r="M93" s="16" t="s">
        <v>10</v>
      </c>
      <c r="N93" s="16" t="s">
        <v>11</v>
      </c>
      <c r="O93" s="16" t="s">
        <v>12</v>
      </c>
      <c r="P93" s="16" t="s">
        <v>13</v>
      </c>
      <c r="Q93" s="16" t="s">
        <v>14</v>
      </c>
      <c r="R93" s="16" t="s">
        <v>15</v>
      </c>
      <c r="S93" s="16" t="s">
        <v>16</v>
      </c>
      <c r="T93" s="16" t="s">
        <v>17</v>
      </c>
    </row>
    <row r="94" s="14" customFormat="1" spans="1:20">
      <c r="A94" s="17" t="s">
        <v>18</v>
      </c>
      <c r="B94" s="18">
        <v>450</v>
      </c>
      <c r="C94" s="17">
        <v>0.1</v>
      </c>
      <c r="D94" s="17">
        <v>450</v>
      </c>
      <c r="E94" s="17">
        <f t="shared" ref="E94:E103" si="13">C94*D94</f>
        <v>45</v>
      </c>
      <c r="F94" s="17" t="s">
        <v>19</v>
      </c>
      <c r="G94" s="17"/>
      <c r="H94" s="17">
        <f t="shared" ref="H94:H103" si="14">G94/E94/60/15</f>
        <v>0</v>
      </c>
      <c r="I94" s="17"/>
      <c r="J94" s="17"/>
      <c r="K94" s="23"/>
      <c r="L94" s="17"/>
      <c r="M94" s="17"/>
      <c r="N94" s="17"/>
      <c r="O94" s="17"/>
      <c r="P94" s="23"/>
      <c r="Q94" s="23"/>
      <c r="R94" s="17"/>
      <c r="S94" s="17"/>
      <c r="T94" s="17"/>
    </row>
    <row r="95" s="14" customFormat="1" spans="1:20">
      <c r="A95" s="17" t="s">
        <v>22</v>
      </c>
      <c r="B95" s="20"/>
      <c r="C95" s="17">
        <v>0.1</v>
      </c>
      <c r="D95" s="17">
        <v>450</v>
      </c>
      <c r="E95" s="17">
        <f t="shared" si="13"/>
        <v>45</v>
      </c>
      <c r="F95" s="17" t="s">
        <v>19</v>
      </c>
      <c r="G95" s="17"/>
      <c r="H95" s="17">
        <f t="shared" si="14"/>
        <v>0</v>
      </c>
      <c r="I95" s="17"/>
      <c r="J95" s="17"/>
      <c r="K95" s="23"/>
      <c r="L95" s="17"/>
      <c r="M95" s="17"/>
      <c r="N95" s="17"/>
      <c r="O95" s="17"/>
      <c r="P95" s="23"/>
      <c r="Q95" s="23"/>
      <c r="R95" s="17"/>
      <c r="S95" s="17"/>
      <c r="T95" s="17"/>
    </row>
    <row r="96" s="14" customFormat="1" spans="1:20">
      <c r="A96" s="17" t="s">
        <v>24</v>
      </c>
      <c r="B96" s="20"/>
      <c r="C96" s="17">
        <v>0.06</v>
      </c>
      <c r="D96" s="17">
        <v>450</v>
      </c>
      <c r="E96" s="17">
        <f t="shared" si="13"/>
        <v>27</v>
      </c>
      <c r="F96" s="17" t="s">
        <v>19</v>
      </c>
      <c r="G96" s="17"/>
      <c r="H96" s="17">
        <f t="shared" si="14"/>
        <v>0</v>
      </c>
      <c r="I96" s="17"/>
      <c r="J96" s="17"/>
      <c r="K96" s="23"/>
      <c r="L96" s="17"/>
      <c r="M96" s="17"/>
      <c r="N96" s="17"/>
      <c r="O96" s="17"/>
      <c r="P96" s="23"/>
      <c r="Q96" s="23"/>
      <c r="R96" s="17"/>
      <c r="S96" s="17"/>
      <c r="T96" s="17"/>
    </row>
    <row r="97" s="14" customFormat="1" spans="1:20">
      <c r="A97" s="17" t="s">
        <v>25</v>
      </c>
      <c r="B97" s="20"/>
      <c r="C97" s="17">
        <v>0.07</v>
      </c>
      <c r="D97" s="17">
        <v>450</v>
      </c>
      <c r="E97" s="17">
        <f t="shared" si="13"/>
        <v>31.5</v>
      </c>
      <c r="F97" s="17" t="s">
        <v>19</v>
      </c>
      <c r="G97" s="17"/>
      <c r="H97" s="17">
        <f t="shared" si="14"/>
        <v>0</v>
      </c>
      <c r="I97" s="17"/>
      <c r="J97" s="17"/>
      <c r="K97" s="23"/>
      <c r="L97" s="17"/>
      <c r="M97" s="17"/>
      <c r="N97" s="17"/>
      <c r="O97" s="17"/>
      <c r="P97" s="23"/>
      <c r="Q97" s="23"/>
      <c r="R97" s="17"/>
      <c r="S97" s="17"/>
      <c r="T97" s="17"/>
    </row>
    <row r="98" s="14" customFormat="1" spans="1:20">
      <c r="A98" s="17" t="s">
        <v>39</v>
      </c>
      <c r="B98" s="20"/>
      <c r="C98" s="17">
        <v>0.12</v>
      </c>
      <c r="D98" s="17">
        <v>450</v>
      </c>
      <c r="E98" s="17">
        <f t="shared" si="13"/>
        <v>54</v>
      </c>
      <c r="F98" s="17" t="s">
        <v>19</v>
      </c>
      <c r="G98" s="17"/>
      <c r="H98" s="17">
        <f t="shared" si="14"/>
        <v>0</v>
      </c>
      <c r="I98" s="17"/>
      <c r="J98" s="17"/>
      <c r="K98" s="23"/>
      <c r="L98" s="17"/>
      <c r="M98" s="17"/>
      <c r="N98" s="17"/>
      <c r="O98" s="17"/>
      <c r="P98" s="23"/>
      <c r="Q98" s="23"/>
      <c r="R98" s="17"/>
      <c r="S98" s="17"/>
      <c r="T98" s="17"/>
    </row>
    <row r="99" s="14" customFormat="1" spans="1:20">
      <c r="A99" s="17" t="s">
        <v>28</v>
      </c>
      <c r="B99" s="20"/>
      <c r="C99" s="17">
        <v>0.09</v>
      </c>
      <c r="D99" s="17">
        <v>450</v>
      </c>
      <c r="E99" s="17">
        <f t="shared" si="13"/>
        <v>40.5</v>
      </c>
      <c r="F99" s="17" t="s">
        <v>19</v>
      </c>
      <c r="G99" s="17"/>
      <c r="H99" s="17">
        <f t="shared" si="14"/>
        <v>0</v>
      </c>
      <c r="I99" s="17"/>
      <c r="J99" s="17"/>
      <c r="K99" s="23"/>
      <c r="L99" s="17"/>
      <c r="M99" s="17"/>
      <c r="N99" s="17"/>
      <c r="O99" s="17"/>
      <c r="P99" s="23"/>
      <c r="Q99" s="23"/>
      <c r="R99" s="17"/>
      <c r="S99" s="17"/>
      <c r="T99" s="17"/>
    </row>
    <row r="100" s="14" customFormat="1" spans="1:20">
      <c r="A100" s="17" t="s">
        <v>29</v>
      </c>
      <c r="B100" s="20"/>
      <c r="C100" s="17">
        <v>0.08</v>
      </c>
      <c r="D100" s="17">
        <v>450</v>
      </c>
      <c r="E100" s="17">
        <f t="shared" si="13"/>
        <v>36</v>
      </c>
      <c r="F100" s="17" t="s">
        <v>19</v>
      </c>
      <c r="G100" s="17"/>
      <c r="H100" s="17">
        <f t="shared" si="14"/>
        <v>0</v>
      </c>
      <c r="I100" s="17"/>
      <c r="J100" s="17"/>
      <c r="K100" s="23"/>
      <c r="L100" s="17"/>
      <c r="M100" s="17"/>
      <c r="N100" s="17"/>
      <c r="O100" s="17"/>
      <c r="P100" s="23"/>
      <c r="Q100" s="23"/>
      <c r="R100" s="17"/>
      <c r="S100" s="17"/>
      <c r="T100" s="17"/>
    </row>
    <row r="101" s="14" customFormat="1" spans="1:20">
      <c r="A101" s="17" t="s">
        <v>30</v>
      </c>
      <c r="B101" s="20"/>
      <c r="C101" s="17">
        <v>0.18</v>
      </c>
      <c r="D101" s="17">
        <v>450</v>
      </c>
      <c r="E101" s="17">
        <f t="shared" si="13"/>
        <v>81</v>
      </c>
      <c r="F101" s="17" t="s">
        <v>19</v>
      </c>
      <c r="G101" s="17"/>
      <c r="H101" s="17">
        <f t="shared" si="14"/>
        <v>0</v>
      </c>
      <c r="I101" s="17"/>
      <c r="J101" s="17"/>
      <c r="K101" s="23"/>
      <c r="L101" s="17"/>
      <c r="M101" s="17"/>
      <c r="N101" s="17"/>
      <c r="O101" s="17"/>
      <c r="P101" s="23"/>
      <c r="Q101" s="23"/>
      <c r="R101" s="17"/>
      <c r="S101" s="17"/>
      <c r="T101" s="17"/>
    </row>
    <row r="102" s="14" customFormat="1" spans="1:20">
      <c r="A102" s="17" t="s">
        <v>31</v>
      </c>
      <c r="B102" s="20"/>
      <c r="C102" s="17">
        <v>0.05</v>
      </c>
      <c r="D102" s="17">
        <v>450</v>
      </c>
      <c r="E102" s="17">
        <f t="shared" si="13"/>
        <v>22.5</v>
      </c>
      <c r="F102" s="17" t="s">
        <v>19</v>
      </c>
      <c r="G102" s="17"/>
      <c r="H102" s="17">
        <f t="shared" si="14"/>
        <v>0</v>
      </c>
      <c r="I102" s="17"/>
      <c r="J102" s="17"/>
      <c r="K102" s="23"/>
      <c r="L102" s="17"/>
      <c r="M102" s="17"/>
      <c r="N102" s="17"/>
      <c r="O102" s="17"/>
      <c r="P102" s="23"/>
      <c r="Q102" s="23"/>
      <c r="R102" s="17"/>
      <c r="S102" s="17"/>
      <c r="T102" s="17"/>
    </row>
    <row r="103" s="14" customFormat="1" spans="1:20">
      <c r="A103" s="17" t="s">
        <v>32</v>
      </c>
      <c r="B103" s="21"/>
      <c r="C103" s="17">
        <v>0.15</v>
      </c>
      <c r="D103" s="17">
        <v>450</v>
      </c>
      <c r="E103" s="17">
        <f t="shared" si="13"/>
        <v>67.5</v>
      </c>
      <c r="F103" s="17" t="s">
        <v>19</v>
      </c>
      <c r="G103" s="17"/>
      <c r="H103" s="17">
        <f t="shared" si="14"/>
        <v>0</v>
      </c>
      <c r="I103" s="17"/>
      <c r="J103" s="17"/>
      <c r="K103" s="23"/>
      <c r="L103" s="17"/>
      <c r="M103" s="17"/>
      <c r="N103" s="17"/>
      <c r="O103" s="17"/>
      <c r="P103" s="23"/>
      <c r="Q103" s="23"/>
      <c r="R103" s="17"/>
      <c r="S103" s="17"/>
      <c r="T103" s="17"/>
    </row>
    <row r="105" s="14" customFormat="1" spans="1:20">
      <c r="A105" s="15" t="s">
        <v>33</v>
      </c>
      <c r="B105" s="15">
        <v>1790</v>
      </c>
      <c r="C105" s="14" t="s">
        <v>56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s="14" customFormat="1" spans="1:31">
      <c r="A106" s="16" t="s">
        <v>1</v>
      </c>
      <c r="B106" s="16" t="s">
        <v>57</v>
      </c>
      <c r="C106" s="16" t="s">
        <v>58</v>
      </c>
      <c r="D106" s="16" t="s">
        <v>59</v>
      </c>
      <c r="E106" s="16" t="s">
        <v>60</v>
      </c>
      <c r="F106" s="16" t="s">
        <v>3</v>
      </c>
      <c r="G106" s="16" t="s">
        <v>4</v>
      </c>
      <c r="H106" s="16" t="s">
        <v>5</v>
      </c>
      <c r="I106" s="16" t="s">
        <v>6</v>
      </c>
      <c r="J106" s="16" t="s">
        <v>7</v>
      </c>
      <c r="K106" s="16" t="s">
        <v>8</v>
      </c>
      <c r="L106" s="16" t="s">
        <v>9</v>
      </c>
      <c r="M106" s="16" t="s">
        <v>10</v>
      </c>
      <c r="N106" s="16" t="s">
        <v>11</v>
      </c>
      <c r="O106" s="16" t="s">
        <v>12</v>
      </c>
      <c r="P106" s="16" t="s">
        <v>13</v>
      </c>
      <c r="Q106" s="16" t="s">
        <v>14</v>
      </c>
      <c r="R106" s="16" t="s">
        <v>15</v>
      </c>
      <c r="S106" s="16" t="s">
        <v>16</v>
      </c>
      <c r="T106" s="16" t="s">
        <v>17</v>
      </c>
      <c r="U106" s="14"/>
      <c r="V106" s="14"/>
      <c r="W106" s="14"/>
      <c r="X106" s="14">
        <v>10</v>
      </c>
      <c r="Y106" s="14">
        <v>50</v>
      </c>
      <c r="Z106" s="14">
        <v>100</v>
      </c>
      <c r="AA106" s="14">
        <v>150</v>
      </c>
      <c r="AB106" s="14">
        <v>200</v>
      </c>
      <c r="AC106" s="14">
        <v>250</v>
      </c>
      <c r="AD106" s="14">
        <v>300</v>
      </c>
      <c r="AE106" s="14">
        <v>600</v>
      </c>
    </row>
    <row r="107" s="14" customFormat="1" spans="1:20">
      <c r="A107" s="17" t="s">
        <v>18</v>
      </c>
      <c r="B107" s="18">
        <v>600</v>
      </c>
      <c r="C107" s="17">
        <v>0.1</v>
      </c>
      <c r="D107" s="17">
        <v>600</v>
      </c>
      <c r="E107" s="17">
        <f t="shared" ref="E107:E116" si="15">C107*D107</f>
        <v>60</v>
      </c>
      <c r="F107" s="17" t="s">
        <v>19</v>
      </c>
      <c r="G107" s="25">
        <v>174556</v>
      </c>
      <c r="H107" s="17">
        <f t="shared" ref="H107:H116" si="16">G107/E107/60/15</f>
        <v>3.23251851851852</v>
      </c>
      <c r="I107" s="17">
        <v>10</v>
      </c>
      <c r="J107" s="17">
        <v>21</v>
      </c>
      <c r="K107" s="23">
        <v>1</v>
      </c>
      <c r="L107" s="17">
        <v>68</v>
      </c>
      <c r="M107" s="17">
        <v>51</v>
      </c>
      <c r="N107" s="17"/>
      <c r="O107" s="17"/>
      <c r="P107" s="23">
        <v>0.12</v>
      </c>
      <c r="Q107" s="23">
        <v>0.06</v>
      </c>
      <c r="R107" s="17"/>
      <c r="S107" s="17"/>
      <c r="T107" s="17"/>
    </row>
    <row r="108" s="14" customFormat="1" spans="1:20">
      <c r="A108" s="17" t="s">
        <v>22</v>
      </c>
      <c r="B108" s="20"/>
      <c r="C108" s="17">
        <v>0.1</v>
      </c>
      <c r="D108" s="17">
        <v>600</v>
      </c>
      <c r="E108" s="17">
        <f t="shared" si="15"/>
        <v>60</v>
      </c>
      <c r="F108" s="17" t="s">
        <v>19</v>
      </c>
      <c r="G108" s="25">
        <v>167122</v>
      </c>
      <c r="H108" s="17">
        <f t="shared" si="16"/>
        <v>3.09485185185185</v>
      </c>
      <c r="I108" s="17">
        <v>7</v>
      </c>
      <c r="J108" s="17">
        <v>15</v>
      </c>
      <c r="K108" s="23"/>
      <c r="L108" s="17"/>
      <c r="M108" s="17"/>
      <c r="N108" s="17"/>
      <c r="O108" s="17"/>
      <c r="P108" s="23"/>
      <c r="Q108" s="23"/>
      <c r="R108" s="17"/>
      <c r="S108" s="17"/>
      <c r="T108" s="17"/>
    </row>
    <row r="109" s="14" customFormat="1" spans="1:20">
      <c r="A109" s="17" t="s">
        <v>24</v>
      </c>
      <c r="B109" s="20"/>
      <c r="C109" s="17">
        <v>0.06</v>
      </c>
      <c r="D109" s="17">
        <v>600</v>
      </c>
      <c r="E109" s="17">
        <f t="shared" si="15"/>
        <v>36</v>
      </c>
      <c r="F109" s="17" t="s">
        <v>19</v>
      </c>
      <c r="G109" s="25">
        <v>72121</v>
      </c>
      <c r="H109" s="17">
        <f t="shared" si="16"/>
        <v>2.22595679012346</v>
      </c>
      <c r="I109" s="17">
        <v>3044</v>
      </c>
      <c r="J109" s="17">
        <v>5380</v>
      </c>
      <c r="K109" s="23"/>
      <c r="L109" s="17"/>
      <c r="M109" s="17"/>
      <c r="N109" s="17"/>
      <c r="O109" s="17"/>
      <c r="P109" s="23"/>
      <c r="Q109" s="23"/>
      <c r="R109" s="17"/>
      <c r="S109" s="17"/>
      <c r="T109" s="17"/>
    </row>
    <row r="110" s="14" customFormat="1" spans="1:20">
      <c r="A110" s="17" t="s">
        <v>25</v>
      </c>
      <c r="B110" s="20"/>
      <c r="C110" s="17">
        <v>0.07</v>
      </c>
      <c r="D110" s="17">
        <v>600</v>
      </c>
      <c r="E110" s="17">
        <f t="shared" si="15"/>
        <v>42</v>
      </c>
      <c r="F110" s="17" t="s">
        <v>19</v>
      </c>
      <c r="G110" s="25">
        <v>5762</v>
      </c>
      <c r="H110" s="17">
        <f t="shared" si="16"/>
        <v>0.152433862433862</v>
      </c>
      <c r="I110" s="17">
        <v>43</v>
      </c>
      <c r="J110" s="17">
        <v>85</v>
      </c>
      <c r="K110" s="23"/>
      <c r="L110" s="17"/>
      <c r="M110" s="17"/>
      <c r="N110" s="17"/>
      <c r="O110" s="17"/>
      <c r="P110" s="23"/>
      <c r="Q110" s="23"/>
      <c r="R110" s="17"/>
      <c r="S110" s="17"/>
      <c r="T110" s="17"/>
    </row>
    <row r="111" s="14" customFormat="1" spans="1:20">
      <c r="A111" s="17" t="s">
        <v>39</v>
      </c>
      <c r="B111" s="20"/>
      <c r="C111" s="17">
        <v>0.12</v>
      </c>
      <c r="D111" s="17">
        <v>600</v>
      </c>
      <c r="E111" s="17">
        <f t="shared" si="15"/>
        <v>72</v>
      </c>
      <c r="F111" s="17" t="s">
        <v>19</v>
      </c>
      <c r="G111" s="25">
        <v>209736</v>
      </c>
      <c r="H111" s="17">
        <f t="shared" si="16"/>
        <v>3.23666666666667</v>
      </c>
      <c r="I111" s="17">
        <v>11</v>
      </c>
      <c r="J111" s="17">
        <v>25</v>
      </c>
      <c r="K111" s="23"/>
      <c r="L111" s="17"/>
      <c r="M111" s="17"/>
      <c r="N111" s="17"/>
      <c r="O111" s="17"/>
      <c r="P111" s="23"/>
      <c r="Q111" s="23"/>
      <c r="R111" s="17"/>
      <c r="S111" s="17"/>
      <c r="T111" s="17"/>
    </row>
    <row r="112" s="14" customFormat="1" spans="1:20">
      <c r="A112" s="17" t="s">
        <v>28</v>
      </c>
      <c r="B112" s="20"/>
      <c r="C112" s="17">
        <v>0.09</v>
      </c>
      <c r="D112" s="17">
        <v>600</v>
      </c>
      <c r="E112" s="17">
        <f t="shared" si="15"/>
        <v>54</v>
      </c>
      <c r="F112" s="17" t="s">
        <v>19</v>
      </c>
      <c r="G112" s="25">
        <v>155425</v>
      </c>
      <c r="H112" s="17">
        <f t="shared" si="16"/>
        <v>3.19804526748971</v>
      </c>
      <c r="I112" s="17">
        <v>11</v>
      </c>
      <c r="J112" s="17">
        <v>26</v>
      </c>
      <c r="K112" s="23"/>
      <c r="L112" s="17"/>
      <c r="M112" s="17"/>
      <c r="N112" s="17"/>
      <c r="O112" s="17"/>
      <c r="P112" s="23"/>
      <c r="Q112" s="23"/>
      <c r="R112" s="17"/>
      <c r="S112" s="17"/>
      <c r="T112" s="17"/>
    </row>
    <row r="113" s="14" customFormat="1" spans="1:20">
      <c r="A113" s="17" t="s">
        <v>29</v>
      </c>
      <c r="B113" s="20"/>
      <c r="C113" s="17">
        <v>0.08</v>
      </c>
      <c r="D113" s="17">
        <v>600</v>
      </c>
      <c r="E113" s="17">
        <f t="shared" si="15"/>
        <v>48</v>
      </c>
      <c r="F113" s="17" t="s">
        <v>19</v>
      </c>
      <c r="G113" s="25">
        <v>149388</v>
      </c>
      <c r="H113" s="17">
        <f t="shared" si="16"/>
        <v>3.45805555555556</v>
      </c>
      <c r="I113" s="17">
        <v>4</v>
      </c>
      <c r="J113" s="17">
        <v>6</v>
      </c>
      <c r="K113" s="23"/>
      <c r="L113" s="17"/>
      <c r="M113" s="17"/>
      <c r="N113" s="17"/>
      <c r="O113" s="17"/>
      <c r="P113" s="23"/>
      <c r="Q113" s="23"/>
      <c r="R113" s="17"/>
      <c r="S113" s="17"/>
      <c r="T113" s="17"/>
    </row>
    <row r="114" s="14" customFormat="1" spans="1:20">
      <c r="A114" s="17" t="s">
        <v>30</v>
      </c>
      <c r="B114" s="20"/>
      <c r="C114" s="17">
        <v>0.18</v>
      </c>
      <c r="D114" s="17">
        <v>600</v>
      </c>
      <c r="E114" s="17">
        <f t="shared" si="15"/>
        <v>108</v>
      </c>
      <c r="F114" s="17" t="s">
        <v>19</v>
      </c>
      <c r="G114" s="25">
        <v>326559</v>
      </c>
      <c r="H114" s="17">
        <f t="shared" si="16"/>
        <v>3.35966049382716</v>
      </c>
      <c r="I114" s="17">
        <v>5</v>
      </c>
      <c r="J114" s="17">
        <v>8</v>
      </c>
      <c r="K114" s="23"/>
      <c r="L114" s="17"/>
      <c r="M114" s="17"/>
      <c r="N114" s="17"/>
      <c r="O114" s="17"/>
      <c r="P114" s="23"/>
      <c r="Q114" s="23"/>
      <c r="R114" s="17"/>
      <c r="S114" s="17"/>
      <c r="T114" s="17"/>
    </row>
    <row r="115" s="14" customFormat="1" spans="1:20">
      <c r="A115" s="17" t="s">
        <v>31</v>
      </c>
      <c r="B115" s="20"/>
      <c r="C115" s="17">
        <v>0.05</v>
      </c>
      <c r="D115" s="17">
        <v>600</v>
      </c>
      <c r="E115" s="17">
        <f t="shared" si="15"/>
        <v>30</v>
      </c>
      <c r="F115" s="17" t="s">
        <v>19</v>
      </c>
      <c r="G115" s="25">
        <v>94333</v>
      </c>
      <c r="H115" s="17">
        <f t="shared" si="16"/>
        <v>3.49381481481481</v>
      </c>
      <c r="I115" s="17">
        <v>3</v>
      </c>
      <c r="J115" s="17">
        <v>6</v>
      </c>
      <c r="K115" s="23"/>
      <c r="L115" s="17"/>
      <c r="M115" s="17"/>
      <c r="N115" s="17"/>
      <c r="O115" s="17"/>
      <c r="P115" s="23"/>
      <c r="Q115" s="23"/>
      <c r="R115" s="17"/>
      <c r="S115" s="17"/>
      <c r="T115" s="17"/>
    </row>
    <row r="116" s="14" customFormat="1" spans="1:20">
      <c r="A116" s="17" t="s">
        <v>32</v>
      </c>
      <c r="B116" s="21"/>
      <c r="C116" s="17">
        <v>0.15</v>
      </c>
      <c r="D116" s="17">
        <v>600</v>
      </c>
      <c r="E116" s="17">
        <f t="shared" si="15"/>
        <v>90</v>
      </c>
      <c r="F116" s="17" t="s">
        <v>19</v>
      </c>
      <c r="G116" s="25">
        <v>268163</v>
      </c>
      <c r="H116" s="17">
        <f t="shared" si="16"/>
        <v>3.31065432098765</v>
      </c>
      <c r="I116" s="17">
        <v>11</v>
      </c>
      <c r="J116" s="17">
        <v>23</v>
      </c>
      <c r="K116" s="23"/>
      <c r="L116" s="17"/>
      <c r="M116" s="17"/>
      <c r="N116" s="17"/>
      <c r="O116" s="17"/>
      <c r="P116" s="23"/>
      <c r="Q116" s="23"/>
      <c r="R116" s="17"/>
      <c r="S116" s="17"/>
      <c r="T116" s="17"/>
    </row>
    <row r="118" s="14" customFormat="1" spans="1:20">
      <c r="A118" s="15" t="s">
        <v>33</v>
      </c>
      <c r="B118" s="15"/>
      <c r="C118" s="15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="14" customFormat="1" spans="1:20">
      <c r="A119" s="16" t="s">
        <v>1</v>
      </c>
      <c r="B119" s="16" t="s">
        <v>57</v>
      </c>
      <c r="C119" s="16" t="s">
        <v>58</v>
      </c>
      <c r="D119" s="16" t="s">
        <v>59</v>
      </c>
      <c r="E119" s="16" t="s">
        <v>60</v>
      </c>
      <c r="F119" s="16" t="s">
        <v>3</v>
      </c>
      <c r="G119" s="16" t="s">
        <v>4</v>
      </c>
      <c r="H119" s="16" t="s">
        <v>5</v>
      </c>
      <c r="I119" s="16" t="s">
        <v>6</v>
      </c>
      <c r="J119" s="16" t="s">
        <v>7</v>
      </c>
      <c r="K119" s="16" t="s">
        <v>8</v>
      </c>
      <c r="L119" s="16" t="s">
        <v>9</v>
      </c>
      <c r="M119" s="16" t="s">
        <v>10</v>
      </c>
      <c r="N119" s="16" t="s">
        <v>11</v>
      </c>
      <c r="O119" s="16" t="s">
        <v>12</v>
      </c>
      <c r="P119" s="16" t="s">
        <v>13</v>
      </c>
      <c r="Q119" s="16" t="s">
        <v>14</v>
      </c>
      <c r="R119" s="16" t="s">
        <v>15</v>
      </c>
      <c r="S119" s="16" t="s">
        <v>16</v>
      </c>
      <c r="T119" s="16" t="s">
        <v>17</v>
      </c>
    </row>
    <row r="120" s="14" customFormat="1" spans="1:20">
      <c r="A120" s="17" t="s">
        <v>18</v>
      </c>
      <c r="B120" s="18">
        <v>750</v>
      </c>
      <c r="C120" s="17">
        <v>0.1</v>
      </c>
      <c r="D120" s="17">
        <v>750</v>
      </c>
      <c r="E120" s="17">
        <f t="shared" ref="E120:E129" si="17">C120*D120</f>
        <v>75</v>
      </c>
      <c r="F120" s="17" t="s">
        <v>19</v>
      </c>
      <c r="G120" s="17"/>
      <c r="H120" s="17">
        <f t="shared" ref="H120:H129" si="18">G120/E120/60/15</f>
        <v>0</v>
      </c>
      <c r="I120" s="17"/>
      <c r="J120" s="17"/>
      <c r="K120" s="23"/>
      <c r="L120" s="17"/>
      <c r="M120" s="17"/>
      <c r="N120" s="17"/>
      <c r="O120" s="17"/>
      <c r="P120" s="23"/>
      <c r="Q120" s="23"/>
      <c r="R120" s="17"/>
      <c r="S120" s="17"/>
      <c r="T120" s="17"/>
    </row>
    <row r="121" s="14" customFormat="1" spans="1:20">
      <c r="A121" s="17" t="s">
        <v>22</v>
      </c>
      <c r="B121" s="20"/>
      <c r="C121" s="17">
        <v>0.1</v>
      </c>
      <c r="D121" s="17">
        <v>750</v>
      </c>
      <c r="E121" s="17">
        <f t="shared" si="17"/>
        <v>75</v>
      </c>
      <c r="F121" s="17" t="s">
        <v>19</v>
      </c>
      <c r="G121" s="17"/>
      <c r="H121" s="17">
        <f t="shared" si="18"/>
        <v>0</v>
      </c>
      <c r="I121" s="17"/>
      <c r="J121" s="17"/>
      <c r="K121" s="23"/>
      <c r="L121" s="17"/>
      <c r="M121" s="17"/>
      <c r="N121" s="17"/>
      <c r="O121" s="17"/>
      <c r="P121" s="23"/>
      <c r="Q121" s="23"/>
      <c r="R121" s="17"/>
      <c r="S121" s="17"/>
      <c r="T121" s="17"/>
    </row>
    <row r="122" s="14" customFormat="1" spans="1:20">
      <c r="A122" s="17" t="s">
        <v>24</v>
      </c>
      <c r="B122" s="20"/>
      <c r="C122" s="17">
        <v>0.06</v>
      </c>
      <c r="D122" s="17">
        <v>750</v>
      </c>
      <c r="E122" s="17">
        <f t="shared" si="17"/>
        <v>45</v>
      </c>
      <c r="F122" s="17" t="s">
        <v>19</v>
      </c>
      <c r="G122" s="17"/>
      <c r="H122" s="17">
        <f t="shared" si="18"/>
        <v>0</v>
      </c>
      <c r="I122" s="17"/>
      <c r="J122" s="17"/>
      <c r="K122" s="23"/>
      <c r="L122" s="17"/>
      <c r="M122" s="17"/>
      <c r="N122" s="17"/>
      <c r="O122" s="17"/>
      <c r="P122" s="23"/>
      <c r="Q122" s="23"/>
      <c r="R122" s="17"/>
      <c r="S122" s="17"/>
      <c r="T122" s="17"/>
    </row>
    <row r="123" s="14" customFormat="1" spans="1:20">
      <c r="A123" s="17" t="s">
        <v>25</v>
      </c>
      <c r="B123" s="20"/>
      <c r="C123" s="17">
        <v>0.07</v>
      </c>
      <c r="D123" s="17">
        <v>750</v>
      </c>
      <c r="E123" s="17">
        <f t="shared" si="17"/>
        <v>52.5</v>
      </c>
      <c r="F123" s="17" t="s">
        <v>19</v>
      </c>
      <c r="G123" s="17"/>
      <c r="H123" s="17">
        <f t="shared" si="18"/>
        <v>0</v>
      </c>
      <c r="I123" s="17"/>
      <c r="J123" s="17"/>
      <c r="K123" s="23"/>
      <c r="L123" s="17"/>
      <c r="M123" s="17"/>
      <c r="N123" s="17"/>
      <c r="O123" s="17"/>
      <c r="P123" s="23"/>
      <c r="Q123" s="23"/>
      <c r="R123" s="17"/>
      <c r="S123" s="17"/>
      <c r="T123" s="17"/>
    </row>
    <row r="124" s="14" customFormat="1" spans="1:20">
      <c r="A124" s="17" t="s">
        <v>39</v>
      </c>
      <c r="B124" s="20"/>
      <c r="C124" s="17">
        <v>0.12</v>
      </c>
      <c r="D124" s="17">
        <v>750</v>
      </c>
      <c r="E124" s="17">
        <f t="shared" si="17"/>
        <v>90</v>
      </c>
      <c r="F124" s="17" t="s">
        <v>19</v>
      </c>
      <c r="G124" s="17"/>
      <c r="H124" s="17">
        <f t="shared" si="18"/>
        <v>0</v>
      </c>
      <c r="I124" s="17"/>
      <c r="J124" s="17"/>
      <c r="K124" s="23"/>
      <c r="L124" s="17"/>
      <c r="M124" s="17"/>
      <c r="N124" s="17"/>
      <c r="O124" s="17"/>
      <c r="P124" s="23"/>
      <c r="Q124" s="23"/>
      <c r="R124" s="17"/>
      <c r="S124" s="17"/>
      <c r="T124" s="17"/>
    </row>
    <row r="125" s="14" customFormat="1" spans="1:20">
      <c r="A125" s="17" t="s">
        <v>28</v>
      </c>
      <c r="B125" s="20"/>
      <c r="C125" s="17">
        <v>0.09</v>
      </c>
      <c r="D125" s="17">
        <v>750</v>
      </c>
      <c r="E125" s="17">
        <f t="shared" si="17"/>
        <v>67.5</v>
      </c>
      <c r="F125" s="17" t="s">
        <v>19</v>
      </c>
      <c r="G125" s="17"/>
      <c r="H125" s="17">
        <f t="shared" si="18"/>
        <v>0</v>
      </c>
      <c r="I125" s="17"/>
      <c r="J125" s="17"/>
      <c r="K125" s="23"/>
      <c r="L125" s="17"/>
      <c r="M125" s="17"/>
      <c r="N125" s="17"/>
      <c r="O125" s="17"/>
      <c r="P125" s="23"/>
      <c r="Q125" s="23"/>
      <c r="R125" s="17"/>
      <c r="S125" s="17"/>
      <c r="T125" s="17"/>
    </row>
    <row r="126" s="14" customFormat="1" spans="1:20">
      <c r="A126" s="17" t="s">
        <v>29</v>
      </c>
      <c r="B126" s="20"/>
      <c r="C126" s="17">
        <v>0.08</v>
      </c>
      <c r="D126" s="17">
        <v>750</v>
      </c>
      <c r="E126" s="17">
        <f t="shared" si="17"/>
        <v>60</v>
      </c>
      <c r="F126" s="17" t="s">
        <v>19</v>
      </c>
      <c r="G126" s="17"/>
      <c r="H126" s="17">
        <f t="shared" si="18"/>
        <v>0</v>
      </c>
      <c r="I126" s="17"/>
      <c r="J126" s="17"/>
      <c r="K126" s="23"/>
      <c r="L126" s="17"/>
      <c r="M126" s="17"/>
      <c r="N126" s="17"/>
      <c r="O126" s="17"/>
      <c r="P126" s="23"/>
      <c r="Q126" s="23"/>
      <c r="R126" s="17"/>
      <c r="S126" s="17"/>
      <c r="T126" s="17"/>
    </row>
    <row r="127" s="14" customFormat="1" spans="1:20">
      <c r="A127" s="17" t="s">
        <v>30</v>
      </c>
      <c r="B127" s="20"/>
      <c r="C127" s="17">
        <v>0.18</v>
      </c>
      <c r="D127" s="17">
        <v>750</v>
      </c>
      <c r="E127" s="17">
        <f t="shared" si="17"/>
        <v>135</v>
      </c>
      <c r="F127" s="17" t="s">
        <v>19</v>
      </c>
      <c r="G127" s="17"/>
      <c r="H127" s="17">
        <f t="shared" si="18"/>
        <v>0</v>
      </c>
      <c r="I127" s="17"/>
      <c r="J127" s="17"/>
      <c r="K127" s="23"/>
      <c r="L127" s="17"/>
      <c r="M127" s="17"/>
      <c r="N127" s="17"/>
      <c r="O127" s="17"/>
      <c r="P127" s="23"/>
      <c r="Q127" s="23"/>
      <c r="R127" s="17"/>
      <c r="S127" s="17"/>
      <c r="T127" s="17"/>
    </row>
    <row r="128" s="14" customFormat="1" spans="1:20">
      <c r="A128" s="17" t="s">
        <v>31</v>
      </c>
      <c r="B128" s="20"/>
      <c r="C128" s="17">
        <v>0.05</v>
      </c>
      <c r="D128" s="17">
        <v>750</v>
      </c>
      <c r="E128" s="17">
        <f t="shared" si="17"/>
        <v>37.5</v>
      </c>
      <c r="F128" s="17" t="s">
        <v>19</v>
      </c>
      <c r="G128" s="17"/>
      <c r="H128" s="17">
        <f t="shared" si="18"/>
        <v>0</v>
      </c>
      <c r="I128" s="17"/>
      <c r="J128" s="17"/>
      <c r="K128" s="23"/>
      <c r="L128" s="17"/>
      <c r="M128" s="17"/>
      <c r="N128" s="17"/>
      <c r="O128" s="17"/>
      <c r="P128" s="23"/>
      <c r="Q128" s="23"/>
      <c r="R128" s="17"/>
      <c r="S128" s="17"/>
      <c r="T128" s="17"/>
    </row>
    <row r="129" s="14" customFormat="1" spans="1:20">
      <c r="A129" s="17" t="s">
        <v>32</v>
      </c>
      <c r="B129" s="21"/>
      <c r="C129" s="17">
        <v>0.15</v>
      </c>
      <c r="D129" s="17">
        <v>750</v>
      </c>
      <c r="E129" s="17">
        <f t="shared" si="17"/>
        <v>112.5</v>
      </c>
      <c r="F129" s="17" t="s">
        <v>19</v>
      </c>
      <c r="G129" s="17"/>
      <c r="H129" s="17">
        <f t="shared" si="18"/>
        <v>0</v>
      </c>
      <c r="I129" s="17"/>
      <c r="J129" s="17"/>
      <c r="K129" s="23"/>
      <c r="L129" s="17"/>
      <c r="M129" s="17"/>
      <c r="N129" s="17"/>
      <c r="O129" s="17"/>
      <c r="P129" s="23"/>
      <c r="Q129" s="23"/>
      <c r="R129" s="17"/>
      <c r="S129" s="17"/>
      <c r="T129" s="17"/>
    </row>
    <row r="131" s="14" customFormat="1" spans="1:20">
      <c r="A131" s="15" t="s">
        <v>33</v>
      </c>
      <c r="B131" s="15"/>
      <c r="C131" s="15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="14" customFormat="1" spans="1:20">
      <c r="A132" s="16" t="s">
        <v>1</v>
      </c>
      <c r="B132" s="16" t="s">
        <v>57</v>
      </c>
      <c r="C132" s="16" t="s">
        <v>58</v>
      </c>
      <c r="D132" s="16" t="s">
        <v>59</v>
      </c>
      <c r="E132" s="16" t="s">
        <v>60</v>
      </c>
      <c r="F132" s="16" t="s">
        <v>3</v>
      </c>
      <c r="G132" s="16" t="s">
        <v>4</v>
      </c>
      <c r="H132" s="16" t="s">
        <v>5</v>
      </c>
      <c r="I132" s="16" t="s">
        <v>6</v>
      </c>
      <c r="J132" s="16" t="s">
        <v>7</v>
      </c>
      <c r="K132" s="16" t="s">
        <v>8</v>
      </c>
      <c r="L132" s="16" t="s">
        <v>9</v>
      </c>
      <c r="M132" s="16" t="s">
        <v>10</v>
      </c>
      <c r="N132" s="16" t="s">
        <v>11</v>
      </c>
      <c r="O132" s="16" t="s">
        <v>12</v>
      </c>
      <c r="P132" s="16" t="s">
        <v>13</v>
      </c>
      <c r="Q132" s="16" t="s">
        <v>14</v>
      </c>
      <c r="R132" s="16" t="s">
        <v>15</v>
      </c>
      <c r="S132" s="16" t="s">
        <v>16</v>
      </c>
      <c r="T132" s="16" t="s">
        <v>17</v>
      </c>
    </row>
    <row r="133" s="14" customFormat="1" spans="1:20">
      <c r="A133" s="17" t="s">
        <v>18</v>
      </c>
      <c r="B133" s="18">
        <v>900</v>
      </c>
      <c r="C133" s="17">
        <v>0.1</v>
      </c>
      <c r="D133" s="17">
        <v>900</v>
      </c>
      <c r="E133" s="17">
        <f t="shared" ref="E133:E142" si="19">C133*D133</f>
        <v>90</v>
      </c>
      <c r="F133" s="17" t="s">
        <v>19</v>
      </c>
      <c r="G133" s="17"/>
      <c r="H133" s="17">
        <f t="shared" ref="H133:H142" si="20">G133/E133/60/15</f>
        <v>0</v>
      </c>
      <c r="I133" s="17"/>
      <c r="J133" s="17"/>
      <c r="K133" s="23"/>
      <c r="L133" s="17"/>
      <c r="M133" s="17"/>
      <c r="N133" s="17"/>
      <c r="O133" s="17"/>
      <c r="P133" s="23"/>
      <c r="Q133" s="23"/>
      <c r="R133" s="17"/>
      <c r="S133" s="17"/>
      <c r="T133" s="17"/>
    </row>
    <row r="134" s="14" customFormat="1" spans="1:20">
      <c r="A134" s="17" t="s">
        <v>22</v>
      </c>
      <c r="B134" s="20"/>
      <c r="C134" s="17">
        <v>0.1</v>
      </c>
      <c r="D134" s="17">
        <v>900</v>
      </c>
      <c r="E134" s="17">
        <f t="shared" si="19"/>
        <v>90</v>
      </c>
      <c r="F134" s="17" t="s">
        <v>19</v>
      </c>
      <c r="G134" s="17"/>
      <c r="H134" s="17">
        <f t="shared" si="20"/>
        <v>0</v>
      </c>
      <c r="I134" s="17"/>
      <c r="J134" s="17"/>
      <c r="K134" s="23"/>
      <c r="L134" s="17"/>
      <c r="M134" s="17"/>
      <c r="N134" s="17"/>
      <c r="O134" s="17"/>
      <c r="P134" s="23"/>
      <c r="Q134" s="23"/>
      <c r="R134" s="17"/>
      <c r="S134" s="17"/>
      <c r="T134" s="17"/>
    </row>
    <row r="135" s="14" customFormat="1" spans="1:20">
      <c r="A135" s="17" t="s">
        <v>24</v>
      </c>
      <c r="B135" s="20"/>
      <c r="C135" s="17">
        <v>0.06</v>
      </c>
      <c r="D135" s="17">
        <v>900</v>
      </c>
      <c r="E135" s="17">
        <f t="shared" si="19"/>
        <v>54</v>
      </c>
      <c r="F135" s="17" t="s">
        <v>19</v>
      </c>
      <c r="G135" s="17"/>
      <c r="H135" s="17">
        <f t="shared" si="20"/>
        <v>0</v>
      </c>
      <c r="I135" s="17"/>
      <c r="J135" s="17"/>
      <c r="K135" s="23"/>
      <c r="L135" s="17"/>
      <c r="M135" s="17"/>
      <c r="N135" s="17"/>
      <c r="O135" s="17"/>
      <c r="P135" s="23"/>
      <c r="Q135" s="23"/>
      <c r="R135" s="17"/>
      <c r="S135" s="17"/>
      <c r="T135" s="17"/>
    </row>
    <row r="136" s="14" customFormat="1" spans="1:20">
      <c r="A136" s="17" t="s">
        <v>25</v>
      </c>
      <c r="B136" s="20"/>
      <c r="C136" s="17">
        <v>0.07</v>
      </c>
      <c r="D136" s="17">
        <v>900</v>
      </c>
      <c r="E136" s="17">
        <f t="shared" si="19"/>
        <v>63</v>
      </c>
      <c r="F136" s="17" t="s">
        <v>19</v>
      </c>
      <c r="G136" s="17"/>
      <c r="H136" s="17">
        <f t="shared" si="20"/>
        <v>0</v>
      </c>
      <c r="I136" s="17"/>
      <c r="J136" s="17"/>
      <c r="K136" s="23"/>
      <c r="L136" s="17"/>
      <c r="M136" s="17"/>
      <c r="N136" s="17"/>
      <c r="O136" s="17"/>
      <c r="P136" s="23"/>
      <c r="Q136" s="23"/>
      <c r="R136" s="17"/>
      <c r="S136" s="17"/>
      <c r="T136" s="17"/>
    </row>
    <row r="137" s="14" customFormat="1" spans="1:20">
      <c r="A137" s="17" t="s">
        <v>39</v>
      </c>
      <c r="B137" s="20"/>
      <c r="C137" s="17">
        <v>0.12</v>
      </c>
      <c r="D137" s="17">
        <v>900</v>
      </c>
      <c r="E137" s="17">
        <f t="shared" si="19"/>
        <v>108</v>
      </c>
      <c r="F137" s="17" t="s">
        <v>19</v>
      </c>
      <c r="G137" s="17"/>
      <c r="H137" s="17">
        <f t="shared" si="20"/>
        <v>0</v>
      </c>
      <c r="I137" s="17"/>
      <c r="J137" s="17"/>
      <c r="K137" s="23"/>
      <c r="L137" s="17"/>
      <c r="M137" s="17"/>
      <c r="N137" s="17"/>
      <c r="O137" s="17"/>
      <c r="P137" s="23"/>
      <c r="Q137" s="23"/>
      <c r="R137" s="17"/>
      <c r="S137" s="17"/>
      <c r="T137" s="17"/>
    </row>
    <row r="138" s="14" customFormat="1" spans="1:20">
      <c r="A138" s="17" t="s">
        <v>28</v>
      </c>
      <c r="B138" s="20"/>
      <c r="C138" s="17">
        <v>0.09</v>
      </c>
      <c r="D138" s="17">
        <v>900</v>
      </c>
      <c r="E138" s="17">
        <f t="shared" si="19"/>
        <v>81</v>
      </c>
      <c r="F138" s="17" t="s">
        <v>19</v>
      </c>
      <c r="G138" s="17"/>
      <c r="H138" s="17">
        <f t="shared" si="20"/>
        <v>0</v>
      </c>
      <c r="I138" s="17"/>
      <c r="J138" s="17"/>
      <c r="K138" s="23"/>
      <c r="L138" s="17"/>
      <c r="M138" s="17"/>
      <c r="N138" s="17"/>
      <c r="O138" s="17"/>
      <c r="P138" s="23"/>
      <c r="Q138" s="23"/>
      <c r="R138" s="17"/>
      <c r="S138" s="17"/>
      <c r="T138" s="17"/>
    </row>
    <row r="139" s="14" customFormat="1" spans="1:20">
      <c r="A139" s="17" t="s">
        <v>29</v>
      </c>
      <c r="B139" s="20"/>
      <c r="C139" s="17">
        <v>0.08</v>
      </c>
      <c r="D139" s="17">
        <v>900</v>
      </c>
      <c r="E139" s="17">
        <f t="shared" si="19"/>
        <v>72</v>
      </c>
      <c r="F139" s="17" t="s">
        <v>19</v>
      </c>
      <c r="G139" s="17"/>
      <c r="H139" s="17">
        <f t="shared" si="20"/>
        <v>0</v>
      </c>
      <c r="I139" s="17"/>
      <c r="J139" s="17"/>
      <c r="K139" s="23"/>
      <c r="L139" s="17"/>
      <c r="M139" s="17"/>
      <c r="N139" s="17"/>
      <c r="O139" s="17"/>
      <c r="P139" s="23"/>
      <c r="Q139" s="23"/>
      <c r="R139" s="17"/>
      <c r="S139" s="17"/>
      <c r="T139" s="17"/>
    </row>
    <row r="140" s="14" customFormat="1" spans="1:20">
      <c r="A140" s="17" t="s">
        <v>30</v>
      </c>
      <c r="B140" s="20"/>
      <c r="C140" s="17">
        <v>0.18</v>
      </c>
      <c r="D140" s="17">
        <v>900</v>
      </c>
      <c r="E140" s="17">
        <f t="shared" si="19"/>
        <v>162</v>
      </c>
      <c r="F140" s="17" t="s">
        <v>19</v>
      </c>
      <c r="G140" s="17"/>
      <c r="H140" s="17">
        <f t="shared" si="20"/>
        <v>0</v>
      </c>
      <c r="I140" s="17"/>
      <c r="J140" s="17"/>
      <c r="K140" s="23"/>
      <c r="L140" s="17"/>
      <c r="M140" s="17"/>
      <c r="N140" s="17"/>
      <c r="O140" s="17"/>
      <c r="P140" s="23"/>
      <c r="Q140" s="23"/>
      <c r="R140" s="17"/>
      <c r="S140" s="17"/>
      <c r="T140" s="17"/>
    </row>
    <row r="141" s="14" customFormat="1" spans="1:20">
      <c r="A141" s="17" t="s">
        <v>31</v>
      </c>
      <c r="B141" s="20"/>
      <c r="C141" s="17">
        <v>0.05</v>
      </c>
      <c r="D141" s="17">
        <v>900</v>
      </c>
      <c r="E141" s="17">
        <f t="shared" si="19"/>
        <v>45</v>
      </c>
      <c r="F141" s="17" t="s">
        <v>19</v>
      </c>
      <c r="G141" s="17"/>
      <c r="H141" s="17">
        <f t="shared" si="20"/>
        <v>0</v>
      </c>
      <c r="I141" s="17"/>
      <c r="J141" s="17"/>
      <c r="K141" s="23"/>
      <c r="L141" s="17"/>
      <c r="M141" s="17"/>
      <c r="N141" s="17"/>
      <c r="O141" s="17"/>
      <c r="P141" s="23"/>
      <c r="Q141" s="23"/>
      <c r="R141" s="17"/>
      <c r="S141" s="17"/>
      <c r="T141" s="17"/>
    </row>
    <row r="142" s="14" customFormat="1" spans="1:20">
      <c r="A142" s="17" t="s">
        <v>32</v>
      </c>
      <c r="B142" s="21"/>
      <c r="C142" s="17">
        <v>0.15</v>
      </c>
      <c r="D142" s="17">
        <v>900</v>
      </c>
      <c r="E142" s="17">
        <f t="shared" si="19"/>
        <v>135</v>
      </c>
      <c r="F142" s="17" t="s">
        <v>19</v>
      </c>
      <c r="G142" s="17"/>
      <c r="H142" s="17">
        <f t="shared" si="20"/>
        <v>0</v>
      </c>
      <c r="I142" s="17"/>
      <c r="J142" s="17"/>
      <c r="K142" s="23"/>
      <c r="L142" s="17"/>
      <c r="M142" s="17"/>
      <c r="N142" s="17"/>
      <c r="O142" s="17"/>
      <c r="P142" s="23"/>
      <c r="Q142" s="23"/>
      <c r="R142" s="17"/>
      <c r="S142" s="17"/>
      <c r="T142" s="17"/>
    </row>
    <row r="146" s="14" customFormat="1" spans="20:20">
      <c r="T146" s="14" t="s">
        <v>62</v>
      </c>
    </row>
  </sheetData>
  <mergeCells count="66">
    <mergeCell ref="B3:B12"/>
    <mergeCell ref="B16:B25"/>
    <mergeCell ref="B29:B38"/>
    <mergeCell ref="B42:B51"/>
    <mergeCell ref="B55:B64"/>
    <mergeCell ref="B68:B77"/>
    <mergeCell ref="B81:B90"/>
    <mergeCell ref="B94:B103"/>
    <mergeCell ref="B107:B116"/>
    <mergeCell ref="B120:B129"/>
    <mergeCell ref="B133:B142"/>
    <mergeCell ref="K3:K12"/>
    <mergeCell ref="K16:K25"/>
    <mergeCell ref="K29:K38"/>
    <mergeCell ref="K42:K51"/>
    <mergeCell ref="K55:K64"/>
    <mergeCell ref="K68:K77"/>
    <mergeCell ref="K81:K90"/>
    <mergeCell ref="K94:K103"/>
    <mergeCell ref="K107:K116"/>
    <mergeCell ref="K120:K129"/>
    <mergeCell ref="K133:K142"/>
    <mergeCell ref="L3:L12"/>
    <mergeCell ref="L16:L25"/>
    <mergeCell ref="L29:L38"/>
    <mergeCell ref="L42:L51"/>
    <mergeCell ref="L55:L64"/>
    <mergeCell ref="L68:L77"/>
    <mergeCell ref="L81:L90"/>
    <mergeCell ref="L94:L103"/>
    <mergeCell ref="L107:L116"/>
    <mergeCell ref="L120:L129"/>
    <mergeCell ref="L133:L142"/>
    <mergeCell ref="M3:M12"/>
    <mergeCell ref="M16:M25"/>
    <mergeCell ref="M29:M38"/>
    <mergeCell ref="M42:M51"/>
    <mergeCell ref="M55:M64"/>
    <mergeCell ref="M68:M77"/>
    <mergeCell ref="M81:M90"/>
    <mergeCell ref="M94:M103"/>
    <mergeCell ref="M107:M116"/>
    <mergeCell ref="M120:M129"/>
    <mergeCell ref="M133:M142"/>
    <mergeCell ref="P3:P12"/>
    <mergeCell ref="P16:P25"/>
    <mergeCell ref="P29:P38"/>
    <mergeCell ref="P42:P51"/>
    <mergeCell ref="P55:P64"/>
    <mergeCell ref="P68:P77"/>
    <mergeCell ref="P81:P90"/>
    <mergeCell ref="P94:P103"/>
    <mergeCell ref="P107:P116"/>
    <mergeCell ref="P120:P129"/>
    <mergeCell ref="P133:P142"/>
    <mergeCell ref="Q3:Q12"/>
    <mergeCell ref="Q16:Q25"/>
    <mergeCell ref="Q29:Q38"/>
    <mergeCell ref="Q42:Q51"/>
    <mergeCell ref="Q55:Q64"/>
    <mergeCell ref="Q68:Q77"/>
    <mergeCell ref="Q81:Q90"/>
    <mergeCell ref="Q94:Q103"/>
    <mergeCell ref="Q107:Q116"/>
    <mergeCell ref="Q120:Q129"/>
    <mergeCell ref="Q133:Q142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topLeftCell="A22" workbookViewId="0">
      <selection activeCell="Q43" sqref="Q43"/>
    </sheetView>
  </sheetViews>
  <sheetFormatPr defaultColWidth="9" defaultRowHeight="13.5"/>
  <cols>
    <col min="12" max="13" width="12.125" customWidth="1"/>
  </cols>
  <sheetData>
    <row r="1" spans="1:13">
      <c r="A1" s="13">
        <v>43438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10">
        <v>200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 t="s">
        <v>63</v>
      </c>
      <c r="M2" s="10" t="s">
        <v>64</v>
      </c>
    </row>
    <row r="3" spans="1:13">
      <c r="A3" s="2" t="s">
        <v>65</v>
      </c>
      <c r="B3" s="2" t="s">
        <v>66</v>
      </c>
      <c r="C3" s="2" t="s">
        <v>67</v>
      </c>
      <c r="D3" s="2" t="s">
        <v>68</v>
      </c>
      <c r="E3" s="2" t="s">
        <v>69</v>
      </c>
      <c r="F3" s="2" t="s">
        <v>70</v>
      </c>
      <c r="G3" s="2" t="s">
        <v>71</v>
      </c>
      <c r="H3" s="2" t="s">
        <v>72</v>
      </c>
      <c r="I3" s="2" t="s">
        <v>73</v>
      </c>
      <c r="J3" s="2" t="s">
        <v>74</v>
      </c>
      <c r="K3" s="2" t="s">
        <v>75</v>
      </c>
      <c r="L3" s="10" t="s">
        <v>76</v>
      </c>
      <c r="M3" s="10" t="s">
        <v>77</v>
      </c>
    </row>
    <row r="4" spans="1:13">
      <c r="A4" s="3" t="s">
        <v>78</v>
      </c>
      <c r="B4" s="3">
        <v>41687</v>
      </c>
      <c r="C4" s="3">
        <v>34</v>
      </c>
      <c r="D4" s="3">
        <v>23</v>
      </c>
      <c r="E4" s="3">
        <v>211</v>
      </c>
      <c r="F4" s="3">
        <v>8.81853903708753</v>
      </c>
      <c r="G4" s="3">
        <v>0</v>
      </c>
      <c r="H4" s="3">
        <v>43.4555994416768</v>
      </c>
      <c r="I4" s="3">
        <v>10.7521933613641</v>
      </c>
      <c r="J4" s="3">
        <v>18.5874536674359</v>
      </c>
      <c r="K4" s="3">
        <v>253.367716554321</v>
      </c>
      <c r="L4" s="10"/>
      <c r="M4" s="10"/>
    </row>
    <row r="5" ht="22.5" spans="1:13">
      <c r="A5" s="3" t="s">
        <v>79</v>
      </c>
      <c r="B5" s="3">
        <v>40967</v>
      </c>
      <c r="C5" s="3">
        <v>1</v>
      </c>
      <c r="D5" s="3">
        <v>0</v>
      </c>
      <c r="E5" s="3">
        <v>90</v>
      </c>
      <c r="F5" s="3">
        <v>3.96267153135667</v>
      </c>
      <c r="G5" s="3">
        <v>0</v>
      </c>
      <c r="H5" s="3">
        <v>42.7054090877344</v>
      </c>
      <c r="I5" s="3">
        <v>26.0826090233249</v>
      </c>
      <c r="J5" s="3">
        <v>14.4714618685974</v>
      </c>
      <c r="K5" s="3">
        <v>625.414724046183</v>
      </c>
      <c r="L5" s="10"/>
      <c r="M5" s="10"/>
    </row>
    <row r="6" spans="1:13">
      <c r="A6" s="3" t="s">
        <v>80</v>
      </c>
      <c r="B6" s="3">
        <v>24876</v>
      </c>
      <c r="C6" s="3">
        <v>7072</v>
      </c>
      <c r="D6" s="3">
        <v>52</v>
      </c>
      <c r="E6" s="3">
        <v>16672</v>
      </c>
      <c r="F6" s="3">
        <v>4236.42946660845</v>
      </c>
      <c r="G6" s="3">
        <v>0</v>
      </c>
      <c r="H6" s="3">
        <v>25.6528451084182</v>
      </c>
      <c r="I6" s="3">
        <v>10.6429790695378</v>
      </c>
      <c r="J6" s="3">
        <v>10.9475520628698</v>
      </c>
      <c r="K6" s="3">
        <v>424.842177198906</v>
      </c>
      <c r="L6" s="10"/>
      <c r="M6" s="10"/>
    </row>
    <row r="7" ht="22.5" spans="1:13">
      <c r="A7" s="3" t="s">
        <v>81</v>
      </c>
      <c r="B7" s="3">
        <v>28863</v>
      </c>
      <c r="C7" s="3">
        <v>28</v>
      </c>
      <c r="D7" s="3">
        <v>0</v>
      </c>
      <c r="E7" s="3">
        <v>270</v>
      </c>
      <c r="F7" s="3">
        <v>27.7376509857908</v>
      </c>
      <c r="G7" s="3">
        <v>0</v>
      </c>
      <c r="H7" s="3">
        <v>30.0767157889471</v>
      </c>
      <c r="I7" s="3">
        <v>716.217070336027</v>
      </c>
      <c r="J7" s="3">
        <v>70.569720704627</v>
      </c>
      <c r="K7" s="3">
        <v>24384.520077608</v>
      </c>
      <c r="L7" s="10"/>
      <c r="M7" s="10"/>
    </row>
    <row r="8" ht="22.5" spans="1:13">
      <c r="A8" s="3" t="s">
        <v>82</v>
      </c>
      <c r="B8" s="3">
        <v>49366</v>
      </c>
      <c r="C8" s="3">
        <v>42</v>
      </c>
      <c r="D8" s="3">
        <v>28</v>
      </c>
      <c r="E8" s="3">
        <v>305</v>
      </c>
      <c r="F8" s="3">
        <v>9.99717968522754</v>
      </c>
      <c r="G8" s="3">
        <v>0</v>
      </c>
      <c r="H8" s="3">
        <v>51.4423683121847</v>
      </c>
      <c r="I8" s="3">
        <v>11.2668864307545</v>
      </c>
      <c r="J8" s="3">
        <v>18.3866277365816</v>
      </c>
      <c r="K8" s="3">
        <v>224.276060446461</v>
      </c>
      <c r="L8" s="10"/>
      <c r="M8" s="10"/>
    </row>
    <row r="9" ht="22.5" spans="1:13">
      <c r="A9" s="3" t="s">
        <v>83</v>
      </c>
      <c r="B9" s="3">
        <v>32762</v>
      </c>
      <c r="C9" s="3">
        <v>4</v>
      </c>
      <c r="D9" s="3">
        <v>2</v>
      </c>
      <c r="E9" s="3">
        <v>444</v>
      </c>
      <c r="F9" s="3">
        <v>4.62131578240615</v>
      </c>
      <c r="G9" s="3">
        <v>0</v>
      </c>
      <c r="H9" s="3">
        <v>34.1345147016381</v>
      </c>
      <c r="I9" s="3">
        <v>22.4486799893153</v>
      </c>
      <c r="J9" s="3">
        <v>12.2132129139963</v>
      </c>
      <c r="K9" s="3">
        <v>673.43709175264</v>
      </c>
      <c r="L9" s="10"/>
      <c r="M9" s="10"/>
    </row>
    <row r="10" ht="22.5" spans="1:13">
      <c r="A10" s="3" t="s">
        <v>84</v>
      </c>
      <c r="B10" s="3">
        <v>74335</v>
      </c>
      <c r="C10" s="3">
        <v>1</v>
      </c>
      <c r="D10" s="3">
        <v>0</v>
      </c>
      <c r="E10" s="3">
        <v>75</v>
      </c>
      <c r="F10" s="3">
        <v>2.08332845283833</v>
      </c>
      <c r="G10" s="3">
        <v>0</v>
      </c>
      <c r="H10" s="3">
        <v>77.448426755574</v>
      </c>
      <c r="I10" s="3">
        <v>33.1809432547796</v>
      </c>
      <c r="J10" s="3">
        <v>38.0971031562565</v>
      </c>
      <c r="K10" s="3">
        <v>438.708535683056</v>
      </c>
      <c r="L10" s="10"/>
      <c r="M10" s="10"/>
    </row>
    <row r="11" ht="22.5" spans="1:13">
      <c r="A11" s="3" t="s">
        <v>85</v>
      </c>
      <c r="B11" s="3">
        <v>20912</v>
      </c>
      <c r="C11" s="3">
        <v>85</v>
      </c>
      <c r="D11" s="3">
        <v>21</v>
      </c>
      <c r="E11" s="3">
        <v>335</v>
      </c>
      <c r="F11" s="3">
        <v>42.6814737827671</v>
      </c>
      <c r="G11" s="3">
        <v>0</v>
      </c>
      <c r="H11" s="3">
        <v>21.811711278528</v>
      </c>
      <c r="I11" s="3">
        <v>3.37175638376126</v>
      </c>
      <c r="J11" s="3">
        <v>9.13791419774268</v>
      </c>
      <c r="K11" s="3">
        <v>158.294711170619</v>
      </c>
      <c r="L11" s="10"/>
      <c r="M11" s="10"/>
    </row>
    <row r="12" ht="22.5" spans="1:13">
      <c r="A12" s="3" t="s">
        <v>86</v>
      </c>
      <c r="B12" s="3">
        <v>62287</v>
      </c>
      <c r="C12" s="3">
        <v>1</v>
      </c>
      <c r="D12" s="3">
        <v>0</v>
      </c>
      <c r="E12" s="3">
        <v>126</v>
      </c>
      <c r="F12" s="3">
        <v>1.43882837977688</v>
      </c>
      <c r="G12" s="3">
        <v>0</v>
      </c>
      <c r="H12" s="3">
        <v>64.9328175152957</v>
      </c>
      <c r="I12" s="3">
        <v>9.0043555538789</v>
      </c>
      <c r="J12" s="3">
        <v>45.8461201792566</v>
      </c>
      <c r="K12" s="3">
        <v>142</v>
      </c>
      <c r="L12" s="10"/>
      <c r="M12" s="10"/>
    </row>
    <row r="13" ht="22.5" spans="1:13">
      <c r="A13" s="3" t="s">
        <v>87</v>
      </c>
      <c r="B13" s="3">
        <v>37029</v>
      </c>
      <c r="C13" s="3">
        <v>26</v>
      </c>
      <c r="D13" s="3">
        <v>17</v>
      </c>
      <c r="E13" s="3">
        <v>159</v>
      </c>
      <c r="F13" s="3">
        <v>7.83068021567062</v>
      </c>
      <c r="G13" s="3">
        <v>0</v>
      </c>
      <c r="H13" s="3">
        <v>38.6061781979196</v>
      </c>
      <c r="I13" s="3">
        <v>5.27818842549682</v>
      </c>
      <c r="J13" s="3">
        <v>13.3085751014312</v>
      </c>
      <c r="K13" s="3">
        <v>140</v>
      </c>
      <c r="L13" s="10"/>
      <c r="M13" s="10"/>
    </row>
    <row r="14" spans="1:13">
      <c r="A14" s="3" t="s">
        <v>88</v>
      </c>
      <c r="B14" s="3">
        <v>413084</v>
      </c>
      <c r="C14" s="3">
        <v>444</v>
      </c>
      <c r="D14" s="3">
        <v>0</v>
      </c>
      <c r="E14" s="3">
        <v>16672</v>
      </c>
      <c r="F14" s="3">
        <v>1973.93064154702</v>
      </c>
      <c r="G14" s="3">
        <v>0</v>
      </c>
      <c r="H14" s="3">
        <v>425.497462985128</v>
      </c>
      <c r="I14" s="3">
        <v>838.57343997534</v>
      </c>
      <c r="J14" s="3">
        <v>248.744290742818</v>
      </c>
      <c r="K14" s="3">
        <v>2018.10651586602</v>
      </c>
      <c r="L14" s="10"/>
      <c r="M14" s="10"/>
    </row>
    <row r="15" spans="1:1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10">
        <v>300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2" t="s">
        <v>65</v>
      </c>
      <c r="B18" s="2" t="s">
        <v>66</v>
      </c>
      <c r="C18" s="2" t="s">
        <v>67</v>
      </c>
      <c r="D18" s="2" t="s">
        <v>68</v>
      </c>
      <c r="E18" s="2" t="s">
        <v>69</v>
      </c>
      <c r="F18" s="2" t="s">
        <v>70</v>
      </c>
      <c r="G18" s="2" t="s">
        <v>71</v>
      </c>
      <c r="H18" s="2" t="s">
        <v>72</v>
      </c>
      <c r="I18" s="2" t="s">
        <v>73</v>
      </c>
      <c r="J18" s="2" t="s">
        <v>74</v>
      </c>
      <c r="K18" s="2" t="s">
        <v>75</v>
      </c>
      <c r="L18" s="10" t="s">
        <v>63</v>
      </c>
      <c r="M18" s="10" t="s">
        <v>64</v>
      </c>
    </row>
    <row r="19" spans="1:13">
      <c r="A19" s="3" t="s">
        <v>78</v>
      </c>
      <c r="B19" s="3">
        <v>40957</v>
      </c>
      <c r="C19" s="3">
        <v>356</v>
      </c>
      <c r="D19" s="3">
        <v>24</v>
      </c>
      <c r="E19" s="3">
        <v>963</v>
      </c>
      <c r="F19" s="3">
        <v>115.771899096108</v>
      </c>
      <c r="G19" s="3">
        <v>0</v>
      </c>
      <c r="H19" s="3">
        <v>42.6195458646334</v>
      </c>
      <c r="I19" s="3">
        <v>10.5451954187135</v>
      </c>
      <c r="J19" s="3">
        <v>18.2298448131928</v>
      </c>
      <c r="K19" s="3">
        <v>253.36450423615</v>
      </c>
      <c r="L19" s="10" t="s">
        <v>89</v>
      </c>
      <c r="M19" s="10" t="s">
        <v>90</v>
      </c>
    </row>
    <row r="20" ht="22.5" spans="1:13">
      <c r="A20" s="3" t="s">
        <v>79</v>
      </c>
      <c r="B20" s="3">
        <v>40557</v>
      </c>
      <c r="C20" s="3">
        <v>323</v>
      </c>
      <c r="D20" s="3">
        <v>0</v>
      </c>
      <c r="E20" s="3">
        <v>929</v>
      </c>
      <c r="F20" s="3">
        <v>116.207557705327</v>
      </c>
      <c r="G20" s="3">
        <v>0</v>
      </c>
      <c r="H20" s="3">
        <v>42.2081402379691</v>
      </c>
      <c r="I20" s="3">
        <v>25.747999671005</v>
      </c>
      <c r="J20" s="3">
        <v>14.3029537720461</v>
      </c>
      <c r="K20" s="3">
        <v>624.665088640678</v>
      </c>
      <c r="L20" s="10"/>
      <c r="M20" s="10"/>
    </row>
    <row r="21" spans="1:13">
      <c r="A21" s="3" t="s">
        <v>80</v>
      </c>
      <c r="B21" s="3">
        <v>24549</v>
      </c>
      <c r="C21" s="3">
        <v>7808</v>
      </c>
      <c r="D21" s="3">
        <v>63</v>
      </c>
      <c r="E21" s="3">
        <v>19905</v>
      </c>
      <c r="F21" s="3">
        <v>4458.8060497013</v>
      </c>
      <c r="G21" s="3">
        <v>0</v>
      </c>
      <c r="H21" s="3">
        <v>25.2248234704194</v>
      </c>
      <c r="I21" s="3">
        <v>10.4645588433433</v>
      </c>
      <c r="J21" s="3">
        <v>10.7648904849348</v>
      </c>
      <c r="K21" s="3">
        <v>424.808057354678</v>
      </c>
      <c r="L21" s="10"/>
      <c r="M21" s="10"/>
    </row>
    <row r="22" ht="22.5" spans="1:13">
      <c r="A22" s="3" t="s">
        <v>81</v>
      </c>
      <c r="B22" s="3">
        <v>28465</v>
      </c>
      <c r="C22" s="3">
        <v>351</v>
      </c>
      <c r="D22" s="3">
        <v>1</v>
      </c>
      <c r="E22" s="3">
        <v>962</v>
      </c>
      <c r="F22" s="3">
        <v>120.330596691755</v>
      </c>
      <c r="G22" s="3">
        <v>0</v>
      </c>
      <c r="H22" s="3">
        <v>29.6183072666563</v>
      </c>
      <c r="I22" s="3">
        <v>701.156590379018</v>
      </c>
      <c r="J22" s="3">
        <v>69.2255228287408</v>
      </c>
      <c r="K22" s="3">
        <v>24241.2350606007</v>
      </c>
      <c r="L22" s="10"/>
      <c r="M22" s="10"/>
    </row>
    <row r="23" ht="22.5" spans="1:13">
      <c r="A23" s="3" t="s">
        <v>82</v>
      </c>
      <c r="B23" s="3">
        <v>48623</v>
      </c>
      <c r="C23" s="3">
        <v>364</v>
      </c>
      <c r="D23" s="3">
        <v>29</v>
      </c>
      <c r="E23" s="3">
        <v>974</v>
      </c>
      <c r="F23" s="3">
        <v>114.936734784518</v>
      </c>
      <c r="G23" s="3">
        <v>0</v>
      </c>
      <c r="H23" s="3">
        <v>50.6023093294202</v>
      </c>
      <c r="I23" s="3">
        <v>11.0294267703081</v>
      </c>
      <c r="J23" s="3">
        <v>18.0863722798513</v>
      </c>
      <c r="K23" s="3">
        <v>223.194023404561</v>
      </c>
      <c r="L23" s="10"/>
      <c r="M23" s="10"/>
    </row>
    <row r="24" ht="22.5" spans="1:13">
      <c r="A24" s="3" t="s">
        <v>83</v>
      </c>
      <c r="B24" s="3">
        <v>32531</v>
      </c>
      <c r="C24" s="3">
        <v>326</v>
      </c>
      <c r="D24" s="3">
        <v>2</v>
      </c>
      <c r="E24" s="3">
        <v>913</v>
      </c>
      <c r="F24" s="3">
        <v>115.658419902834</v>
      </c>
      <c r="G24" s="3">
        <v>0</v>
      </c>
      <c r="H24" s="3">
        <v>33.8693825196463</v>
      </c>
      <c r="I24" s="3">
        <v>22.2831706787931</v>
      </c>
      <c r="J24" s="3">
        <v>12.1180715838967</v>
      </c>
      <c r="K24" s="3">
        <v>673.704835387784</v>
      </c>
      <c r="L24" s="10"/>
      <c r="M24" s="10"/>
    </row>
    <row r="25" ht="22.5" spans="1:13">
      <c r="A25" s="3" t="s">
        <v>84</v>
      </c>
      <c r="B25" s="3">
        <v>72595</v>
      </c>
      <c r="C25" s="3">
        <v>8</v>
      </c>
      <c r="D25" s="3">
        <v>0</v>
      </c>
      <c r="E25" s="3">
        <v>378</v>
      </c>
      <c r="F25" s="3">
        <v>24.6394075311772</v>
      </c>
      <c r="G25" s="3">
        <v>0</v>
      </c>
      <c r="H25" s="3">
        <v>75.585699366848</v>
      </c>
      <c r="I25" s="3">
        <v>32.3828833908768</v>
      </c>
      <c r="J25" s="3">
        <v>37.1808037608427</v>
      </c>
      <c r="K25" s="3">
        <v>438.708285694607</v>
      </c>
      <c r="L25" s="10"/>
      <c r="M25" s="10"/>
    </row>
    <row r="26" ht="22.5" spans="1:13">
      <c r="A26" s="3" t="s">
        <v>85</v>
      </c>
      <c r="B26" s="3">
        <v>20245</v>
      </c>
      <c r="C26" s="3">
        <v>225</v>
      </c>
      <c r="D26" s="3">
        <v>131</v>
      </c>
      <c r="E26" s="3">
        <v>639</v>
      </c>
      <c r="F26" s="3">
        <v>81.6681372271598</v>
      </c>
      <c r="G26" s="3">
        <v>0</v>
      </c>
      <c r="H26" s="3">
        <v>21.0731100038201</v>
      </c>
      <c r="I26" s="3">
        <v>3.57398497343872</v>
      </c>
      <c r="J26" s="3">
        <v>8.82848065589729</v>
      </c>
      <c r="K26" s="3">
        <v>173.669696221289</v>
      </c>
      <c r="L26" s="10"/>
      <c r="M26" s="10"/>
    </row>
    <row r="27" ht="22.5" spans="1:13">
      <c r="A27" s="3" t="s">
        <v>86</v>
      </c>
      <c r="B27" s="3">
        <v>61047</v>
      </c>
      <c r="C27" s="3">
        <v>1</v>
      </c>
      <c r="D27" s="3">
        <v>0</v>
      </c>
      <c r="E27" s="3">
        <v>133</v>
      </c>
      <c r="F27" s="3">
        <v>1.90967110791967</v>
      </c>
      <c r="G27" s="3">
        <v>0</v>
      </c>
      <c r="H27" s="3">
        <v>63.5538829114418</v>
      </c>
      <c r="I27" s="3">
        <v>8.81313610686009</v>
      </c>
      <c r="J27" s="3">
        <v>44.8725169384496</v>
      </c>
      <c r="K27" s="3">
        <v>142</v>
      </c>
      <c r="L27" s="10"/>
      <c r="M27" s="10"/>
    </row>
    <row r="28" ht="22.5" spans="1:13">
      <c r="A28" s="3" t="s">
        <v>87</v>
      </c>
      <c r="B28" s="3">
        <v>36951</v>
      </c>
      <c r="C28" s="3">
        <v>346</v>
      </c>
      <c r="D28" s="3">
        <v>17</v>
      </c>
      <c r="E28" s="3">
        <v>942</v>
      </c>
      <c r="F28" s="3">
        <v>115.489788834707</v>
      </c>
      <c r="G28" s="3">
        <v>0</v>
      </c>
      <c r="H28" s="3">
        <v>38.4592966978981</v>
      </c>
      <c r="I28" s="3">
        <v>5.25810697041576</v>
      </c>
      <c r="J28" s="3">
        <v>13.257941146834</v>
      </c>
      <c r="K28" s="3">
        <v>140</v>
      </c>
      <c r="L28" s="10"/>
      <c r="M28" s="10"/>
    </row>
    <row r="29" spans="1:13">
      <c r="A29" s="3" t="s">
        <v>88</v>
      </c>
      <c r="B29" s="3">
        <v>406520</v>
      </c>
      <c r="C29" s="3">
        <v>678</v>
      </c>
      <c r="D29" s="3">
        <v>0</v>
      </c>
      <c r="E29" s="3">
        <v>19905</v>
      </c>
      <c r="F29" s="3">
        <v>2121.32458381666</v>
      </c>
      <c r="G29" s="3">
        <v>0</v>
      </c>
      <c r="H29" s="3">
        <v>417.522983175627</v>
      </c>
      <c r="I29" s="3">
        <v>820.591253209903</v>
      </c>
      <c r="J29" s="3">
        <v>243.741776248219</v>
      </c>
      <c r="K29" s="3">
        <v>2012.54895454098</v>
      </c>
      <c r="L29" s="10"/>
      <c r="M29" s="10"/>
    </row>
    <row r="30" spans="1:1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>
      <c r="A32" s="10">
        <v>400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>
      <c r="A33" s="2" t="s">
        <v>65</v>
      </c>
      <c r="B33" s="2" t="s">
        <v>66</v>
      </c>
      <c r="C33" s="2" t="s">
        <v>67</v>
      </c>
      <c r="D33" s="2" t="s">
        <v>68</v>
      </c>
      <c r="E33" s="2" t="s">
        <v>69</v>
      </c>
      <c r="F33" s="2" t="s">
        <v>70</v>
      </c>
      <c r="G33" s="2" t="s">
        <v>71</v>
      </c>
      <c r="H33" s="2" t="s">
        <v>72</v>
      </c>
      <c r="I33" s="2" t="s">
        <v>73</v>
      </c>
      <c r="J33" s="2" t="s">
        <v>74</v>
      </c>
      <c r="K33" s="2" t="s">
        <v>75</v>
      </c>
      <c r="L33" s="10" t="s">
        <v>63</v>
      </c>
      <c r="M33" s="10" t="s">
        <v>64</v>
      </c>
    </row>
    <row r="34" spans="1:13">
      <c r="A34" s="3" t="s">
        <v>78</v>
      </c>
      <c r="B34" s="3">
        <v>41152</v>
      </c>
      <c r="C34" s="3">
        <v>708</v>
      </c>
      <c r="D34" s="3">
        <v>23</v>
      </c>
      <c r="E34" s="3">
        <v>1469</v>
      </c>
      <c r="F34" s="3">
        <v>200.202332070779</v>
      </c>
      <c r="G34" s="3">
        <v>0</v>
      </c>
      <c r="H34" s="3">
        <v>42.8183176496539</v>
      </c>
      <c r="I34" s="3">
        <v>10.5925548244872</v>
      </c>
      <c r="J34" s="3">
        <v>18.3148663384261</v>
      </c>
      <c r="K34" s="3">
        <v>253.320932153965</v>
      </c>
      <c r="L34" s="10" t="s">
        <v>89</v>
      </c>
      <c r="M34" s="10" t="s">
        <v>91</v>
      </c>
    </row>
    <row r="35" ht="22.5" spans="1:13">
      <c r="A35" s="3" t="s">
        <v>79</v>
      </c>
      <c r="B35" s="3">
        <v>41149</v>
      </c>
      <c r="C35" s="3">
        <v>676</v>
      </c>
      <c r="D35" s="3">
        <v>0</v>
      </c>
      <c r="E35" s="3">
        <v>1432</v>
      </c>
      <c r="F35" s="3">
        <v>200.454650749779</v>
      </c>
      <c r="G35" s="3">
        <v>0</v>
      </c>
      <c r="H35" s="3">
        <v>42.8317747670477</v>
      </c>
      <c r="I35" s="3">
        <v>26.1100316256328</v>
      </c>
      <c r="J35" s="3">
        <v>14.5142830509429</v>
      </c>
      <c r="K35" s="3">
        <v>624.225181656905</v>
      </c>
      <c r="L35" s="10"/>
      <c r="M35" s="10"/>
    </row>
    <row r="36" spans="1:13">
      <c r="A36" s="3" t="s">
        <v>80</v>
      </c>
      <c r="B36" s="3">
        <v>24534</v>
      </c>
      <c r="C36" s="3">
        <v>8205</v>
      </c>
      <c r="D36" s="3">
        <v>59</v>
      </c>
      <c r="E36" s="3">
        <v>17458</v>
      </c>
      <c r="F36" s="3">
        <v>4439.30573704209</v>
      </c>
      <c r="G36" s="3">
        <v>0</v>
      </c>
      <c r="H36" s="3">
        <v>25.2077528173008</v>
      </c>
      <c r="I36" s="3">
        <v>10.457764143464</v>
      </c>
      <c r="J36" s="3">
        <v>10.757605450352</v>
      </c>
      <c r="K36" s="3">
        <v>424.819719572837</v>
      </c>
      <c r="L36" s="10"/>
      <c r="M36" s="10"/>
    </row>
    <row r="37" ht="22.5" spans="1:13">
      <c r="A37" s="3" t="s">
        <v>81</v>
      </c>
      <c r="B37" s="3">
        <v>28423</v>
      </c>
      <c r="C37" s="3">
        <v>703</v>
      </c>
      <c r="D37" s="3">
        <v>1</v>
      </c>
      <c r="E37" s="3">
        <v>1574</v>
      </c>
      <c r="F37" s="3">
        <v>200.622930849604</v>
      </c>
      <c r="G37" s="3">
        <v>0</v>
      </c>
      <c r="H37" s="3">
        <v>29.5718362671422</v>
      </c>
      <c r="I37" s="3">
        <v>699.852198691985</v>
      </c>
      <c r="J37" s="3">
        <v>69.1534942951861</v>
      </c>
      <c r="K37" s="3">
        <v>24234.1613482039</v>
      </c>
      <c r="L37" s="10"/>
      <c r="M37" s="10"/>
    </row>
    <row r="38" ht="22.5" spans="1:13">
      <c r="A38" s="3" t="s">
        <v>82</v>
      </c>
      <c r="B38" s="3">
        <v>49077</v>
      </c>
      <c r="C38" s="3">
        <v>715</v>
      </c>
      <c r="D38" s="3">
        <v>29</v>
      </c>
      <c r="E38" s="3">
        <v>1486</v>
      </c>
      <c r="F38" s="3">
        <v>202.045882007291</v>
      </c>
      <c r="G38" s="3">
        <v>0</v>
      </c>
      <c r="H38" s="3">
        <v>51.0524224336475</v>
      </c>
      <c r="I38" s="3">
        <v>11.1513730653272</v>
      </c>
      <c r="J38" s="3">
        <v>18.2472525495263</v>
      </c>
      <c r="K38" s="3">
        <v>223.672168225441</v>
      </c>
      <c r="L38" s="10"/>
      <c r="M38" s="10"/>
    </row>
    <row r="39" ht="22.5" spans="1:13">
      <c r="A39" s="3" t="s">
        <v>83</v>
      </c>
      <c r="B39" s="3">
        <v>33025</v>
      </c>
      <c r="C39" s="3">
        <v>677</v>
      </c>
      <c r="D39" s="3">
        <v>2</v>
      </c>
      <c r="E39" s="3">
        <v>1440</v>
      </c>
      <c r="F39" s="3">
        <v>202.789548058979</v>
      </c>
      <c r="G39" s="3">
        <v>0</v>
      </c>
      <c r="H39" s="3">
        <v>34.375975850942</v>
      </c>
      <c r="I39" s="3">
        <v>22.5829991721531</v>
      </c>
      <c r="J39" s="3">
        <v>12.2995419193036</v>
      </c>
      <c r="K39" s="3">
        <v>672.707918243754</v>
      </c>
      <c r="L39" s="10"/>
      <c r="M39" s="10"/>
    </row>
    <row r="40" ht="22.5" spans="1:13">
      <c r="A40" s="3" t="s">
        <v>84</v>
      </c>
      <c r="B40" s="3">
        <v>73851</v>
      </c>
      <c r="C40" s="3">
        <v>10</v>
      </c>
      <c r="D40" s="3">
        <v>0</v>
      </c>
      <c r="E40" s="3">
        <v>426</v>
      </c>
      <c r="F40" s="3">
        <v>28.3426233562477</v>
      </c>
      <c r="G40" s="3">
        <v>0</v>
      </c>
      <c r="H40" s="3">
        <v>76.8697520320506</v>
      </c>
      <c r="I40" s="3">
        <v>32.9330084644707</v>
      </c>
      <c r="J40" s="3">
        <v>37.8124360836926</v>
      </c>
      <c r="K40" s="3">
        <v>438.708331640736</v>
      </c>
      <c r="L40" s="10"/>
      <c r="M40" s="10"/>
    </row>
    <row r="41" ht="22.5" spans="1:13">
      <c r="A41" s="3" t="s">
        <v>85</v>
      </c>
      <c r="B41" s="3">
        <v>20508</v>
      </c>
      <c r="C41" s="3">
        <v>228</v>
      </c>
      <c r="D41" s="3">
        <v>130</v>
      </c>
      <c r="E41" s="3">
        <v>717</v>
      </c>
      <c r="F41" s="3">
        <v>85.2794453088081</v>
      </c>
      <c r="G41" s="3">
        <v>0</v>
      </c>
      <c r="H41" s="3">
        <v>21.3507126274036</v>
      </c>
      <c r="I41" s="3">
        <v>3.51498753455123</v>
      </c>
      <c r="J41" s="3">
        <v>8.9447809737853</v>
      </c>
      <c r="K41" s="3">
        <v>168.5820655354</v>
      </c>
      <c r="L41" s="10"/>
      <c r="M41" s="10"/>
    </row>
    <row r="42" ht="22.5" spans="1:13">
      <c r="A42" s="3" t="s">
        <v>86</v>
      </c>
      <c r="B42" s="3">
        <v>61362</v>
      </c>
      <c r="C42" s="3">
        <v>1</v>
      </c>
      <c r="D42" s="3">
        <v>0</v>
      </c>
      <c r="E42" s="3">
        <v>69</v>
      </c>
      <c r="F42" s="3">
        <v>2.98436803721797</v>
      </c>
      <c r="G42" s="3">
        <v>0</v>
      </c>
      <c r="H42" s="3">
        <v>63.8821508510749</v>
      </c>
      <c r="I42" s="3">
        <v>8.8586576375514</v>
      </c>
      <c r="J42" s="3">
        <v>45.1042920559835</v>
      </c>
      <c r="K42" s="3">
        <v>142</v>
      </c>
      <c r="L42" s="10"/>
      <c r="M42" s="10"/>
    </row>
    <row r="43" ht="22.5" spans="1:13">
      <c r="A43" s="3" t="s">
        <v>87</v>
      </c>
      <c r="B43" s="3">
        <v>36911</v>
      </c>
      <c r="C43" s="3">
        <v>699</v>
      </c>
      <c r="D43" s="3">
        <v>17</v>
      </c>
      <c r="E43" s="3">
        <v>1435</v>
      </c>
      <c r="F43" s="3">
        <v>201.859901945146</v>
      </c>
      <c r="G43" s="3">
        <v>0</v>
      </c>
      <c r="H43" s="3">
        <v>38.4115071138972</v>
      </c>
      <c r="I43" s="3">
        <v>5.25157323822814</v>
      </c>
      <c r="J43" s="3">
        <v>13.2414668078181</v>
      </c>
      <c r="K43" s="3">
        <v>140</v>
      </c>
      <c r="L43" s="10"/>
      <c r="M43" s="10"/>
    </row>
    <row r="44" spans="1:13">
      <c r="A44" s="3" t="s">
        <v>88</v>
      </c>
      <c r="B44" s="3">
        <v>409992</v>
      </c>
      <c r="C44" s="3">
        <v>895</v>
      </c>
      <c r="D44" s="3">
        <v>0</v>
      </c>
      <c r="E44" s="3">
        <v>17458</v>
      </c>
      <c r="F44" s="3">
        <v>2169.24462987071</v>
      </c>
      <c r="G44" s="3">
        <v>0</v>
      </c>
      <c r="H44" s="3">
        <v>421.205760974422</v>
      </c>
      <c r="I44" s="3">
        <v>820.949509895703</v>
      </c>
      <c r="J44" s="3">
        <v>245.340628353338</v>
      </c>
      <c r="K44" s="3">
        <v>1995.82336240707</v>
      </c>
      <c r="L44" s="10"/>
      <c r="M44" s="10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N7" sqref="N7"/>
    </sheetView>
  </sheetViews>
  <sheetFormatPr defaultColWidth="9" defaultRowHeight="13.5"/>
  <cols>
    <col min="12" max="13" width="12.125" customWidth="1"/>
  </cols>
  <sheetData>
    <row r="1" spans="1:13">
      <c r="A1" s="38" t="s">
        <v>92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A3" s="13">
        <v>43438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>
      <c r="A4" s="10">
        <v>200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 t="s">
        <v>63</v>
      </c>
      <c r="M4" s="10" t="s">
        <v>64</v>
      </c>
    </row>
    <row r="5" spans="1:13">
      <c r="A5" s="2" t="s">
        <v>65</v>
      </c>
      <c r="B5" s="2" t="s">
        <v>66</v>
      </c>
      <c r="C5" s="2" t="s">
        <v>67</v>
      </c>
      <c r="D5" s="2" t="s">
        <v>68</v>
      </c>
      <c r="E5" s="2" t="s">
        <v>69</v>
      </c>
      <c r="F5" s="2" t="s">
        <v>70</v>
      </c>
      <c r="G5" s="2" t="s">
        <v>71</v>
      </c>
      <c r="H5" s="2" t="s">
        <v>72</v>
      </c>
      <c r="I5" s="2" t="s">
        <v>73</v>
      </c>
      <c r="J5" s="2" t="s">
        <v>74</v>
      </c>
      <c r="K5" s="2" t="s">
        <v>75</v>
      </c>
      <c r="L5" s="10" t="s">
        <v>93</v>
      </c>
      <c r="M5" s="10" t="s">
        <v>91</v>
      </c>
    </row>
    <row r="6" spans="1:13">
      <c r="A6" s="3" t="s">
        <v>78</v>
      </c>
      <c r="B6" s="3">
        <v>37917</v>
      </c>
      <c r="C6" s="3">
        <v>38</v>
      </c>
      <c r="D6" s="3">
        <v>23</v>
      </c>
      <c r="E6" s="3">
        <v>276</v>
      </c>
      <c r="F6" s="3">
        <v>9.43737678018614</v>
      </c>
      <c r="G6" s="3">
        <v>0</v>
      </c>
      <c r="H6" s="3">
        <v>39.4916505837248</v>
      </c>
      <c r="I6" s="3">
        <v>9.77087841471753</v>
      </c>
      <c r="J6" s="3">
        <v>16.8919364801479</v>
      </c>
      <c r="K6" s="3">
        <v>253.354300181976</v>
      </c>
      <c r="L6" s="10"/>
      <c r="M6" s="10"/>
    </row>
    <row r="7" ht="22.5" spans="1:13">
      <c r="A7" s="3" t="s">
        <v>79</v>
      </c>
      <c r="B7" s="3">
        <v>38186</v>
      </c>
      <c r="C7" s="3">
        <v>1</v>
      </c>
      <c r="D7" s="3">
        <v>0</v>
      </c>
      <c r="E7" s="3">
        <v>330</v>
      </c>
      <c r="F7" s="3">
        <v>4.47216345326323</v>
      </c>
      <c r="G7" s="3">
        <v>0</v>
      </c>
      <c r="H7" s="3">
        <v>39.756376887038</v>
      </c>
      <c r="I7" s="3">
        <v>24.2826622283316</v>
      </c>
      <c r="J7" s="3">
        <v>13.4721316209005</v>
      </c>
      <c r="K7" s="3">
        <v>625.445477400094</v>
      </c>
      <c r="L7" s="10"/>
      <c r="M7" s="10"/>
    </row>
    <row r="8" spans="1:13">
      <c r="A8" s="3" t="s">
        <v>80</v>
      </c>
      <c r="B8" s="3">
        <v>23069</v>
      </c>
      <c r="C8" s="3">
        <v>7528</v>
      </c>
      <c r="D8" s="3">
        <v>52</v>
      </c>
      <c r="E8" s="3">
        <v>17206</v>
      </c>
      <c r="F8" s="3">
        <v>4518.43621225042</v>
      </c>
      <c r="G8" s="3">
        <v>0</v>
      </c>
      <c r="H8" s="3">
        <v>23.7346867595449</v>
      </c>
      <c r="I8" s="3">
        <v>9.84714679329916</v>
      </c>
      <c r="J8" s="3">
        <v>10.1289630018761</v>
      </c>
      <c r="K8" s="3">
        <v>424.841432225063</v>
      </c>
      <c r="L8" s="10"/>
      <c r="M8" s="10"/>
    </row>
    <row r="9" ht="22.5" spans="1:13">
      <c r="A9" s="3" t="s">
        <v>81</v>
      </c>
      <c r="B9" s="3">
        <v>26691</v>
      </c>
      <c r="C9" s="3">
        <v>31</v>
      </c>
      <c r="D9" s="3">
        <v>1</v>
      </c>
      <c r="E9" s="3">
        <v>352</v>
      </c>
      <c r="F9" s="3">
        <v>30.9198873971251</v>
      </c>
      <c r="G9" s="3">
        <v>0</v>
      </c>
      <c r="H9" s="3">
        <v>27.8265456759439</v>
      </c>
      <c r="I9" s="3">
        <v>655.960173746822</v>
      </c>
      <c r="J9" s="3">
        <v>64.7095511524934</v>
      </c>
      <c r="K9" s="3">
        <v>24138.936457982</v>
      </c>
      <c r="L9" s="10"/>
      <c r="M9" s="10"/>
    </row>
    <row r="10" ht="22.5" spans="1:13">
      <c r="A10" s="3" t="s">
        <v>82</v>
      </c>
      <c r="B10" s="3">
        <v>45886</v>
      </c>
      <c r="C10" s="3">
        <v>46</v>
      </c>
      <c r="D10" s="3">
        <v>29</v>
      </c>
      <c r="E10" s="3">
        <v>296</v>
      </c>
      <c r="F10" s="3">
        <v>10.8180360609872</v>
      </c>
      <c r="G10" s="3">
        <v>0</v>
      </c>
      <c r="H10" s="3">
        <v>47.813107289295</v>
      </c>
      <c r="I10" s="3">
        <v>10.4189280595006</v>
      </c>
      <c r="J10" s="3">
        <v>17.0894504569159</v>
      </c>
      <c r="K10" s="3">
        <v>223.13927995467</v>
      </c>
      <c r="L10" s="10"/>
      <c r="M10" s="10"/>
    </row>
    <row r="11" ht="22.5" spans="1:13">
      <c r="A11" s="3" t="s">
        <v>83</v>
      </c>
      <c r="B11" s="3">
        <v>30625</v>
      </c>
      <c r="C11" s="3">
        <v>5</v>
      </c>
      <c r="D11" s="3">
        <v>2</v>
      </c>
      <c r="E11" s="3">
        <v>254</v>
      </c>
      <c r="F11" s="3">
        <v>4.76559935159349</v>
      </c>
      <c r="G11" s="3">
        <v>0</v>
      </c>
      <c r="H11" s="3">
        <v>31.888153537945</v>
      </c>
      <c r="I11" s="3">
        <v>21.3403800566802</v>
      </c>
      <c r="J11" s="3">
        <v>11.4094847359218</v>
      </c>
      <c r="K11" s="3">
        <v>685.287379591836</v>
      </c>
      <c r="L11" s="10"/>
      <c r="M11" s="10"/>
    </row>
    <row r="12" ht="22.5" spans="1:13">
      <c r="A12" s="3" t="s">
        <v>84</v>
      </c>
      <c r="B12" s="3">
        <v>68730</v>
      </c>
      <c r="C12" s="3">
        <v>2</v>
      </c>
      <c r="D12" s="3">
        <v>0</v>
      </c>
      <c r="E12" s="3">
        <v>179</v>
      </c>
      <c r="F12" s="3">
        <v>10.4650059647828</v>
      </c>
      <c r="G12" s="3">
        <v>0</v>
      </c>
      <c r="H12" s="3">
        <v>71.5616963235217</v>
      </c>
      <c r="I12" s="3">
        <v>30.6589083551768</v>
      </c>
      <c r="J12" s="3">
        <v>35.2013988444629</v>
      </c>
      <c r="K12" s="3">
        <v>438.708467917939</v>
      </c>
      <c r="L12" s="10"/>
      <c r="M12" s="10"/>
    </row>
    <row r="13" ht="22.5" spans="1:13">
      <c r="A13" s="3" t="s">
        <v>85</v>
      </c>
      <c r="B13" s="3">
        <v>19029</v>
      </c>
      <c r="C13" s="3">
        <v>223</v>
      </c>
      <c r="D13" s="3">
        <v>135</v>
      </c>
      <c r="E13" s="3">
        <v>593</v>
      </c>
      <c r="F13" s="3">
        <v>79.1703672222062</v>
      </c>
      <c r="G13" s="3">
        <v>0</v>
      </c>
      <c r="H13" s="3">
        <v>19.8306541958679</v>
      </c>
      <c r="I13" s="3">
        <v>3.48113809336164</v>
      </c>
      <c r="J13" s="3">
        <v>8.30795961916734</v>
      </c>
      <c r="K13" s="3">
        <v>179.756319302117</v>
      </c>
      <c r="L13" s="10"/>
      <c r="M13" s="10"/>
    </row>
    <row r="14" ht="22.5" spans="1:13">
      <c r="A14" s="3" t="s">
        <v>86</v>
      </c>
      <c r="B14" s="3">
        <v>57272</v>
      </c>
      <c r="C14" s="3">
        <v>1</v>
      </c>
      <c r="D14" s="3">
        <v>0</v>
      </c>
      <c r="E14" s="3">
        <v>61</v>
      </c>
      <c r="F14" s="3">
        <v>1.35280639943761</v>
      </c>
      <c r="G14" s="3">
        <v>0</v>
      </c>
      <c r="H14" s="3">
        <v>59.653362219815</v>
      </c>
      <c r="I14" s="3">
        <v>8.27224358907591</v>
      </c>
      <c r="J14" s="3">
        <v>42.1185360204358</v>
      </c>
      <c r="K14" s="3">
        <v>142</v>
      </c>
      <c r="L14" s="10"/>
      <c r="M14" s="10"/>
    </row>
    <row r="15" ht="22.5" spans="1:13">
      <c r="A15" s="3" t="s">
        <v>87</v>
      </c>
      <c r="B15" s="3">
        <v>34519</v>
      </c>
      <c r="C15" s="3">
        <v>29</v>
      </c>
      <c r="D15" s="3">
        <v>17</v>
      </c>
      <c r="E15" s="3">
        <v>262</v>
      </c>
      <c r="F15" s="3">
        <v>8.72747352765564</v>
      </c>
      <c r="G15" s="3">
        <v>0</v>
      </c>
      <c r="H15" s="3">
        <v>35.9428396498907</v>
      </c>
      <c r="I15" s="3">
        <v>4.9140601083835</v>
      </c>
      <c r="J15" s="3">
        <v>12.3904515589955</v>
      </c>
      <c r="K15" s="3">
        <v>140</v>
      </c>
      <c r="L15" s="10"/>
      <c r="M15" s="10"/>
    </row>
    <row r="16" spans="1:13">
      <c r="A16" s="3" t="s">
        <v>88</v>
      </c>
      <c r="B16" s="3">
        <v>381924</v>
      </c>
      <c r="C16" s="3">
        <v>481</v>
      </c>
      <c r="D16" s="3">
        <v>0</v>
      </c>
      <c r="E16" s="3">
        <v>17206</v>
      </c>
      <c r="F16" s="3">
        <v>2104.38158804398</v>
      </c>
      <c r="G16" s="3">
        <v>0</v>
      </c>
      <c r="H16" s="3">
        <v>392.790146615984</v>
      </c>
      <c r="I16" s="3">
        <v>768.673681498409</v>
      </c>
      <c r="J16" s="3">
        <v>228.87942952269</v>
      </c>
      <c r="K16" s="3">
        <v>2003.92463160209</v>
      </c>
      <c r="L16" s="10"/>
      <c r="M16" s="10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10">
        <v>300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>
      <c r="A20" s="2" t="s">
        <v>65</v>
      </c>
      <c r="B20" s="2" t="s">
        <v>66</v>
      </c>
      <c r="C20" s="2" t="s">
        <v>67</v>
      </c>
      <c r="D20" s="2" t="s">
        <v>68</v>
      </c>
      <c r="E20" s="2" t="s">
        <v>69</v>
      </c>
      <c r="F20" s="2" t="s">
        <v>70</v>
      </c>
      <c r="G20" s="2" t="s">
        <v>71</v>
      </c>
      <c r="H20" s="2" t="s">
        <v>72</v>
      </c>
      <c r="I20" s="2" t="s">
        <v>73</v>
      </c>
      <c r="J20" s="2" t="s">
        <v>74</v>
      </c>
      <c r="K20" s="2" t="s">
        <v>75</v>
      </c>
      <c r="L20" s="10" t="s">
        <v>63</v>
      </c>
      <c r="M20" s="10" t="s">
        <v>64</v>
      </c>
    </row>
    <row r="21" spans="1:13">
      <c r="A21" s="3" t="s">
        <v>78</v>
      </c>
      <c r="B21" s="3">
        <v>40957</v>
      </c>
      <c r="C21" s="3">
        <v>356</v>
      </c>
      <c r="D21" s="3">
        <v>24</v>
      </c>
      <c r="E21" s="3">
        <v>963</v>
      </c>
      <c r="F21" s="3">
        <v>115.771899096108</v>
      </c>
      <c r="G21" s="3">
        <v>0</v>
      </c>
      <c r="H21" s="3">
        <v>42.6195458646334</v>
      </c>
      <c r="I21" s="3">
        <v>10.5451954187135</v>
      </c>
      <c r="J21" s="3">
        <v>18.2298448131928</v>
      </c>
      <c r="K21" s="3">
        <v>253.36450423615</v>
      </c>
      <c r="L21" s="10" t="s">
        <v>89</v>
      </c>
      <c r="M21" s="10" t="s">
        <v>90</v>
      </c>
    </row>
    <row r="22" ht="22.5" spans="1:13">
      <c r="A22" s="3" t="s">
        <v>79</v>
      </c>
      <c r="B22" s="3">
        <v>40557</v>
      </c>
      <c r="C22" s="3">
        <v>323</v>
      </c>
      <c r="D22" s="3">
        <v>0</v>
      </c>
      <c r="E22" s="3">
        <v>929</v>
      </c>
      <c r="F22" s="3">
        <v>116.207557705327</v>
      </c>
      <c r="G22" s="3">
        <v>0</v>
      </c>
      <c r="H22" s="3">
        <v>42.2081402379691</v>
      </c>
      <c r="I22" s="3">
        <v>25.747999671005</v>
      </c>
      <c r="J22" s="3">
        <v>14.3029537720461</v>
      </c>
      <c r="K22" s="3">
        <v>624.665088640678</v>
      </c>
      <c r="L22" s="10"/>
      <c r="M22" s="10"/>
    </row>
    <row r="23" spans="1:13">
      <c r="A23" s="3" t="s">
        <v>80</v>
      </c>
      <c r="B23" s="3">
        <v>24549</v>
      </c>
      <c r="C23" s="3">
        <v>7808</v>
      </c>
      <c r="D23" s="3">
        <v>63</v>
      </c>
      <c r="E23" s="3">
        <v>19905</v>
      </c>
      <c r="F23" s="3">
        <v>4458.8060497013</v>
      </c>
      <c r="G23" s="3">
        <v>0</v>
      </c>
      <c r="H23" s="3">
        <v>25.2248234704194</v>
      </c>
      <c r="I23" s="3">
        <v>10.4645588433433</v>
      </c>
      <c r="J23" s="3">
        <v>10.7648904849348</v>
      </c>
      <c r="K23" s="3">
        <v>424.808057354678</v>
      </c>
      <c r="L23" s="10"/>
      <c r="M23" s="10"/>
    </row>
    <row r="24" ht="22.5" spans="1:13">
      <c r="A24" s="3" t="s">
        <v>81</v>
      </c>
      <c r="B24" s="3">
        <v>28465</v>
      </c>
      <c r="C24" s="3">
        <v>351</v>
      </c>
      <c r="D24" s="3">
        <v>1</v>
      </c>
      <c r="E24" s="3">
        <v>962</v>
      </c>
      <c r="F24" s="3">
        <v>120.330596691755</v>
      </c>
      <c r="G24" s="3">
        <v>0</v>
      </c>
      <c r="H24" s="3">
        <v>29.6183072666563</v>
      </c>
      <c r="I24" s="3">
        <v>701.156590379018</v>
      </c>
      <c r="J24" s="3">
        <v>69.2255228287408</v>
      </c>
      <c r="K24" s="3">
        <v>24241.2350606007</v>
      </c>
      <c r="L24" s="10"/>
      <c r="M24" s="10"/>
    </row>
    <row r="25" ht="22.5" spans="1:13">
      <c r="A25" s="3" t="s">
        <v>82</v>
      </c>
      <c r="B25" s="3">
        <v>48623</v>
      </c>
      <c r="C25" s="3">
        <v>364</v>
      </c>
      <c r="D25" s="3">
        <v>29</v>
      </c>
      <c r="E25" s="3">
        <v>974</v>
      </c>
      <c r="F25" s="3">
        <v>114.936734784518</v>
      </c>
      <c r="G25" s="3">
        <v>0</v>
      </c>
      <c r="H25" s="3">
        <v>50.6023093294202</v>
      </c>
      <c r="I25" s="3">
        <v>11.0294267703081</v>
      </c>
      <c r="J25" s="3">
        <v>18.0863722798513</v>
      </c>
      <c r="K25" s="3">
        <v>223.194023404561</v>
      </c>
      <c r="L25" s="10"/>
      <c r="M25" s="10"/>
    </row>
    <row r="26" ht="22.5" spans="1:13">
      <c r="A26" s="3" t="s">
        <v>83</v>
      </c>
      <c r="B26" s="3">
        <v>32531</v>
      </c>
      <c r="C26" s="3">
        <v>326</v>
      </c>
      <c r="D26" s="3">
        <v>2</v>
      </c>
      <c r="E26" s="3">
        <v>913</v>
      </c>
      <c r="F26" s="3">
        <v>115.658419902834</v>
      </c>
      <c r="G26" s="3">
        <v>0</v>
      </c>
      <c r="H26" s="3">
        <v>33.8693825196463</v>
      </c>
      <c r="I26" s="3">
        <v>22.2831706787931</v>
      </c>
      <c r="J26" s="3">
        <v>12.1180715838967</v>
      </c>
      <c r="K26" s="3">
        <v>673.704835387784</v>
      </c>
      <c r="L26" s="10"/>
      <c r="M26" s="10"/>
    </row>
    <row r="27" ht="22.5" spans="1:13">
      <c r="A27" s="3" t="s">
        <v>84</v>
      </c>
      <c r="B27" s="3">
        <v>72595</v>
      </c>
      <c r="C27" s="3">
        <v>8</v>
      </c>
      <c r="D27" s="3">
        <v>0</v>
      </c>
      <c r="E27" s="3">
        <v>378</v>
      </c>
      <c r="F27" s="3">
        <v>24.6394075311772</v>
      </c>
      <c r="G27" s="3">
        <v>0</v>
      </c>
      <c r="H27" s="3">
        <v>75.585699366848</v>
      </c>
      <c r="I27" s="3">
        <v>32.3828833908768</v>
      </c>
      <c r="J27" s="3">
        <v>37.1808037608427</v>
      </c>
      <c r="K27" s="3">
        <v>438.708285694607</v>
      </c>
      <c r="L27" s="10"/>
      <c r="M27" s="10"/>
    </row>
    <row r="28" ht="22.5" spans="1:13">
      <c r="A28" s="3" t="s">
        <v>85</v>
      </c>
      <c r="B28" s="3">
        <v>20245</v>
      </c>
      <c r="C28" s="3">
        <v>225</v>
      </c>
      <c r="D28" s="3">
        <v>131</v>
      </c>
      <c r="E28" s="3">
        <v>639</v>
      </c>
      <c r="F28" s="3">
        <v>81.6681372271598</v>
      </c>
      <c r="G28" s="3">
        <v>0</v>
      </c>
      <c r="H28" s="3">
        <v>21.0731100038201</v>
      </c>
      <c r="I28" s="3">
        <v>3.57398497343872</v>
      </c>
      <c r="J28" s="3">
        <v>8.82848065589729</v>
      </c>
      <c r="K28" s="3">
        <v>173.669696221289</v>
      </c>
      <c r="L28" s="10"/>
      <c r="M28" s="10"/>
    </row>
    <row r="29" ht="22.5" spans="1:13">
      <c r="A29" s="3" t="s">
        <v>86</v>
      </c>
      <c r="B29" s="3">
        <v>61047</v>
      </c>
      <c r="C29" s="3">
        <v>1</v>
      </c>
      <c r="D29" s="3">
        <v>0</v>
      </c>
      <c r="E29" s="3">
        <v>133</v>
      </c>
      <c r="F29" s="3">
        <v>1.90967110791967</v>
      </c>
      <c r="G29" s="3">
        <v>0</v>
      </c>
      <c r="H29" s="3">
        <v>63.5538829114418</v>
      </c>
      <c r="I29" s="3">
        <v>8.81313610686009</v>
      </c>
      <c r="J29" s="3">
        <v>44.8725169384496</v>
      </c>
      <c r="K29" s="3">
        <v>142</v>
      </c>
      <c r="L29" s="10"/>
      <c r="M29" s="10"/>
    </row>
    <row r="30" ht="22.5" spans="1:13">
      <c r="A30" s="3" t="s">
        <v>87</v>
      </c>
      <c r="B30" s="3">
        <v>36951</v>
      </c>
      <c r="C30" s="3">
        <v>346</v>
      </c>
      <c r="D30" s="3">
        <v>17</v>
      </c>
      <c r="E30" s="3">
        <v>942</v>
      </c>
      <c r="F30" s="3">
        <v>115.489788834707</v>
      </c>
      <c r="G30" s="3">
        <v>0</v>
      </c>
      <c r="H30" s="3">
        <v>38.4592966978981</v>
      </c>
      <c r="I30" s="3">
        <v>5.25810697041576</v>
      </c>
      <c r="J30" s="3">
        <v>13.257941146834</v>
      </c>
      <c r="K30" s="3">
        <v>140</v>
      </c>
      <c r="L30" s="10"/>
      <c r="M30" s="10"/>
    </row>
    <row r="31" spans="1:13">
      <c r="A31" s="3" t="s">
        <v>88</v>
      </c>
      <c r="B31" s="3">
        <v>406520</v>
      </c>
      <c r="C31" s="3">
        <v>678</v>
      </c>
      <c r="D31" s="3">
        <v>0</v>
      </c>
      <c r="E31" s="3">
        <v>19905</v>
      </c>
      <c r="F31" s="3">
        <v>2121.32458381666</v>
      </c>
      <c r="G31" s="3">
        <v>0</v>
      </c>
      <c r="H31" s="3">
        <v>417.522983175627</v>
      </c>
      <c r="I31" s="3">
        <v>820.591253209903</v>
      </c>
      <c r="J31" s="3">
        <v>243.741776248219</v>
      </c>
      <c r="K31" s="3">
        <v>2012.54895454098</v>
      </c>
      <c r="L31" s="10"/>
      <c r="M31" s="10"/>
    </row>
    <row r="32" spans="1:1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>
      <c r="A34" s="10">
        <v>400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>
      <c r="A35" s="2" t="s">
        <v>65</v>
      </c>
      <c r="B35" s="2" t="s">
        <v>66</v>
      </c>
      <c r="C35" s="2" t="s">
        <v>67</v>
      </c>
      <c r="D35" s="2" t="s">
        <v>68</v>
      </c>
      <c r="E35" s="2" t="s">
        <v>69</v>
      </c>
      <c r="F35" s="2" t="s">
        <v>70</v>
      </c>
      <c r="G35" s="2" t="s">
        <v>71</v>
      </c>
      <c r="H35" s="2" t="s">
        <v>72</v>
      </c>
      <c r="I35" s="2" t="s">
        <v>73</v>
      </c>
      <c r="J35" s="2" t="s">
        <v>74</v>
      </c>
      <c r="K35" s="2" t="s">
        <v>75</v>
      </c>
      <c r="L35" s="10" t="s">
        <v>63</v>
      </c>
      <c r="M35" s="10" t="s">
        <v>64</v>
      </c>
    </row>
    <row r="36" spans="1:13">
      <c r="A36" s="3" t="s">
        <v>78</v>
      </c>
      <c r="B36" s="3">
        <v>41152</v>
      </c>
      <c r="C36" s="3">
        <v>708</v>
      </c>
      <c r="D36" s="3">
        <v>23</v>
      </c>
      <c r="E36" s="3">
        <v>1469</v>
      </c>
      <c r="F36" s="3">
        <v>200.202332070779</v>
      </c>
      <c r="G36" s="3">
        <v>0</v>
      </c>
      <c r="H36" s="3">
        <v>42.8183176496539</v>
      </c>
      <c r="I36" s="3">
        <v>10.5925548244872</v>
      </c>
      <c r="J36" s="3">
        <v>18.3148663384261</v>
      </c>
      <c r="K36" s="3">
        <v>253.320932153965</v>
      </c>
      <c r="L36" s="10" t="s">
        <v>89</v>
      </c>
      <c r="M36" s="10" t="s">
        <v>91</v>
      </c>
    </row>
    <row r="37" ht="22.5" spans="1:13">
      <c r="A37" s="3" t="s">
        <v>79</v>
      </c>
      <c r="B37" s="3">
        <v>41149</v>
      </c>
      <c r="C37" s="3">
        <v>676</v>
      </c>
      <c r="D37" s="3">
        <v>0</v>
      </c>
      <c r="E37" s="3">
        <v>1432</v>
      </c>
      <c r="F37" s="3">
        <v>200.454650749779</v>
      </c>
      <c r="G37" s="3">
        <v>0</v>
      </c>
      <c r="H37" s="3">
        <v>42.8317747670477</v>
      </c>
      <c r="I37" s="3">
        <v>26.1100316256328</v>
      </c>
      <c r="J37" s="3">
        <v>14.5142830509429</v>
      </c>
      <c r="K37" s="3">
        <v>624.225181656905</v>
      </c>
      <c r="L37" s="10"/>
      <c r="M37" s="10"/>
    </row>
    <row r="38" spans="1:13">
      <c r="A38" s="3" t="s">
        <v>80</v>
      </c>
      <c r="B38" s="3">
        <v>24534</v>
      </c>
      <c r="C38" s="3">
        <v>8205</v>
      </c>
      <c r="D38" s="3">
        <v>59</v>
      </c>
      <c r="E38" s="3">
        <v>17458</v>
      </c>
      <c r="F38" s="3">
        <v>4439.30573704209</v>
      </c>
      <c r="G38" s="3">
        <v>0</v>
      </c>
      <c r="H38" s="3">
        <v>25.2077528173008</v>
      </c>
      <c r="I38" s="3">
        <v>10.457764143464</v>
      </c>
      <c r="J38" s="3">
        <v>10.757605450352</v>
      </c>
      <c r="K38" s="3">
        <v>424.819719572837</v>
      </c>
      <c r="L38" s="10"/>
      <c r="M38" s="10"/>
    </row>
    <row r="39" ht="22.5" spans="1:13">
      <c r="A39" s="3" t="s">
        <v>81</v>
      </c>
      <c r="B39" s="3">
        <v>28423</v>
      </c>
      <c r="C39" s="3">
        <v>703</v>
      </c>
      <c r="D39" s="3">
        <v>1</v>
      </c>
      <c r="E39" s="3">
        <v>1574</v>
      </c>
      <c r="F39" s="3">
        <v>200.622930849604</v>
      </c>
      <c r="G39" s="3">
        <v>0</v>
      </c>
      <c r="H39" s="3">
        <v>29.5718362671422</v>
      </c>
      <c r="I39" s="3">
        <v>699.852198691985</v>
      </c>
      <c r="J39" s="3">
        <v>69.1534942951861</v>
      </c>
      <c r="K39" s="3">
        <v>24234.1613482039</v>
      </c>
      <c r="L39" s="10"/>
      <c r="M39" s="10"/>
    </row>
    <row r="40" ht="22.5" spans="1:13">
      <c r="A40" s="3" t="s">
        <v>82</v>
      </c>
      <c r="B40" s="3">
        <v>49077</v>
      </c>
      <c r="C40" s="3">
        <v>715</v>
      </c>
      <c r="D40" s="3">
        <v>29</v>
      </c>
      <c r="E40" s="3">
        <v>1486</v>
      </c>
      <c r="F40" s="3">
        <v>202.045882007291</v>
      </c>
      <c r="G40" s="3">
        <v>0</v>
      </c>
      <c r="H40" s="3">
        <v>51.0524224336475</v>
      </c>
      <c r="I40" s="3">
        <v>11.1513730653272</v>
      </c>
      <c r="J40" s="3">
        <v>18.2472525495263</v>
      </c>
      <c r="K40" s="3">
        <v>223.672168225441</v>
      </c>
      <c r="L40" s="10"/>
      <c r="M40" s="10"/>
    </row>
    <row r="41" ht="22.5" spans="1:13">
      <c r="A41" s="3" t="s">
        <v>83</v>
      </c>
      <c r="B41" s="3">
        <v>33025</v>
      </c>
      <c r="C41" s="3">
        <v>677</v>
      </c>
      <c r="D41" s="3">
        <v>2</v>
      </c>
      <c r="E41" s="3">
        <v>1440</v>
      </c>
      <c r="F41" s="3">
        <v>202.789548058979</v>
      </c>
      <c r="G41" s="3">
        <v>0</v>
      </c>
      <c r="H41" s="3">
        <v>34.375975850942</v>
      </c>
      <c r="I41" s="3">
        <v>22.5829991721531</v>
      </c>
      <c r="J41" s="3">
        <v>12.2995419193036</v>
      </c>
      <c r="K41" s="3">
        <v>672.707918243754</v>
      </c>
      <c r="L41" s="10"/>
      <c r="M41" s="10"/>
    </row>
    <row r="42" ht="22.5" spans="1:13">
      <c r="A42" s="3" t="s">
        <v>84</v>
      </c>
      <c r="B42" s="3">
        <v>73851</v>
      </c>
      <c r="C42" s="3">
        <v>10</v>
      </c>
      <c r="D42" s="3">
        <v>0</v>
      </c>
      <c r="E42" s="3">
        <v>426</v>
      </c>
      <c r="F42" s="3">
        <v>28.3426233562477</v>
      </c>
      <c r="G42" s="3">
        <v>0</v>
      </c>
      <c r="H42" s="3">
        <v>76.8697520320506</v>
      </c>
      <c r="I42" s="3">
        <v>32.9330084644707</v>
      </c>
      <c r="J42" s="3">
        <v>37.8124360836926</v>
      </c>
      <c r="K42" s="3">
        <v>438.708331640736</v>
      </c>
      <c r="L42" s="10"/>
      <c r="M42" s="10"/>
    </row>
    <row r="43" ht="22.5" spans="1:13">
      <c r="A43" s="3" t="s">
        <v>85</v>
      </c>
      <c r="B43" s="3">
        <v>20508</v>
      </c>
      <c r="C43" s="3">
        <v>228</v>
      </c>
      <c r="D43" s="3">
        <v>130</v>
      </c>
      <c r="E43" s="3">
        <v>717</v>
      </c>
      <c r="F43" s="3">
        <v>85.2794453088081</v>
      </c>
      <c r="G43" s="3">
        <v>0</v>
      </c>
      <c r="H43" s="3">
        <v>21.3507126274036</v>
      </c>
      <c r="I43" s="3">
        <v>3.51498753455123</v>
      </c>
      <c r="J43" s="3">
        <v>8.9447809737853</v>
      </c>
      <c r="K43" s="3">
        <v>168.5820655354</v>
      </c>
      <c r="L43" s="10"/>
      <c r="M43" s="10"/>
    </row>
    <row r="44" ht="22.5" spans="1:13">
      <c r="A44" s="3" t="s">
        <v>86</v>
      </c>
      <c r="B44" s="3">
        <v>61362</v>
      </c>
      <c r="C44" s="3">
        <v>1</v>
      </c>
      <c r="D44" s="3">
        <v>0</v>
      </c>
      <c r="E44" s="3">
        <v>69</v>
      </c>
      <c r="F44" s="3">
        <v>2.98436803721797</v>
      </c>
      <c r="G44" s="3">
        <v>0</v>
      </c>
      <c r="H44" s="3">
        <v>63.8821508510749</v>
      </c>
      <c r="I44" s="3">
        <v>8.8586576375514</v>
      </c>
      <c r="J44" s="3">
        <v>45.1042920559835</v>
      </c>
      <c r="K44" s="3">
        <v>142</v>
      </c>
      <c r="L44" s="10"/>
      <c r="M44" s="10"/>
    </row>
    <row r="45" ht="22.5" spans="1:13">
      <c r="A45" s="3" t="s">
        <v>87</v>
      </c>
      <c r="B45" s="3">
        <v>36911</v>
      </c>
      <c r="C45" s="3">
        <v>699</v>
      </c>
      <c r="D45" s="3">
        <v>17</v>
      </c>
      <c r="E45" s="3">
        <v>1435</v>
      </c>
      <c r="F45" s="3">
        <v>201.859901945146</v>
      </c>
      <c r="G45" s="3">
        <v>0</v>
      </c>
      <c r="H45" s="3">
        <v>38.4115071138972</v>
      </c>
      <c r="I45" s="3">
        <v>5.25157323822814</v>
      </c>
      <c r="J45" s="3">
        <v>13.2414668078181</v>
      </c>
      <c r="K45" s="3">
        <v>140</v>
      </c>
      <c r="L45" s="10"/>
      <c r="M45" s="10"/>
    </row>
    <row r="46" spans="1:13">
      <c r="A46" s="3" t="s">
        <v>88</v>
      </c>
      <c r="B46" s="3">
        <v>409992</v>
      </c>
      <c r="C46" s="3">
        <v>895</v>
      </c>
      <c r="D46" s="3">
        <v>0</v>
      </c>
      <c r="E46" s="3">
        <v>17458</v>
      </c>
      <c r="F46" s="3">
        <v>2169.24462987071</v>
      </c>
      <c r="G46" s="3">
        <v>0</v>
      </c>
      <c r="H46" s="3">
        <v>421.205760974422</v>
      </c>
      <c r="I46" s="3">
        <v>820.949509895703</v>
      </c>
      <c r="J46" s="3">
        <v>245.340628353338</v>
      </c>
      <c r="K46" s="3">
        <v>1995.82336240707</v>
      </c>
      <c r="L46" s="10"/>
      <c r="M46" s="10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4"/>
  <sheetViews>
    <sheetView tabSelected="1" topLeftCell="A109" workbookViewId="0">
      <selection activeCell="N123" sqref="N123"/>
    </sheetView>
  </sheetViews>
  <sheetFormatPr defaultColWidth="9" defaultRowHeight="13.5"/>
  <cols>
    <col min="1" max="1" width="14.875" customWidth="1"/>
  </cols>
  <sheetData>
    <row r="1" spans="1:11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95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2" t="s">
        <v>65</v>
      </c>
      <c r="B3" s="2" t="s">
        <v>66</v>
      </c>
      <c r="C3" s="2" t="s">
        <v>67</v>
      </c>
      <c r="D3" s="2" t="s">
        <v>68</v>
      </c>
      <c r="E3" s="2" t="s">
        <v>69</v>
      </c>
      <c r="F3" s="2" t="s">
        <v>70</v>
      </c>
      <c r="G3" s="2" t="s">
        <v>71</v>
      </c>
      <c r="H3" s="2" t="s">
        <v>72</v>
      </c>
      <c r="I3" s="2" t="s">
        <v>73</v>
      </c>
      <c r="J3" s="2" t="s">
        <v>74</v>
      </c>
      <c r="K3" s="2" t="s">
        <v>75</v>
      </c>
    </row>
    <row r="4" spans="1:11">
      <c r="A4" s="3" t="s">
        <v>78</v>
      </c>
      <c r="B4" s="3">
        <v>28773</v>
      </c>
      <c r="C4" s="3">
        <v>2065</v>
      </c>
      <c r="D4" s="3">
        <v>4</v>
      </c>
      <c r="E4" s="3">
        <v>3305</v>
      </c>
      <c r="F4" s="3">
        <v>429.616755268677</v>
      </c>
      <c r="G4" s="3">
        <v>0</v>
      </c>
      <c r="H4" s="3">
        <v>29.8853941407053</v>
      </c>
      <c r="I4" s="3">
        <v>7.39408594842217</v>
      </c>
      <c r="J4" s="3">
        <v>12.7830103844032</v>
      </c>
      <c r="K4" s="3">
        <v>253.35265700483</v>
      </c>
    </row>
    <row r="5" spans="1:11">
      <c r="A5" s="3" t="s">
        <v>79</v>
      </c>
      <c r="B5" s="3">
        <v>28695</v>
      </c>
      <c r="C5" s="3">
        <v>2050</v>
      </c>
      <c r="D5" s="3">
        <v>1</v>
      </c>
      <c r="E5" s="3">
        <v>3304</v>
      </c>
      <c r="F5" s="3">
        <v>442.868613367036</v>
      </c>
      <c r="G5" s="3">
        <v>0</v>
      </c>
      <c r="H5" s="3">
        <v>29.7943520000996</v>
      </c>
      <c r="I5" s="3">
        <v>18.1507579155686</v>
      </c>
      <c r="J5" s="3">
        <v>10.0963282656587</v>
      </c>
      <c r="K5" s="3">
        <v>623.822129290817</v>
      </c>
    </row>
    <row r="6" spans="1:11">
      <c r="A6" s="3" t="s">
        <v>80</v>
      </c>
      <c r="B6" s="3">
        <v>17163</v>
      </c>
      <c r="C6" s="3">
        <v>12710</v>
      </c>
      <c r="D6" s="3">
        <v>84</v>
      </c>
      <c r="E6" s="3">
        <v>27285</v>
      </c>
      <c r="F6" s="3">
        <v>6222.49010715007</v>
      </c>
      <c r="G6" s="3">
        <v>0</v>
      </c>
      <c r="H6" s="3">
        <v>17.5953349756876</v>
      </c>
      <c r="I6" s="3">
        <v>7.29957464548931</v>
      </c>
      <c r="J6" s="3">
        <v>7.50894666442919</v>
      </c>
      <c r="K6" s="3">
        <v>424.815125560799</v>
      </c>
    </row>
    <row r="7" spans="1:11">
      <c r="A7" s="3" t="s">
        <v>81</v>
      </c>
      <c r="B7" s="3">
        <v>19955</v>
      </c>
      <c r="C7" s="3">
        <v>2076</v>
      </c>
      <c r="D7" s="3">
        <v>1</v>
      </c>
      <c r="E7" s="3">
        <v>3346</v>
      </c>
      <c r="F7" s="3">
        <v>448.72478832593</v>
      </c>
      <c r="G7" s="3">
        <v>0</v>
      </c>
      <c r="H7" s="3">
        <v>20.7301414490633</v>
      </c>
      <c r="I7" s="3">
        <v>491.939032547192</v>
      </c>
      <c r="J7" s="3">
        <v>48.6310215077814</v>
      </c>
      <c r="K7" s="3">
        <v>24300.1510899523</v>
      </c>
    </row>
    <row r="8" spans="1:11">
      <c r="A8" s="3" t="s">
        <v>82</v>
      </c>
      <c r="B8" s="3">
        <v>34481</v>
      </c>
      <c r="C8" s="3">
        <v>2241</v>
      </c>
      <c r="D8" s="3">
        <v>156</v>
      </c>
      <c r="E8" s="3">
        <v>3475</v>
      </c>
      <c r="F8" s="3">
        <v>437.90713631542</v>
      </c>
      <c r="G8" s="3">
        <v>0</v>
      </c>
      <c r="H8" s="3">
        <v>35.7924348114931</v>
      </c>
      <c r="I8" s="3">
        <v>7.82462390746968</v>
      </c>
      <c r="J8" s="3">
        <v>12.7929991611391</v>
      </c>
      <c r="K8" s="3">
        <v>223.857776746614</v>
      </c>
    </row>
    <row r="9" spans="1:11">
      <c r="A9" s="3" t="s">
        <v>83</v>
      </c>
      <c r="B9" s="3">
        <v>22728</v>
      </c>
      <c r="C9" s="3">
        <v>2060</v>
      </c>
      <c r="D9" s="3">
        <v>3</v>
      </c>
      <c r="E9" s="3">
        <v>3273</v>
      </c>
      <c r="F9" s="3">
        <v>437.447972879599</v>
      </c>
      <c r="G9" s="3">
        <v>0</v>
      </c>
      <c r="H9" s="3">
        <v>23.5972519708502</v>
      </c>
      <c r="I9" s="3">
        <v>15.5916595325116</v>
      </c>
      <c r="J9" s="3">
        <v>8.44291599332096</v>
      </c>
      <c r="K9" s="3">
        <v>676.598248856036</v>
      </c>
    </row>
    <row r="10" spans="1:11">
      <c r="A10" s="3" t="s">
        <v>84</v>
      </c>
      <c r="B10" s="3">
        <v>51369</v>
      </c>
      <c r="C10" s="3">
        <v>1</v>
      </c>
      <c r="D10" s="3">
        <v>0</v>
      </c>
      <c r="E10" s="3">
        <v>92</v>
      </c>
      <c r="F10" s="3">
        <v>4.37782660839893</v>
      </c>
      <c r="G10" s="3">
        <v>0</v>
      </c>
      <c r="H10" s="3">
        <v>53.4781237214502</v>
      </c>
      <c r="I10" s="3">
        <v>22.9114422619958</v>
      </c>
      <c r="J10" s="3">
        <v>26.3060497247832</v>
      </c>
      <c r="K10" s="3">
        <v>438.708676439097</v>
      </c>
    </row>
    <row r="11" spans="1:11">
      <c r="A11" s="3" t="s">
        <v>85</v>
      </c>
      <c r="B11" s="3">
        <v>14379</v>
      </c>
      <c r="C11" s="3">
        <v>4</v>
      </c>
      <c r="D11" s="3">
        <v>1</v>
      </c>
      <c r="E11" s="3">
        <v>94</v>
      </c>
      <c r="F11" s="3">
        <v>6.48927966678434</v>
      </c>
      <c r="G11" s="3">
        <v>0</v>
      </c>
      <c r="H11" s="3">
        <v>14.985789606976</v>
      </c>
      <c r="I11" s="3">
        <v>2.27808775438792</v>
      </c>
      <c r="J11" s="3">
        <v>6.27822630995384</v>
      </c>
      <c r="K11" s="3">
        <v>155.664928020029</v>
      </c>
    </row>
    <row r="12" spans="1:11">
      <c r="A12" s="3" t="s">
        <v>86</v>
      </c>
      <c r="B12" s="3">
        <v>43082</v>
      </c>
      <c r="C12" s="3">
        <v>1</v>
      </c>
      <c r="D12" s="3">
        <v>0</v>
      </c>
      <c r="E12" s="3">
        <v>90</v>
      </c>
      <c r="F12" s="3">
        <v>4.36720202591431</v>
      </c>
      <c r="G12" s="3">
        <v>0</v>
      </c>
      <c r="H12" s="3">
        <v>44.8368236021405</v>
      </c>
      <c r="I12" s="3">
        <v>6.21760639795308</v>
      </c>
      <c r="J12" s="3">
        <v>31.6572494769019</v>
      </c>
      <c r="K12" s="3">
        <v>142</v>
      </c>
    </row>
    <row r="13" spans="1:11">
      <c r="A13" s="3" t="s">
        <v>87</v>
      </c>
      <c r="B13" s="3">
        <v>25758</v>
      </c>
      <c r="C13" s="3">
        <v>2067</v>
      </c>
      <c r="D13" s="3">
        <v>9</v>
      </c>
      <c r="E13" s="3">
        <v>3291</v>
      </c>
      <c r="F13" s="3">
        <v>435.578241740363</v>
      </c>
      <c r="G13" s="3">
        <v>0</v>
      </c>
      <c r="H13" s="3">
        <v>26.7577498060016</v>
      </c>
      <c r="I13" s="3">
        <v>3.65828610628928</v>
      </c>
      <c r="J13" s="3">
        <v>9.22410711085798</v>
      </c>
      <c r="K13" s="3">
        <v>140</v>
      </c>
    </row>
    <row r="14" spans="1:11">
      <c r="A14" s="3" t="s">
        <v>88</v>
      </c>
      <c r="B14" s="3">
        <v>286383</v>
      </c>
      <c r="C14" s="3">
        <v>1939</v>
      </c>
      <c r="D14" s="3">
        <v>0</v>
      </c>
      <c r="E14" s="3">
        <v>27285</v>
      </c>
      <c r="F14" s="3">
        <v>3290.07994483876</v>
      </c>
      <c r="G14" s="3">
        <v>0</v>
      </c>
      <c r="H14" s="3">
        <v>293.437832365737</v>
      </c>
      <c r="I14" s="3">
        <v>575.341711121918</v>
      </c>
      <c r="J14" s="3">
        <v>171.333717942075</v>
      </c>
      <c r="K14" s="3">
        <v>2007.75035529343</v>
      </c>
    </row>
    <row r="17" spans="1:11">
      <c r="A17" s="1" t="s">
        <v>96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 t="s">
        <v>97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2" t="s">
        <v>65</v>
      </c>
      <c r="B19" s="2" t="s">
        <v>66</v>
      </c>
      <c r="C19" s="2" t="s">
        <v>67</v>
      </c>
      <c r="D19" s="2" t="s">
        <v>68</v>
      </c>
      <c r="E19" s="2" t="s">
        <v>69</v>
      </c>
      <c r="F19" s="2" t="s">
        <v>70</v>
      </c>
      <c r="G19" s="2" t="s">
        <v>71</v>
      </c>
      <c r="H19" s="2" t="s">
        <v>72</v>
      </c>
      <c r="I19" s="2" t="s">
        <v>73</v>
      </c>
      <c r="J19" s="2" t="s">
        <v>74</v>
      </c>
      <c r="K19" s="2" t="s">
        <v>75</v>
      </c>
    </row>
    <row r="20" spans="1:11">
      <c r="A20" s="3" t="s">
        <v>78</v>
      </c>
      <c r="B20" s="3">
        <v>26829</v>
      </c>
      <c r="C20" s="3">
        <v>29</v>
      </c>
      <c r="D20" s="3">
        <v>3</v>
      </c>
      <c r="E20" s="3">
        <v>360</v>
      </c>
      <c r="F20" s="3">
        <v>38.2764821046488</v>
      </c>
      <c r="G20" s="3">
        <v>0</v>
      </c>
      <c r="H20" s="3">
        <v>27.9390462464163</v>
      </c>
      <c r="I20" s="3">
        <v>6.91295042554482</v>
      </c>
      <c r="J20" s="3">
        <v>11.950490484307</v>
      </c>
      <c r="K20" s="3">
        <v>253.368034589436</v>
      </c>
    </row>
    <row r="21" spans="1:11">
      <c r="A21" s="3" t="s">
        <v>79</v>
      </c>
      <c r="B21" s="3">
        <v>26854</v>
      </c>
      <c r="C21" s="3">
        <v>3</v>
      </c>
      <c r="D21" s="3">
        <v>1</v>
      </c>
      <c r="E21" s="3">
        <v>249</v>
      </c>
      <c r="F21" s="3">
        <v>9.10357892951609</v>
      </c>
      <c r="G21" s="3">
        <v>0</v>
      </c>
      <c r="H21" s="3">
        <v>27.9660999298087</v>
      </c>
      <c r="I21" s="3">
        <v>17.039005718593</v>
      </c>
      <c r="J21" s="3">
        <v>9.47679362855824</v>
      </c>
      <c r="K21" s="3">
        <v>623.896142101735</v>
      </c>
    </row>
    <row r="22" spans="1:11">
      <c r="A22" s="3" t="s">
        <v>80</v>
      </c>
      <c r="B22" s="3">
        <v>16144</v>
      </c>
      <c r="C22" s="3">
        <v>34529</v>
      </c>
      <c r="D22" s="3">
        <v>51</v>
      </c>
      <c r="E22" s="3">
        <v>74957</v>
      </c>
      <c r="F22" s="3">
        <v>20297.5705631491</v>
      </c>
      <c r="G22" s="3">
        <v>0</v>
      </c>
      <c r="H22" s="3">
        <v>16.1237646753324</v>
      </c>
      <c r="I22" s="3">
        <v>6.68943483740405</v>
      </c>
      <c r="J22" s="3">
        <v>6.88094254210965</v>
      </c>
      <c r="K22" s="3">
        <v>424.837586719524</v>
      </c>
    </row>
    <row r="23" spans="1:11">
      <c r="A23" s="3" t="s">
        <v>81</v>
      </c>
      <c r="B23" s="3">
        <v>18715</v>
      </c>
      <c r="C23" s="3">
        <v>42</v>
      </c>
      <c r="D23" s="3">
        <v>1</v>
      </c>
      <c r="E23" s="3">
        <v>910</v>
      </c>
      <c r="F23" s="3">
        <v>57.5078531209861</v>
      </c>
      <c r="G23" s="3">
        <v>0</v>
      </c>
      <c r="H23" s="3">
        <v>19.4985085698627</v>
      </c>
      <c r="I23" s="3">
        <v>460.372060181784</v>
      </c>
      <c r="J23" s="3">
        <v>45.5304738836283</v>
      </c>
      <c r="K23" s="3">
        <v>24177.2845311247</v>
      </c>
    </row>
    <row r="24" spans="1:11">
      <c r="A24" s="3" t="s">
        <v>82</v>
      </c>
      <c r="B24" s="3">
        <v>32146</v>
      </c>
      <c r="C24" s="3">
        <v>213</v>
      </c>
      <c r="D24" s="3">
        <v>141</v>
      </c>
      <c r="E24" s="3">
        <v>553</v>
      </c>
      <c r="F24" s="3">
        <v>43.9797912870787</v>
      </c>
      <c r="G24" s="3">
        <v>0</v>
      </c>
      <c r="H24" s="3">
        <v>33.4679854242581</v>
      </c>
      <c r="I24" s="3">
        <v>7.30372974687662</v>
      </c>
      <c r="J24" s="3">
        <v>11.962190102811</v>
      </c>
      <c r="K24" s="3">
        <v>223.467865364275</v>
      </c>
    </row>
    <row r="25" spans="1:11">
      <c r="A25" s="3" t="s">
        <v>83</v>
      </c>
      <c r="B25" s="3">
        <v>21485</v>
      </c>
      <c r="C25" s="3">
        <v>20</v>
      </c>
      <c r="D25" s="3">
        <v>2</v>
      </c>
      <c r="E25" s="3">
        <v>236</v>
      </c>
      <c r="F25" s="3">
        <v>27.7958089544853</v>
      </c>
      <c r="G25" s="3">
        <v>0</v>
      </c>
      <c r="H25" s="3">
        <v>22.3840789136454</v>
      </c>
      <c r="I25" s="3">
        <v>14.8979048720924</v>
      </c>
      <c r="J25" s="3">
        <v>8.00879248716444</v>
      </c>
      <c r="K25" s="3">
        <v>681.531487084012</v>
      </c>
    </row>
    <row r="26" spans="1:11">
      <c r="A26" s="3" t="s">
        <v>84</v>
      </c>
      <c r="B26" s="3">
        <v>48510</v>
      </c>
      <c r="C26" s="3">
        <v>1</v>
      </c>
      <c r="D26" s="3">
        <v>0</v>
      </c>
      <c r="E26" s="3">
        <v>91</v>
      </c>
      <c r="F26" s="3">
        <v>3.41442910962769</v>
      </c>
      <c r="G26" s="3">
        <v>0</v>
      </c>
      <c r="H26" s="3">
        <v>50.5130442569657</v>
      </c>
      <c r="I26" s="3">
        <v>21.6411086717053</v>
      </c>
      <c r="J26" s="3">
        <v>24.8475030825478</v>
      </c>
      <c r="K26" s="3">
        <v>438.708369408369</v>
      </c>
    </row>
    <row r="27" spans="1:11">
      <c r="A27" s="3" t="s">
        <v>85</v>
      </c>
      <c r="B27" s="3">
        <v>13432</v>
      </c>
      <c r="C27" s="3">
        <v>3</v>
      </c>
      <c r="D27" s="3">
        <v>2</v>
      </c>
      <c r="E27" s="3">
        <v>92</v>
      </c>
      <c r="F27" s="3">
        <v>4.88001095334693</v>
      </c>
      <c r="G27" s="3">
        <v>0</v>
      </c>
      <c r="H27" s="3">
        <v>13.9871062872209</v>
      </c>
      <c r="I27" s="3">
        <v>2.09112932124734</v>
      </c>
      <c r="J27" s="3">
        <v>5.85983261447049</v>
      </c>
      <c r="K27" s="3">
        <v>153.092167957117</v>
      </c>
    </row>
    <row r="28" spans="1:11">
      <c r="A28" s="3" t="s">
        <v>86</v>
      </c>
      <c r="B28" s="3">
        <v>40277</v>
      </c>
      <c r="C28" s="3">
        <v>1</v>
      </c>
      <c r="D28" s="3">
        <v>0</v>
      </c>
      <c r="E28" s="3">
        <v>76</v>
      </c>
      <c r="F28" s="3">
        <v>3.31916999830739</v>
      </c>
      <c r="G28" s="3">
        <v>0</v>
      </c>
      <c r="H28" s="3">
        <v>41.9496587430621</v>
      </c>
      <c r="I28" s="3">
        <v>5.81723783351056</v>
      </c>
      <c r="J28" s="3">
        <v>29.6187531945643</v>
      </c>
      <c r="K28" s="3">
        <v>142</v>
      </c>
    </row>
    <row r="29" spans="1:11">
      <c r="A29" s="3" t="s">
        <v>87</v>
      </c>
      <c r="B29" s="3">
        <v>24327</v>
      </c>
      <c r="C29" s="3">
        <v>38</v>
      </c>
      <c r="D29" s="3">
        <v>7</v>
      </c>
      <c r="E29" s="3">
        <v>369</v>
      </c>
      <c r="F29" s="3">
        <v>40.3198537011352</v>
      </c>
      <c r="G29" s="3">
        <v>0</v>
      </c>
      <c r="H29" s="3">
        <v>25.3480974078817</v>
      </c>
      <c r="I29" s="3">
        <v>3.46556019248382</v>
      </c>
      <c r="J29" s="3">
        <v>8.73816248533421</v>
      </c>
      <c r="K29" s="3">
        <v>140</v>
      </c>
    </row>
    <row r="30" spans="1:11">
      <c r="A30" s="3" t="s">
        <v>88</v>
      </c>
      <c r="B30" s="3">
        <v>268719</v>
      </c>
      <c r="C30" s="3">
        <v>2111</v>
      </c>
      <c r="D30" s="3">
        <v>0</v>
      </c>
      <c r="E30" s="3">
        <v>74957</v>
      </c>
      <c r="F30" s="3">
        <v>9587.77725837326</v>
      </c>
      <c r="G30" s="3">
        <v>0</v>
      </c>
      <c r="H30" s="3">
        <v>268.345731088056</v>
      </c>
      <c r="I30" s="3">
        <v>523.858879681176</v>
      </c>
      <c r="J30" s="3">
        <v>156.438716011652</v>
      </c>
      <c r="K30" s="3">
        <v>1999.03121476337</v>
      </c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 t="s">
        <v>98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 t="s">
        <v>99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2" t="s">
        <v>65</v>
      </c>
      <c r="B35" s="2" t="s">
        <v>66</v>
      </c>
      <c r="C35" s="2" t="s">
        <v>67</v>
      </c>
      <c r="D35" s="2" t="s">
        <v>68</v>
      </c>
      <c r="E35" s="2" t="s">
        <v>69</v>
      </c>
      <c r="F35" s="2" t="s">
        <v>70</v>
      </c>
      <c r="G35" s="2" t="s">
        <v>71</v>
      </c>
      <c r="H35" s="2" t="s">
        <v>72</v>
      </c>
      <c r="I35" s="2" t="s">
        <v>73</v>
      </c>
      <c r="J35" s="2" t="s">
        <v>74</v>
      </c>
      <c r="K35" s="2" t="s">
        <v>75</v>
      </c>
    </row>
    <row r="36" spans="1:11">
      <c r="A36" s="3" t="s">
        <v>78</v>
      </c>
      <c r="B36" s="3">
        <v>32818</v>
      </c>
      <c r="C36" s="3">
        <v>6</v>
      </c>
      <c r="D36" s="3">
        <v>2</v>
      </c>
      <c r="E36" s="3">
        <v>2412</v>
      </c>
      <c r="F36" s="3">
        <v>22.7973517049913</v>
      </c>
      <c r="G36" s="3">
        <v>0</v>
      </c>
      <c r="H36" s="3">
        <v>34.1586234963617</v>
      </c>
      <c r="I36" s="3">
        <v>8.45186564438258</v>
      </c>
      <c r="J36" s="3">
        <v>14.6108174720765</v>
      </c>
      <c r="K36" s="3">
        <v>253.368243037357</v>
      </c>
    </row>
    <row r="37" spans="1:11">
      <c r="A37" s="3" t="s">
        <v>79</v>
      </c>
      <c r="B37" s="3">
        <v>32699</v>
      </c>
      <c r="C37" s="3">
        <v>3</v>
      </c>
      <c r="D37" s="3">
        <v>0</v>
      </c>
      <c r="E37" s="3">
        <v>2412</v>
      </c>
      <c r="F37" s="3">
        <v>30.6931105834896</v>
      </c>
      <c r="G37" s="3">
        <v>0</v>
      </c>
      <c r="H37" s="3">
        <v>34.0309014197668</v>
      </c>
      <c r="I37" s="3">
        <v>20.7481271130115</v>
      </c>
      <c r="J37" s="3">
        <v>11.5319558522061</v>
      </c>
      <c r="K37" s="3">
        <v>624.317349154408</v>
      </c>
    </row>
    <row r="38" spans="1:11">
      <c r="A38" s="3" t="s">
        <v>80</v>
      </c>
      <c r="B38" s="3">
        <v>19825</v>
      </c>
      <c r="C38" s="3">
        <v>28102</v>
      </c>
      <c r="D38" s="3">
        <v>51</v>
      </c>
      <c r="E38" s="3">
        <v>67197</v>
      </c>
      <c r="F38" s="3">
        <v>17207.496180568</v>
      </c>
      <c r="G38" s="3">
        <v>0</v>
      </c>
      <c r="H38" s="3">
        <v>19.8132507423098</v>
      </c>
      <c r="I38" s="3">
        <v>8.21997028418398</v>
      </c>
      <c r="J38" s="3">
        <v>8.45545954530213</v>
      </c>
      <c r="K38" s="3">
        <v>424.829306431273</v>
      </c>
    </row>
    <row r="39" spans="1:11">
      <c r="A39" s="3" t="s">
        <v>81</v>
      </c>
      <c r="B39" s="3">
        <v>22924</v>
      </c>
      <c r="C39" s="3">
        <v>22</v>
      </c>
      <c r="D39" s="3">
        <v>1</v>
      </c>
      <c r="E39" s="3">
        <v>2166</v>
      </c>
      <c r="F39" s="3">
        <v>25.7697697891046</v>
      </c>
      <c r="G39" s="3">
        <v>0</v>
      </c>
      <c r="H39" s="3">
        <v>23.8547155831938</v>
      </c>
      <c r="I39" s="3">
        <v>562.1841006523</v>
      </c>
      <c r="J39" s="3">
        <v>55.5706849047434</v>
      </c>
      <c r="K39" s="3">
        <v>24132.6087942767</v>
      </c>
    </row>
    <row r="40" spans="1:11">
      <c r="A40" s="3" t="s">
        <v>82</v>
      </c>
      <c r="B40" s="3">
        <v>38953</v>
      </c>
      <c r="C40" s="3">
        <v>203</v>
      </c>
      <c r="D40" s="3">
        <v>153</v>
      </c>
      <c r="E40" s="3">
        <v>2629</v>
      </c>
      <c r="F40" s="3">
        <v>71.6974443225627</v>
      </c>
      <c r="G40" s="3">
        <v>0</v>
      </c>
      <c r="H40" s="3">
        <v>40.5422142566462</v>
      </c>
      <c r="I40" s="3">
        <v>8.8104883077375</v>
      </c>
      <c r="J40" s="3">
        <v>14.4906742362622</v>
      </c>
      <c r="K40" s="3">
        <v>222.532000102687</v>
      </c>
    </row>
    <row r="41" spans="1:11">
      <c r="A41" s="3" t="s">
        <v>83</v>
      </c>
      <c r="B41" s="3">
        <v>26156</v>
      </c>
      <c r="C41" s="3">
        <v>5</v>
      </c>
      <c r="D41" s="3">
        <v>2</v>
      </c>
      <c r="E41" s="3">
        <v>2312</v>
      </c>
      <c r="F41" s="3">
        <v>20.7343679171251</v>
      </c>
      <c r="G41" s="3">
        <v>0</v>
      </c>
      <c r="H41" s="3">
        <v>27.2520502072868</v>
      </c>
      <c r="I41" s="3">
        <v>17.9217672361585</v>
      </c>
      <c r="J41" s="3">
        <v>9.75072800624569</v>
      </c>
      <c r="K41" s="3">
        <v>673.413174797369</v>
      </c>
    </row>
    <row r="42" spans="1:11">
      <c r="A42" s="3" t="s">
        <v>84</v>
      </c>
      <c r="B42" s="3">
        <v>58868</v>
      </c>
      <c r="C42" s="3">
        <v>1</v>
      </c>
      <c r="D42" s="3">
        <v>0</v>
      </c>
      <c r="E42" s="3">
        <v>84</v>
      </c>
      <c r="F42" s="3">
        <v>3.63999684671156</v>
      </c>
      <c r="G42" s="3">
        <v>0</v>
      </c>
      <c r="H42" s="3">
        <v>61.2916559512815</v>
      </c>
      <c r="I42" s="3">
        <v>26.2589362163662</v>
      </c>
      <c r="J42" s="3">
        <v>30.1495198460862</v>
      </c>
      <c r="K42" s="3">
        <v>438.708177617721</v>
      </c>
    </row>
    <row r="43" spans="1:11">
      <c r="A43" s="3" t="s">
        <v>85</v>
      </c>
      <c r="B43" s="3">
        <v>16227</v>
      </c>
      <c r="C43" s="3">
        <v>3</v>
      </c>
      <c r="D43" s="3">
        <v>1</v>
      </c>
      <c r="E43" s="3">
        <v>94</v>
      </c>
      <c r="F43" s="3">
        <v>5.46695839789417</v>
      </c>
      <c r="G43" s="3">
        <v>0</v>
      </c>
      <c r="H43" s="3">
        <v>16.8928661031894</v>
      </c>
      <c r="I43" s="3">
        <v>2.52844699846343</v>
      </c>
      <c r="J43" s="3">
        <v>7.07718706862134</v>
      </c>
      <c r="K43" s="3">
        <v>153.267640352498</v>
      </c>
    </row>
    <row r="44" spans="1:11">
      <c r="A44" s="3" t="s">
        <v>86</v>
      </c>
      <c r="B44" s="3">
        <v>48841</v>
      </c>
      <c r="C44" s="3">
        <v>1</v>
      </c>
      <c r="D44" s="3">
        <v>0</v>
      </c>
      <c r="E44" s="3">
        <v>80</v>
      </c>
      <c r="F44" s="3">
        <v>3.39245993211486</v>
      </c>
      <c r="G44" s="3">
        <v>0</v>
      </c>
      <c r="H44" s="3">
        <v>50.8556993869119</v>
      </c>
      <c r="I44" s="3">
        <v>7.05225518841942</v>
      </c>
      <c r="J44" s="3">
        <v>35.90690493822</v>
      </c>
      <c r="K44" s="3">
        <v>142</v>
      </c>
    </row>
    <row r="45" spans="1:11">
      <c r="A45" s="3" t="s">
        <v>87</v>
      </c>
      <c r="B45" s="3">
        <v>29535</v>
      </c>
      <c r="C45" s="3">
        <v>13</v>
      </c>
      <c r="D45" s="3">
        <v>6</v>
      </c>
      <c r="E45" s="3">
        <v>2117</v>
      </c>
      <c r="F45" s="3">
        <v>19.6329343312342</v>
      </c>
      <c r="G45" s="3">
        <v>0</v>
      </c>
      <c r="H45" s="3">
        <v>30.7415761211802</v>
      </c>
      <c r="I45" s="3">
        <v>4.2029498603176</v>
      </c>
      <c r="J45" s="3">
        <v>10.5974378620865</v>
      </c>
      <c r="K45" s="3">
        <v>140</v>
      </c>
    </row>
    <row r="46" spans="1:11">
      <c r="A46" s="3" t="s">
        <v>88</v>
      </c>
      <c r="B46" s="3">
        <v>326846</v>
      </c>
      <c r="C46" s="3">
        <v>1733</v>
      </c>
      <c r="D46" s="3">
        <v>0</v>
      </c>
      <c r="E46" s="3">
        <v>67197</v>
      </c>
      <c r="F46" s="3">
        <v>7928.70220628629</v>
      </c>
      <c r="G46" s="3">
        <v>0</v>
      </c>
      <c r="H46" s="3">
        <v>326.415458010883</v>
      </c>
      <c r="I46" s="3">
        <v>639.813420083285</v>
      </c>
      <c r="J46" s="3">
        <v>190.432513850169</v>
      </c>
      <c r="K46" s="3">
        <v>2007.16273107212</v>
      </c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 t="s">
        <v>100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 t="s">
        <v>101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2" t="s">
        <v>65</v>
      </c>
      <c r="B50" s="2" t="s">
        <v>66</v>
      </c>
      <c r="C50" s="2" t="s">
        <v>67</v>
      </c>
      <c r="D50" s="2" t="s">
        <v>68</v>
      </c>
      <c r="E50" s="2" t="s">
        <v>69</v>
      </c>
      <c r="F50" s="2" t="s">
        <v>70</v>
      </c>
      <c r="G50" s="2" t="s">
        <v>71</v>
      </c>
      <c r="H50" s="2" t="s">
        <v>72</v>
      </c>
      <c r="I50" s="2" t="s">
        <v>73</v>
      </c>
      <c r="J50" s="2" t="s">
        <v>74</v>
      </c>
      <c r="K50" s="2" t="s">
        <v>75</v>
      </c>
    </row>
    <row r="51" spans="1:11">
      <c r="A51" s="3" t="s">
        <v>78</v>
      </c>
      <c r="B51" s="3">
        <v>33683</v>
      </c>
      <c r="C51" s="3">
        <v>6</v>
      </c>
      <c r="D51" s="3">
        <v>2</v>
      </c>
      <c r="E51" s="3">
        <v>121</v>
      </c>
      <c r="F51" s="3">
        <v>8.40177655918937</v>
      </c>
      <c r="G51" s="3">
        <v>0</v>
      </c>
      <c r="H51" s="3">
        <v>35.0603456800403</v>
      </c>
      <c r="I51" s="3">
        <v>8.67411820232847</v>
      </c>
      <c r="J51" s="3">
        <v>14.996515046736</v>
      </c>
      <c r="K51" s="3">
        <v>253.343110768043</v>
      </c>
    </row>
    <row r="52" spans="1:11">
      <c r="A52" s="3" t="s">
        <v>79</v>
      </c>
      <c r="B52" s="3">
        <v>33678</v>
      </c>
      <c r="C52" s="3">
        <v>2</v>
      </c>
      <c r="D52" s="3">
        <v>0</v>
      </c>
      <c r="E52" s="3">
        <v>1673</v>
      </c>
      <c r="F52" s="3">
        <v>13.232498101067</v>
      </c>
      <c r="G52" s="3">
        <v>0</v>
      </c>
      <c r="H52" s="3">
        <v>35.0631340474088</v>
      </c>
      <c r="I52" s="3">
        <v>21.3682688098128</v>
      </c>
      <c r="J52" s="3">
        <v>11.8817456195809</v>
      </c>
      <c r="K52" s="3">
        <v>624.048815250311</v>
      </c>
    </row>
    <row r="53" spans="1:11">
      <c r="A53" s="3" t="s">
        <v>80</v>
      </c>
      <c r="B53" s="3">
        <v>20263</v>
      </c>
      <c r="C53" s="3">
        <v>27464</v>
      </c>
      <c r="D53" s="3">
        <v>47</v>
      </c>
      <c r="E53" s="3">
        <v>63871</v>
      </c>
      <c r="F53" s="3">
        <v>16760.0530968289</v>
      </c>
      <c r="G53" s="3">
        <v>0</v>
      </c>
      <c r="H53" s="3">
        <v>20.2544323751053</v>
      </c>
      <c r="I53" s="3">
        <v>8.40368645156848</v>
      </c>
      <c r="J53" s="3">
        <v>8.64373725382913</v>
      </c>
      <c r="K53" s="3">
        <v>424.863791146424</v>
      </c>
    </row>
    <row r="54" spans="1:11">
      <c r="A54" s="3" t="s">
        <v>81</v>
      </c>
      <c r="B54" s="3">
        <v>23618</v>
      </c>
      <c r="C54" s="3">
        <v>22</v>
      </c>
      <c r="D54" s="3">
        <v>1</v>
      </c>
      <c r="E54" s="3">
        <v>1750</v>
      </c>
      <c r="F54" s="3">
        <v>24.83618674291</v>
      </c>
      <c r="G54" s="3">
        <v>0</v>
      </c>
      <c r="H54" s="3">
        <v>24.5954989133117</v>
      </c>
      <c r="I54" s="3">
        <v>576.396462906544</v>
      </c>
      <c r="J54" s="3">
        <v>57.0415511973617</v>
      </c>
      <c r="K54" s="3">
        <v>23997.4793801337</v>
      </c>
    </row>
    <row r="55" spans="1:11">
      <c r="A55" s="3" t="s">
        <v>82</v>
      </c>
      <c r="B55" s="3">
        <v>40623</v>
      </c>
      <c r="C55" s="3">
        <v>200</v>
      </c>
      <c r="D55" s="3">
        <v>140</v>
      </c>
      <c r="E55" s="3">
        <v>1807</v>
      </c>
      <c r="F55" s="3">
        <v>43.9651611437649</v>
      </c>
      <c r="G55" s="3">
        <v>0</v>
      </c>
      <c r="H55" s="3">
        <v>42.29038292769</v>
      </c>
      <c r="I55" s="3">
        <v>9.15803375791064</v>
      </c>
      <c r="J55" s="3">
        <v>15.1155079604829</v>
      </c>
      <c r="K55" s="3">
        <v>221.74844300027</v>
      </c>
    </row>
    <row r="56" spans="1:11">
      <c r="A56" s="3" t="s">
        <v>83</v>
      </c>
      <c r="B56" s="3">
        <v>26602</v>
      </c>
      <c r="C56" s="3">
        <v>5</v>
      </c>
      <c r="D56" s="3">
        <v>2</v>
      </c>
      <c r="E56" s="3">
        <v>1678</v>
      </c>
      <c r="F56" s="3">
        <v>13.7909184155159</v>
      </c>
      <c r="G56" s="3">
        <v>0</v>
      </c>
      <c r="H56" s="3">
        <v>27.6903411693189</v>
      </c>
      <c r="I56" s="3">
        <v>18.0817576690493</v>
      </c>
      <c r="J56" s="3">
        <v>9.90742689740042</v>
      </c>
      <c r="K56" s="3">
        <v>668.670701451018</v>
      </c>
    </row>
    <row r="57" spans="1:11">
      <c r="A57" s="3" t="s">
        <v>84</v>
      </c>
      <c r="B57" s="3">
        <v>60607</v>
      </c>
      <c r="C57" s="3">
        <v>1</v>
      </c>
      <c r="D57" s="3">
        <v>0</v>
      </c>
      <c r="E57" s="3">
        <v>135</v>
      </c>
      <c r="F57" s="3">
        <v>3.84007126042563</v>
      </c>
      <c r="G57" s="3">
        <v>0</v>
      </c>
      <c r="H57" s="3">
        <v>63.1084287920296</v>
      </c>
      <c r="I57" s="3">
        <v>27.0372984941631</v>
      </c>
      <c r="J57" s="3">
        <v>31.0432046186572</v>
      </c>
      <c r="K57" s="3">
        <v>438.708334020822</v>
      </c>
    </row>
    <row r="58" spans="1:11">
      <c r="A58" s="3" t="s">
        <v>85</v>
      </c>
      <c r="B58" s="3">
        <v>16891</v>
      </c>
      <c r="C58" s="3">
        <v>3</v>
      </c>
      <c r="D58" s="3">
        <v>1</v>
      </c>
      <c r="E58" s="3">
        <v>78</v>
      </c>
      <c r="F58" s="3">
        <v>5.20665725016885</v>
      </c>
      <c r="G58" s="3">
        <v>0</v>
      </c>
      <c r="H58" s="3">
        <v>17.5835455240086</v>
      </c>
      <c r="I58" s="3">
        <v>2.63942921532478</v>
      </c>
      <c r="J58" s="3">
        <v>7.36654397441376</v>
      </c>
      <c r="K58" s="3">
        <v>153.710496714226</v>
      </c>
    </row>
    <row r="59" spans="1:11">
      <c r="A59" s="3" t="s">
        <v>86</v>
      </c>
      <c r="B59" s="3">
        <v>50698</v>
      </c>
      <c r="C59" s="3">
        <v>1</v>
      </c>
      <c r="D59" s="3">
        <v>0</v>
      </c>
      <c r="E59" s="3">
        <v>97</v>
      </c>
      <c r="F59" s="3">
        <v>3.48375076455353</v>
      </c>
      <c r="G59" s="3">
        <v>0</v>
      </c>
      <c r="H59" s="3">
        <v>52.7834751012504</v>
      </c>
      <c r="I59" s="3">
        <v>7.3195834613062</v>
      </c>
      <c r="J59" s="3">
        <v>37.2680200177773</v>
      </c>
      <c r="K59" s="3">
        <v>142</v>
      </c>
    </row>
    <row r="60" spans="1:11">
      <c r="A60" s="3" t="s">
        <v>87</v>
      </c>
      <c r="B60" s="3">
        <v>30554</v>
      </c>
      <c r="C60" s="3">
        <v>13</v>
      </c>
      <c r="D60" s="3">
        <v>6</v>
      </c>
      <c r="E60" s="3">
        <v>538</v>
      </c>
      <c r="F60" s="3">
        <v>11.8748108258931</v>
      </c>
      <c r="G60" s="3">
        <v>0</v>
      </c>
      <c r="H60" s="3">
        <v>31.8270833333333</v>
      </c>
      <c r="I60" s="3">
        <v>4.35135904947916</v>
      </c>
      <c r="J60" s="3">
        <v>10.971641031901</v>
      </c>
      <c r="K60" s="3">
        <v>140</v>
      </c>
    </row>
    <row r="61" spans="1:11">
      <c r="A61" s="3" t="s">
        <v>88</v>
      </c>
      <c r="B61" s="3">
        <v>337217</v>
      </c>
      <c r="C61" s="3">
        <v>1679</v>
      </c>
      <c r="D61" s="3">
        <v>0</v>
      </c>
      <c r="E61" s="3">
        <v>63871</v>
      </c>
      <c r="F61" s="3">
        <v>7706.33840445993</v>
      </c>
      <c r="G61" s="3">
        <v>0</v>
      </c>
      <c r="H61" s="3">
        <v>336.964950217237</v>
      </c>
      <c r="I61" s="3">
        <v>656.139496718954</v>
      </c>
      <c r="J61" s="3">
        <v>196.34987931371</v>
      </c>
      <c r="K61" s="3">
        <v>1993.93688930273</v>
      </c>
    </row>
    <row r="64" spans="1:11">
      <c r="A64" s="1" t="s">
        <v>102</v>
      </c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 t="s">
        <v>103</v>
      </c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2" t="s">
        <v>65</v>
      </c>
      <c r="B66" s="2" t="s">
        <v>66</v>
      </c>
      <c r="C66" s="2" t="s">
        <v>67</v>
      </c>
      <c r="D66" s="2" t="s">
        <v>68</v>
      </c>
      <c r="E66" s="2" t="s">
        <v>69</v>
      </c>
      <c r="F66" s="2" t="s">
        <v>70</v>
      </c>
      <c r="G66" s="2" t="s">
        <v>71</v>
      </c>
      <c r="H66" s="2" t="s">
        <v>72</v>
      </c>
      <c r="I66" s="2" t="s">
        <v>73</v>
      </c>
      <c r="J66" s="2" t="s">
        <v>74</v>
      </c>
      <c r="K66" s="2" t="s">
        <v>75</v>
      </c>
    </row>
    <row r="67" spans="1:11">
      <c r="A67" s="3" t="s">
        <v>78</v>
      </c>
      <c r="B67" s="3">
        <v>34113</v>
      </c>
      <c r="C67" s="3">
        <v>6</v>
      </c>
      <c r="D67" s="3">
        <v>2</v>
      </c>
      <c r="E67" s="3">
        <v>1546</v>
      </c>
      <c r="F67" s="3">
        <v>15.8959853143681</v>
      </c>
      <c r="G67" s="3">
        <v>0</v>
      </c>
      <c r="H67" s="3">
        <v>35.5349672494541</v>
      </c>
      <c r="I67" s="3">
        <v>8.79272772221985</v>
      </c>
      <c r="J67" s="3">
        <v>15.1995270070907</v>
      </c>
      <c r="K67" s="3">
        <v>253.377275525459</v>
      </c>
    </row>
    <row r="68" spans="1:11">
      <c r="A68" s="3" t="s">
        <v>79</v>
      </c>
      <c r="B68" s="3">
        <v>34195</v>
      </c>
      <c r="C68" s="3">
        <v>2</v>
      </c>
      <c r="D68" s="3">
        <v>0</v>
      </c>
      <c r="E68" s="3">
        <v>1524</v>
      </c>
      <c r="F68" s="3">
        <v>10.4656284382812</v>
      </c>
      <c r="G68" s="3">
        <v>0</v>
      </c>
      <c r="H68" s="3">
        <v>35.605030414474</v>
      </c>
      <c r="I68" s="3">
        <v>21.687773747186</v>
      </c>
      <c r="J68" s="3">
        <v>12.0653765174047</v>
      </c>
      <c r="K68" s="3">
        <v>623.739961982746</v>
      </c>
    </row>
    <row r="69" spans="1:11">
      <c r="A69" s="3" t="s">
        <v>80</v>
      </c>
      <c r="B69" s="3">
        <v>20499</v>
      </c>
      <c r="C69" s="3">
        <v>27131</v>
      </c>
      <c r="D69" s="3">
        <v>47</v>
      </c>
      <c r="E69" s="3">
        <v>61894</v>
      </c>
      <c r="F69" s="3">
        <v>16553.9884855956</v>
      </c>
      <c r="G69" s="3">
        <v>0</v>
      </c>
      <c r="H69" s="3">
        <v>20.4850496811671</v>
      </c>
      <c r="I69" s="3">
        <v>8.4994599146731</v>
      </c>
      <c r="J69" s="3">
        <v>8.7421549908887</v>
      </c>
      <c r="K69" s="3">
        <v>424.868237474998</v>
      </c>
    </row>
    <row r="70" spans="1:11">
      <c r="A70" s="3" t="s">
        <v>81</v>
      </c>
      <c r="B70" s="3">
        <v>24061</v>
      </c>
      <c r="C70" s="3">
        <v>21</v>
      </c>
      <c r="D70" s="3">
        <v>1</v>
      </c>
      <c r="E70" s="3">
        <v>1342</v>
      </c>
      <c r="F70" s="3">
        <v>20.4338997940193</v>
      </c>
      <c r="G70" s="3">
        <v>0</v>
      </c>
      <c r="H70" s="3">
        <v>25.0681113744693</v>
      </c>
      <c r="I70" s="3">
        <v>591.123822417172</v>
      </c>
      <c r="J70" s="3">
        <v>58.4895429749563</v>
      </c>
      <c r="K70" s="3">
        <v>24146.6453181497</v>
      </c>
    </row>
    <row r="71" spans="1:11">
      <c r="A71" s="3" t="s">
        <v>82</v>
      </c>
      <c r="B71" s="3">
        <v>40954</v>
      </c>
      <c r="C71" s="3">
        <v>202</v>
      </c>
      <c r="D71" s="3">
        <v>143</v>
      </c>
      <c r="E71" s="3">
        <v>1817</v>
      </c>
      <c r="F71" s="3">
        <v>46.9138585656257</v>
      </c>
      <c r="G71" s="3">
        <v>0</v>
      </c>
      <c r="H71" s="3">
        <v>42.6390083312337</v>
      </c>
      <c r="I71" s="3">
        <v>9.30812968449695</v>
      </c>
      <c r="J71" s="3">
        <v>15.2401143058901</v>
      </c>
      <c r="K71" s="3">
        <v>223.540020510817</v>
      </c>
    </row>
    <row r="72" spans="1:11">
      <c r="A72" s="3" t="s">
        <v>83</v>
      </c>
      <c r="B72" s="3">
        <v>27496</v>
      </c>
      <c r="C72" s="3">
        <v>5</v>
      </c>
      <c r="D72" s="3">
        <v>2</v>
      </c>
      <c r="E72" s="3">
        <v>1515</v>
      </c>
      <c r="F72" s="3">
        <v>12.155940766138</v>
      </c>
      <c r="G72" s="3">
        <v>0</v>
      </c>
      <c r="H72" s="3">
        <v>28.6581749695397</v>
      </c>
      <c r="I72" s="3">
        <v>19.0938968293715</v>
      </c>
      <c r="J72" s="3">
        <v>10.253535247713</v>
      </c>
      <c r="K72" s="3">
        <v>682.253855106197</v>
      </c>
    </row>
    <row r="73" spans="1:11">
      <c r="A73" s="3" t="s">
        <v>84</v>
      </c>
      <c r="B73" s="3">
        <v>61847</v>
      </c>
      <c r="C73" s="3">
        <v>1</v>
      </c>
      <c r="D73" s="3">
        <v>0</v>
      </c>
      <c r="E73" s="3">
        <v>88</v>
      </c>
      <c r="F73" s="3">
        <v>3.91411461389815</v>
      </c>
      <c r="G73" s="3">
        <v>0</v>
      </c>
      <c r="H73" s="3">
        <v>64.4100699120085</v>
      </c>
      <c r="I73" s="3">
        <v>27.5949460393045</v>
      </c>
      <c r="J73" s="3">
        <v>31.6834758677035</v>
      </c>
      <c r="K73" s="3">
        <v>438.708183096997</v>
      </c>
    </row>
    <row r="74" spans="1:11">
      <c r="A74" s="3" t="s">
        <v>85</v>
      </c>
      <c r="B74" s="3">
        <v>17092</v>
      </c>
      <c r="C74" s="3">
        <v>3</v>
      </c>
      <c r="D74" s="3">
        <v>1</v>
      </c>
      <c r="E74" s="3">
        <v>87</v>
      </c>
      <c r="F74" s="3">
        <v>5.57741913325696</v>
      </c>
      <c r="G74" s="3">
        <v>0</v>
      </c>
      <c r="H74" s="3">
        <v>17.805353690246</v>
      </c>
      <c r="I74" s="3">
        <v>2.69780049952548</v>
      </c>
      <c r="J74" s="3">
        <v>7.45946946593314</v>
      </c>
      <c r="K74" s="3">
        <v>155.152644512052</v>
      </c>
    </row>
    <row r="75" spans="1:11">
      <c r="A75" s="3" t="s">
        <v>86</v>
      </c>
      <c r="B75" s="3">
        <v>51483</v>
      </c>
      <c r="C75" s="3">
        <v>1</v>
      </c>
      <c r="D75" s="3">
        <v>0</v>
      </c>
      <c r="E75" s="3">
        <v>77</v>
      </c>
      <c r="F75" s="3">
        <v>3.67470540957823</v>
      </c>
      <c r="G75" s="3">
        <v>0</v>
      </c>
      <c r="H75" s="3">
        <v>53.6346058482066</v>
      </c>
      <c r="I75" s="3">
        <v>7.43761135785678</v>
      </c>
      <c r="J75" s="3">
        <v>37.8689648713412</v>
      </c>
      <c r="K75" s="3">
        <v>142</v>
      </c>
    </row>
    <row r="76" spans="1:11">
      <c r="A76" s="3" t="s">
        <v>87</v>
      </c>
      <c r="B76" s="3">
        <v>30854</v>
      </c>
      <c r="C76" s="3">
        <v>13</v>
      </c>
      <c r="D76" s="3">
        <v>6</v>
      </c>
      <c r="E76" s="3">
        <v>1553</v>
      </c>
      <c r="F76" s="3">
        <v>20.1950554504233</v>
      </c>
      <c r="G76" s="3">
        <v>0</v>
      </c>
      <c r="H76" s="3">
        <v>32.1316508320341</v>
      </c>
      <c r="I76" s="3">
        <v>4.39299913719217</v>
      </c>
      <c r="J76" s="3">
        <v>11.0766335387774</v>
      </c>
      <c r="K76" s="3">
        <v>140</v>
      </c>
    </row>
    <row r="77" spans="1:11">
      <c r="A77" s="3" t="s">
        <v>88</v>
      </c>
      <c r="B77" s="3">
        <v>342594</v>
      </c>
      <c r="C77" s="3">
        <v>1652</v>
      </c>
      <c r="D77" s="3">
        <v>0</v>
      </c>
      <c r="E77" s="3">
        <v>61894</v>
      </c>
      <c r="F77" s="3">
        <v>7597.26582606237</v>
      </c>
      <c r="G77" s="3">
        <v>0</v>
      </c>
      <c r="H77" s="3">
        <v>342.224739506073</v>
      </c>
      <c r="I77" s="3">
        <v>672.129229592519</v>
      </c>
      <c r="J77" s="3">
        <v>199.895907042863</v>
      </c>
      <c r="K77" s="3">
        <v>2011.13552484865</v>
      </c>
    </row>
    <row r="80" spans="1:11">
      <c r="A80" s="1" t="s">
        <v>104</v>
      </c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 t="s">
        <v>105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22.5" spans="1:11">
      <c r="A82" s="5" t="s">
        <v>65</v>
      </c>
      <c r="B82" s="5" t="s">
        <v>66</v>
      </c>
      <c r="C82" s="5" t="s">
        <v>67</v>
      </c>
      <c r="D82" s="5" t="s">
        <v>68</v>
      </c>
      <c r="E82" s="5" t="s">
        <v>69</v>
      </c>
      <c r="F82" s="5" t="s">
        <v>70</v>
      </c>
      <c r="G82" s="5" t="s">
        <v>71</v>
      </c>
      <c r="H82" s="5" t="s">
        <v>72</v>
      </c>
      <c r="I82" s="5" t="s">
        <v>73</v>
      </c>
      <c r="J82" s="5" t="s">
        <v>74</v>
      </c>
      <c r="K82" s="5" t="s">
        <v>75</v>
      </c>
    </row>
    <row r="83" spans="1:11">
      <c r="A83" s="3" t="s">
        <v>78</v>
      </c>
      <c r="B83" s="3">
        <v>96177</v>
      </c>
      <c r="C83" s="3">
        <v>18</v>
      </c>
      <c r="D83" s="3">
        <v>3</v>
      </c>
      <c r="E83" s="3">
        <v>1035</v>
      </c>
      <c r="F83" s="3">
        <v>23.2378246001707</v>
      </c>
      <c r="G83" s="3">
        <v>0</v>
      </c>
      <c r="H83" s="3">
        <v>100.252567631941</v>
      </c>
      <c r="I83" s="3">
        <v>24.8066940732211</v>
      </c>
      <c r="J83" s="3">
        <v>42.8814693581936</v>
      </c>
      <c r="K83" s="3">
        <v>253.380589953939</v>
      </c>
    </row>
    <row r="84" spans="1:11">
      <c r="A84" s="3" t="s">
        <v>79</v>
      </c>
      <c r="B84" s="3">
        <v>95321</v>
      </c>
      <c r="C84" s="3">
        <v>2</v>
      </c>
      <c r="D84" s="3">
        <v>0</v>
      </c>
      <c r="E84" s="3">
        <v>967</v>
      </c>
      <c r="F84" s="3">
        <v>10.3967983663624</v>
      </c>
      <c r="G84" s="3">
        <v>0</v>
      </c>
      <c r="H84" s="3">
        <v>99.3160889959511</v>
      </c>
      <c r="I84" s="3">
        <v>60.4665378906909</v>
      </c>
      <c r="J84" s="3">
        <v>33.6549637515576</v>
      </c>
      <c r="K84" s="3">
        <v>623.441130495903</v>
      </c>
    </row>
    <row r="85" spans="1:11">
      <c r="A85" s="3" t="s">
        <v>81</v>
      </c>
      <c r="B85" s="3">
        <v>67049</v>
      </c>
      <c r="C85" s="3">
        <v>14</v>
      </c>
      <c r="D85" s="3">
        <v>0</v>
      </c>
      <c r="E85" s="3">
        <v>440</v>
      </c>
      <c r="F85" s="3">
        <v>16.8892435043443</v>
      </c>
      <c r="G85" s="3">
        <v>0</v>
      </c>
      <c r="H85" s="3">
        <v>69.8617019835601</v>
      </c>
      <c r="I85" s="3">
        <v>1646.66588390176</v>
      </c>
      <c r="J85" s="3">
        <v>163.027252518327</v>
      </c>
      <c r="K85" s="3">
        <v>24136.0547659174</v>
      </c>
    </row>
    <row r="86" spans="1:11">
      <c r="A86" s="3" t="s">
        <v>82</v>
      </c>
      <c r="B86" s="3">
        <v>115144</v>
      </c>
      <c r="C86" s="3">
        <v>4609</v>
      </c>
      <c r="D86" s="3">
        <v>173</v>
      </c>
      <c r="E86" s="3">
        <v>6755</v>
      </c>
      <c r="F86" s="3">
        <v>841.464003569451</v>
      </c>
      <c r="G86" s="3">
        <v>0</v>
      </c>
      <c r="H86" s="3">
        <v>119.667926285289</v>
      </c>
      <c r="I86" s="3">
        <v>26.1396937724356</v>
      </c>
      <c r="J86" s="3">
        <v>42.7719345902498</v>
      </c>
      <c r="K86" s="3">
        <v>223.677699228791</v>
      </c>
    </row>
    <row r="87" spans="1:11">
      <c r="A87" s="3" t="s">
        <v>83</v>
      </c>
      <c r="B87" s="3">
        <v>76617</v>
      </c>
      <c r="C87" s="3">
        <v>14</v>
      </c>
      <c r="D87" s="3">
        <v>2</v>
      </c>
      <c r="E87" s="3">
        <v>1018</v>
      </c>
      <c r="F87" s="3">
        <v>21.2191344079283</v>
      </c>
      <c r="G87" s="3">
        <v>0</v>
      </c>
      <c r="H87" s="3">
        <v>79.9125120859108</v>
      </c>
      <c r="I87" s="3">
        <v>53.0318882912425</v>
      </c>
      <c r="J87" s="3">
        <v>28.5924573567474</v>
      </c>
      <c r="K87" s="3">
        <v>679.551326729055</v>
      </c>
    </row>
    <row r="88" spans="1:11">
      <c r="A88" s="3" t="s">
        <v>84</v>
      </c>
      <c r="B88" s="3">
        <v>172056</v>
      </c>
      <c r="C88" s="3">
        <v>1</v>
      </c>
      <c r="D88" s="3">
        <v>0</v>
      </c>
      <c r="E88" s="3">
        <v>149</v>
      </c>
      <c r="F88" s="3">
        <v>5.51144970634985</v>
      </c>
      <c r="G88" s="3">
        <v>0</v>
      </c>
      <c r="H88" s="3">
        <v>179.41787421478</v>
      </c>
      <c r="I88" s="3">
        <v>76.8673013349376</v>
      </c>
      <c r="J88" s="3">
        <v>88.2561312411493</v>
      </c>
      <c r="K88" s="3">
        <v>438.708333333333</v>
      </c>
    </row>
    <row r="89" spans="1:11">
      <c r="A89" s="3" t="s">
        <v>85</v>
      </c>
      <c r="B89" s="3">
        <v>47974</v>
      </c>
      <c r="C89" s="3">
        <v>5</v>
      </c>
      <c r="D89" s="3">
        <v>2</v>
      </c>
      <c r="E89" s="3">
        <v>283</v>
      </c>
      <c r="F89" s="3">
        <v>9.84135205583041</v>
      </c>
      <c r="G89" s="3">
        <v>0</v>
      </c>
      <c r="H89" s="3">
        <v>50.0244001117817</v>
      </c>
      <c r="I89" s="3">
        <v>8.68788007866429</v>
      </c>
      <c r="J89" s="3">
        <v>20.9574879374554</v>
      </c>
      <c r="K89" s="3">
        <v>177.84099720682</v>
      </c>
    </row>
    <row r="90" spans="1:11">
      <c r="A90" s="3" t="s">
        <v>86</v>
      </c>
      <c r="B90" s="3">
        <v>143150</v>
      </c>
      <c r="C90" s="3">
        <v>1</v>
      </c>
      <c r="D90" s="3">
        <v>0</v>
      </c>
      <c r="E90" s="3">
        <v>139</v>
      </c>
      <c r="F90" s="3">
        <v>5.26468857077347</v>
      </c>
      <c r="G90" s="3">
        <v>0</v>
      </c>
      <c r="H90" s="3">
        <v>149.150938874684</v>
      </c>
      <c r="I90" s="3">
        <v>20.6830403517628</v>
      </c>
      <c r="J90" s="3">
        <v>105.308719537496</v>
      </c>
      <c r="K90" s="3">
        <v>142</v>
      </c>
    </row>
    <row r="91" spans="1:11">
      <c r="A91" s="3" t="s">
        <v>87</v>
      </c>
      <c r="B91" s="3">
        <v>86127</v>
      </c>
      <c r="C91" s="3">
        <v>82</v>
      </c>
      <c r="D91" s="3">
        <v>8</v>
      </c>
      <c r="E91" s="3">
        <v>1152</v>
      </c>
      <c r="F91" s="3">
        <v>51.2243841773972</v>
      </c>
      <c r="G91" s="3">
        <v>0</v>
      </c>
      <c r="H91" s="3">
        <v>89.7255321941797</v>
      </c>
      <c r="I91" s="3">
        <v>12.267162604673</v>
      </c>
      <c r="J91" s="3">
        <v>30.9307742817826</v>
      </c>
      <c r="K91" s="3">
        <v>140</v>
      </c>
    </row>
    <row r="92" spans="1:11">
      <c r="A92" s="3" t="s">
        <v>88</v>
      </c>
      <c r="B92" s="3">
        <v>899615</v>
      </c>
      <c r="C92" s="3">
        <v>603</v>
      </c>
      <c r="D92" s="3">
        <v>0</v>
      </c>
      <c r="E92" s="3">
        <v>6755</v>
      </c>
      <c r="F92" s="3">
        <v>1564.25244906023</v>
      </c>
      <c r="G92" s="3">
        <v>0</v>
      </c>
      <c r="H92" s="3">
        <v>934.960236791672</v>
      </c>
      <c r="I92" s="3">
        <v>1924.62808038038</v>
      </c>
      <c r="J92" s="3">
        <v>554.945748165199</v>
      </c>
      <c r="K92" s="3">
        <v>2107.91761698059</v>
      </c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6" spans="1:11">
      <c r="A96" s="1" t="s">
        <v>106</v>
      </c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22.5" spans="1:11">
      <c r="A97" s="5" t="s">
        <v>65</v>
      </c>
      <c r="B97" s="5" t="s">
        <v>66</v>
      </c>
      <c r="C97" s="5" t="s">
        <v>67</v>
      </c>
      <c r="D97" s="5" t="s">
        <v>68</v>
      </c>
      <c r="E97" s="5" t="s">
        <v>69</v>
      </c>
      <c r="F97" s="5" t="s">
        <v>70</v>
      </c>
      <c r="G97" s="5" t="s">
        <v>71</v>
      </c>
      <c r="H97" s="5" t="s">
        <v>72</v>
      </c>
      <c r="I97" s="5" t="s">
        <v>73</v>
      </c>
      <c r="J97" s="5" t="s">
        <v>74</v>
      </c>
      <c r="K97" s="5" t="s">
        <v>75</v>
      </c>
    </row>
    <row r="98" spans="1:11">
      <c r="A98" s="3" t="s">
        <v>78</v>
      </c>
      <c r="B98" s="3">
        <v>42374</v>
      </c>
      <c r="C98" s="3">
        <v>71</v>
      </c>
      <c r="D98" s="3">
        <v>3</v>
      </c>
      <c r="E98" s="3">
        <v>4430</v>
      </c>
      <c r="F98" s="3">
        <v>261.790665537129</v>
      </c>
      <c r="G98" s="3">
        <v>0</v>
      </c>
      <c r="H98" s="3">
        <v>44.1171571118015</v>
      </c>
      <c r="I98" s="3">
        <v>10.9164763445769</v>
      </c>
      <c r="J98" s="3">
        <v>18.8704246239932</v>
      </c>
      <c r="K98" s="3">
        <v>253.381507528201</v>
      </c>
    </row>
    <row r="99" spans="1:11">
      <c r="A99" s="3" t="s">
        <v>79</v>
      </c>
      <c r="B99" s="3">
        <v>42348</v>
      </c>
      <c r="C99" s="3">
        <v>24</v>
      </c>
      <c r="D99" s="3">
        <v>0</v>
      </c>
      <c r="E99" s="3">
        <v>4313</v>
      </c>
      <c r="F99" s="3">
        <v>191.068028005517</v>
      </c>
      <c r="G99" s="3">
        <v>0</v>
      </c>
      <c r="H99" s="3">
        <v>44.1422040247916</v>
      </c>
      <c r="I99" s="3">
        <v>26.8740858106079</v>
      </c>
      <c r="J99" s="3">
        <v>14.9583445279323</v>
      </c>
      <c r="K99" s="3">
        <v>623.418437706621</v>
      </c>
    </row>
    <row r="100" spans="1:11">
      <c r="A100" s="3" t="s">
        <v>81</v>
      </c>
      <c r="B100" s="3">
        <v>29542</v>
      </c>
      <c r="C100" s="3">
        <v>63</v>
      </c>
      <c r="D100" s="3">
        <v>1</v>
      </c>
      <c r="E100" s="3">
        <v>4314</v>
      </c>
      <c r="F100" s="3">
        <v>261.421320862079</v>
      </c>
      <c r="G100" s="3">
        <v>0</v>
      </c>
      <c r="H100" s="3">
        <v>30.7843966812623</v>
      </c>
      <c r="I100" s="3">
        <v>727.944823963324</v>
      </c>
      <c r="J100" s="3">
        <v>72.0401971027998</v>
      </c>
      <c r="K100" s="3">
        <v>24214.068817277</v>
      </c>
    </row>
    <row r="101" spans="1:11">
      <c r="A101" s="3" t="s">
        <v>82</v>
      </c>
      <c r="B101" s="3">
        <v>51148</v>
      </c>
      <c r="C101" s="3">
        <v>1961</v>
      </c>
      <c r="D101" s="3">
        <v>159</v>
      </c>
      <c r="E101" s="3">
        <v>8601</v>
      </c>
      <c r="F101" s="3">
        <v>1695.7603868746</v>
      </c>
      <c r="G101" s="3">
        <v>0</v>
      </c>
      <c r="H101" s="3">
        <v>53.2254976232299</v>
      </c>
      <c r="I101" s="3">
        <v>11.6256482802367</v>
      </c>
      <c r="J101" s="3">
        <v>19.0239571583028</v>
      </c>
      <c r="K101" s="3">
        <v>223.664678970829</v>
      </c>
    </row>
    <row r="102" spans="1:11">
      <c r="A102" s="3" t="s">
        <v>83</v>
      </c>
      <c r="B102" s="3">
        <v>34014</v>
      </c>
      <c r="C102" s="3">
        <v>61</v>
      </c>
      <c r="D102" s="3">
        <v>2</v>
      </c>
      <c r="E102" s="3">
        <v>4391</v>
      </c>
      <c r="F102" s="3">
        <v>249.730795483194</v>
      </c>
      <c r="G102" s="3">
        <v>0</v>
      </c>
      <c r="H102" s="3">
        <v>35.4030013551686</v>
      </c>
      <c r="I102" s="3">
        <v>23.6160003531687</v>
      </c>
      <c r="J102" s="3">
        <v>12.6670391613306</v>
      </c>
      <c r="K102" s="3">
        <v>683.071588169577</v>
      </c>
    </row>
    <row r="103" spans="1:11">
      <c r="A103" s="3" t="s">
        <v>84</v>
      </c>
      <c r="B103" s="3">
        <v>76518</v>
      </c>
      <c r="C103" s="3">
        <v>11</v>
      </c>
      <c r="D103" s="3">
        <v>0</v>
      </c>
      <c r="E103" s="3">
        <v>2256</v>
      </c>
      <c r="F103" s="3">
        <v>100.530605002168</v>
      </c>
      <c r="G103" s="3">
        <v>0</v>
      </c>
      <c r="H103" s="3">
        <v>79.6422872880218</v>
      </c>
      <c r="I103" s="3">
        <v>34.1208144942967</v>
      </c>
      <c r="J103" s="3">
        <v>39.1762331209778</v>
      </c>
      <c r="K103" s="3">
        <v>438.70806868972</v>
      </c>
    </row>
    <row r="104" spans="1:11">
      <c r="A104" s="3" t="s">
        <v>85</v>
      </c>
      <c r="B104" s="3">
        <v>21453</v>
      </c>
      <c r="C104" s="3">
        <v>33</v>
      </c>
      <c r="D104" s="3">
        <v>2</v>
      </c>
      <c r="E104" s="3">
        <v>2045</v>
      </c>
      <c r="F104" s="3">
        <v>166.006430707684</v>
      </c>
      <c r="G104" s="3">
        <v>0</v>
      </c>
      <c r="H104" s="3">
        <v>22.3619227104906</v>
      </c>
      <c r="I104" s="3">
        <v>3.79342179737615</v>
      </c>
      <c r="J104" s="3">
        <v>9.36842269804733</v>
      </c>
      <c r="K104" s="3">
        <v>173.708851908823</v>
      </c>
    </row>
    <row r="105" spans="1:11">
      <c r="A105" s="3" t="s">
        <v>86</v>
      </c>
      <c r="B105" s="3">
        <v>64267</v>
      </c>
      <c r="C105" s="3">
        <v>12</v>
      </c>
      <c r="D105" s="3">
        <v>0</v>
      </c>
      <c r="E105" s="3">
        <v>2072</v>
      </c>
      <c r="F105" s="3">
        <v>101.610389990026</v>
      </c>
      <c r="G105" s="3">
        <v>0</v>
      </c>
      <c r="H105" s="3">
        <v>66.9268050877993</v>
      </c>
      <c r="I105" s="3">
        <v>9.28086554928467</v>
      </c>
      <c r="J105" s="3">
        <v>47.2539844516395</v>
      </c>
      <c r="K105" s="3">
        <v>142</v>
      </c>
    </row>
    <row r="106" spans="1:11">
      <c r="A106" s="3" t="s">
        <v>87</v>
      </c>
      <c r="B106" s="3">
        <v>38546</v>
      </c>
      <c r="C106" s="3">
        <v>83</v>
      </c>
      <c r="D106" s="3">
        <v>8</v>
      </c>
      <c r="E106" s="3">
        <v>4484</v>
      </c>
      <c r="F106" s="3">
        <v>249.82594326829</v>
      </c>
      <c r="G106" s="3">
        <v>0</v>
      </c>
      <c r="H106" s="3">
        <v>40.1190269267717</v>
      </c>
      <c r="I106" s="3">
        <v>5.48502321264458</v>
      </c>
      <c r="J106" s="3">
        <v>13.8300942433109</v>
      </c>
      <c r="K106" s="3">
        <v>140</v>
      </c>
    </row>
    <row r="107" spans="1:11">
      <c r="A107" s="3" t="s">
        <v>88</v>
      </c>
      <c r="B107" s="3">
        <v>400210</v>
      </c>
      <c r="C107" s="3">
        <v>284</v>
      </c>
      <c r="D107" s="3">
        <v>0</v>
      </c>
      <c r="E107" s="3">
        <v>8601</v>
      </c>
      <c r="F107" s="3">
        <v>901.473559815908</v>
      </c>
      <c r="G107" s="3">
        <v>0</v>
      </c>
      <c r="H107" s="3">
        <v>416.465480640354</v>
      </c>
      <c r="I107" s="3">
        <v>852.575911940161</v>
      </c>
      <c r="J107" s="3">
        <v>246.990853639897</v>
      </c>
      <c r="K107" s="3">
        <v>2096.30275355438</v>
      </c>
    </row>
    <row r="110" spans="1:13">
      <c r="A110" s="1" t="s">
        <v>107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9"/>
      <c r="M110" s="9"/>
    </row>
    <row r="111" spans="1:13">
      <c r="A111" s="1" t="s">
        <v>108</v>
      </c>
      <c r="B111" s="1"/>
      <c r="C111" s="1" t="s">
        <v>109</v>
      </c>
      <c r="D111" s="1"/>
      <c r="E111" s="1"/>
      <c r="F111" s="1"/>
      <c r="G111" s="1"/>
      <c r="H111" s="1"/>
      <c r="I111" s="1"/>
      <c r="J111" s="1"/>
      <c r="K111" s="1"/>
      <c r="L111" s="9"/>
      <c r="M111" s="9"/>
    </row>
    <row r="112" spans="1:13">
      <c r="A112" s="2" t="s">
        <v>65</v>
      </c>
      <c r="B112" s="2" t="s">
        <v>66</v>
      </c>
      <c r="C112" s="2" t="s">
        <v>67</v>
      </c>
      <c r="D112" s="2" t="s">
        <v>68</v>
      </c>
      <c r="E112" s="2" t="s">
        <v>69</v>
      </c>
      <c r="F112" s="2" t="s">
        <v>70</v>
      </c>
      <c r="G112" s="2" t="s">
        <v>71</v>
      </c>
      <c r="H112" s="2" t="s">
        <v>72</v>
      </c>
      <c r="I112" s="2" t="s">
        <v>73</v>
      </c>
      <c r="J112" s="2" t="s">
        <v>74</v>
      </c>
      <c r="K112" s="2" t="s">
        <v>75</v>
      </c>
      <c r="L112" s="10" t="s">
        <v>63</v>
      </c>
      <c r="M112" s="10" t="s">
        <v>64</v>
      </c>
    </row>
    <row r="113" spans="1:13">
      <c r="A113" s="3" t="s">
        <v>78</v>
      </c>
      <c r="B113" s="3">
        <v>78251</v>
      </c>
      <c r="C113" s="3">
        <v>60</v>
      </c>
      <c r="D113" s="3">
        <v>3</v>
      </c>
      <c r="E113" s="3">
        <v>2304</v>
      </c>
      <c r="F113" s="3">
        <v>146.298639449822</v>
      </c>
      <c r="G113" s="3">
        <v>0</v>
      </c>
      <c r="H113" s="3">
        <v>81.3946231347087</v>
      </c>
      <c r="I113" s="3">
        <v>20.1379617168013</v>
      </c>
      <c r="J113" s="3">
        <v>34.5768174449202</v>
      </c>
      <c r="K113" s="3">
        <v>253.34932460927</v>
      </c>
      <c r="L113" s="10" t="s">
        <v>110</v>
      </c>
      <c r="M113" s="10" t="s">
        <v>111</v>
      </c>
    </row>
    <row r="114" spans="1:13">
      <c r="A114" s="3" t="s">
        <v>79</v>
      </c>
      <c r="B114" s="3">
        <v>77272</v>
      </c>
      <c r="C114" s="3">
        <v>45</v>
      </c>
      <c r="D114" s="3">
        <v>1</v>
      </c>
      <c r="E114" s="3">
        <v>2217</v>
      </c>
      <c r="F114" s="3">
        <v>140.409620917616</v>
      </c>
      <c r="G114" s="3">
        <v>0</v>
      </c>
      <c r="H114" s="3">
        <v>80.3936032194063</v>
      </c>
      <c r="I114" s="3">
        <v>49.1244239367266</v>
      </c>
      <c r="J114" s="3">
        <v>27.0072260815193</v>
      </c>
      <c r="K114" s="3">
        <v>625.714087897297</v>
      </c>
      <c r="L114" s="10"/>
      <c r="M114" s="10"/>
    </row>
    <row r="115" spans="1:13">
      <c r="A115" s="3" t="s">
        <v>81</v>
      </c>
      <c r="B115" s="3">
        <v>54296</v>
      </c>
      <c r="C115" s="3">
        <v>67</v>
      </c>
      <c r="D115" s="3">
        <v>1</v>
      </c>
      <c r="E115" s="3">
        <v>3023</v>
      </c>
      <c r="F115" s="3">
        <v>178.437844858087</v>
      </c>
      <c r="G115" s="3">
        <v>0</v>
      </c>
      <c r="H115" s="3">
        <v>56.4792036157674</v>
      </c>
      <c r="I115" s="3">
        <v>1334.43455502934</v>
      </c>
      <c r="J115" s="3">
        <v>131.372519182109</v>
      </c>
      <c r="K115" s="3">
        <v>24194.0554552821</v>
      </c>
      <c r="L115" s="10"/>
      <c r="M115" s="10"/>
    </row>
    <row r="116" spans="1:13">
      <c r="A116" s="3" t="s">
        <v>82</v>
      </c>
      <c r="B116" s="3">
        <v>93974</v>
      </c>
      <c r="C116" s="3">
        <v>1719</v>
      </c>
      <c r="D116" s="3">
        <v>163</v>
      </c>
      <c r="E116" s="3">
        <v>9657</v>
      </c>
      <c r="F116" s="3">
        <v>1551.20447065807</v>
      </c>
      <c r="G116" s="3">
        <v>0</v>
      </c>
      <c r="H116" s="3">
        <v>97.7298560997702</v>
      </c>
      <c r="I116" s="3">
        <v>21.2641061363641</v>
      </c>
      <c r="J116" s="3">
        <v>34.6444704728677</v>
      </c>
      <c r="K116" s="3">
        <v>222.802381509779</v>
      </c>
      <c r="L116" s="10"/>
      <c r="M116" s="10"/>
    </row>
    <row r="117" spans="1:13">
      <c r="A117" s="3" t="s">
        <v>83</v>
      </c>
      <c r="B117" s="3">
        <v>62648</v>
      </c>
      <c r="C117" s="3">
        <v>58</v>
      </c>
      <c r="D117" s="3">
        <v>3</v>
      </c>
      <c r="E117" s="3">
        <v>2253</v>
      </c>
      <c r="F117" s="3">
        <v>148.183801259275</v>
      </c>
      <c r="G117" s="3">
        <v>0</v>
      </c>
      <c r="H117" s="3">
        <v>65.1725906437676</v>
      </c>
      <c r="I117" s="3">
        <v>43.3475444545353</v>
      </c>
      <c r="J117" s="3">
        <v>23.1269964375644</v>
      </c>
      <c r="K117" s="3">
        <v>681.082109564551</v>
      </c>
      <c r="L117" s="10"/>
      <c r="M117" s="10"/>
    </row>
    <row r="118" spans="1:13">
      <c r="A118" s="3" t="s">
        <v>84</v>
      </c>
      <c r="B118" s="3">
        <v>140476</v>
      </c>
      <c r="C118" s="3">
        <v>18</v>
      </c>
      <c r="D118" s="3">
        <v>0</v>
      </c>
      <c r="E118" s="3">
        <v>2266</v>
      </c>
      <c r="F118" s="3">
        <v>96.5926853494656</v>
      </c>
      <c r="G118" s="3">
        <v>0</v>
      </c>
      <c r="H118" s="3">
        <v>146.187091087516</v>
      </c>
      <c r="I118" s="3">
        <v>62.6303654478902</v>
      </c>
      <c r="J118" s="3">
        <v>71.4815369785796</v>
      </c>
      <c r="K118" s="3">
        <v>438.708327401121</v>
      </c>
      <c r="L118" s="10"/>
      <c r="M118" s="10"/>
    </row>
    <row r="119" spans="1:13">
      <c r="A119" s="3" t="s">
        <v>85</v>
      </c>
      <c r="B119" s="3">
        <v>38904</v>
      </c>
      <c r="C119" s="3">
        <v>30</v>
      </c>
      <c r="D119" s="3">
        <v>2</v>
      </c>
      <c r="E119" s="3">
        <v>2248</v>
      </c>
      <c r="F119" s="3">
        <v>119.974585583586</v>
      </c>
      <c r="G119" s="3">
        <v>0</v>
      </c>
      <c r="H119" s="3">
        <v>40.480387239896</v>
      </c>
      <c r="I119" s="3">
        <v>8.79962215144663</v>
      </c>
      <c r="J119" s="3">
        <v>16.8404735978473</v>
      </c>
      <c r="K119" s="3">
        <v>222.59700801974</v>
      </c>
      <c r="L119" s="10"/>
      <c r="M119" s="10"/>
    </row>
    <row r="120" spans="1:13">
      <c r="A120" s="3" t="s">
        <v>86</v>
      </c>
      <c r="B120" s="3">
        <v>116898</v>
      </c>
      <c r="C120" s="3">
        <v>18</v>
      </c>
      <c r="D120" s="3">
        <v>0</v>
      </c>
      <c r="E120" s="3">
        <v>2245</v>
      </c>
      <c r="F120" s="3">
        <v>93.1815549601022</v>
      </c>
      <c r="G120" s="3">
        <v>0</v>
      </c>
      <c r="H120" s="3">
        <v>121.582703134474</v>
      </c>
      <c r="I120" s="3">
        <v>16.8601014112259</v>
      </c>
      <c r="J120" s="3">
        <v>85.4878381414273</v>
      </c>
      <c r="K120" s="3">
        <v>142</v>
      </c>
      <c r="L120" s="10"/>
      <c r="M120" s="10"/>
    </row>
    <row r="121" spans="1:13">
      <c r="A121" s="3" t="s">
        <v>87</v>
      </c>
      <c r="B121" s="3">
        <v>70215</v>
      </c>
      <c r="C121" s="3">
        <v>72</v>
      </c>
      <c r="D121" s="3">
        <v>9</v>
      </c>
      <c r="E121" s="3">
        <v>2117</v>
      </c>
      <c r="F121" s="3">
        <v>155.019121505214</v>
      </c>
      <c r="G121" s="3">
        <v>0</v>
      </c>
      <c r="H121" s="3">
        <v>73.0310783824263</v>
      </c>
      <c r="I121" s="3">
        <v>9.98471774759735</v>
      </c>
      <c r="J121" s="3">
        <v>24.9617943689933</v>
      </c>
      <c r="K121" s="3">
        <v>140</v>
      </c>
      <c r="L121" s="10"/>
      <c r="M121" s="10"/>
    </row>
    <row r="122" spans="1:13">
      <c r="A122" s="3" t="s">
        <v>88</v>
      </c>
      <c r="B122" s="3">
        <v>732934</v>
      </c>
      <c r="C122" s="3">
        <v>256</v>
      </c>
      <c r="D122" s="3">
        <v>0</v>
      </c>
      <c r="E122" s="3">
        <v>9657</v>
      </c>
      <c r="F122" s="3">
        <v>799.087504356652</v>
      </c>
      <c r="G122" s="3">
        <v>0</v>
      </c>
      <c r="H122" s="3">
        <v>762.097172500059</v>
      </c>
      <c r="I122" s="3">
        <v>1565.91814187903</v>
      </c>
      <c r="J122" s="3">
        <v>449.298565023699</v>
      </c>
      <c r="K122" s="3">
        <v>2104.06262501125</v>
      </c>
      <c r="L122" s="10"/>
      <c r="M122" s="10"/>
    </row>
    <row r="125" spans="1:13">
      <c r="A125" s="39" t="s">
        <v>112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>
      <c r="A126" s="7" t="s">
        <v>113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6"/>
      <c r="M126" s="6"/>
    </row>
    <row r="127" spans="1:13">
      <c r="A127" s="7" t="s">
        <v>114</v>
      </c>
      <c r="B127" s="7"/>
      <c r="C127" s="7" t="s">
        <v>109</v>
      </c>
      <c r="D127" s="7"/>
      <c r="E127" s="7"/>
      <c r="F127" s="7"/>
      <c r="G127" s="7"/>
      <c r="H127" s="7"/>
      <c r="I127" s="7"/>
      <c r="J127" s="7"/>
      <c r="K127" s="7"/>
      <c r="L127" s="6"/>
      <c r="M127" s="6"/>
    </row>
    <row r="128" spans="1:13">
      <c r="A128" s="8" t="s">
        <v>65</v>
      </c>
      <c r="B128" s="8" t="s">
        <v>66</v>
      </c>
      <c r="C128" s="8" t="s">
        <v>67</v>
      </c>
      <c r="D128" s="8" t="s">
        <v>68</v>
      </c>
      <c r="E128" s="8" t="s">
        <v>69</v>
      </c>
      <c r="F128" s="8" t="s">
        <v>70</v>
      </c>
      <c r="G128" s="8" t="s">
        <v>71</v>
      </c>
      <c r="H128" s="8" t="s">
        <v>72</v>
      </c>
      <c r="I128" s="8" t="s">
        <v>73</v>
      </c>
      <c r="J128" s="8" t="s">
        <v>74</v>
      </c>
      <c r="K128" s="8" t="s">
        <v>75</v>
      </c>
      <c r="L128" s="11" t="s">
        <v>63</v>
      </c>
      <c r="M128" s="11" t="s">
        <v>64</v>
      </c>
    </row>
    <row r="129" spans="1:13">
      <c r="A129" s="12" t="s">
        <v>78</v>
      </c>
      <c r="B129" s="12">
        <v>78253</v>
      </c>
      <c r="C129" s="12">
        <v>60</v>
      </c>
      <c r="D129" s="12">
        <v>3</v>
      </c>
      <c r="E129" s="12">
        <v>2304</v>
      </c>
      <c r="F129" s="12">
        <v>146.296821312663</v>
      </c>
      <c r="G129" s="12">
        <v>2.55581255670709e-5</v>
      </c>
      <c r="H129" s="12">
        <v>81.396703481877</v>
      </c>
      <c r="I129" s="12">
        <v>20.138394445265</v>
      </c>
      <c r="J129" s="12">
        <v>34.5777011861489</v>
      </c>
      <c r="K129" s="12">
        <v>253.348293356165</v>
      </c>
      <c r="L129" s="11" t="s">
        <v>115</v>
      </c>
      <c r="M129" s="11" t="s">
        <v>111</v>
      </c>
    </row>
    <row r="130" spans="1:13">
      <c r="A130" s="12" t="s">
        <v>79</v>
      </c>
      <c r="B130" s="12">
        <v>77280</v>
      </c>
      <c r="C130" s="12">
        <v>45</v>
      </c>
      <c r="D130" s="12">
        <v>1</v>
      </c>
      <c r="E130" s="12">
        <v>2217</v>
      </c>
      <c r="F130" s="12">
        <v>140.402371134013</v>
      </c>
      <c r="G130" s="12">
        <v>0.00010351966873706</v>
      </c>
      <c r="H130" s="12">
        <v>80.401926400193</v>
      </c>
      <c r="I130" s="12">
        <v>49.1261552233551</v>
      </c>
      <c r="J130" s="12">
        <v>27.0100221500648</v>
      </c>
      <c r="K130" s="12">
        <v>625.671363871635</v>
      </c>
      <c r="L130" s="12"/>
      <c r="M130" s="12"/>
    </row>
    <row r="131" spans="1:13">
      <c r="A131" s="12" t="s">
        <v>81</v>
      </c>
      <c r="B131" s="12">
        <v>54397</v>
      </c>
      <c r="C131" s="12">
        <v>67</v>
      </c>
      <c r="D131" s="12">
        <v>0</v>
      </c>
      <c r="E131" s="12">
        <v>3023</v>
      </c>
      <c r="F131" s="12">
        <v>178.276669815814</v>
      </c>
      <c r="G131" s="12">
        <v>0.00185672003970807</v>
      </c>
      <c r="H131" s="12">
        <v>56.5842647540685</v>
      </c>
      <c r="I131" s="12">
        <v>1334.45734414576</v>
      </c>
      <c r="J131" s="12">
        <v>131.694226253322</v>
      </c>
      <c r="K131" s="12">
        <v>24149.5462801257</v>
      </c>
      <c r="L131" s="12"/>
      <c r="M131" s="12"/>
    </row>
    <row r="132" spans="1:13">
      <c r="A132" s="12" t="s">
        <v>82</v>
      </c>
      <c r="B132" s="12">
        <v>93989</v>
      </c>
      <c r="C132" s="12">
        <v>1719</v>
      </c>
      <c r="D132" s="12">
        <v>27</v>
      </c>
      <c r="E132" s="12">
        <v>9657</v>
      </c>
      <c r="F132" s="12">
        <v>1551.22012602806</v>
      </c>
      <c r="G132" s="12">
        <v>0.000159593143878538</v>
      </c>
      <c r="H132" s="12">
        <v>97.74545560433</v>
      </c>
      <c r="I132" s="12">
        <v>21.2673509551836</v>
      </c>
      <c r="J132" s="12">
        <v>34.650000375363</v>
      </c>
      <c r="K132" s="12">
        <v>222.800817116896</v>
      </c>
      <c r="L132" s="12"/>
      <c r="M132" s="12"/>
    </row>
    <row r="133" spans="1:13">
      <c r="A133" s="12" t="s">
        <v>83</v>
      </c>
      <c r="B133" s="12">
        <v>62648</v>
      </c>
      <c r="C133" s="12">
        <v>58</v>
      </c>
      <c r="D133" s="12">
        <v>3</v>
      </c>
      <c r="E133" s="12">
        <v>2253</v>
      </c>
      <c r="F133" s="12">
        <v>148.183801259275</v>
      </c>
      <c r="G133" s="12">
        <v>0</v>
      </c>
      <c r="H133" s="12">
        <v>65.1725906437676</v>
      </c>
      <c r="I133" s="12">
        <v>43.3475444545353</v>
      </c>
      <c r="J133" s="12">
        <v>23.1269964375644</v>
      </c>
      <c r="K133" s="12">
        <v>681.082109564551</v>
      </c>
      <c r="L133" s="12"/>
      <c r="M133" s="12"/>
    </row>
    <row r="134" spans="1:13">
      <c r="A134" s="12" t="s">
        <v>84</v>
      </c>
      <c r="B134" s="12">
        <v>140476</v>
      </c>
      <c r="C134" s="12">
        <v>18</v>
      </c>
      <c r="D134" s="12">
        <v>0</v>
      </c>
      <c r="E134" s="12">
        <v>2266</v>
      </c>
      <c r="F134" s="12">
        <v>96.5926853494656</v>
      </c>
      <c r="G134" s="12">
        <v>0</v>
      </c>
      <c r="H134" s="12">
        <v>146.187091087516</v>
      </c>
      <c r="I134" s="12">
        <v>62.6303654478902</v>
      </c>
      <c r="J134" s="12">
        <v>71.4815369785796</v>
      </c>
      <c r="K134" s="12">
        <v>438.708327401121</v>
      </c>
      <c r="L134" s="12"/>
      <c r="M134" s="12"/>
    </row>
    <row r="135" spans="1:13">
      <c r="A135" s="12" t="s">
        <v>85</v>
      </c>
      <c r="B135" s="12">
        <v>38904</v>
      </c>
      <c r="C135" s="12">
        <v>30</v>
      </c>
      <c r="D135" s="12">
        <v>2</v>
      </c>
      <c r="E135" s="12">
        <v>2248</v>
      </c>
      <c r="F135" s="12">
        <v>119.974585583586</v>
      </c>
      <c r="G135" s="12">
        <v>0</v>
      </c>
      <c r="H135" s="12">
        <v>40.480387239896</v>
      </c>
      <c r="I135" s="12">
        <v>8.79962215144663</v>
      </c>
      <c r="J135" s="12">
        <v>16.8404735978473</v>
      </c>
      <c r="K135" s="12">
        <v>222.59700801974</v>
      </c>
      <c r="L135" s="12"/>
      <c r="M135" s="12"/>
    </row>
    <row r="136" spans="1:13">
      <c r="A136" s="12" t="s">
        <v>86</v>
      </c>
      <c r="B136" s="12">
        <v>116898</v>
      </c>
      <c r="C136" s="12">
        <v>18</v>
      </c>
      <c r="D136" s="12">
        <v>0</v>
      </c>
      <c r="E136" s="12">
        <v>2245</v>
      </c>
      <c r="F136" s="12">
        <v>93.1815549601022</v>
      </c>
      <c r="G136" s="12">
        <v>0</v>
      </c>
      <c r="H136" s="12">
        <v>121.582703134474</v>
      </c>
      <c r="I136" s="12">
        <v>16.8601014112259</v>
      </c>
      <c r="J136" s="12">
        <v>85.4878381414273</v>
      </c>
      <c r="K136" s="12">
        <v>142</v>
      </c>
      <c r="L136" s="12"/>
      <c r="M136" s="12"/>
    </row>
    <row r="137" spans="1:13">
      <c r="A137" s="12" t="s">
        <v>87</v>
      </c>
      <c r="B137" s="12">
        <v>70217</v>
      </c>
      <c r="C137" s="12">
        <v>72</v>
      </c>
      <c r="D137" s="12">
        <v>9</v>
      </c>
      <c r="E137" s="12">
        <v>2117</v>
      </c>
      <c r="F137" s="12">
        <v>155.017034685436</v>
      </c>
      <c r="G137" s="12">
        <v>2.84831308657447e-5</v>
      </c>
      <c r="H137" s="12">
        <v>73.0331585954401</v>
      </c>
      <c r="I137" s="12">
        <v>9.98515044815589</v>
      </c>
      <c r="J137" s="12">
        <v>24.9625053793008</v>
      </c>
      <c r="K137" s="12">
        <v>140.002079268553</v>
      </c>
      <c r="L137" s="12"/>
      <c r="M137" s="12"/>
    </row>
    <row r="138" spans="1:13">
      <c r="A138" s="12" t="s">
        <v>88</v>
      </c>
      <c r="B138" s="12">
        <v>733062</v>
      </c>
      <c r="C138" s="12">
        <v>256</v>
      </c>
      <c r="D138" s="12">
        <v>0</v>
      </c>
      <c r="E138" s="12">
        <v>9657</v>
      </c>
      <c r="F138" s="12">
        <v>799.022586680494</v>
      </c>
      <c r="G138" s="12">
        <v>0.000174610060267753</v>
      </c>
      <c r="H138" s="12">
        <v>762.230265572669</v>
      </c>
      <c r="I138" s="12">
        <v>1565.94676147934</v>
      </c>
      <c r="J138" s="12">
        <v>449.630059908779</v>
      </c>
      <c r="K138" s="12">
        <v>2103.73368282628</v>
      </c>
      <c r="L138" s="12"/>
      <c r="M138" s="12"/>
    </row>
    <row r="141" spans="1:13">
      <c r="A141" s="38" t="s">
        <v>112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>
      <c r="A142" s="1" t="s">
        <v>113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9"/>
      <c r="M142" s="9"/>
    </row>
    <row r="143" spans="1:13">
      <c r="A143" s="1" t="s">
        <v>116</v>
      </c>
      <c r="B143" s="1"/>
      <c r="C143" s="1" t="s">
        <v>109</v>
      </c>
      <c r="D143" s="1"/>
      <c r="E143" s="1"/>
      <c r="F143" s="1"/>
      <c r="G143" s="1"/>
      <c r="H143" s="1"/>
      <c r="I143" s="1"/>
      <c r="J143" s="1"/>
      <c r="K143" s="1"/>
      <c r="L143" s="9"/>
      <c r="M143" s="9"/>
    </row>
    <row r="144" spans="1:13">
      <c r="A144" s="2" t="s">
        <v>65</v>
      </c>
      <c r="B144" s="2" t="s">
        <v>66</v>
      </c>
      <c r="C144" s="2" t="s">
        <v>67</v>
      </c>
      <c r="D144" s="2" t="s">
        <v>68</v>
      </c>
      <c r="E144" s="2" t="s">
        <v>69</v>
      </c>
      <c r="F144" s="2" t="s">
        <v>70</v>
      </c>
      <c r="G144" s="2" t="s">
        <v>71</v>
      </c>
      <c r="H144" s="2" t="s">
        <v>72</v>
      </c>
      <c r="I144" s="2" t="s">
        <v>73</v>
      </c>
      <c r="J144" s="2" t="s">
        <v>74</v>
      </c>
      <c r="K144" s="2" t="s">
        <v>75</v>
      </c>
      <c r="L144" s="10" t="s">
        <v>63</v>
      </c>
      <c r="M144" s="10" t="s">
        <v>64</v>
      </c>
    </row>
    <row r="145" spans="1:13">
      <c r="A145" s="3" t="s">
        <v>78</v>
      </c>
      <c r="B145" s="3">
        <v>96579</v>
      </c>
      <c r="C145" s="3">
        <v>7434</v>
      </c>
      <c r="D145" s="3">
        <v>3</v>
      </c>
      <c r="E145" s="3">
        <v>32421</v>
      </c>
      <c r="F145" s="3">
        <v>3353.88283716042</v>
      </c>
      <c r="G145" s="3">
        <v>5.1771088953085e-5</v>
      </c>
      <c r="H145" s="3">
        <v>99.7495391003031</v>
      </c>
      <c r="I145" s="3">
        <v>24.6811182498205</v>
      </c>
      <c r="J145" s="3">
        <v>42.3740717857733</v>
      </c>
      <c r="K145" s="3">
        <v>253.369241760631</v>
      </c>
      <c r="L145" s="10" t="s">
        <v>115</v>
      </c>
      <c r="M145" s="10" t="s">
        <v>111</v>
      </c>
    </row>
    <row r="146" spans="1:13">
      <c r="A146" s="3" t="s">
        <v>79</v>
      </c>
      <c r="B146" s="3">
        <v>96207</v>
      </c>
      <c r="C146" s="3">
        <v>11</v>
      </c>
      <c r="D146" s="3">
        <v>0</v>
      </c>
      <c r="E146" s="3">
        <v>8049</v>
      </c>
      <c r="F146" s="3">
        <v>71.4032358894046</v>
      </c>
      <c r="G146" s="3">
        <v>4.15770162254305e-5</v>
      </c>
      <c r="H146" s="3">
        <v>100.210301327741</v>
      </c>
      <c r="I146" s="3">
        <v>61.2322318602735</v>
      </c>
      <c r="J146" s="3">
        <v>33.6643981022883</v>
      </c>
      <c r="K146" s="3">
        <v>625.702194227031</v>
      </c>
      <c r="L146" s="3"/>
      <c r="M146" s="3"/>
    </row>
    <row r="147" spans="1:13">
      <c r="A147" s="3" t="s">
        <v>81</v>
      </c>
      <c r="B147" s="3">
        <v>67904</v>
      </c>
      <c r="C147" s="3">
        <v>44</v>
      </c>
      <c r="D147" s="3">
        <v>0</v>
      </c>
      <c r="E147" s="3">
        <v>11887</v>
      </c>
      <c r="F147" s="3">
        <v>245.620432508818</v>
      </c>
      <c r="G147" s="3">
        <v>0.0022826343072573</v>
      </c>
      <c r="H147" s="3">
        <v>70.4731698811886</v>
      </c>
      <c r="I147" s="3">
        <v>1662.52076927402</v>
      </c>
      <c r="J147" s="3">
        <v>164.134580906528</v>
      </c>
      <c r="K147" s="3">
        <v>24157.0128122054</v>
      </c>
      <c r="L147" s="3"/>
      <c r="M147" s="3"/>
    </row>
    <row r="148" spans="1:13">
      <c r="A148" s="3" t="s">
        <v>82</v>
      </c>
      <c r="B148" s="3">
        <v>116016</v>
      </c>
      <c r="C148" s="3">
        <v>9208</v>
      </c>
      <c r="D148" s="3">
        <v>163</v>
      </c>
      <c r="E148" s="3">
        <v>42214</v>
      </c>
      <c r="F148" s="3">
        <v>3325.35092952674</v>
      </c>
      <c r="G148" s="3">
        <v>0.000137912012136257</v>
      </c>
      <c r="H148" s="3">
        <v>119.743371673451</v>
      </c>
      <c r="I148" s="3">
        <v>26.118867965789</v>
      </c>
      <c r="J148" s="3">
        <v>42.4480897631472</v>
      </c>
      <c r="K148" s="3">
        <v>223.358674665563</v>
      </c>
      <c r="L148" s="3"/>
      <c r="M148" s="3"/>
    </row>
    <row r="149" spans="1:13">
      <c r="A149" s="3" t="s">
        <v>83</v>
      </c>
      <c r="B149" s="3">
        <v>77585</v>
      </c>
      <c r="C149" s="3">
        <v>4233</v>
      </c>
      <c r="D149" s="3">
        <v>2</v>
      </c>
      <c r="E149" s="3">
        <v>24642</v>
      </c>
      <c r="F149" s="3">
        <v>2055.60062293537</v>
      </c>
      <c r="G149" s="3">
        <v>0</v>
      </c>
      <c r="H149" s="3">
        <v>80.1608900405634</v>
      </c>
      <c r="I149" s="3">
        <v>53.4541063632517</v>
      </c>
      <c r="J149" s="3">
        <v>28.4460936079348</v>
      </c>
      <c r="K149" s="3">
        <v>682.839285944448</v>
      </c>
      <c r="L149" s="3"/>
      <c r="M149" s="3"/>
    </row>
    <row r="150" spans="1:13">
      <c r="A150" s="3" t="s">
        <v>84</v>
      </c>
      <c r="B150" s="3">
        <v>173841</v>
      </c>
      <c r="C150" s="3">
        <v>2</v>
      </c>
      <c r="D150" s="3">
        <v>0</v>
      </c>
      <c r="E150" s="3">
        <v>2459</v>
      </c>
      <c r="F150" s="3">
        <v>25.3297689454944</v>
      </c>
      <c r="G150" s="3">
        <v>0</v>
      </c>
      <c r="H150" s="3">
        <v>180.990109318063</v>
      </c>
      <c r="I150" s="3">
        <v>77.5408732837714</v>
      </c>
      <c r="J150" s="3">
        <v>88.4992588088886</v>
      </c>
      <c r="K150" s="3">
        <v>438.708250642828</v>
      </c>
      <c r="L150" s="3"/>
      <c r="M150" s="3"/>
    </row>
    <row r="151" spans="1:13">
      <c r="A151" s="3" t="s">
        <v>85</v>
      </c>
      <c r="B151" s="3">
        <v>48665</v>
      </c>
      <c r="C151" s="3">
        <v>4</v>
      </c>
      <c r="D151" s="3">
        <v>1</v>
      </c>
      <c r="E151" s="3">
        <v>2460</v>
      </c>
      <c r="F151" s="3">
        <v>32.9181611821255</v>
      </c>
      <c r="G151" s="3">
        <v>0</v>
      </c>
      <c r="H151" s="3">
        <v>50.6730197537831</v>
      </c>
      <c r="I151" s="3">
        <v>6.92795191946254</v>
      </c>
      <c r="J151" s="3">
        <v>21.0807679835074</v>
      </c>
      <c r="K151" s="3">
        <v>140</v>
      </c>
      <c r="L151" s="3"/>
      <c r="M151" s="3"/>
    </row>
    <row r="152" spans="1:13">
      <c r="A152" s="3" t="s">
        <v>86</v>
      </c>
      <c r="B152" s="3">
        <v>145667</v>
      </c>
      <c r="C152" s="3">
        <v>2</v>
      </c>
      <c r="D152" s="3">
        <v>0</v>
      </c>
      <c r="E152" s="3">
        <v>2687</v>
      </c>
      <c r="F152" s="3">
        <v>31.5642658408819</v>
      </c>
      <c r="G152" s="3">
        <v>0</v>
      </c>
      <c r="H152" s="3">
        <v>151.647997001749</v>
      </c>
      <c r="I152" s="3">
        <v>21.0293120842269</v>
      </c>
      <c r="J152" s="3">
        <v>106.627497891854</v>
      </c>
      <c r="K152" s="3">
        <v>142</v>
      </c>
      <c r="L152" s="3"/>
      <c r="M152" s="3"/>
    </row>
    <row r="153" spans="1:13">
      <c r="A153" s="3" t="s">
        <v>87</v>
      </c>
      <c r="B153" s="3">
        <v>87364</v>
      </c>
      <c r="C153" s="3">
        <v>7692</v>
      </c>
      <c r="D153" s="3">
        <v>8</v>
      </c>
      <c r="E153" s="3">
        <v>31847</v>
      </c>
      <c r="F153" s="3">
        <v>3313.40155216376</v>
      </c>
      <c r="G153" s="3">
        <v>1.14463623460464e-5</v>
      </c>
      <c r="H153" s="3">
        <v>90.2625097118674</v>
      </c>
      <c r="I153" s="3">
        <v>12.340651153917</v>
      </c>
      <c r="J153" s="3">
        <v>30.8514437491734</v>
      </c>
      <c r="K153" s="3">
        <v>140.000835584451</v>
      </c>
      <c r="L153" s="3"/>
      <c r="M153" s="3"/>
    </row>
    <row r="154" spans="1:13">
      <c r="A154" s="3" t="s">
        <v>88</v>
      </c>
      <c r="B154" s="3">
        <v>909828</v>
      </c>
      <c r="C154" s="3">
        <v>3068</v>
      </c>
      <c r="D154" s="3">
        <v>0</v>
      </c>
      <c r="E154" s="3">
        <v>42214</v>
      </c>
      <c r="F154" s="3">
        <v>4300.82961279814</v>
      </c>
      <c r="G154" s="3">
        <v>0.000198938700501633</v>
      </c>
      <c r="H154" s="3">
        <v>938.806128776958</v>
      </c>
      <c r="I154" s="3">
        <v>1934.62875512023</v>
      </c>
      <c r="J154" s="3">
        <v>554.813636623211</v>
      </c>
      <c r="K154" s="3">
        <v>2110.19057558131</v>
      </c>
      <c r="L154" s="3"/>
      <c r="M154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单接口</vt:lpstr>
      <vt:lpstr>混合</vt:lpstr>
      <vt:lpstr>docker 10core</vt:lpstr>
      <vt:lpstr>docker 10core 4Gjvm</vt:lpstr>
      <vt:lpstr>docker 10core 4gjvm 线程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2018-12-18T00:22:04Z</dcterms:created>
  <dcterms:modified xsi:type="dcterms:W3CDTF">2018-12-18T00:49:23Z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