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esaloveless/Dropbox/Theresa Loveless/Publications/CHYRON paper 1/Nature Chem Bio/resubmission/entropy from LT for github/"/>
    </mc:Choice>
  </mc:AlternateContent>
  <xr:revisionPtr revIDLastSave="0" documentId="13_ncr:1_{70B9E500-5BA2-FC49-8A1D-A7C98C70CFBB}" xr6:coauthVersionLast="45" xr6:coauthVersionMax="45" xr10:uidLastSave="{00000000-0000-0000-0000-000000000000}"/>
  <bookViews>
    <workbookView xWindow="1760" yWindow="460" windowWidth="28040" windowHeight="16600" activeTab="3" xr2:uid="{671B4A83-E3F3-7348-9982-7DAC18523827}"/>
  </bookViews>
  <sheets>
    <sheet name="1-nt" sheetId="1" r:id="rId1"/>
    <sheet name="2-nt" sheetId="2" r:id="rId2"/>
    <sheet name="3-nt" sheetId="3" r:id="rId3"/>
    <sheet name="4-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0" i="4" l="1"/>
  <c r="D258" i="4"/>
  <c r="C3" i="4"/>
  <c r="D3" i="4"/>
  <c r="C4" i="4"/>
  <c r="D4" i="4" s="1"/>
  <c r="C5" i="4"/>
  <c r="D5" i="4"/>
  <c r="C6" i="4"/>
  <c r="D6" i="4"/>
  <c r="C7" i="4"/>
  <c r="D7" i="4"/>
  <c r="C8" i="4"/>
  <c r="D8" i="4" s="1"/>
  <c r="C9" i="4"/>
  <c r="D9" i="4"/>
  <c r="C10" i="4"/>
  <c r="D10" i="4"/>
  <c r="C11" i="4"/>
  <c r="D11" i="4"/>
  <c r="C12" i="4"/>
  <c r="D12" i="4" s="1"/>
  <c r="C13" i="4"/>
  <c r="D13" i="4"/>
  <c r="C14" i="4"/>
  <c r="D14" i="4"/>
  <c r="C15" i="4"/>
  <c r="D15" i="4"/>
  <c r="C16" i="4"/>
  <c r="D16" i="4" s="1"/>
  <c r="C17" i="4"/>
  <c r="D17" i="4"/>
  <c r="C18" i="4"/>
  <c r="D18" i="4"/>
  <c r="C19" i="4"/>
  <c r="D19" i="4"/>
  <c r="C20" i="4"/>
  <c r="D20" i="4" s="1"/>
  <c r="C21" i="4"/>
  <c r="D21" i="4"/>
  <c r="C22" i="4"/>
  <c r="D22" i="4"/>
  <c r="C23" i="4"/>
  <c r="D23" i="4"/>
  <c r="C24" i="4"/>
  <c r="D24" i="4" s="1"/>
  <c r="C25" i="4"/>
  <c r="D25" i="4"/>
  <c r="C26" i="4"/>
  <c r="D26" i="4"/>
  <c r="C27" i="4"/>
  <c r="D27" i="4"/>
  <c r="C28" i="4"/>
  <c r="D28" i="4" s="1"/>
  <c r="C29" i="4"/>
  <c r="D29" i="4"/>
  <c r="C30" i="4"/>
  <c r="D30" i="4"/>
  <c r="C31" i="4"/>
  <c r="D31" i="4"/>
  <c r="C32" i="4"/>
  <c r="D32" i="4" s="1"/>
  <c r="C33" i="4"/>
  <c r="D33" i="4"/>
  <c r="C34" i="4"/>
  <c r="D34" i="4"/>
  <c r="C35" i="4"/>
  <c r="D35" i="4"/>
  <c r="C36" i="4"/>
  <c r="D36" i="4" s="1"/>
  <c r="C37" i="4"/>
  <c r="D37" i="4"/>
  <c r="C38" i="4"/>
  <c r="D38" i="4"/>
  <c r="C39" i="4"/>
  <c r="D39" i="4"/>
  <c r="C40" i="4"/>
  <c r="D40" i="4" s="1"/>
  <c r="C41" i="4"/>
  <c r="D41" i="4"/>
  <c r="C42" i="4"/>
  <c r="D42" i="4"/>
  <c r="C43" i="4"/>
  <c r="D43" i="4"/>
  <c r="C44" i="4"/>
  <c r="D44" i="4" s="1"/>
  <c r="C45" i="4"/>
  <c r="D45" i="4"/>
  <c r="C46" i="4"/>
  <c r="D46" i="4"/>
  <c r="C47" i="4"/>
  <c r="D47" i="4"/>
  <c r="C48" i="4"/>
  <c r="D48" i="4" s="1"/>
  <c r="C49" i="4"/>
  <c r="D49" i="4"/>
  <c r="C50" i="4"/>
  <c r="D50" i="4"/>
  <c r="C51" i="4"/>
  <c r="D51" i="4"/>
  <c r="C52" i="4"/>
  <c r="D52" i="4" s="1"/>
  <c r="C53" i="4"/>
  <c r="D53" i="4"/>
  <c r="C54" i="4"/>
  <c r="D54" i="4"/>
  <c r="C55" i="4"/>
  <c r="D55" i="4"/>
  <c r="C56" i="4"/>
  <c r="D56" i="4" s="1"/>
  <c r="C57" i="4"/>
  <c r="D57" i="4"/>
  <c r="C58" i="4"/>
  <c r="D58" i="4"/>
  <c r="C59" i="4"/>
  <c r="D59" i="4"/>
  <c r="C60" i="4"/>
  <c r="D60" i="4" s="1"/>
  <c r="C61" i="4"/>
  <c r="D61" i="4"/>
  <c r="C62" i="4"/>
  <c r="D62" i="4"/>
  <c r="C63" i="4"/>
  <c r="D63" i="4"/>
  <c r="C64" i="4"/>
  <c r="D64" i="4" s="1"/>
  <c r="C65" i="4"/>
  <c r="D65" i="4"/>
  <c r="C66" i="4"/>
  <c r="D66" i="4"/>
  <c r="C67" i="4"/>
  <c r="D67" i="4"/>
  <c r="C68" i="4"/>
  <c r="D68" i="4" s="1"/>
  <c r="C69" i="4"/>
  <c r="D69" i="4"/>
  <c r="C70" i="4"/>
  <c r="D70" i="4"/>
  <c r="C71" i="4"/>
  <c r="D71" i="4"/>
  <c r="C72" i="4"/>
  <c r="D72" i="4" s="1"/>
  <c r="C73" i="4"/>
  <c r="D73" i="4"/>
  <c r="C74" i="4"/>
  <c r="D74" i="4"/>
  <c r="C75" i="4"/>
  <c r="D75" i="4"/>
  <c r="C76" i="4"/>
  <c r="D76" i="4" s="1"/>
  <c r="C77" i="4"/>
  <c r="D77" i="4"/>
  <c r="C78" i="4"/>
  <c r="D78" i="4"/>
  <c r="C79" i="4"/>
  <c r="D79" i="4"/>
  <c r="C80" i="4"/>
  <c r="D80" i="4" s="1"/>
  <c r="C81" i="4"/>
  <c r="D81" i="4"/>
  <c r="C82" i="4"/>
  <c r="D82" i="4"/>
  <c r="C83" i="4"/>
  <c r="D83" i="4"/>
  <c r="C84" i="4"/>
  <c r="D84" i="4" s="1"/>
  <c r="C85" i="4"/>
  <c r="D85" i="4"/>
  <c r="C86" i="4"/>
  <c r="D86" i="4"/>
  <c r="C87" i="4"/>
  <c r="D87" i="4"/>
  <c r="C88" i="4"/>
  <c r="D88" i="4" s="1"/>
  <c r="C89" i="4"/>
  <c r="D89" i="4"/>
  <c r="C90" i="4"/>
  <c r="D90" i="4"/>
  <c r="C91" i="4"/>
  <c r="D91" i="4"/>
  <c r="C92" i="4"/>
  <c r="D92" i="4" s="1"/>
  <c r="C93" i="4"/>
  <c r="D93" i="4"/>
  <c r="C94" i="4"/>
  <c r="D94" i="4"/>
  <c r="C95" i="4"/>
  <c r="D95" i="4"/>
  <c r="C96" i="4"/>
  <c r="D96" i="4" s="1"/>
  <c r="C97" i="4"/>
  <c r="D97" i="4"/>
  <c r="C98" i="4"/>
  <c r="D98" i="4"/>
  <c r="C99" i="4"/>
  <c r="D99" i="4"/>
  <c r="C100" i="4"/>
  <c r="D100" i="4" s="1"/>
  <c r="C101" i="4"/>
  <c r="D101" i="4"/>
  <c r="C102" i="4"/>
  <c r="D102" i="4"/>
  <c r="C103" i="4"/>
  <c r="D103" i="4"/>
  <c r="C104" i="4"/>
  <c r="D104" i="4" s="1"/>
  <c r="C105" i="4"/>
  <c r="D105" i="4"/>
  <c r="C106" i="4"/>
  <c r="D106" i="4"/>
  <c r="C107" i="4"/>
  <c r="D107" i="4"/>
  <c r="C108" i="4"/>
  <c r="D108" i="4" s="1"/>
  <c r="C109" i="4"/>
  <c r="D109" i="4"/>
  <c r="C110" i="4"/>
  <c r="D110" i="4"/>
  <c r="C111" i="4"/>
  <c r="D111" i="4"/>
  <c r="C112" i="4"/>
  <c r="D112" i="4" s="1"/>
  <c r="C113" i="4"/>
  <c r="D113" i="4"/>
  <c r="C114" i="4"/>
  <c r="D114" i="4"/>
  <c r="C115" i="4"/>
  <c r="D115" i="4"/>
  <c r="C116" i="4"/>
  <c r="D116" i="4" s="1"/>
  <c r="C117" i="4"/>
  <c r="D117" i="4"/>
  <c r="C118" i="4"/>
  <c r="D118" i="4"/>
  <c r="C119" i="4"/>
  <c r="D119" i="4"/>
  <c r="C120" i="4"/>
  <c r="D120" i="4" s="1"/>
  <c r="C121" i="4"/>
  <c r="D121" i="4"/>
  <c r="C122" i="4"/>
  <c r="D122" i="4"/>
  <c r="C123" i="4"/>
  <c r="D123" i="4"/>
  <c r="C124" i="4"/>
  <c r="D124" i="4" s="1"/>
  <c r="C125" i="4"/>
  <c r="D125" i="4"/>
  <c r="C126" i="4"/>
  <c r="D126" i="4"/>
  <c r="C127" i="4"/>
  <c r="D127" i="4"/>
  <c r="C128" i="4"/>
  <c r="D128" i="4" s="1"/>
  <c r="C129" i="4"/>
  <c r="D129" i="4"/>
  <c r="C130" i="4"/>
  <c r="D130" i="4"/>
  <c r="C131" i="4"/>
  <c r="D131" i="4"/>
  <c r="C132" i="4"/>
  <c r="D132" i="4" s="1"/>
  <c r="C133" i="4"/>
  <c r="D133" i="4"/>
  <c r="C134" i="4"/>
  <c r="D134" i="4"/>
  <c r="C135" i="4"/>
  <c r="D135" i="4"/>
  <c r="C136" i="4"/>
  <c r="D136" i="4" s="1"/>
  <c r="C137" i="4"/>
  <c r="D137" i="4"/>
  <c r="C138" i="4"/>
  <c r="D138" i="4"/>
  <c r="C139" i="4"/>
  <c r="D139" i="4"/>
  <c r="C140" i="4"/>
  <c r="D140" i="4" s="1"/>
  <c r="C141" i="4"/>
  <c r="D141" i="4"/>
  <c r="C142" i="4"/>
  <c r="D142" i="4"/>
  <c r="C143" i="4"/>
  <c r="D143" i="4"/>
  <c r="C144" i="4"/>
  <c r="D144" i="4" s="1"/>
  <c r="C145" i="4"/>
  <c r="D145" i="4"/>
  <c r="C146" i="4"/>
  <c r="D146" i="4"/>
  <c r="C147" i="4"/>
  <c r="D147" i="4"/>
  <c r="C148" i="4"/>
  <c r="D148" i="4" s="1"/>
  <c r="C149" i="4"/>
  <c r="D149" i="4"/>
  <c r="C150" i="4"/>
  <c r="D150" i="4"/>
  <c r="C151" i="4"/>
  <c r="D151" i="4"/>
  <c r="C152" i="4"/>
  <c r="D152" i="4" s="1"/>
  <c r="C153" i="4"/>
  <c r="D153" i="4"/>
  <c r="C154" i="4"/>
  <c r="D154" i="4"/>
  <c r="C155" i="4"/>
  <c r="D155" i="4"/>
  <c r="C156" i="4"/>
  <c r="D156" i="4" s="1"/>
  <c r="C157" i="4"/>
  <c r="D157" i="4"/>
  <c r="C158" i="4"/>
  <c r="D158" i="4"/>
  <c r="C159" i="4"/>
  <c r="D159" i="4"/>
  <c r="C160" i="4"/>
  <c r="D160" i="4" s="1"/>
  <c r="C161" i="4"/>
  <c r="D161" i="4"/>
  <c r="C162" i="4"/>
  <c r="D162" i="4"/>
  <c r="C163" i="4"/>
  <c r="D163" i="4"/>
  <c r="C164" i="4"/>
  <c r="D164" i="4" s="1"/>
  <c r="C165" i="4"/>
  <c r="D165" i="4"/>
  <c r="C166" i="4"/>
  <c r="D166" i="4"/>
  <c r="C167" i="4"/>
  <c r="D167" i="4"/>
  <c r="C168" i="4"/>
  <c r="D168" i="4" s="1"/>
  <c r="C169" i="4"/>
  <c r="D169" i="4"/>
  <c r="C170" i="4"/>
  <c r="D170" i="4"/>
  <c r="C171" i="4"/>
  <c r="D171" i="4"/>
  <c r="C172" i="4"/>
  <c r="D172" i="4" s="1"/>
  <c r="C173" i="4"/>
  <c r="D173" i="4"/>
  <c r="C174" i="4"/>
  <c r="D174" i="4"/>
  <c r="C175" i="4"/>
  <c r="D175" i="4"/>
  <c r="C176" i="4"/>
  <c r="D176" i="4" s="1"/>
  <c r="C177" i="4"/>
  <c r="D177" i="4"/>
  <c r="C178" i="4"/>
  <c r="D178" i="4"/>
  <c r="C179" i="4"/>
  <c r="D179" i="4"/>
  <c r="C180" i="4"/>
  <c r="D180" i="4" s="1"/>
  <c r="C181" i="4"/>
  <c r="D181" i="4"/>
  <c r="C182" i="4"/>
  <c r="D182" i="4"/>
  <c r="C183" i="4"/>
  <c r="D183" i="4"/>
  <c r="C184" i="4"/>
  <c r="D184" i="4" s="1"/>
  <c r="C185" i="4"/>
  <c r="D185" i="4"/>
  <c r="C186" i="4"/>
  <c r="D186" i="4"/>
  <c r="C187" i="4"/>
  <c r="D187" i="4"/>
  <c r="C188" i="4"/>
  <c r="D188" i="4" s="1"/>
  <c r="C189" i="4"/>
  <c r="D189" i="4"/>
  <c r="C190" i="4"/>
  <c r="D190" i="4"/>
  <c r="C191" i="4"/>
  <c r="D191" i="4"/>
  <c r="C192" i="4"/>
  <c r="D192" i="4" s="1"/>
  <c r="C193" i="4"/>
  <c r="D193" i="4"/>
  <c r="C194" i="4"/>
  <c r="D194" i="4"/>
  <c r="C195" i="4"/>
  <c r="D195" i="4"/>
  <c r="C196" i="4"/>
  <c r="D196" i="4" s="1"/>
  <c r="C197" i="4"/>
  <c r="D197" i="4"/>
  <c r="C198" i="4"/>
  <c r="D198" i="4"/>
  <c r="C199" i="4"/>
  <c r="D199" i="4"/>
  <c r="C200" i="4"/>
  <c r="D200" i="4" s="1"/>
  <c r="C201" i="4"/>
  <c r="D201" i="4"/>
  <c r="C202" i="4"/>
  <c r="D202" i="4"/>
  <c r="C203" i="4"/>
  <c r="D203" i="4"/>
  <c r="C204" i="4"/>
  <c r="D204" i="4" s="1"/>
  <c r="C205" i="4"/>
  <c r="D205" i="4"/>
  <c r="C206" i="4"/>
  <c r="D206" i="4"/>
  <c r="C207" i="4"/>
  <c r="D207" i="4"/>
  <c r="C208" i="4"/>
  <c r="D208" i="4" s="1"/>
  <c r="C209" i="4"/>
  <c r="D209" i="4"/>
  <c r="C210" i="4"/>
  <c r="D210" i="4"/>
  <c r="C211" i="4"/>
  <c r="D211" i="4"/>
  <c r="C212" i="4"/>
  <c r="D212" i="4" s="1"/>
  <c r="C213" i="4"/>
  <c r="D213" i="4"/>
  <c r="C214" i="4"/>
  <c r="D214" i="4"/>
  <c r="C215" i="4"/>
  <c r="D215" i="4"/>
  <c r="C216" i="4"/>
  <c r="D216" i="4" s="1"/>
  <c r="C217" i="4"/>
  <c r="D217" i="4"/>
  <c r="C218" i="4"/>
  <c r="D218" i="4"/>
  <c r="C219" i="4"/>
  <c r="D219" i="4"/>
  <c r="C220" i="4"/>
  <c r="D220" i="4" s="1"/>
  <c r="C221" i="4"/>
  <c r="D221" i="4"/>
  <c r="C222" i="4"/>
  <c r="D222" i="4"/>
  <c r="C223" i="4"/>
  <c r="D223" i="4"/>
  <c r="C224" i="4"/>
  <c r="D224" i="4" s="1"/>
  <c r="C225" i="4"/>
  <c r="D225" i="4"/>
  <c r="C226" i="4"/>
  <c r="D226" i="4"/>
  <c r="C227" i="4"/>
  <c r="D227" i="4"/>
  <c r="C228" i="4"/>
  <c r="D228" i="4" s="1"/>
  <c r="C229" i="4"/>
  <c r="D229" i="4"/>
  <c r="C230" i="4"/>
  <c r="D230" i="4"/>
  <c r="C231" i="4"/>
  <c r="D231" i="4"/>
  <c r="C232" i="4"/>
  <c r="D232" i="4" s="1"/>
  <c r="C233" i="4"/>
  <c r="D233" i="4"/>
  <c r="C234" i="4"/>
  <c r="D234" i="4"/>
  <c r="C235" i="4"/>
  <c r="D235" i="4"/>
  <c r="C236" i="4"/>
  <c r="D236" i="4" s="1"/>
  <c r="C237" i="4"/>
  <c r="D237" i="4"/>
  <c r="C238" i="4"/>
  <c r="D238" i="4"/>
  <c r="C239" i="4"/>
  <c r="D239" i="4"/>
  <c r="C240" i="4"/>
  <c r="D240" i="4" s="1"/>
  <c r="C241" i="4"/>
  <c r="D241" i="4"/>
  <c r="C242" i="4"/>
  <c r="D242" i="4"/>
  <c r="C243" i="4"/>
  <c r="D243" i="4"/>
  <c r="C244" i="4"/>
  <c r="D244" i="4" s="1"/>
  <c r="C245" i="4"/>
  <c r="D245" i="4"/>
  <c r="C246" i="4"/>
  <c r="D246" i="4"/>
  <c r="C247" i="4"/>
  <c r="D247" i="4"/>
  <c r="C248" i="4"/>
  <c r="D248" i="4" s="1"/>
  <c r="C249" i="4"/>
  <c r="D249" i="4"/>
  <c r="C250" i="4"/>
  <c r="D250" i="4"/>
  <c r="C251" i="4"/>
  <c r="D251" i="4"/>
  <c r="C252" i="4"/>
  <c r="D252" i="4" s="1"/>
  <c r="C253" i="4"/>
  <c r="D253" i="4"/>
  <c r="C254" i="4"/>
  <c r="D254" i="4"/>
  <c r="C255" i="4"/>
  <c r="D255" i="4"/>
  <c r="C256" i="4"/>
  <c r="D256" i="4" s="1"/>
  <c r="C257" i="4"/>
  <c r="D257" i="4"/>
  <c r="C2" i="4"/>
  <c r="B258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" i="4"/>
  <c r="D68" i="3"/>
  <c r="D66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2" i="3"/>
  <c r="B66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2" i="3"/>
  <c r="D20" i="2"/>
  <c r="D8" i="1"/>
  <c r="D18" i="2"/>
  <c r="C3" i="2"/>
  <c r="D3" i="2" s="1"/>
  <c r="C4" i="2"/>
  <c r="D4" i="2" s="1"/>
  <c r="C5" i="2"/>
  <c r="D5" i="2" s="1"/>
  <c r="C6" i="2"/>
  <c r="D6" i="2"/>
  <c r="C7" i="2"/>
  <c r="D7" i="2" s="1"/>
  <c r="C8" i="2"/>
  <c r="D8" i="2"/>
  <c r="C9" i="2"/>
  <c r="D9" i="2" s="1"/>
  <c r="C10" i="2"/>
  <c r="D10" i="2"/>
  <c r="C11" i="2"/>
  <c r="D11" i="2" s="1"/>
  <c r="C12" i="2"/>
  <c r="D12" i="2"/>
  <c r="C13" i="2"/>
  <c r="D13" i="2" s="1"/>
  <c r="C14" i="2"/>
  <c r="D14" i="2"/>
  <c r="C15" i="2"/>
  <c r="D15" i="2" s="1"/>
  <c r="C16" i="2"/>
  <c r="D16" i="2"/>
  <c r="C17" i="2"/>
  <c r="D17" i="2" s="1"/>
  <c r="C2" i="2"/>
  <c r="B1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2" i="2"/>
  <c r="D6" i="1"/>
  <c r="D3" i="1"/>
  <c r="D4" i="1"/>
  <c r="D5" i="1"/>
  <c r="D2" i="1"/>
  <c r="C3" i="1"/>
  <c r="C4" i="1"/>
  <c r="C5" i="1"/>
  <c r="C2" i="1"/>
  <c r="B6" i="1"/>
  <c r="B3" i="1"/>
  <c r="B4" i="1"/>
  <c r="B5" i="1"/>
  <c r="B2" i="1"/>
  <c r="D2" i="4" l="1"/>
  <c r="D2" i="3"/>
  <c r="D2" i="2"/>
</calcChain>
</file>

<file path=xl/sharedStrings.xml><?xml version="1.0" encoding="utf-8"?>
<sst xmlns="http://schemas.openxmlformats.org/spreadsheetml/2006/main" count="360" uniqueCount="345">
  <si>
    <t>A: 10885</t>
  </si>
  <si>
    <t>C: 39729</t>
  </si>
  <si>
    <t>G: 29829</t>
  </si>
  <si>
    <t>T: 16297</t>
  </si>
  <si>
    <t>AA: 1485</t>
  </si>
  <si>
    <t>AC: 3478</t>
  </si>
  <si>
    <t>AG: 4254</t>
  </si>
  <si>
    <t>AT: 834</t>
  </si>
  <si>
    <t>CA: 1396</t>
  </si>
  <si>
    <t>CC: 13446</t>
  </si>
  <si>
    <t>CG: 4261</t>
  </si>
  <si>
    <t>CT: 7715</t>
  </si>
  <si>
    <t>GA: 3599</t>
  </si>
  <si>
    <t>GC: 8531</t>
  </si>
  <si>
    <t>GG: 9499</t>
  </si>
  <si>
    <t>GT: 3546</t>
  </si>
  <si>
    <t>TA: 1192</t>
  </si>
  <si>
    <t>TC: 5041</t>
  </si>
  <si>
    <t>TG: 2130</t>
  </si>
  <si>
    <t>TT: 2955</t>
  </si>
  <si>
    <t>AAA: 286</t>
  </si>
  <si>
    <t>AAC: 652</t>
  </si>
  <si>
    <t>AAG: 563</t>
  </si>
  <si>
    <t>AAT: 95</t>
  </si>
  <si>
    <t>ACA: 158</t>
  </si>
  <si>
    <t>ACC: 1794</t>
  </si>
  <si>
    <t>ACG: 342</t>
  </si>
  <si>
    <t>ACT: 663</t>
  </si>
  <si>
    <t>AGA: 641</t>
  </si>
  <si>
    <t>AGC: 893</t>
  </si>
  <si>
    <t>AGG: 2243</t>
  </si>
  <si>
    <t>AGT: 352</t>
  </si>
  <si>
    <t>ATA: 62</t>
  </si>
  <si>
    <t>ATC: 291</t>
  </si>
  <si>
    <t>ATG: 123</t>
  </si>
  <si>
    <t>ATT: 168</t>
  </si>
  <si>
    <t>CAA: 228</t>
  </si>
  <si>
    <t>CAC: 386</t>
  </si>
  <si>
    <t>CAG: 526</t>
  </si>
  <si>
    <t>CAT: 130</t>
  </si>
  <si>
    <t>CCA: 579</t>
  </si>
  <si>
    <t>CCC: 5763</t>
  </si>
  <si>
    <t>CCG: 2019</t>
  </si>
  <si>
    <t>CCT: 4054</t>
  </si>
  <si>
    <t>CGA: 433</t>
  </si>
  <si>
    <t>CGC: 1055</t>
  </si>
  <si>
    <t>CGG: 2008</t>
  </si>
  <si>
    <t>CGT: 537</t>
  </si>
  <si>
    <t>CTA: 530</t>
  </si>
  <si>
    <t>CTC: 1926</t>
  </si>
  <si>
    <t>CTG: 947</t>
  </si>
  <si>
    <t>CTT: 1562</t>
  </si>
  <si>
    <t>GAA: 558</t>
  </si>
  <si>
    <t>GAC: 1468</t>
  </si>
  <si>
    <t>GAG: 1012</t>
  </si>
  <si>
    <t>GAT: 278</t>
  </si>
  <si>
    <t>GCA: 243</t>
  </si>
  <si>
    <t>GCC: 4969</t>
  </si>
  <si>
    <t>GCG: 674</t>
  </si>
  <si>
    <t>GCT: 1453</t>
  </si>
  <si>
    <t>GGA: 1557</t>
  </si>
  <si>
    <t>GGC: 4514</t>
  </si>
  <si>
    <t>GGG: 3518</t>
  </si>
  <si>
    <t>GGT: 1607</t>
  </si>
  <si>
    <t>GTA: 197</t>
  </si>
  <si>
    <t>GTC: 1537</t>
  </si>
  <si>
    <t>GTG: 423</t>
  </si>
  <si>
    <t>GTT: 887</t>
  </si>
  <si>
    <t>TAA: 283</t>
  </si>
  <si>
    <t>TAC: 252</t>
  </si>
  <si>
    <t>TAG: 536</t>
  </si>
  <si>
    <t>TAT: 81</t>
  </si>
  <si>
    <t>TCA: 305</t>
  </si>
  <si>
    <t>TCC: 2401</t>
  </si>
  <si>
    <t>TCG: 770</t>
  </si>
  <si>
    <t>TCT: 906</t>
  </si>
  <si>
    <t>TGA: 313</t>
  </si>
  <si>
    <t>TGC: 565</t>
  </si>
  <si>
    <t>TGG: 959</t>
  </si>
  <si>
    <t>TGT: 215</t>
  </si>
  <si>
    <t>TTA: 276</t>
  </si>
  <si>
    <t>TTC: 1026</t>
  </si>
  <si>
    <t>TTG: 511</t>
  </si>
  <si>
    <t>TTT: 611</t>
  </si>
  <si>
    <t>AAAA: 70</t>
  </si>
  <si>
    <t>AAAC: 128</t>
  </si>
  <si>
    <t>AAAG: 99</t>
  </si>
  <si>
    <t>AAAT: 26</t>
  </si>
  <si>
    <t>AACA: 53</t>
  </si>
  <si>
    <t>AACC: 239</t>
  </si>
  <si>
    <t>AACG: 71</t>
  </si>
  <si>
    <t>AACT: 148</t>
  </si>
  <si>
    <t>AAGA: 61</t>
  </si>
  <si>
    <t>AAGC: 151</t>
  </si>
  <si>
    <t>AAGG: 298</t>
  </si>
  <si>
    <t>AAGT: 36</t>
  </si>
  <si>
    <t>AATA: 8</t>
  </si>
  <si>
    <t>AATC: 24</t>
  </si>
  <si>
    <t>AATG: 13</t>
  </si>
  <si>
    <t>AATT: 19</t>
  </si>
  <si>
    <t>ACAA: 22</t>
  </si>
  <si>
    <t>ACAC: 70</t>
  </si>
  <si>
    <t>ACAG: 46</t>
  </si>
  <si>
    <t>ACAT: 17</t>
  </si>
  <si>
    <t>ACCA: 35</t>
  </si>
  <si>
    <t>ACCC: 910</t>
  </si>
  <si>
    <t>ACCG: 267</t>
  </si>
  <si>
    <t>ACCT: 292</t>
  </si>
  <si>
    <t>ACGA: 56</t>
  </si>
  <si>
    <t>ACGC: 73</t>
  </si>
  <si>
    <t>ACGG: 141</t>
  </si>
  <si>
    <t>ACGT: 56</t>
  </si>
  <si>
    <t>ACTA: 44</t>
  </si>
  <si>
    <t>ACTC: 144</t>
  </si>
  <si>
    <t>ACTG: 96</t>
  </si>
  <si>
    <t>ACTT: 122</t>
  </si>
  <si>
    <t>AGAA: 61</t>
  </si>
  <si>
    <t>AGAC: 354</t>
  </si>
  <si>
    <t>AGAG: 202</t>
  </si>
  <si>
    <t>AGAT: 32</t>
  </si>
  <si>
    <t>AGCA: 25</t>
  </si>
  <si>
    <t>AGCC: 516</t>
  </si>
  <si>
    <t>AGCG: 58</t>
  </si>
  <si>
    <t>AGCT: 140</t>
  </si>
  <si>
    <t>AGGA: 242</t>
  </si>
  <si>
    <t>AGGC: 701</t>
  </si>
  <si>
    <t>AGGG: 992</t>
  </si>
  <si>
    <t>AGGT: 229</t>
  </si>
  <si>
    <t>AGTA: 22</t>
  </si>
  <si>
    <t>AGTC: 154</t>
  </si>
  <si>
    <t>AGTG: 49</t>
  </si>
  <si>
    <t>AGTT: 74</t>
  </si>
  <si>
    <t>ATAA: 12</t>
  </si>
  <si>
    <t>ATAC: 28</t>
  </si>
  <si>
    <t>ATAG: 12</t>
  </si>
  <si>
    <t>ATAT: 5</t>
  </si>
  <si>
    <t>ATCA: 21</t>
  </si>
  <si>
    <t>ATCC: 133</t>
  </si>
  <si>
    <t>ATCG: 46</t>
  </si>
  <si>
    <t>ATCT: 67</t>
  </si>
  <si>
    <t>ATGA: 15</t>
  </si>
  <si>
    <t>ATGC: 51</t>
  </si>
  <si>
    <t>ATGG: 33</t>
  </si>
  <si>
    <t>ATGT: 15</t>
  </si>
  <si>
    <t>ATTA: 6</t>
  </si>
  <si>
    <t>ATTC: 84</t>
  </si>
  <si>
    <t>ATTG: 13</t>
  </si>
  <si>
    <t>ATTT: 30</t>
  </si>
  <si>
    <t>CAAA: 44</t>
  </si>
  <si>
    <t>CAAC: 64</t>
  </si>
  <si>
    <t>CAAG: 90</t>
  </si>
  <si>
    <t>CAAT: 15</t>
  </si>
  <si>
    <t>CACA: 16</t>
  </si>
  <si>
    <t>CACC: 220</t>
  </si>
  <si>
    <t>CACG: 45</t>
  </si>
  <si>
    <t>CACT: 70</t>
  </si>
  <si>
    <t>CAGA: 64</t>
  </si>
  <si>
    <t>CAGC: 106</t>
  </si>
  <si>
    <t>CAGG: 244</t>
  </si>
  <si>
    <t>CAGT: 94</t>
  </si>
  <si>
    <t>CATA: 8</t>
  </si>
  <si>
    <t>CATC: 35</t>
  </si>
  <si>
    <t>CATG: 24</t>
  </si>
  <si>
    <t>CATT: 33</t>
  </si>
  <si>
    <t>CCAA: 91</t>
  </si>
  <si>
    <t>CCAC: 151</t>
  </si>
  <si>
    <t>CCAG: 212</t>
  </si>
  <si>
    <t>CCAT: 56</t>
  </si>
  <si>
    <t>CCCA: 261</t>
  </si>
  <si>
    <t>CCCC: 2277</t>
  </si>
  <si>
    <t>CCCG: 974</t>
  </si>
  <si>
    <t>CCCT: 1868</t>
  </si>
  <si>
    <t>CCGA: 200</t>
  </si>
  <si>
    <t>CCGC: 515</t>
  </si>
  <si>
    <t>CCGG: 976</t>
  </si>
  <si>
    <t>CCGT: 208</t>
  </si>
  <si>
    <t>CCTA: 183</t>
  </si>
  <si>
    <t>CCTC: 918</t>
  </si>
  <si>
    <t>CCTG: 490</t>
  </si>
  <si>
    <t>CCTT: 772</t>
  </si>
  <si>
    <t>CGAA: 68</t>
  </si>
  <si>
    <t>CGAC: 119</t>
  </si>
  <si>
    <t>CGAG: 192</t>
  </si>
  <si>
    <t>CGAT: 36</t>
  </si>
  <si>
    <t>CGCA: 35</t>
  </si>
  <si>
    <t>CGCC: 668</t>
  </si>
  <si>
    <t>CGCG: 84</t>
  </si>
  <si>
    <t>CGCT: 176</t>
  </si>
  <si>
    <t>CGGA: 195</t>
  </si>
  <si>
    <t>CGGC: 685</t>
  </si>
  <si>
    <t>CGGG: 775</t>
  </si>
  <si>
    <t>CGGT: 280</t>
  </si>
  <si>
    <t>CGTA: 35</t>
  </si>
  <si>
    <t>CGTC: 196</t>
  </si>
  <si>
    <t>CGTG: 102</t>
  </si>
  <si>
    <t>CGTT: 115</t>
  </si>
  <si>
    <t>CTAA: 189</t>
  </si>
  <si>
    <t>CTAC: 91</t>
  </si>
  <si>
    <t>CTAG: 203</t>
  </si>
  <si>
    <t>CTAT: 31</t>
  </si>
  <si>
    <t>CTCA: 149</t>
  </si>
  <si>
    <t>CTCC: 768</t>
  </si>
  <si>
    <t>CTCG: 355</t>
  </si>
  <si>
    <t>CTCT: 368</t>
  </si>
  <si>
    <t>CTGA: 152</t>
  </si>
  <si>
    <t>CTGC: 206</t>
  </si>
  <si>
    <t>CTGG: 454</t>
  </si>
  <si>
    <t>CTGT: 104</t>
  </si>
  <si>
    <t>CTTA: 145</t>
  </si>
  <si>
    <t>CTTC: 329</t>
  </si>
  <si>
    <t>CTTG: 273</t>
  </si>
  <si>
    <t>CTTT: 309</t>
  </si>
  <si>
    <t>GAAA: 126</t>
  </si>
  <si>
    <t>GAAC: 191</t>
  </si>
  <si>
    <t>GAAG: 170</t>
  </si>
  <si>
    <t>GAAT: 36</t>
  </si>
  <si>
    <t>GACA: 65</t>
  </si>
  <si>
    <t>GACC: 708</t>
  </si>
  <si>
    <t>GACG: 116</t>
  </si>
  <si>
    <t>GACT: 284</t>
  </si>
  <si>
    <t>GAGA: 183</t>
  </si>
  <si>
    <t>GAGC: 294</t>
  </si>
  <si>
    <t>GAGG: 461</t>
  </si>
  <si>
    <t>GAGT: 71</t>
  </si>
  <si>
    <t>GATA: 22</t>
  </si>
  <si>
    <t>GATC: 104</t>
  </si>
  <si>
    <t>GATG: 31</t>
  </si>
  <si>
    <t>GATT: 35</t>
  </si>
  <si>
    <t>GCAA: 42</t>
  </si>
  <si>
    <t>GCAC: 80</t>
  </si>
  <si>
    <t>GCAG: 75</t>
  </si>
  <si>
    <t>GCAT: 22</t>
  </si>
  <si>
    <t>GCCA: 115</t>
  </si>
  <si>
    <t>GCCC: 2258</t>
  </si>
  <si>
    <t>GCCG: 344</t>
  </si>
  <si>
    <t>GCCT: 1125</t>
  </si>
  <si>
    <t>GCGA: 67</t>
  </si>
  <si>
    <t>GCGC: 182</t>
  </si>
  <si>
    <t>GCGG: 286</t>
  </si>
  <si>
    <t>GCGT: 119</t>
  </si>
  <si>
    <t>GCTA: 103</t>
  </si>
  <si>
    <t>GCTC: 483</t>
  </si>
  <si>
    <t>GCTG: 135</t>
  </si>
  <si>
    <t>GCTT: 323</t>
  </si>
  <si>
    <t>GGAA: 288</t>
  </si>
  <si>
    <t>GGAC: 603</t>
  </si>
  <si>
    <t>GGAG: 344</t>
  </si>
  <si>
    <t>GGAT: 136</t>
  </si>
  <si>
    <t>GGCA: 128</t>
  </si>
  <si>
    <t>GGCC: 2446</t>
  </si>
  <si>
    <t>GGCG: 367</t>
  </si>
  <si>
    <t>GGCT: 735</t>
  </si>
  <si>
    <t>GGGA: 703</t>
  </si>
  <si>
    <t>GGGC: 1857</t>
  </si>
  <si>
    <t>GGGG: 1264</t>
  </si>
  <si>
    <t>GGGT: 600</t>
  </si>
  <si>
    <t>GGTA: 75</t>
  </si>
  <si>
    <t>GGTC: 698</t>
  </si>
  <si>
    <t>GGTG: 163</t>
  </si>
  <si>
    <t>GGTT: 358</t>
  </si>
  <si>
    <t>GTAA: 34</t>
  </si>
  <si>
    <t>GTAC: 56</t>
  </si>
  <si>
    <t>GTAG: 82</t>
  </si>
  <si>
    <t>GTAT: 21</t>
  </si>
  <si>
    <t>GTCA: 54</t>
  </si>
  <si>
    <t>GTCC: 820</t>
  </si>
  <si>
    <t>GTCG: 180</t>
  </si>
  <si>
    <t>GTCT: 290</t>
  </si>
  <si>
    <t>GTGA: 67</t>
  </si>
  <si>
    <t>GTGC: 130</t>
  </si>
  <si>
    <t>GTGG: 170</t>
  </si>
  <si>
    <t>GTGT: 43</t>
  </si>
  <si>
    <t>GTTA: 85</t>
  </si>
  <si>
    <t>GTTC: 327</t>
  </si>
  <si>
    <t>GTTG: 113</t>
  </si>
  <si>
    <t>GTTT: 207</t>
  </si>
  <si>
    <t>TAAA: 33</t>
  </si>
  <si>
    <t>TAAC: 173</t>
  </si>
  <si>
    <t>TAAG: 58</t>
  </si>
  <si>
    <t>TAAT: 9</t>
  </si>
  <si>
    <t>TACA: 9</t>
  </si>
  <si>
    <t>TACC: 144</t>
  </si>
  <si>
    <t>TACG: 29</t>
  </si>
  <si>
    <t>TACT: 38</t>
  </si>
  <si>
    <t>TAGA: 149</t>
  </si>
  <si>
    <t>TAGC: 99</t>
  </si>
  <si>
    <t>TAGG: 226</t>
  </si>
  <si>
    <t>TAGT: 53</t>
  </si>
  <si>
    <t>TATA: 11</t>
  </si>
  <si>
    <t>TATC: 25</t>
  </si>
  <si>
    <t>TATG: 8</t>
  </si>
  <si>
    <t>TATT: 17</t>
  </si>
  <si>
    <t>TCAA: 61</t>
  </si>
  <si>
    <t>TCAC: 55</t>
  </si>
  <si>
    <t>TCAG: 149</t>
  </si>
  <si>
    <t>TCAT: 28</t>
  </si>
  <si>
    <t>TCCA: 84</t>
  </si>
  <si>
    <t>TCCC: 1302</t>
  </si>
  <si>
    <t>TCCG: 213</t>
  </si>
  <si>
    <t>TCCT: 369</t>
  </si>
  <si>
    <t>TCGA: 62</t>
  </si>
  <si>
    <t>TCGC: 164</t>
  </si>
  <si>
    <t>TCGG: 425</t>
  </si>
  <si>
    <t>TCGT: 83</t>
  </si>
  <si>
    <t>TCTA: 124</t>
  </si>
  <si>
    <t>TCTC: 228</t>
  </si>
  <si>
    <t>TCTG: 107</t>
  </si>
  <si>
    <t>TCTT: 168</t>
  </si>
  <si>
    <t>TGAA: 55</t>
  </si>
  <si>
    <t>TGAC: 108</t>
  </si>
  <si>
    <t>TGAG: 113</t>
  </si>
  <si>
    <t>TGAT: 22</t>
  </si>
  <si>
    <t>TGCA: 7</t>
  </si>
  <si>
    <t>TGCC: 365</t>
  </si>
  <si>
    <t>TGCG: 41</t>
  </si>
  <si>
    <t>TGCT: 90</t>
  </si>
  <si>
    <t>TGGA: 105</t>
  </si>
  <si>
    <t>TGGC: 348</t>
  </si>
  <si>
    <t>TGGG: 344</t>
  </si>
  <si>
    <t>TGGT: 116</t>
  </si>
  <si>
    <t>TGTA: 9</t>
  </si>
  <si>
    <t>TGTC: 88</t>
  </si>
  <si>
    <t>TGTG: 21</t>
  </si>
  <si>
    <t>TGTT: 69</t>
  </si>
  <si>
    <t>TTAA: 34</t>
  </si>
  <si>
    <t>TTAC: 60</t>
  </si>
  <si>
    <t>TTAG: 152</t>
  </si>
  <si>
    <t>TTAT: 19</t>
  </si>
  <si>
    <t>TTCA: 68</t>
  </si>
  <si>
    <t>TTCC: 563</t>
  </si>
  <si>
    <t>TTCG: 150</t>
  </si>
  <si>
    <t>TTCT: 173</t>
  </si>
  <si>
    <t>TTGA: 73</t>
  </si>
  <si>
    <t>TTGC: 144</t>
  </si>
  <si>
    <t>TTGG: 243</t>
  </si>
  <si>
    <t>TTGT: 41</t>
  </si>
  <si>
    <t>TTTA: 38</t>
  </si>
  <si>
    <t>TTTC: 230</t>
  </si>
  <si>
    <t>TTTG: 89</t>
  </si>
  <si>
    <t>TTTT: 178</t>
  </si>
  <si>
    <t>script output</t>
  </si>
  <si>
    <t>counts</t>
  </si>
  <si>
    <t>proportion (p)</t>
  </si>
  <si>
    <r>
      <t>⎼p*log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p</t>
    </r>
  </si>
  <si>
    <t>Shannon entropy per bp: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</si>
</sst>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0681-B85C-AD48-BFDD-94EE599C97D7}">
  <dimension ref="A1:E8"/>
  <sheetViews>
    <sheetView workbookViewId="0">
      <selection activeCell="A8" sqref="A8:D8"/>
    </sheetView>
  </sheetViews>
  <sheetFormatPr baseColWidth="10" defaultRowHeight="16"/>
  <cols>
    <col min="1" max="1" width="15.5" customWidth="1"/>
    <col min="3" max="3" width="13.6640625" customWidth="1"/>
  </cols>
  <sheetData>
    <row r="1" spans="1:5" ht="18">
      <c r="A1" s="3" t="s">
        <v>340</v>
      </c>
      <c r="B1" s="3" t="s">
        <v>341</v>
      </c>
      <c r="C1" s="3" t="s">
        <v>342</v>
      </c>
      <c r="D1" s="3" t="s">
        <v>343</v>
      </c>
    </row>
    <row r="2" spans="1:5">
      <c r="A2" s="4" t="s">
        <v>0</v>
      </c>
      <c r="B2" s="4">
        <f>1*(RIGHT(A2,LEN(A2)-SEARCH(":",A2)))</f>
        <v>10885</v>
      </c>
      <c r="C2" s="4">
        <f>B2/96740</f>
        <v>0.11251808972503619</v>
      </c>
      <c r="D2" s="4">
        <f>ABS(C2*(LOG(C2,2)))</f>
        <v>0.35463126682710966</v>
      </c>
      <c r="E2" s="1"/>
    </row>
    <row r="3" spans="1:5">
      <c r="A3" s="4" t="s">
        <v>1</v>
      </c>
      <c r="B3" s="4">
        <f t="shared" ref="B3:B5" si="0">1*(RIGHT(A3,LEN(A3)-SEARCH(":",A3)))</f>
        <v>39729</v>
      </c>
      <c r="C3" s="4">
        <f t="shared" ref="C3:C5" si="1">B3/96740</f>
        <v>0.41067810626421336</v>
      </c>
      <c r="D3" s="4">
        <f t="shared" ref="D3:D5" si="2">ABS(C3*(LOG(C3,2)))</f>
        <v>0.52727785772662905</v>
      </c>
    </row>
    <row r="4" spans="1:5">
      <c r="A4" s="4" t="s">
        <v>2</v>
      </c>
      <c r="B4" s="4">
        <f t="shared" si="0"/>
        <v>29829</v>
      </c>
      <c r="C4" s="4">
        <f t="shared" si="1"/>
        <v>0.30834194748811244</v>
      </c>
      <c r="D4" s="4">
        <f t="shared" si="2"/>
        <v>0.52337867345874778</v>
      </c>
    </row>
    <row r="5" spans="1:5">
      <c r="A5" s="4" t="s">
        <v>3</v>
      </c>
      <c r="B5" s="4">
        <f t="shared" si="0"/>
        <v>16297</v>
      </c>
      <c r="C5" s="4">
        <f t="shared" si="1"/>
        <v>0.16846185652263801</v>
      </c>
      <c r="D5" s="4">
        <f t="shared" si="2"/>
        <v>0.43286377207282611</v>
      </c>
    </row>
    <row r="6" spans="1:5">
      <c r="B6" s="3">
        <f>SUM(B2:B5)</f>
        <v>96740</v>
      </c>
      <c r="D6" s="3">
        <f>SUM(D2:D5)</f>
        <v>1.8381515700853126</v>
      </c>
    </row>
    <row r="8" spans="1:5">
      <c r="A8" s="5" t="s">
        <v>344</v>
      </c>
      <c r="B8" s="5"/>
      <c r="C8" s="5"/>
      <c r="D8" s="2">
        <f>D6/1</f>
        <v>1.8381515700853126</v>
      </c>
    </row>
  </sheetData>
  <mergeCells count="1"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150B-CEF0-D34F-8023-BA677712D4C3}">
  <dimension ref="A1:D20"/>
  <sheetViews>
    <sheetView workbookViewId="0">
      <selection activeCell="A20" sqref="A20:D20"/>
    </sheetView>
  </sheetViews>
  <sheetFormatPr baseColWidth="10" defaultRowHeight="16"/>
  <cols>
    <col min="1" max="1" width="13" customWidth="1"/>
    <col min="3" max="3" width="15.33203125" customWidth="1"/>
  </cols>
  <sheetData>
    <row r="1" spans="1:4" ht="18">
      <c r="A1" s="3" t="s">
        <v>340</v>
      </c>
      <c r="B1" s="3" t="s">
        <v>341</v>
      </c>
      <c r="C1" s="3" t="s">
        <v>342</v>
      </c>
      <c r="D1" s="3" t="s">
        <v>343</v>
      </c>
    </row>
    <row r="2" spans="1:4">
      <c r="A2" t="s">
        <v>4</v>
      </c>
      <c r="B2" s="4">
        <f>1*(RIGHT(A2,LEN(A2)-SEARCH(":",A2)))</f>
        <v>1485</v>
      </c>
      <c r="C2" s="4">
        <f>B2/73362</f>
        <v>2.0242087184100761E-2</v>
      </c>
      <c r="D2" s="4">
        <f>ABS(C2*(LOG(C2,2)))</f>
        <v>0.11389206577333316</v>
      </c>
    </row>
    <row r="3" spans="1:4">
      <c r="A3" t="s">
        <v>5</v>
      </c>
      <c r="B3" s="4">
        <f t="shared" ref="B3:B17" si="0">1*(RIGHT(A3,LEN(A3)-SEARCH(":",A3)))</f>
        <v>3478</v>
      </c>
      <c r="C3" s="4">
        <f t="shared" ref="C3:C17" si="1">B3/73362</f>
        <v>4.7408740219732286E-2</v>
      </c>
      <c r="D3" s="4">
        <f t="shared" ref="D3:D17" si="2">ABS(C3*(LOG(C3,2)))</f>
        <v>0.20853697411552324</v>
      </c>
    </row>
    <row r="4" spans="1:4">
      <c r="A4" t="s">
        <v>6</v>
      </c>
      <c r="B4" s="4">
        <f t="shared" si="0"/>
        <v>4254</v>
      </c>
      <c r="C4" s="4">
        <f t="shared" si="1"/>
        <v>5.7986423488999753E-2</v>
      </c>
      <c r="D4" s="4">
        <f t="shared" si="2"/>
        <v>0.23821640562895519</v>
      </c>
    </row>
    <row r="5" spans="1:4">
      <c r="A5" t="s">
        <v>7</v>
      </c>
      <c r="B5" s="4">
        <f t="shared" si="0"/>
        <v>834</v>
      </c>
      <c r="C5" s="4">
        <f t="shared" si="1"/>
        <v>1.1368283307434366E-2</v>
      </c>
      <c r="D5" s="4">
        <f t="shared" si="2"/>
        <v>7.3425943152320275E-2</v>
      </c>
    </row>
    <row r="6" spans="1:4">
      <c r="A6" t="s">
        <v>8</v>
      </c>
      <c r="B6" s="4">
        <f t="shared" si="0"/>
        <v>1396</v>
      </c>
      <c r="C6" s="4">
        <f t="shared" si="1"/>
        <v>1.9028925056568797E-2</v>
      </c>
      <c r="D6" s="4">
        <f t="shared" si="2"/>
        <v>0.10876290619984247</v>
      </c>
    </row>
    <row r="7" spans="1:4">
      <c r="A7" t="s">
        <v>9</v>
      </c>
      <c r="B7" s="4">
        <f t="shared" si="0"/>
        <v>13446</v>
      </c>
      <c r="C7" s="4">
        <f t="shared" si="1"/>
        <v>0.18328289850331234</v>
      </c>
      <c r="D7" s="4">
        <f t="shared" si="2"/>
        <v>0.4486501273370882</v>
      </c>
    </row>
    <row r="8" spans="1:4">
      <c r="A8" t="s">
        <v>10</v>
      </c>
      <c r="B8" s="4">
        <f t="shared" si="0"/>
        <v>4261</v>
      </c>
      <c r="C8" s="4">
        <f t="shared" si="1"/>
        <v>5.8081840734985415E-2</v>
      </c>
      <c r="D8" s="4">
        <f t="shared" si="2"/>
        <v>0.23847062194800883</v>
      </c>
    </row>
    <row r="9" spans="1:4">
      <c r="A9" t="s">
        <v>11</v>
      </c>
      <c r="B9" s="4">
        <f t="shared" si="0"/>
        <v>7715</v>
      </c>
      <c r="C9" s="4">
        <f t="shared" si="1"/>
        <v>0.1051634361113383</v>
      </c>
      <c r="D9" s="4">
        <f t="shared" si="2"/>
        <v>0.34170701750789767</v>
      </c>
    </row>
    <row r="10" spans="1:4">
      <c r="A10" t="s">
        <v>12</v>
      </c>
      <c r="B10" s="4">
        <f t="shared" si="0"/>
        <v>3599</v>
      </c>
      <c r="C10" s="4">
        <f t="shared" si="1"/>
        <v>4.9058095471770126E-2</v>
      </c>
      <c r="D10" s="4">
        <f t="shared" si="2"/>
        <v>0.21337156159384643</v>
      </c>
    </row>
    <row r="11" spans="1:4">
      <c r="A11" t="s">
        <v>13</v>
      </c>
      <c r="B11" s="4">
        <f t="shared" si="0"/>
        <v>8531</v>
      </c>
      <c r="C11" s="4">
        <f t="shared" si="1"/>
        <v>0.11628636078623811</v>
      </c>
      <c r="D11" s="4">
        <f t="shared" si="2"/>
        <v>0.36098149377873184</v>
      </c>
    </row>
    <row r="12" spans="1:4">
      <c r="A12" t="s">
        <v>14</v>
      </c>
      <c r="B12" s="4">
        <f t="shared" si="0"/>
        <v>9499</v>
      </c>
      <c r="C12" s="4">
        <f t="shared" si="1"/>
        <v>0.12948120280254083</v>
      </c>
      <c r="D12" s="4">
        <f t="shared" si="2"/>
        <v>0.38186407577951315</v>
      </c>
    </row>
    <row r="13" spans="1:4">
      <c r="A13" t="s">
        <v>15</v>
      </c>
      <c r="B13" s="4">
        <f t="shared" si="0"/>
        <v>3546</v>
      </c>
      <c r="C13" s="4">
        <f t="shared" si="1"/>
        <v>4.8335650609307272E-2</v>
      </c>
      <c r="D13" s="4">
        <f t="shared" si="2"/>
        <v>0.21126394051061698</v>
      </c>
    </row>
    <row r="14" spans="1:4">
      <c r="A14" t="s">
        <v>16</v>
      </c>
      <c r="B14" s="4">
        <f t="shared" si="0"/>
        <v>1192</v>
      </c>
      <c r="C14" s="4">
        <f t="shared" si="1"/>
        <v>1.6248193887843841E-2</v>
      </c>
      <c r="D14" s="4">
        <f t="shared" si="2"/>
        <v>9.6572388711549606E-2</v>
      </c>
    </row>
    <row r="15" spans="1:4">
      <c r="A15" t="s">
        <v>17</v>
      </c>
      <c r="B15" s="4">
        <f t="shared" si="0"/>
        <v>5041</v>
      </c>
      <c r="C15" s="4">
        <f t="shared" si="1"/>
        <v>6.8714048144816117E-2</v>
      </c>
      <c r="D15" s="4">
        <f t="shared" si="2"/>
        <v>0.26545962282733954</v>
      </c>
    </row>
    <row r="16" spans="1:4">
      <c r="A16" t="s">
        <v>18</v>
      </c>
      <c r="B16" s="4">
        <f t="shared" si="0"/>
        <v>2130</v>
      </c>
      <c r="C16" s="4">
        <f t="shared" si="1"/>
        <v>2.9034104849922304E-2</v>
      </c>
      <c r="D16" s="4">
        <f t="shared" si="2"/>
        <v>0.14825126444257999</v>
      </c>
    </row>
    <row r="17" spans="1:4">
      <c r="A17" t="s">
        <v>19</v>
      </c>
      <c r="B17" s="4">
        <f t="shared" si="0"/>
        <v>2955</v>
      </c>
      <c r="C17" s="4">
        <f t="shared" si="1"/>
        <v>4.027970884108939E-2</v>
      </c>
      <c r="D17" s="4">
        <f t="shared" si="2"/>
        <v>0.1866482330410216</v>
      </c>
    </row>
    <row r="18" spans="1:4">
      <c r="B18" s="3">
        <f>SUM(B2:B17)</f>
        <v>73362</v>
      </c>
      <c r="D18" s="3">
        <f>SUM(D2:D17)</f>
        <v>3.6360746423481682</v>
      </c>
    </row>
    <row r="20" spans="1:4">
      <c r="A20" s="5" t="s">
        <v>344</v>
      </c>
      <c r="B20" s="5"/>
      <c r="C20" s="5"/>
      <c r="D20" s="2">
        <f>D18/2</f>
        <v>1.8180373211740841</v>
      </c>
    </row>
  </sheetData>
  <mergeCells count="1">
    <mergeCell ref="A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8EE8-6952-6E4F-983E-8CA66577A21A}">
  <dimension ref="A1:D68"/>
  <sheetViews>
    <sheetView topLeftCell="A53" workbookViewId="0">
      <selection activeCell="E77" sqref="E77"/>
    </sheetView>
  </sheetViews>
  <sheetFormatPr baseColWidth="10" defaultRowHeight="16"/>
  <cols>
    <col min="1" max="1" width="14.83203125" style="4" customWidth="1"/>
    <col min="3" max="3" width="15.6640625" customWidth="1"/>
  </cols>
  <sheetData>
    <row r="1" spans="1:4" ht="18">
      <c r="A1" s="3" t="s">
        <v>340</v>
      </c>
      <c r="B1" s="3" t="s">
        <v>341</v>
      </c>
      <c r="C1" s="3" t="s">
        <v>342</v>
      </c>
      <c r="D1" s="3" t="s">
        <v>343</v>
      </c>
    </row>
    <row r="2" spans="1:4">
      <c r="A2" s="4" t="s">
        <v>20</v>
      </c>
      <c r="B2" s="4">
        <f>1*(RIGHT(A2,LEN(A2)-SEARCH(":",A2)))</f>
        <v>286</v>
      </c>
      <c r="C2" s="4">
        <f>B2/66914</f>
        <v>4.2741429297306994E-3</v>
      </c>
      <c r="D2" s="4">
        <f>ABS(C2*(LOG(C2,2)))</f>
        <v>3.3638142265593543E-2</v>
      </c>
    </row>
    <row r="3" spans="1:4">
      <c r="A3" s="4" t="s">
        <v>21</v>
      </c>
      <c r="B3" s="4">
        <f t="shared" ref="B3:B65" si="0">1*(RIGHT(A3,LEN(A3)-SEARCH(":",A3)))</f>
        <v>652</v>
      </c>
      <c r="C3" s="4">
        <f t="shared" ref="C3:C65" si="1">B3/66914</f>
        <v>9.7438503153301249E-3</v>
      </c>
      <c r="D3" s="4">
        <f t="shared" ref="D3:D65" si="2">ABS(C3*(LOG(C3,2)))</f>
        <v>6.510151221937073E-2</v>
      </c>
    </row>
    <row r="4" spans="1:4">
      <c r="A4" s="4" t="s">
        <v>22</v>
      </c>
      <c r="B4" s="4">
        <f t="shared" si="0"/>
        <v>563</v>
      </c>
      <c r="C4" s="4">
        <f t="shared" si="1"/>
        <v>8.4137848581761661E-3</v>
      </c>
      <c r="D4" s="4">
        <f t="shared" si="2"/>
        <v>5.7996466022700199E-2</v>
      </c>
    </row>
    <row r="5" spans="1:4">
      <c r="A5" s="4" t="s">
        <v>23</v>
      </c>
      <c r="B5" s="4">
        <f t="shared" si="0"/>
        <v>95</v>
      </c>
      <c r="C5" s="4">
        <f t="shared" si="1"/>
        <v>1.4197327913441134E-3</v>
      </c>
      <c r="D5" s="4">
        <f t="shared" si="2"/>
        <v>1.3430906262945068E-2</v>
      </c>
    </row>
    <row r="6" spans="1:4">
      <c r="A6" s="4" t="s">
        <v>24</v>
      </c>
      <c r="B6" s="4">
        <f t="shared" si="0"/>
        <v>158</v>
      </c>
      <c r="C6" s="4">
        <f t="shared" si="1"/>
        <v>2.3612398003407357E-3</v>
      </c>
      <c r="D6" s="4">
        <f t="shared" si="2"/>
        <v>2.0604744534012207E-2</v>
      </c>
    </row>
    <row r="7" spans="1:4">
      <c r="A7" s="4" t="s">
        <v>25</v>
      </c>
      <c r="B7" s="4">
        <f t="shared" si="0"/>
        <v>1794</v>
      </c>
      <c r="C7" s="4">
        <f t="shared" si="1"/>
        <v>2.6810532922856203E-2</v>
      </c>
      <c r="D7" s="4">
        <f t="shared" si="2"/>
        <v>0.13997930164059016</v>
      </c>
    </row>
    <row r="8" spans="1:4">
      <c r="A8" s="4" t="s">
        <v>26</v>
      </c>
      <c r="B8" s="4">
        <f t="shared" si="0"/>
        <v>342</v>
      </c>
      <c r="C8" s="4">
        <f t="shared" si="1"/>
        <v>5.111038048838808E-3</v>
      </c>
      <c r="D8" s="4">
        <f t="shared" si="2"/>
        <v>3.8906080043063479E-2</v>
      </c>
    </row>
    <row r="9" spans="1:4">
      <c r="A9" s="4" t="s">
        <v>27</v>
      </c>
      <c r="B9" s="4">
        <f t="shared" si="0"/>
        <v>663</v>
      </c>
      <c r="C9" s="4">
        <f t="shared" si="1"/>
        <v>9.9082404280120759E-3</v>
      </c>
      <c r="D9" s="4">
        <f t="shared" si="2"/>
        <v>6.5960696349047498E-2</v>
      </c>
    </row>
    <row r="10" spans="1:4">
      <c r="A10" s="4" t="s">
        <v>28</v>
      </c>
      <c r="B10" s="4">
        <f t="shared" si="0"/>
        <v>641</v>
      </c>
      <c r="C10" s="4">
        <f t="shared" si="1"/>
        <v>9.5794602026481757E-3</v>
      </c>
      <c r="D10" s="4">
        <f t="shared" si="2"/>
        <v>6.4238326653224251E-2</v>
      </c>
    </row>
    <row r="11" spans="1:4">
      <c r="A11" s="4" t="s">
        <v>29</v>
      </c>
      <c r="B11" s="4">
        <f t="shared" si="0"/>
        <v>893</v>
      </c>
      <c r="C11" s="4">
        <f t="shared" si="1"/>
        <v>1.3345488238634665E-2</v>
      </c>
      <c r="D11" s="4">
        <f t="shared" si="2"/>
        <v>8.3109082762443193E-2</v>
      </c>
    </row>
    <row r="12" spans="1:4">
      <c r="A12" s="4" t="s">
        <v>30</v>
      </c>
      <c r="B12" s="4">
        <f t="shared" si="0"/>
        <v>2243</v>
      </c>
      <c r="C12" s="4">
        <f t="shared" si="1"/>
        <v>3.3520638431419433E-2</v>
      </c>
      <c r="D12" s="4">
        <f t="shared" si="2"/>
        <v>0.16421112354447576</v>
      </c>
    </row>
    <row r="13" spans="1:4">
      <c r="A13" s="4" t="s">
        <v>31</v>
      </c>
      <c r="B13" s="4">
        <f t="shared" si="0"/>
        <v>352</v>
      </c>
      <c r="C13" s="4">
        <f t="shared" si="1"/>
        <v>5.260483605822399E-3</v>
      </c>
      <c r="D13" s="4">
        <f t="shared" si="2"/>
        <v>3.9824958529056195E-2</v>
      </c>
    </row>
    <row r="14" spans="1:4">
      <c r="A14" s="4" t="s">
        <v>32</v>
      </c>
      <c r="B14" s="4">
        <f t="shared" si="0"/>
        <v>62</v>
      </c>
      <c r="C14" s="4">
        <f t="shared" si="1"/>
        <v>9.2656245329826342E-4</v>
      </c>
      <c r="D14" s="4">
        <f t="shared" si="2"/>
        <v>9.3358803505788849E-3</v>
      </c>
    </row>
    <row r="15" spans="1:4">
      <c r="A15" s="4" t="s">
        <v>33</v>
      </c>
      <c r="B15" s="4">
        <f t="shared" si="0"/>
        <v>291</v>
      </c>
      <c r="C15" s="4">
        <f t="shared" si="1"/>
        <v>4.3488657082224949E-3</v>
      </c>
      <c r="D15" s="4">
        <f t="shared" si="2"/>
        <v>3.4117482611004717E-2</v>
      </c>
    </row>
    <row r="16" spans="1:4">
      <c r="A16" s="4" t="s">
        <v>34</v>
      </c>
      <c r="B16" s="4">
        <f t="shared" si="0"/>
        <v>123</v>
      </c>
      <c r="C16" s="4">
        <f t="shared" si="1"/>
        <v>1.8381803508981677E-3</v>
      </c>
      <c r="D16" s="4">
        <f t="shared" si="2"/>
        <v>1.6704474899429271E-2</v>
      </c>
    </row>
    <row r="17" spans="1:4">
      <c r="A17" s="4" t="s">
        <v>35</v>
      </c>
      <c r="B17" s="4">
        <f t="shared" si="0"/>
        <v>168</v>
      </c>
      <c r="C17" s="4">
        <f t="shared" si="1"/>
        <v>2.5106853573243267E-3</v>
      </c>
      <c r="D17" s="4">
        <f t="shared" si="2"/>
        <v>2.1686554556820861E-2</v>
      </c>
    </row>
    <row r="18" spans="1:4">
      <c r="A18" s="4" t="s">
        <v>36</v>
      </c>
      <c r="B18" s="4">
        <f t="shared" si="0"/>
        <v>228</v>
      </c>
      <c r="C18" s="4">
        <f t="shared" si="1"/>
        <v>3.4073586992258722E-3</v>
      </c>
      <c r="D18" s="4">
        <f t="shared" si="2"/>
        <v>2.7930563760928808E-2</v>
      </c>
    </row>
    <row r="19" spans="1:4">
      <c r="A19" s="4" t="s">
        <v>37</v>
      </c>
      <c r="B19" s="4">
        <f t="shared" si="0"/>
        <v>386</v>
      </c>
      <c r="C19" s="4">
        <f t="shared" si="1"/>
        <v>5.7685984995666075E-3</v>
      </c>
      <c r="D19" s="4">
        <f t="shared" si="2"/>
        <v>4.2904317247567735E-2</v>
      </c>
    </row>
    <row r="20" spans="1:4">
      <c r="A20" s="4" t="s">
        <v>38</v>
      </c>
      <c r="B20" s="4">
        <f t="shared" si="0"/>
        <v>526</v>
      </c>
      <c r="C20" s="4">
        <f t="shared" si="1"/>
        <v>7.8608362973368803E-3</v>
      </c>
      <c r="D20" s="4">
        <f t="shared" si="2"/>
        <v>5.4955904263030576E-2</v>
      </c>
    </row>
    <row r="21" spans="1:4">
      <c r="A21" s="4" t="s">
        <v>39</v>
      </c>
      <c r="B21" s="4">
        <f t="shared" si="0"/>
        <v>130</v>
      </c>
      <c r="C21" s="4">
        <f t="shared" si="1"/>
        <v>1.9427922407866814E-3</v>
      </c>
      <c r="D21" s="4">
        <f t="shared" si="2"/>
        <v>1.7499997685987766E-2</v>
      </c>
    </row>
    <row r="22" spans="1:4">
      <c r="A22" s="4" t="s">
        <v>40</v>
      </c>
      <c r="B22" s="4">
        <f t="shared" si="0"/>
        <v>579</v>
      </c>
      <c r="C22" s="4">
        <f t="shared" si="1"/>
        <v>8.6528977493499117E-3</v>
      </c>
      <c r="D22" s="4">
        <f t="shared" si="2"/>
        <v>5.9294855165407404E-2</v>
      </c>
    </row>
    <row r="23" spans="1:4">
      <c r="A23" s="4" t="s">
        <v>41</v>
      </c>
      <c r="B23" s="4">
        <f t="shared" si="0"/>
        <v>5763</v>
      </c>
      <c r="C23" s="4">
        <f t="shared" si="1"/>
        <v>8.6125474489643417E-2</v>
      </c>
      <c r="D23" s="4">
        <f t="shared" si="2"/>
        <v>0.30466164556772946</v>
      </c>
    </row>
    <row r="24" spans="1:4">
      <c r="A24" s="4" t="s">
        <v>42</v>
      </c>
      <c r="B24" s="4">
        <f t="shared" si="0"/>
        <v>2019</v>
      </c>
      <c r="C24" s="4">
        <f t="shared" si="1"/>
        <v>3.0173057954986999E-2</v>
      </c>
      <c r="D24" s="4">
        <f t="shared" si="2"/>
        <v>0.15239190387263341</v>
      </c>
    </row>
    <row r="25" spans="1:4">
      <c r="A25" s="4" t="s">
        <v>43</v>
      </c>
      <c r="B25" s="4">
        <f t="shared" si="0"/>
        <v>4054</v>
      </c>
      <c r="C25" s="4">
        <f t="shared" si="1"/>
        <v>6.0585228801147743E-2</v>
      </c>
      <c r="D25" s="4">
        <f t="shared" si="2"/>
        <v>0.24506059185925477</v>
      </c>
    </row>
    <row r="26" spans="1:4">
      <c r="A26" s="4" t="s">
        <v>44</v>
      </c>
      <c r="B26" s="4">
        <f t="shared" si="0"/>
        <v>433</v>
      </c>
      <c r="C26" s="4">
        <f t="shared" si="1"/>
        <v>6.4709926173894851E-3</v>
      </c>
      <c r="D26" s="4">
        <f t="shared" si="2"/>
        <v>4.7055746341775617E-2</v>
      </c>
    </row>
    <row r="27" spans="1:4">
      <c r="A27" s="4" t="s">
        <v>45</v>
      </c>
      <c r="B27" s="4">
        <f t="shared" si="0"/>
        <v>1055</v>
      </c>
      <c r="C27" s="4">
        <f t="shared" si="1"/>
        <v>1.5766506261768839E-2</v>
      </c>
      <c r="D27" s="4">
        <f t="shared" si="2"/>
        <v>9.4393965532779844E-2</v>
      </c>
    </row>
    <row r="28" spans="1:4">
      <c r="A28" s="4" t="s">
        <v>46</v>
      </c>
      <c r="B28" s="4">
        <f t="shared" si="0"/>
        <v>2008</v>
      </c>
      <c r="C28" s="4">
        <f t="shared" si="1"/>
        <v>3.0008667842305048E-2</v>
      </c>
      <c r="D28" s="4">
        <f t="shared" si="2"/>
        <v>0.15179815350487658</v>
      </c>
    </row>
    <row r="29" spans="1:4">
      <c r="A29" s="4" t="s">
        <v>47</v>
      </c>
      <c r="B29" s="4">
        <f t="shared" si="0"/>
        <v>537</v>
      </c>
      <c r="C29" s="4">
        <f t="shared" si="1"/>
        <v>8.0252264100188295E-3</v>
      </c>
      <c r="D29" s="4">
        <f t="shared" si="2"/>
        <v>5.5865544670699506E-2</v>
      </c>
    </row>
    <row r="30" spans="1:4">
      <c r="A30" s="4" t="s">
        <v>48</v>
      </c>
      <c r="B30" s="4">
        <f t="shared" si="0"/>
        <v>530</v>
      </c>
      <c r="C30" s="4">
        <f t="shared" si="1"/>
        <v>7.9206145201303167E-3</v>
      </c>
      <c r="D30" s="4">
        <f t="shared" si="2"/>
        <v>5.5287251051914517E-2</v>
      </c>
    </row>
    <row r="31" spans="1:4">
      <c r="A31" s="4" t="s">
        <v>49</v>
      </c>
      <c r="B31" s="4">
        <f t="shared" si="0"/>
        <v>1926</v>
      </c>
      <c r="C31" s="4">
        <f t="shared" si="1"/>
        <v>2.8783214275039604E-2</v>
      </c>
      <c r="D31" s="4">
        <f t="shared" si="2"/>
        <v>0.14733058034174015</v>
      </c>
    </row>
    <row r="32" spans="1:4">
      <c r="A32" s="4" t="s">
        <v>50</v>
      </c>
      <c r="B32" s="4">
        <f t="shared" si="0"/>
        <v>947</v>
      </c>
      <c r="C32" s="4">
        <f t="shared" si="1"/>
        <v>1.4152494246346056E-2</v>
      </c>
      <c r="D32" s="4">
        <f t="shared" si="2"/>
        <v>8.6935939570920606E-2</v>
      </c>
    </row>
    <row r="33" spans="1:4">
      <c r="A33" s="4" t="s">
        <v>51</v>
      </c>
      <c r="B33" s="4">
        <f t="shared" si="0"/>
        <v>1562</v>
      </c>
      <c r="C33" s="4">
        <f t="shared" si="1"/>
        <v>2.3343396000836895E-2</v>
      </c>
      <c r="D33" s="4">
        <f t="shared" si="2"/>
        <v>0.12654085516043062</v>
      </c>
    </row>
    <row r="34" spans="1:4">
      <c r="A34" s="4" t="s">
        <v>52</v>
      </c>
      <c r="B34" s="4">
        <f t="shared" si="0"/>
        <v>558</v>
      </c>
      <c r="C34" s="4">
        <f t="shared" si="1"/>
        <v>8.3390620796843715E-3</v>
      </c>
      <c r="D34" s="4">
        <f t="shared" si="2"/>
        <v>5.7588721780238959E-2</v>
      </c>
    </row>
    <row r="35" spans="1:4">
      <c r="A35" s="4" t="s">
        <v>53</v>
      </c>
      <c r="B35" s="4">
        <f t="shared" si="0"/>
        <v>1468</v>
      </c>
      <c r="C35" s="4">
        <f t="shared" si="1"/>
        <v>2.1938607765191142E-2</v>
      </c>
      <c r="D35" s="4">
        <f t="shared" si="2"/>
        <v>0.1208901579341685</v>
      </c>
    </row>
    <row r="36" spans="1:4">
      <c r="A36" s="4" t="s">
        <v>54</v>
      </c>
      <c r="B36" s="4">
        <f t="shared" si="0"/>
        <v>1012</v>
      </c>
      <c r="C36" s="4">
        <f t="shared" si="1"/>
        <v>1.5123890366739397E-2</v>
      </c>
      <c r="D36" s="4">
        <f t="shared" si="2"/>
        <v>9.1454571780695271E-2</v>
      </c>
    </row>
    <row r="37" spans="1:4">
      <c r="A37" s="4" t="s">
        <v>55</v>
      </c>
      <c r="B37" s="4">
        <f t="shared" si="0"/>
        <v>278</v>
      </c>
      <c r="C37" s="4">
        <f t="shared" si="1"/>
        <v>4.1545864841438266E-3</v>
      </c>
      <c r="D37" s="4">
        <f t="shared" si="2"/>
        <v>3.2867263531048158E-2</v>
      </c>
    </row>
    <row r="38" spans="1:4">
      <c r="A38" s="4" t="s">
        <v>56</v>
      </c>
      <c r="B38" s="4">
        <f t="shared" si="0"/>
        <v>243</v>
      </c>
      <c r="C38" s="4">
        <f t="shared" si="1"/>
        <v>3.6315270347012582E-3</v>
      </c>
      <c r="D38" s="4">
        <f t="shared" si="2"/>
        <v>2.9434281844961416E-2</v>
      </c>
    </row>
    <row r="39" spans="1:4">
      <c r="A39" s="4" t="s">
        <v>57</v>
      </c>
      <c r="B39" s="4">
        <f t="shared" si="0"/>
        <v>4969</v>
      </c>
      <c r="C39" s="4">
        <f t="shared" si="1"/>
        <v>7.4259497265146301E-2</v>
      </c>
      <c r="D39" s="4">
        <f t="shared" si="2"/>
        <v>0.27856821454247555</v>
      </c>
    </row>
    <row r="40" spans="1:4">
      <c r="A40" s="4" t="s">
        <v>58</v>
      </c>
      <c r="B40" s="4">
        <f t="shared" si="0"/>
        <v>674</v>
      </c>
      <c r="C40" s="4">
        <f t="shared" si="1"/>
        <v>1.0072630540694025E-2</v>
      </c>
      <c r="D40" s="4">
        <f t="shared" si="2"/>
        <v>6.6815945437239024E-2</v>
      </c>
    </row>
    <row r="41" spans="1:4">
      <c r="A41" s="4" t="s">
        <v>59</v>
      </c>
      <c r="B41" s="4">
        <f t="shared" si="0"/>
        <v>1453</v>
      </c>
      <c r="C41" s="4">
        <f t="shared" si="1"/>
        <v>2.1714439429715755E-2</v>
      </c>
      <c r="D41" s="4">
        <f t="shared" si="2"/>
        <v>0.11997665288472766</v>
      </c>
    </row>
    <row r="42" spans="1:4">
      <c r="A42" s="4" t="s">
        <v>60</v>
      </c>
      <c r="B42" s="4">
        <f t="shared" si="0"/>
        <v>1557</v>
      </c>
      <c r="C42" s="4">
        <f t="shared" si="1"/>
        <v>2.3268673222345101E-2</v>
      </c>
      <c r="D42" s="4">
        <f t="shared" si="2"/>
        <v>0.12624342426347598</v>
      </c>
    </row>
    <row r="43" spans="1:4">
      <c r="A43" s="4" t="s">
        <v>61</v>
      </c>
      <c r="B43" s="4">
        <f t="shared" si="0"/>
        <v>4514</v>
      </c>
      <c r="C43" s="4">
        <f t="shared" si="1"/>
        <v>6.7459724422392925E-2</v>
      </c>
      <c r="D43" s="4">
        <f t="shared" si="2"/>
        <v>0.26240684399118513</v>
      </c>
    </row>
    <row r="44" spans="1:4">
      <c r="A44" s="4" t="s">
        <v>62</v>
      </c>
      <c r="B44" s="4">
        <f t="shared" si="0"/>
        <v>3518</v>
      </c>
      <c r="C44" s="4">
        <f t="shared" si="1"/>
        <v>5.2574946946827274E-2</v>
      </c>
      <c r="D44" s="4">
        <f t="shared" si="2"/>
        <v>0.22341622238744324</v>
      </c>
    </row>
    <row r="45" spans="1:4">
      <c r="A45" s="4" t="s">
        <v>63</v>
      </c>
      <c r="B45" s="4">
        <f t="shared" si="0"/>
        <v>1607</v>
      </c>
      <c r="C45" s="4">
        <f t="shared" si="1"/>
        <v>2.4015901007263054E-2</v>
      </c>
      <c r="D45" s="4">
        <f t="shared" si="2"/>
        <v>0.12920233539874701</v>
      </c>
    </row>
    <row r="46" spans="1:4">
      <c r="A46" s="4" t="s">
        <v>64</v>
      </c>
      <c r="B46" s="4">
        <f t="shared" si="0"/>
        <v>197</v>
      </c>
      <c r="C46" s="4">
        <f t="shared" si="1"/>
        <v>2.9440774725767401E-3</v>
      </c>
      <c r="D46" s="4">
        <f t="shared" si="2"/>
        <v>2.4753711088623221E-2</v>
      </c>
    </row>
    <row r="47" spans="1:4">
      <c r="A47" s="4" t="s">
        <v>65</v>
      </c>
      <c r="B47" s="4">
        <f t="shared" si="0"/>
        <v>1537</v>
      </c>
      <c r="C47" s="4">
        <f t="shared" si="1"/>
        <v>2.2969782108377919E-2</v>
      </c>
      <c r="D47" s="4">
        <f t="shared" si="2"/>
        <v>0.12505022762509252</v>
      </c>
    </row>
    <row r="48" spans="1:4">
      <c r="A48" s="4" t="s">
        <v>66</v>
      </c>
      <c r="B48" s="4">
        <f t="shared" si="0"/>
        <v>423</v>
      </c>
      <c r="C48" s="4">
        <f t="shared" si="1"/>
        <v>6.3215470604058941E-3</v>
      </c>
      <c r="D48" s="4">
        <f t="shared" si="2"/>
        <v>4.6182103866745962E-2</v>
      </c>
    </row>
    <row r="49" spans="1:4">
      <c r="A49" s="4" t="s">
        <v>67</v>
      </c>
      <c r="B49" s="4">
        <f t="shared" si="0"/>
        <v>887</v>
      </c>
      <c r="C49" s="4">
        <f t="shared" si="1"/>
        <v>1.325582090444451E-2</v>
      </c>
      <c r="D49" s="4">
        <f t="shared" si="2"/>
        <v>8.2679606123766181E-2</v>
      </c>
    </row>
    <row r="50" spans="1:4">
      <c r="A50" s="4" t="s">
        <v>68</v>
      </c>
      <c r="B50" s="4">
        <f t="shared" si="0"/>
        <v>283</v>
      </c>
      <c r="C50" s="4">
        <f t="shared" si="1"/>
        <v>4.2293092626356221E-3</v>
      </c>
      <c r="D50" s="4">
        <f t="shared" si="2"/>
        <v>3.3349635498592267E-2</v>
      </c>
    </row>
    <row r="51" spans="1:4">
      <c r="A51" s="4" t="s">
        <v>69</v>
      </c>
      <c r="B51" s="4">
        <f t="shared" si="0"/>
        <v>252</v>
      </c>
      <c r="C51" s="4">
        <f t="shared" si="1"/>
        <v>3.7660280359864901E-3</v>
      </c>
      <c r="D51" s="4">
        <f t="shared" si="2"/>
        <v>3.0326846657514655E-2</v>
      </c>
    </row>
    <row r="52" spans="1:4">
      <c r="A52" s="4" t="s">
        <v>70</v>
      </c>
      <c r="B52" s="4">
        <f t="shared" si="0"/>
        <v>536</v>
      </c>
      <c r="C52" s="4">
        <f t="shared" si="1"/>
        <v>8.0102818543204713E-3</v>
      </c>
      <c r="D52" s="4">
        <f t="shared" si="2"/>
        <v>5.5783052348086802E-2</v>
      </c>
    </row>
    <row r="53" spans="1:4">
      <c r="A53" s="4" t="s">
        <v>71</v>
      </c>
      <c r="B53" s="4">
        <f t="shared" si="0"/>
        <v>81</v>
      </c>
      <c r="C53" s="4">
        <f t="shared" si="1"/>
        <v>1.2105090115670861E-3</v>
      </c>
      <c r="D53" s="4">
        <f t="shared" si="2"/>
        <v>1.173003867177267E-2</v>
      </c>
    </row>
    <row r="54" spans="1:4">
      <c r="A54" s="4" t="s">
        <v>72</v>
      </c>
      <c r="B54" s="4">
        <f t="shared" si="0"/>
        <v>305</v>
      </c>
      <c r="C54" s="4">
        <f t="shared" si="1"/>
        <v>4.5580894879995214E-3</v>
      </c>
      <c r="D54" s="4">
        <f t="shared" si="2"/>
        <v>3.5449880232466285E-2</v>
      </c>
    </row>
    <row r="55" spans="1:4">
      <c r="A55" s="4" t="s">
        <v>73</v>
      </c>
      <c r="B55" s="4">
        <f t="shared" si="0"/>
        <v>2401</v>
      </c>
      <c r="C55" s="4">
        <f t="shared" si="1"/>
        <v>3.5881878231760173E-2</v>
      </c>
      <c r="D55" s="4">
        <f t="shared" si="2"/>
        <v>0.17225457262281743</v>
      </c>
    </row>
    <row r="56" spans="1:4">
      <c r="A56" s="4" t="s">
        <v>74</v>
      </c>
      <c r="B56" s="4">
        <f t="shared" si="0"/>
        <v>770</v>
      </c>
      <c r="C56" s="4">
        <f t="shared" si="1"/>
        <v>1.1507307887736497E-2</v>
      </c>
      <c r="D56" s="4">
        <f t="shared" si="2"/>
        <v>7.4122089413932737E-2</v>
      </c>
    </row>
    <row r="57" spans="1:4">
      <c r="A57" s="4" t="s">
        <v>75</v>
      </c>
      <c r="B57" s="4">
        <f t="shared" si="0"/>
        <v>906</v>
      </c>
      <c r="C57" s="4">
        <f t="shared" si="1"/>
        <v>1.3539767462713334E-2</v>
      </c>
      <c r="D57" s="4">
        <f t="shared" si="2"/>
        <v>8.4036641429639167E-2</v>
      </c>
    </row>
    <row r="58" spans="1:4">
      <c r="A58" s="4" t="s">
        <v>76</v>
      </c>
      <c r="B58" s="4">
        <f t="shared" si="0"/>
        <v>313</v>
      </c>
      <c r="C58" s="4">
        <f t="shared" si="1"/>
        <v>4.6776459335863942E-3</v>
      </c>
      <c r="D58" s="4">
        <f t="shared" si="2"/>
        <v>3.6204987109237523E-2</v>
      </c>
    </row>
    <row r="59" spans="1:4">
      <c r="A59" s="4" t="s">
        <v>77</v>
      </c>
      <c r="B59" s="4">
        <f t="shared" si="0"/>
        <v>565</v>
      </c>
      <c r="C59" s="4">
        <f t="shared" si="1"/>
        <v>8.4436739695728843E-3</v>
      </c>
      <c r="D59" s="4">
        <f t="shared" si="2"/>
        <v>5.8159295171479851E-2</v>
      </c>
    </row>
    <row r="60" spans="1:4">
      <c r="A60" s="4" t="s">
        <v>78</v>
      </c>
      <c r="B60" s="4">
        <f t="shared" si="0"/>
        <v>959</v>
      </c>
      <c r="C60" s="4">
        <f t="shared" si="1"/>
        <v>1.4331828914726365E-2</v>
      </c>
      <c r="D60" s="4">
        <f t="shared" si="2"/>
        <v>8.7777198958394906E-2</v>
      </c>
    </row>
    <row r="61" spans="1:4">
      <c r="A61" s="4" t="s">
        <v>79</v>
      </c>
      <c r="B61" s="4">
        <f t="shared" si="0"/>
        <v>215</v>
      </c>
      <c r="C61" s="4">
        <f t="shared" si="1"/>
        <v>3.2130794751472039E-3</v>
      </c>
      <c r="D61" s="4">
        <f t="shared" si="2"/>
        <v>2.6610170337765318E-2</v>
      </c>
    </row>
    <row r="62" spans="1:4">
      <c r="A62" s="4" t="s">
        <v>80</v>
      </c>
      <c r="B62" s="4">
        <f t="shared" si="0"/>
        <v>276</v>
      </c>
      <c r="C62" s="4">
        <f t="shared" si="1"/>
        <v>4.1246973727471084E-3</v>
      </c>
      <c r="D62" s="4">
        <f t="shared" si="2"/>
        <v>3.2673773786153916E-2</v>
      </c>
    </row>
    <row r="63" spans="1:4">
      <c r="A63" s="4" t="s">
        <v>81</v>
      </c>
      <c r="B63" s="4">
        <f t="shared" si="0"/>
        <v>1026</v>
      </c>
      <c r="C63" s="4">
        <f t="shared" si="1"/>
        <v>1.5333114146516424E-2</v>
      </c>
      <c r="D63" s="4">
        <f t="shared" si="2"/>
        <v>9.2415829187684817E-2</v>
      </c>
    </row>
    <row r="64" spans="1:4">
      <c r="A64" s="4" t="s">
        <v>82</v>
      </c>
      <c r="B64" s="4">
        <f t="shared" si="0"/>
        <v>511</v>
      </c>
      <c r="C64" s="4">
        <f t="shared" si="1"/>
        <v>7.6366679618614939E-3</v>
      </c>
      <c r="D64" s="4">
        <f t="shared" si="2"/>
        <v>5.370747144758125E-2</v>
      </c>
    </row>
    <row r="65" spans="1:4">
      <c r="A65" s="4" t="s">
        <v>83</v>
      </c>
      <c r="B65" s="4">
        <f t="shared" si="0"/>
        <v>611</v>
      </c>
      <c r="C65" s="4">
        <f t="shared" si="1"/>
        <v>9.1311235316974028E-3</v>
      </c>
      <c r="D65" s="4">
        <f t="shared" si="2"/>
        <v>6.1863287949517488E-2</v>
      </c>
    </row>
    <row r="66" spans="1:4">
      <c r="B66" s="3">
        <f>SUM(B2:B65)</f>
        <v>66914</v>
      </c>
      <c r="D66" s="3">
        <f>SUM(D2:D65)</f>
        <v>5.3027486041453056</v>
      </c>
    </row>
    <row r="68" spans="1:4">
      <c r="A68" s="5" t="s">
        <v>344</v>
      </c>
      <c r="B68" s="5"/>
      <c r="C68" s="5"/>
      <c r="D68" s="2">
        <f>D66/3</f>
        <v>1.7675828680484351</v>
      </c>
    </row>
  </sheetData>
  <mergeCells count="1">
    <mergeCell ref="A68:C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FE47-5BA8-0C48-9A38-9FE2695FFD47}">
  <dimension ref="A1:D260"/>
  <sheetViews>
    <sheetView tabSelected="1" topLeftCell="A231" workbookViewId="0">
      <selection activeCell="D255" sqref="D255"/>
    </sheetView>
  </sheetViews>
  <sheetFormatPr baseColWidth="10" defaultRowHeight="16"/>
  <cols>
    <col min="1" max="1" width="14.5" style="4" customWidth="1"/>
    <col min="3" max="3" width="13.33203125" customWidth="1"/>
  </cols>
  <sheetData>
    <row r="1" spans="1:4" ht="18">
      <c r="A1" s="3" t="s">
        <v>340</v>
      </c>
      <c r="B1" s="3" t="s">
        <v>341</v>
      </c>
      <c r="C1" s="3" t="s">
        <v>342</v>
      </c>
      <c r="D1" s="3" t="s">
        <v>343</v>
      </c>
    </row>
    <row r="2" spans="1:4">
      <c r="A2" s="4" t="s">
        <v>84</v>
      </c>
      <c r="B2" s="4">
        <f>1*(RIGHT(A2,LEN(A2)-SEARCH(":",A2)))</f>
        <v>70</v>
      </c>
      <c r="C2" s="4">
        <f>B2/58427</f>
        <v>1.198076231879097E-3</v>
      </c>
      <c r="D2" s="4">
        <f>ABS(C2*(LOG(C2,2)))</f>
        <v>1.1627407198543915E-2</v>
      </c>
    </row>
    <row r="3" spans="1:4">
      <c r="A3" s="4" t="s">
        <v>85</v>
      </c>
      <c r="B3" s="4">
        <f t="shared" ref="B3:B66" si="0">1*(RIGHT(A3,LEN(A3)-SEARCH(":",A3)))</f>
        <v>128</v>
      </c>
      <c r="C3" s="4">
        <f t="shared" ref="C3:C66" si="1">B3/58427</f>
        <v>2.1907679668646345E-3</v>
      </c>
      <c r="D3" s="4">
        <f t="shared" ref="D3:D66" si="2">ABS(C3*(LOG(C3,2)))</f>
        <v>1.9354005716941177E-2</v>
      </c>
    </row>
    <row r="4" spans="1:4">
      <c r="A4" s="4" t="s">
        <v>86</v>
      </c>
      <c r="B4" s="4">
        <f t="shared" si="0"/>
        <v>99</v>
      </c>
      <c r="C4" s="4">
        <f t="shared" si="1"/>
        <v>1.6944220993718657E-3</v>
      </c>
      <c r="D4" s="4">
        <f t="shared" si="2"/>
        <v>1.5597140130619681E-2</v>
      </c>
    </row>
    <row r="5" spans="1:4">
      <c r="A5" s="4" t="s">
        <v>87</v>
      </c>
      <c r="B5" s="4">
        <f t="shared" si="0"/>
        <v>26</v>
      </c>
      <c r="C5" s="4">
        <f t="shared" si="1"/>
        <v>4.4499974326937889E-4</v>
      </c>
      <c r="D5" s="4">
        <f t="shared" si="2"/>
        <v>4.9545861463133507E-3</v>
      </c>
    </row>
    <row r="6" spans="1:4">
      <c r="A6" s="4" t="s">
        <v>88</v>
      </c>
      <c r="B6" s="4">
        <f t="shared" si="0"/>
        <v>53</v>
      </c>
      <c r="C6" s="4">
        <f t="shared" si="1"/>
        <v>9.0711486127988768E-4</v>
      </c>
      <c r="D6" s="4">
        <f t="shared" si="2"/>
        <v>9.1676902525668416E-3</v>
      </c>
    </row>
    <row r="7" spans="1:4">
      <c r="A7" s="4" t="s">
        <v>89</v>
      </c>
      <c r="B7" s="4">
        <f t="shared" si="0"/>
        <v>239</v>
      </c>
      <c r="C7" s="4">
        <f t="shared" si="1"/>
        <v>4.0905745631300595E-3</v>
      </c>
      <c r="D7" s="4">
        <f t="shared" si="2"/>
        <v>3.2452494700106874E-2</v>
      </c>
    </row>
    <row r="8" spans="1:4">
      <c r="A8" s="4" t="s">
        <v>90</v>
      </c>
      <c r="B8" s="4">
        <f t="shared" si="0"/>
        <v>71</v>
      </c>
      <c r="C8" s="4">
        <f t="shared" si="1"/>
        <v>1.2151916066202269E-3</v>
      </c>
      <c r="D8" s="4">
        <f t="shared" si="2"/>
        <v>1.1768645209998388E-2</v>
      </c>
    </row>
    <row r="9" spans="1:4">
      <c r="A9" s="4" t="s">
        <v>91</v>
      </c>
      <c r="B9" s="4">
        <f t="shared" si="0"/>
        <v>148</v>
      </c>
      <c r="C9" s="4">
        <f t="shared" si="1"/>
        <v>2.5330754616872337E-3</v>
      </c>
      <c r="D9" s="4">
        <f t="shared" si="2"/>
        <v>2.1847507929370739E-2</v>
      </c>
    </row>
    <row r="10" spans="1:4">
      <c r="A10" s="4" t="s">
        <v>92</v>
      </c>
      <c r="B10" s="4">
        <f t="shared" si="0"/>
        <v>61</v>
      </c>
      <c r="C10" s="4">
        <f t="shared" si="1"/>
        <v>1.0440378592089274E-3</v>
      </c>
      <c r="D10" s="4">
        <f t="shared" si="2"/>
        <v>1.0339744050502661E-2</v>
      </c>
    </row>
    <row r="11" spans="1:4">
      <c r="A11" s="4" t="s">
        <v>93</v>
      </c>
      <c r="B11" s="4">
        <f t="shared" si="0"/>
        <v>151</v>
      </c>
      <c r="C11" s="4">
        <f t="shared" si="1"/>
        <v>2.5844215859106233E-3</v>
      </c>
      <c r="D11" s="4">
        <f t="shared" si="2"/>
        <v>2.2215540264708913E-2</v>
      </c>
    </row>
    <row r="12" spans="1:4">
      <c r="A12" s="4" t="s">
        <v>94</v>
      </c>
      <c r="B12" s="4">
        <f t="shared" si="0"/>
        <v>298</v>
      </c>
      <c r="C12" s="4">
        <f t="shared" si="1"/>
        <v>5.1003816728567271E-3</v>
      </c>
      <c r="D12" s="4">
        <f t="shared" si="2"/>
        <v>3.8840319781864613E-2</v>
      </c>
    </row>
    <row r="13" spans="1:4">
      <c r="A13" s="4" t="s">
        <v>95</v>
      </c>
      <c r="B13" s="4">
        <f t="shared" si="0"/>
        <v>36</v>
      </c>
      <c r="C13" s="4">
        <f t="shared" si="1"/>
        <v>6.1615349068067842E-4</v>
      </c>
      <c r="D13" s="4">
        <f t="shared" si="2"/>
        <v>6.5709212064584618E-3</v>
      </c>
    </row>
    <row r="14" spans="1:4">
      <c r="A14" s="4" t="s">
        <v>96</v>
      </c>
      <c r="B14" s="4">
        <f t="shared" si="0"/>
        <v>8</v>
      </c>
      <c r="C14" s="4">
        <f t="shared" si="1"/>
        <v>1.3692299792903966E-4</v>
      </c>
      <c r="D14" s="4">
        <f t="shared" si="2"/>
        <v>1.7573173490249821E-3</v>
      </c>
    </row>
    <row r="15" spans="1:4">
      <c r="A15" s="4" t="s">
        <v>97</v>
      </c>
      <c r="B15" s="4">
        <f t="shared" si="0"/>
        <v>24</v>
      </c>
      <c r="C15" s="4">
        <f t="shared" si="1"/>
        <v>4.1076899378711894E-4</v>
      </c>
      <c r="D15" s="4">
        <f t="shared" si="2"/>
        <v>4.6208985954634008E-3</v>
      </c>
    </row>
    <row r="16" spans="1:4">
      <c r="A16" s="4" t="s">
        <v>98</v>
      </c>
      <c r="B16" s="4">
        <f t="shared" si="0"/>
        <v>13</v>
      </c>
      <c r="C16" s="4">
        <f t="shared" si="1"/>
        <v>2.2249987163468945E-4</v>
      </c>
      <c r="D16" s="4">
        <f t="shared" si="2"/>
        <v>2.6997929447913648E-3</v>
      </c>
    </row>
    <row r="17" spans="1:4">
      <c r="A17" s="4" t="s">
        <v>99</v>
      </c>
      <c r="B17" s="4">
        <f t="shared" si="0"/>
        <v>19</v>
      </c>
      <c r="C17" s="4">
        <f t="shared" si="1"/>
        <v>3.2519212008146921E-4</v>
      </c>
      <c r="D17" s="4">
        <f t="shared" si="2"/>
        <v>3.7678125101296167E-3</v>
      </c>
    </row>
    <row r="18" spans="1:4">
      <c r="A18" s="4" t="s">
        <v>100</v>
      </c>
      <c r="B18" s="4">
        <f t="shared" si="0"/>
        <v>22</v>
      </c>
      <c r="C18" s="4">
        <f t="shared" si="1"/>
        <v>3.7653824430485905E-4</v>
      </c>
      <c r="D18" s="4">
        <f t="shared" si="2"/>
        <v>4.2830908904540142E-3</v>
      </c>
    </row>
    <row r="19" spans="1:4">
      <c r="A19" s="4" t="s">
        <v>101</v>
      </c>
      <c r="B19" s="4">
        <f t="shared" si="0"/>
        <v>70</v>
      </c>
      <c r="C19" s="4">
        <f t="shared" si="1"/>
        <v>1.198076231879097E-3</v>
      </c>
      <c r="D19" s="4">
        <f t="shared" si="2"/>
        <v>1.1627407198543915E-2</v>
      </c>
    </row>
    <row r="20" spans="1:4">
      <c r="A20" s="4" t="s">
        <v>102</v>
      </c>
      <c r="B20" s="4">
        <f t="shared" si="0"/>
        <v>46</v>
      </c>
      <c r="C20" s="4">
        <f t="shared" si="1"/>
        <v>7.8730723809197799E-4</v>
      </c>
      <c r="D20" s="4">
        <f t="shared" si="2"/>
        <v>8.1177561631164095E-3</v>
      </c>
    </row>
    <row r="21" spans="1:4">
      <c r="A21" s="4" t="s">
        <v>103</v>
      </c>
      <c r="B21" s="4">
        <f t="shared" si="0"/>
        <v>17</v>
      </c>
      <c r="C21" s="4">
        <f t="shared" si="1"/>
        <v>2.9096137059920926E-4</v>
      </c>
      <c r="D21" s="4">
        <f t="shared" si="2"/>
        <v>3.4178896879121777E-3</v>
      </c>
    </row>
    <row r="22" spans="1:4">
      <c r="A22" s="4" t="s">
        <v>104</v>
      </c>
      <c r="B22" s="4">
        <f t="shared" si="0"/>
        <v>35</v>
      </c>
      <c r="C22" s="4">
        <f t="shared" si="1"/>
        <v>5.9903811593954852E-4</v>
      </c>
      <c r="D22" s="4">
        <f t="shared" si="2"/>
        <v>6.4127417152115059E-3</v>
      </c>
    </row>
    <row r="23" spans="1:4">
      <c r="A23" s="4" t="s">
        <v>105</v>
      </c>
      <c r="B23" s="4">
        <f t="shared" si="0"/>
        <v>910</v>
      </c>
      <c r="C23" s="4">
        <f t="shared" si="1"/>
        <v>1.5574991014428261E-2</v>
      </c>
      <c r="D23" s="4">
        <f t="shared" si="2"/>
        <v>9.3521978221589933E-2</v>
      </c>
    </row>
    <row r="24" spans="1:4">
      <c r="A24" s="4" t="s">
        <v>106</v>
      </c>
      <c r="B24" s="4">
        <f t="shared" si="0"/>
        <v>267</v>
      </c>
      <c r="C24" s="4">
        <f t="shared" si="1"/>
        <v>4.5698050558816983E-3</v>
      </c>
      <c r="D24" s="4">
        <f t="shared" si="2"/>
        <v>3.5524072668803044E-2</v>
      </c>
    </row>
    <row r="25" spans="1:4">
      <c r="A25" s="4" t="s">
        <v>107</v>
      </c>
      <c r="B25" s="4">
        <f t="shared" si="0"/>
        <v>292</v>
      </c>
      <c r="C25" s="4">
        <f t="shared" si="1"/>
        <v>4.9976894244099478E-3</v>
      </c>
      <c r="D25" s="4">
        <f t="shared" si="2"/>
        <v>3.8204951926954167E-2</v>
      </c>
    </row>
    <row r="26" spans="1:4">
      <c r="A26" s="4" t="s">
        <v>108</v>
      </c>
      <c r="B26" s="4">
        <f t="shared" si="0"/>
        <v>56</v>
      </c>
      <c r="C26" s="4">
        <f t="shared" si="1"/>
        <v>9.5846098550327757E-4</v>
      </c>
      <c r="D26" s="4">
        <f t="shared" si="2"/>
        <v>9.6104812779220661E-3</v>
      </c>
    </row>
    <row r="27" spans="1:4">
      <c r="A27" s="4" t="s">
        <v>109</v>
      </c>
      <c r="B27" s="4">
        <f t="shared" si="0"/>
        <v>73</v>
      </c>
      <c r="C27" s="4">
        <f t="shared" si="1"/>
        <v>1.2494223561024869E-3</v>
      </c>
      <c r="D27" s="4">
        <f t="shared" si="2"/>
        <v>1.2050082693943516E-2</v>
      </c>
    </row>
    <row r="28" spans="1:4">
      <c r="A28" s="4" t="s">
        <v>110</v>
      </c>
      <c r="B28" s="4">
        <f t="shared" si="0"/>
        <v>141</v>
      </c>
      <c r="C28" s="4">
        <f t="shared" si="1"/>
        <v>2.413267838499324E-3</v>
      </c>
      <c r="D28" s="4">
        <f t="shared" si="2"/>
        <v>2.0982872132004921E-2</v>
      </c>
    </row>
    <row r="29" spans="1:4">
      <c r="A29" s="4" t="s">
        <v>111</v>
      </c>
      <c r="B29" s="4">
        <f t="shared" si="0"/>
        <v>56</v>
      </c>
      <c r="C29" s="4">
        <f t="shared" si="1"/>
        <v>9.5846098550327757E-4</v>
      </c>
      <c r="D29" s="4">
        <f t="shared" si="2"/>
        <v>9.6104812779220661E-3</v>
      </c>
    </row>
    <row r="30" spans="1:4">
      <c r="A30" s="4" t="s">
        <v>112</v>
      </c>
      <c r="B30" s="4">
        <f t="shared" si="0"/>
        <v>44</v>
      </c>
      <c r="C30" s="4">
        <f t="shared" si="1"/>
        <v>7.530764886097181E-4</v>
      </c>
      <c r="D30" s="4">
        <f t="shared" si="2"/>
        <v>7.8131052922983096E-3</v>
      </c>
    </row>
    <row r="31" spans="1:4">
      <c r="A31" s="4" t="s">
        <v>113</v>
      </c>
      <c r="B31" s="4">
        <f t="shared" si="0"/>
        <v>144</v>
      </c>
      <c r="C31" s="4">
        <f t="shared" si="1"/>
        <v>2.4646139627227137E-3</v>
      </c>
      <c r="D31" s="4">
        <f t="shared" si="2"/>
        <v>2.1354456900388421E-2</v>
      </c>
    </row>
    <row r="32" spans="1:4">
      <c r="A32" s="4" t="s">
        <v>114</v>
      </c>
      <c r="B32" s="4">
        <f t="shared" si="0"/>
        <v>96</v>
      </c>
      <c r="C32" s="4">
        <f t="shared" si="1"/>
        <v>1.6430759751484758E-3</v>
      </c>
      <c r="D32" s="4">
        <f t="shared" si="2"/>
        <v>1.5197442431556652E-2</v>
      </c>
    </row>
    <row r="33" spans="1:4">
      <c r="A33" s="4" t="s">
        <v>115</v>
      </c>
      <c r="B33" s="4">
        <f t="shared" si="0"/>
        <v>122</v>
      </c>
      <c r="C33" s="4">
        <f t="shared" si="1"/>
        <v>2.0880757184178547E-3</v>
      </c>
      <c r="D33" s="4">
        <f t="shared" si="2"/>
        <v>1.8591412382587467E-2</v>
      </c>
    </row>
    <row r="34" spans="1:4">
      <c r="A34" s="4" t="s">
        <v>116</v>
      </c>
      <c r="B34" s="4">
        <f t="shared" si="0"/>
        <v>61</v>
      </c>
      <c r="C34" s="4">
        <f t="shared" si="1"/>
        <v>1.0440378592089274E-3</v>
      </c>
      <c r="D34" s="4">
        <f t="shared" si="2"/>
        <v>1.0339744050502661E-2</v>
      </c>
    </row>
    <row r="35" spans="1:4">
      <c r="A35" s="4" t="s">
        <v>117</v>
      </c>
      <c r="B35" s="4">
        <f t="shared" si="0"/>
        <v>354</v>
      </c>
      <c r="C35" s="4">
        <f t="shared" si="1"/>
        <v>6.0588426583600046E-3</v>
      </c>
      <c r="D35" s="4">
        <f t="shared" si="2"/>
        <v>4.4633930948426673E-2</v>
      </c>
    </row>
    <row r="36" spans="1:4">
      <c r="A36" s="4" t="s">
        <v>118</v>
      </c>
      <c r="B36" s="4">
        <f t="shared" si="0"/>
        <v>202</v>
      </c>
      <c r="C36" s="4">
        <f t="shared" si="1"/>
        <v>3.4573056977082513E-3</v>
      </c>
      <c r="D36" s="4">
        <f t="shared" si="2"/>
        <v>2.8267401962433013E-2</v>
      </c>
    </row>
    <row r="37" spans="1:4">
      <c r="A37" s="4" t="s">
        <v>119</v>
      </c>
      <c r="B37" s="4">
        <f t="shared" si="0"/>
        <v>32</v>
      </c>
      <c r="C37" s="4">
        <f t="shared" si="1"/>
        <v>5.4769199171615863E-4</v>
      </c>
      <c r="D37" s="4">
        <f t="shared" si="2"/>
        <v>5.9338854126676109E-3</v>
      </c>
    </row>
    <row r="38" spans="1:4">
      <c r="A38" s="4" t="s">
        <v>120</v>
      </c>
      <c r="B38" s="4">
        <f t="shared" si="0"/>
        <v>25</v>
      </c>
      <c r="C38" s="4">
        <f t="shared" si="1"/>
        <v>4.2788436852824894E-4</v>
      </c>
      <c r="D38" s="4">
        <f t="shared" si="2"/>
        <v>4.7882363479900573E-3</v>
      </c>
    </row>
    <row r="39" spans="1:4">
      <c r="A39" s="4" t="s">
        <v>121</v>
      </c>
      <c r="B39" s="4">
        <f t="shared" si="0"/>
        <v>516</v>
      </c>
      <c r="C39" s="4">
        <f t="shared" si="1"/>
        <v>8.8315333664230576E-3</v>
      </c>
      <c r="D39" s="4">
        <f t="shared" si="2"/>
        <v>6.0258614932689164E-2</v>
      </c>
    </row>
    <row r="40" spans="1:4">
      <c r="A40" s="4" t="s">
        <v>122</v>
      </c>
      <c r="B40" s="4">
        <f t="shared" si="0"/>
        <v>58</v>
      </c>
      <c r="C40" s="4">
        <f t="shared" si="1"/>
        <v>9.9269173498553747E-4</v>
      </c>
      <c r="D40" s="4">
        <f t="shared" si="2"/>
        <v>9.9034566678222365E-3</v>
      </c>
    </row>
    <row r="41" spans="1:4">
      <c r="A41" s="4" t="s">
        <v>123</v>
      </c>
      <c r="B41" s="4">
        <f t="shared" si="0"/>
        <v>140</v>
      </c>
      <c r="C41" s="4">
        <f t="shared" si="1"/>
        <v>2.3961524637581941E-3</v>
      </c>
      <c r="D41" s="4">
        <f t="shared" si="2"/>
        <v>2.085866193332964E-2</v>
      </c>
    </row>
    <row r="42" spans="1:4">
      <c r="A42" s="4" t="s">
        <v>124</v>
      </c>
      <c r="B42" s="4">
        <f t="shared" si="0"/>
        <v>242</v>
      </c>
      <c r="C42" s="4">
        <f t="shared" si="1"/>
        <v>4.1419206873534497E-3</v>
      </c>
      <c r="D42" s="4">
        <f t="shared" si="2"/>
        <v>3.2785308407275705E-2</v>
      </c>
    </row>
    <row r="43" spans="1:4">
      <c r="A43" s="4" t="s">
        <v>125</v>
      </c>
      <c r="B43" s="4">
        <f t="shared" si="0"/>
        <v>701</v>
      </c>
      <c r="C43" s="4">
        <f t="shared" si="1"/>
        <v>1.19978776935321E-2</v>
      </c>
      <c r="D43" s="4">
        <f t="shared" si="2"/>
        <v>7.6559380918192255E-2</v>
      </c>
    </row>
    <row r="44" spans="1:4">
      <c r="A44" s="4" t="s">
        <v>126</v>
      </c>
      <c r="B44" s="4">
        <f t="shared" si="0"/>
        <v>992</v>
      </c>
      <c r="C44" s="4">
        <f t="shared" si="1"/>
        <v>1.6978451743200916E-2</v>
      </c>
      <c r="D44" s="4">
        <f t="shared" si="2"/>
        <v>9.9835864810448344E-2</v>
      </c>
    </row>
    <row r="45" spans="1:4">
      <c r="A45" s="4" t="s">
        <v>127</v>
      </c>
      <c r="B45" s="4">
        <f t="shared" si="0"/>
        <v>229</v>
      </c>
      <c r="C45" s="4">
        <f t="shared" si="1"/>
        <v>3.9194208157187597E-3</v>
      </c>
      <c r="D45" s="4">
        <f t="shared" si="2"/>
        <v>3.1336333057267872E-2</v>
      </c>
    </row>
    <row r="46" spans="1:4">
      <c r="A46" s="4" t="s">
        <v>128</v>
      </c>
      <c r="B46" s="4">
        <f t="shared" si="0"/>
        <v>22</v>
      </c>
      <c r="C46" s="4">
        <f t="shared" si="1"/>
        <v>3.7653824430485905E-4</v>
      </c>
      <c r="D46" s="4">
        <f t="shared" si="2"/>
        <v>4.2830908904540142E-3</v>
      </c>
    </row>
    <row r="47" spans="1:4">
      <c r="A47" s="4" t="s">
        <v>129</v>
      </c>
      <c r="B47" s="4">
        <f t="shared" si="0"/>
        <v>154</v>
      </c>
      <c r="C47" s="4">
        <f t="shared" si="1"/>
        <v>2.6357677101340135E-3</v>
      </c>
      <c r="D47" s="4">
        <f t="shared" si="2"/>
        <v>2.2582100778732878E-2</v>
      </c>
    </row>
    <row r="48" spans="1:4">
      <c r="A48" s="4" t="s">
        <v>130</v>
      </c>
      <c r="B48" s="4">
        <f t="shared" si="0"/>
        <v>49</v>
      </c>
      <c r="C48" s="4">
        <f t="shared" si="1"/>
        <v>8.3865336231536789E-4</v>
      </c>
      <c r="D48" s="4">
        <f t="shared" si="2"/>
        <v>8.5707335605317032E-3</v>
      </c>
    </row>
    <row r="49" spans="1:4">
      <c r="A49" s="4" t="s">
        <v>131</v>
      </c>
      <c r="B49" s="4">
        <f t="shared" si="0"/>
        <v>74</v>
      </c>
      <c r="C49" s="4">
        <f t="shared" si="1"/>
        <v>1.2665377308436168E-3</v>
      </c>
      <c r="D49" s="4">
        <f t="shared" si="2"/>
        <v>1.2190291695528986E-2</v>
      </c>
    </row>
    <row r="50" spans="1:4">
      <c r="A50" s="4" t="s">
        <v>132</v>
      </c>
      <c r="B50" s="4">
        <f t="shared" si="0"/>
        <v>12</v>
      </c>
      <c r="C50" s="4">
        <f t="shared" si="1"/>
        <v>2.0538449689355947E-4</v>
      </c>
      <c r="D50" s="4">
        <f t="shared" si="2"/>
        <v>2.5158337946252596E-3</v>
      </c>
    </row>
    <row r="51" spans="1:4">
      <c r="A51" s="4" t="s">
        <v>133</v>
      </c>
      <c r="B51" s="4">
        <f t="shared" si="0"/>
        <v>28</v>
      </c>
      <c r="C51" s="4">
        <f t="shared" si="1"/>
        <v>4.7923049275163879E-4</v>
      </c>
      <c r="D51" s="4">
        <f t="shared" si="2"/>
        <v>5.2844711317126709E-3</v>
      </c>
    </row>
    <row r="52" spans="1:4">
      <c r="A52" s="4" t="s">
        <v>134</v>
      </c>
      <c r="B52" s="4">
        <f t="shared" si="0"/>
        <v>12</v>
      </c>
      <c r="C52" s="4">
        <f t="shared" si="1"/>
        <v>2.0538449689355947E-4</v>
      </c>
      <c r="D52" s="4">
        <f t="shared" si="2"/>
        <v>2.5158337946252596E-3</v>
      </c>
    </row>
    <row r="53" spans="1:4">
      <c r="A53" s="4" t="s">
        <v>135</v>
      </c>
      <c r="B53" s="4">
        <f t="shared" si="0"/>
        <v>5</v>
      </c>
      <c r="C53" s="4">
        <f t="shared" si="1"/>
        <v>8.5576873705649789E-5</v>
      </c>
      <c r="D53" s="4">
        <f t="shared" si="2"/>
        <v>1.1563506169277873E-3</v>
      </c>
    </row>
    <row r="54" spans="1:4">
      <c r="A54" s="4" t="s">
        <v>136</v>
      </c>
      <c r="B54" s="4">
        <f t="shared" si="0"/>
        <v>21</v>
      </c>
      <c r="C54" s="4">
        <f t="shared" si="1"/>
        <v>3.594228695637291E-4</v>
      </c>
      <c r="D54" s="4">
        <f t="shared" si="2"/>
        <v>4.1125273177518608E-3</v>
      </c>
    </row>
    <row r="55" spans="1:4">
      <c r="A55" s="4" t="s">
        <v>137</v>
      </c>
      <c r="B55" s="4">
        <f t="shared" si="0"/>
        <v>133</v>
      </c>
      <c r="C55" s="4">
        <f t="shared" si="1"/>
        <v>2.2763448405702844E-3</v>
      </c>
      <c r="D55" s="4">
        <f t="shared" si="2"/>
        <v>1.9984179678431895E-2</v>
      </c>
    </row>
    <row r="56" spans="1:4">
      <c r="A56" s="4" t="s">
        <v>138</v>
      </c>
      <c r="B56" s="4">
        <f t="shared" si="0"/>
        <v>46</v>
      </c>
      <c r="C56" s="4">
        <f t="shared" si="1"/>
        <v>7.8730723809197799E-4</v>
      </c>
      <c r="D56" s="4">
        <f t="shared" si="2"/>
        <v>8.1177561631164095E-3</v>
      </c>
    </row>
    <row r="57" spans="1:4">
      <c r="A57" s="4" t="s">
        <v>139</v>
      </c>
      <c r="B57" s="4">
        <f t="shared" si="0"/>
        <v>67</v>
      </c>
      <c r="C57" s="4">
        <f t="shared" si="1"/>
        <v>1.1467301076557072E-3</v>
      </c>
      <c r="D57" s="4">
        <f t="shared" si="2"/>
        <v>1.1201556010628584E-2</v>
      </c>
    </row>
    <row r="58" spans="1:4">
      <c r="A58" s="4" t="s">
        <v>140</v>
      </c>
      <c r="B58" s="4">
        <f t="shared" si="0"/>
        <v>15</v>
      </c>
      <c r="C58" s="4">
        <f t="shared" si="1"/>
        <v>2.5673062111694937E-4</v>
      </c>
      <c r="D58" s="4">
        <f t="shared" si="2"/>
        <v>3.0621434435261466E-3</v>
      </c>
    </row>
    <row r="59" spans="1:4">
      <c r="A59" s="4" t="s">
        <v>141</v>
      </c>
      <c r="B59" s="4">
        <f t="shared" si="0"/>
        <v>51</v>
      </c>
      <c r="C59" s="4">
        <f t="shared" si="1"/>
        <v>8.7288411179762778E-4</v>
      </c>
      <c r="D59" s="4">
        <f t="shared" si="2"/>
        <v>8.8701804790620002E-3</v>
      </c>
    </row>
    <row r="60" spans="1:4">
      <c r="A60" s="4" t="s">
        <v>142</v>
      </c>
      <c r="B60" s="4">
        <f t="shared" si="0"/>
        <v>33</v>
      </c>
      <c r="C60" s="4">
        <f t="shared" si="1"/>
        <v>5.6480736645728863E-4</v>
      </c>
      <c r="D60" s="4">
        <f t="shared" si="2"/>
        <v>6.0942452061724358E-3</v>
      </c>
    </row>
    <row r="61" spans="1:4">
      <c r="A61" s="4" t="s">
        <v>143</v>
      </c>
      <c r="B61" s="4">
        <f t="shared" si="0"/>
        <v>15</v>
      </c>
      <c r="C61" s="4">
        <f t="shared" si="1"/>
        <v>2.5673062111694937E-4</v>
      </c>
      <c r="D61" s="4">
        <f t="shared" si="2"/>
        <v>3.0621434435261466E-3</v>
      </c>
    </row>
    <row r="62" spans="1:4">
      <c r="A62" s="4" t="s">
        <v>144</v>
      </c>
      <c r="B62" s="4">
        <f t="shared" si="0"/>
        <v>6</v>
      </c>
      <c r="C62" s="4">
        <f t="shared" si="1"/>
        <v>1.0269224844677974E-4</v>
      </c>
      <c r="D62" s="4">
        <f t="shared" si="2"/>
        <v>1.3606091457594098E-3</v>
      </c>
    </row>
    <row r="63" spans="1:4">
      <c r="A63" s="4" t="s">
        <v>145</v>
      </c>
      <c r="B63" s="4">
        <f t="shared" si="0"/>
        <v>84</v>
      </c>
      <c r="C63" s="4">
        <f t="shared" si="1"/>
        <v>1.4376914782549164E-3</v>
      </c>
      <c r="D63" s="4">
        <f t="shared" si="2"/>
        <v>1.3574726314497609E-2</v>
      </c>
    </row>
    <row r="64" spans="1:4">
      <c r="A64" s="4" t="s">
        <v>146</v>
      </c>
      <c r="B64" s="4">
        <f t="shared" si="0"/>
        <v>13</v>
      </c>
      <c r="C64" s="4">
        <f t="shared" si="1"/>
        <v>2.2249987163468945E-4</v>
      </c>
      <c r="D64" s="4">
        <f t="shared" si="2"/>
        <v>2.6997929447913648E-3</v>
      </c>
    </row>
    <row r="65" spans="1:4">
      <c r="A65" s="4" t="s">
        <v>147</v>
      </c>
      <c r="B65" s="4">
        <f t="shared" si="0"/>
        <v>30</v>
      </c>
      <c r="C65" s="4">
        <f t="shared" si="1"/>
        <v>5.1346124223389873E-4</v>
      </c>
      <c r="D65" s="4">
        <f t="shared" si="2"/>
        <v>5.6108256448183947E-3</v>
      </c>
    </row>
    <row r="66" spans="1:4">
      <c r="A66" s="4" t="s">
        <v>148</v>
      </c>
      <c r="B66" s="4">
        <f t="shared" si="0"/>
        <v>44</v>
      </c>
      <c r="C66" s="4">
        <f t="shared" si="1"/>
        <v>7.530764886097181E-4</v>
      </c>
      <c r="D66" s="4">
        <f t="shared" si="2"/>
        <v>7.8131052922983096E-3</v>
      </c>
    </row>
    <row r="67" spans="1:4">
      <c r="A67" s="4" t="s">
        <v>149</v>
      </c>
      <c r="B67" s="4">
        <f t="shared" ref="B67:B130" si="3">1*(RIGHT(A67,LEN(A67)-SEARCH(":",A67)))</f>
        <v>64</v>
      </c>
      <c r="C67" s="4">
        <f t="shared" ref="C67:C130" si="4">B67/58427</f>
        <v>1.0953839834323173E-3</v>
      </c>
      <c r="D67" s="4">
        <f t="shared" ref="D67:D130" si="5">ABS(C67*(LOG(C67,2)))</f>
        <v>1.0772386841902905E-2</v>
      </c>
    </row>
    <row r="68" spans="1:4">
      <c r="A68" s="4" t="s">
        <v>150</v>
      </c>
      <c r="B68" s="4">
        <f t="shared" si="3"/>
        <v>90</v>
      </c>
      <c r="C68" s="4">
        <f t="shared" si="4"/>
        <v>1.5403837267016962E-3</v>
      </c>
      <c r="D68" s="4">
        <f t="shared" si="5"/>
        <v>1.4391026490911887E-2</v>
      </c>
    </row>
    <row r="69" spans="1:4">
      <c r="A69" s="4" t="s">
        <v>151</v>
      </c>
      <c r="B69" s="4">
        <f t="shared" si="3"/>
        <v>15</v>
      </c>
      <c r="C69" s="4">
        <f t="shared" si="4"/>
        <v>2.5673062111694937E-4</v>
      </c>
      <c r="D69" s="4">
        <f t="shared" si="5"/>
        <v>3.0621434435261466E-3</v>
      </c>
    </row>
    <row r="70" spans="1:4">
      <c r="A70" s="4" t="s">
        <v>152</v>
      </c>
      <c r="B70" s="4">
        <f t="shared" si="3"/>
        <v>16</v>
      </c>
      <c r="C70" s="4">
        <f t="shared" si="4"/>
        <v>2.7384599585807931E-4</v>
      </c>
      <c r="D70" s="4">
        <f t="shared" si="5"/>
        <v>3.240788702191885E-3</v>
      </c>
    </row>
    <row r="71" spans="1:4">
      <c r="A71" s="4" t="s">
        <v>153</v>
      </c>
      <c r="B71" s="4">
        <f t="shared" si="3"/>
        <v>220</v>
      </c>
      <c r="C71" s="4">
        <f t="shared" si="4"/>
        <v>3.7653824430485907E-3</v>
      </c>
      <c r="D71" s="4">
        <f t="shared" si="5"/>
        <v>3.0322579178981415E-2</v>
      </c>
    </row>
    <row r="72" spans="1:4">
      <c r="A72" s="4" t="s">
        <v>154</v>
      </c>
      <c r="B72" s="4">
        <f t="shared" si="3"/>
        <v>45</v>
      </c>
      <c r="C72" s="4">
        <f t="shared" si="4"/>
        <v>7.701918633508481E-4</v>
      </c>
      <c r="D72" s="4">
        <f t="shared" si="5"/>
        <v>7.9657051088067934E-3</v>
      </c>
    </row>
    <row r="73" spans="1:4">
      <c r="A73" s="4" t="s">
        <v>155</v>
      </c>
      <c r="B73" s="4">
        <f t="shared" si="3"/>
        <v>70</v>
      </c>
      <c r="C73" s="4">
        <f t="shared" si="4"/>
        <v>1.198076231879097E-3</v>
      </c>
      <c r="D73" s="4">
        <f t="shared" si="5"/>
        <v>1.1627407198543915E-2</v>
      </c>
    </row>
    <row r="74" spans="1:4">
      <c r="A74" s="4" t="s">
        <v>156</v>
      </c>
      <c r="B74" s="4">
        <f t="shared" si="3"/>
        <v>64</v>
      </c>
      <c r="C74" s="4">
        <f t="shared" si="4"/>
        <v>1.0953839834323173E-3</v>
      </c>
      <c r="D74" s="4">
        <f t="shared" si="5"/>
        <v>1.0772386841902905E-2</v>
      </c>
    </row>
    <row r="75" spans="1:4">
      <c r="A75" s="4" t="s">
        <v>157</v>
      </c>
      <c r="B75" s="4">
        <f t="shared" si="3"/>
        <v>106</v>
      </c>
      <c r="C75" s="4">
        <f t="shared" si="4"/>
        <v>1.8142297225597754E-3</v>
      </c>
      <c r="D75" s="4">
        <f t="shared" si="5"/>
        <v>1.6521150782573907E-2</v>
      </c>
    </row>
    <row r="76" spans="1:4">
      <c r="A76" s="4" t="s">
        <v>158</v>
      </c>
      <c r="B76" s="4">
        <f t="shared" si="3"/>
        <v>244</v>
      </c>
      <c r="C76" s="4">
        <f t="shared" si="4"/>
        <v>4.1761514368357094E-3</v>
      </c>
      <c r="D76" s="4">
        <f t="shared" si="5"/>
        <v>3.3006673328339224E-2</v>
      </c>
    </row>
    <row r="77" spans="1:4">
      <c r="A77" s="4" t="s">
        <v>159</v>
      </c>
      <c r="B77" s="4">
        <f t="shared" si="3"/>
        <v>94</v>
      </c>
      <c r="C77" s="4">
        <f t="shared" si="4"/>
        <v>1.608845225666216E-3</v>
      </c>
      <c r="D77" s="4">
        <f t="shared" si="5"/>
        <v>1.4929695547815616E-2</v>
      </c>
    </row>
    <row r="78" spans="1:4">
      <c r="A78" s="4" t="s">
        <v>160</v>
      </c>
      <c r="B78" s="4">
        <f t="shared" si="3"/>
        <v>8</v>
      </c>
      <c r="C78" s="4">
        <f t="shared" si="4"/>
        <v>1.3692299792903966E-4</v>
      </c>
      <c r="D78" s="4">
        <f t="shared" si="5"/>
        <v>1.7573173490249821E-3</v>
      </c>
    </row>
    <row r="79" spans="1:4">
      <c r="A79" s="4" t="s">
        <v>161</v>
      </c>
      <c r="B79" s="4">
        <f t="shared" si="3"/>
        <v>35</v>
      </c>
      <c r="C79" s="4">
        <f t="shared" si="4"/>
        <v>5.9903811593954852E-4</v>
      </c>
      <c r="D79" s="4">
        <f t="shared" si="5"/>
        <v>6.4127417152115059E-3</v>
      </c>
    </row>
    <row r="80" spans="1:4">
      <c r="A80" s="4" t="s">
        <v>162</v>
      </c>
      <c r="B80" s="4">
        <f t="shared" si="3"/>
        <v>24</v>
      </c>
      <c r="C80" s="4">
        <f t="shared" si="4"/>
        <v>4.1076899378711894E-4</v>
      </c>
      <c r="D80" s="4">
        <f t="shared" si="5"/>
        <v>4.6208985954634008E-3</v>
      </c>
    </row>
    <row r="81" spans="1:4">
      <c r="A81" s="4" t="s">
        <v>163</v>
      </c>
      <c r="B81" s="4">
        <f t="shared" si="3"/>
        <v>33</v>
      </c>
      <c r="C81" s="4">
        <f t="shared" si="4"/>
        <v>5.6480736645728863E-4</v>
      </c>
      <c r="D81" s="4">
        <f t="shared" si="5"/>
        <v>6.0942452061724358E-3</v>
      </c>
    </row>
    <row r="82" spans="1:4">
      <c r="A82" s="4" t="s">
        <v>164</v>
      </c>
      <c r="B82" s="4">
        <f t="shared" si="3"/>
        <v>91</v>
      </c>
      <c r="C82" s="4">
        <f t="shared" si="4"/>
        <v>1.5574991014428261E-3</v>
      </c>
      <c r="D82" s="4">
        <f t="shared" si="5"/>
        <v>1.4526097845003741E-2</v>
      </c>
    </row>
    <row r="83" spans="1:4">
      <c r="A83" s="4" t="s">
        <v>165</v>
      </c>
      <c r="B83" s="4">
        <f t="shared" si="3"/>
        <v>151</v>
      </c>
      <c r="C83" s="4">
        <f t="shared" si="4"/>
        <v>2.5844215859106233E-3</v>
      </c>
      <c r="D83" s="4">
        <f t="shared" si="5"/>
        <v>2.2215540264708913E-2</v>
      </c>
    </row>
    <row r="84" spans="1:4">
      <c r="A84" s="4" t="s">
        <v>166</v>
      </c>
      <c r="B84" s="4">
        <f t="shared" si="3"/>
        <v>212</v>
      </c>
      <c r="C84" s="4">
        <f t="shared" si="4"/>
        <v>3.6284594451195507E-3</v>
      </c>
      <c r="D84" s="4">
        <f t="shared" si="5"/>
        <v>2.9413842120028264E-2</v>
      </c>
    </row>
    <row r="85" spans="1:4">
      <c r="A85" s="4" t="s">
        <v>167</v>
      </c>
      <c r="B85" s="4">
        <f t="shared" si="3"/>
        <v>56</v>
      </c>
      <c r="C85" s="4">
        <f t="shared" si="4"/>
        <v>9.5846098550327757E-4</v>
      </c>
      <c r="D85" s="4">
        <f t="shared" si="5"/>
        <v>9.6104812779220661E-3</v>
      </c>
    </row>
    <row r="86" spans="1:4">
      <c r="A86" s="4" t="s">
        <v>168</v>
      </c>
      <c r="B86" s="4">
        <f t="shared" si="3"/>
        <v>261</v>
      </c>
      <c r="C86" s="4">
        <f t="shared" si="4"/>
        <v>4.4671128074349189E-3</v>
      </c>
      <c r="D86" s="4">
        <f t="shared" si="5"/>
        <v>3.4872255240083881E-2</v>
      </c>
    </row>
    <row r="87" spans="1:4">
      <c r="A87" s="4" t="s">
        <v>169</v>
      </c>
      <c r="B87" s="4">
        <f t="shared" si="3"/>
        <v>2277</v>
      </c>
      <c r="C87" s="4">
        <f t="shared" si="4"/>
        <v>3.8971708285552915E-2</v>
      </c>
      <c r="D87" s="4">
        <f t="shared" si="5"/>
        <v>0.18244328604117369</v>
      </c>
    </row>
    <row r="88" spans="1:4">
      <c r="A88" s="4" t="s">
        <v>170</v>
      </c>
      <c r="B88" s="4">
        <f t="shared" si="3"/>
        <v>974</v>
      </c>
      <c r="C88" s="4">
        <f t="shared" si="4"/>
        <v>1.6670374997860577E-2</v>
      </c>
      <c r="D88" s="4">
        <f t="shared" si="5"/>
        <v>9.8464730713964568E-2</v>
      </c>
    </row>
    <row r="89" spans="1:4">
      <c r="A89" s="4" t="s">
        <v>171</v>
      </c>
      <c r="B89" s="4">
        <f t="shared" si="3"/>
        <v>1868</v>
      </c>
      <c r="C89" s="4">
        <f t="shared" si="4"/>
        <v>3.1971520016430763E-2</v>
      </c>
      <c r="D89" s="4">
        <f t="shared" si="5"/>
        <v>0.15880474129586572</v>
      </c>
    </row>
    <row r="90" spans="1:4">
      <c r="A90" s="4" t="s">
        <v>172</v>
      </c>
      <c r="B90" s="4">
        <f t="shared" si="3"/>
        <v>200</v>
      </c>
      <c r="C90" s="4">
        <f t="shared" si="4"/>
        <v>3.4230749482259916E-3</v>
      </c>
      <c r="D90" s="4">
        <f t="shared" si="5"/>
        <v>2.8036665939242485E-2</v>
      </c>
    </row>
    <row r="91" spans="1:4">
      <c r="A91" s="4" t="s">
        <v>173</v>
      </c>
      <c r="B91" s="4">
        <f t="shared" si="3"/>
        <v>515</v>
      </c>
      <c r="C91" s="4">
        <f t="shared" si="4"/>
        <v>8.8144179916819273E-3</v>
      </c>
      <c r="D91" s="4">
        <f t="shared" si="5"/>
        <v>6.0166502995367632E-2</v>
      </c>
    </row>
    <row r="92" spans="1:4">
      <c r="A92" s="4" t="s">
        <v>174</v>
      </c>
      <c r="B92" s="4">
        <f t="shared" si="3"/>
        <v>976</v>
      </c>
      <c r="C92" s="4">
        <f t="shared" si="4"/>
        <v>1.6704605747342838E-2</v>
      </c>
      <c r="D92" s="4">
        <f t="shared" si="5"/>
        <v>9.8617481818671235E-2</v>
      </c>
    </row>
    <row r="93" spans="1:4">
      <c r="A93" s="4" t="s">
        <v>175</v>
      </c>
      <c r="B93" s="4">
        <f t="shared" si="3"/>
        <v>208</v>
      </c>
      <c r="C93" s="4">
        <f t="shared" si="4"/>
        <v>3.5599979461550311E-3</v>
      </c>
      <c r="D93" s="4">
        <f t="shared" si="5"/>
        <v>2.8956695332041711E-2</v>
      </c>
    </row>
    <row r="94" spans="1:4">
      <c r="A94" s="4" t="s">
        <v>176</v>
      </c>
      <c r="B94" s="4">
        <f t="shared" si="3"/>
        <v>183</v>
      </c>
      <c r="C94" s="4">
        <f t="shared" si="4"/>
        <v>3.1321135776267821E-3</v>
      </c>
      <c r="D94" s="4">
        <f t="shared" si="5"/>
        <v>2.6054949582969951E-2</v>
      </c>
    </row>
    <row r="95" spans="1:4">
      <c r="A95" s="4" t="s">
        <v>177</v>
      </c>
      <c r="B95" s="4">
        <f t="shared" si="3"/>
        <v>918</v>
      </c>
      <c r="C95" s="4">
        <f t="shared" si="4"/>
        <v>1.57119140123573E-2</v>
      </c>
      <c r="D95" s="4">
        <f t="shared" si="5"/>
        <v>9.4145745562475472E-2</v>
      </c>
    </row>
    <row r="96" spans="1:4">
      <c r="A96" s="4" t="s">
        <v>178</v>
      </c>
      <c r="B96" s="4">
        <f t="shared" si="3"/>
        <v>490</v>
      </c>
      <c r="C96" s="4">
        <f t="shared" si="4"/>
        <v>8.3865336231536795E-3</v>
      </c>
      <c r="D96" s="4">
        <f t="shared" si="5"/>
        <v>5.7847873943845343E-2</v>
      </c>
    </row>
    <row r="97" spans="1:4">
      <c r="A97" s="4" t="s">
        <v>179</v>
      </c>
      <c r="B97" s="4">
        <f t="shared" si="3"/>
        <v>772</v>
      </c>
      <c r="C97" s="4">
        <f t="shared" si="4"/>
        <v>1.3213069300152328E-2</v>
      </c>
      <c r="D97" s="4">
        <f t="shared" si="5"/>
        <v>8.2474532489210731E-2</v>
      </c>
    </row>
    <row r="98" spans="1:4">
      <c r="A98" s="4" t="s">
        <v>180</v>
      </c>
      <c r="B98" s="4">
        <f t="shared" si="3"/>
        <v>68</v>
      </c>
      <c r="C98" s="4">
        <f t="shared" si="4"/>
        <v>1.163845482396837E-3</v>
      </c>
      <c r="D98" s="4">
        <f t="shared" si="5"/>
        <v>1.1343867786855035E-2</v>
      </c>
    </row>
    <row r="99" spans="1:4">
      <c r="A99" s="4" t="s">
        <v>181</v>
      </c>
      <c r="B99" s="4">
        <f t="shared" si="3"/>
        <v>119</v>
      </c>
      <c r="C99" s="4">
        <f t="shared" si="4"/>
        <v>2.036729594194465E-3</v>
      </c>
      <c r="D99" s="4">
        <f t="shared" si="5"/>
        <v>1.8207404964223028E-2</v>
      </c>
    </row>
    <row r="100" spans="1:4">
      <c r="A100" s="4" t="s">
        <v>182</v>
      </c>
      <c r="B100" s="4">
        <f t="shared" si="3"/>
        <v>192</v>
      </c>
      <c r="C100" s="4">
        <f t="shared" si="4"/>
        <v>3.2861519502969515E-3</v>
      </c>
      <c r="D100" s="4">
        <f t="shared" si="5"/>
        <v>2.7108732912816354E-2</v>
      </c>
    </row>
    <row r="101" spans="1:4">
      <c r="A101" s="4" t="s">
        <v>183</v>
      </c>
      <c r="B101" s="4">
        <f t="shared" si="3"/>
        <v>36</v>
      </c>
      <c r="C101" s="4">
        <f t="shared" si="4"/>
        <v>6.1615349068067842E-4</v>
      </c>
      <c r="D101" s="4">
        <f t="shared" si="5"/>
        <v>6.5709212064584618E-3</v>
      </c>
    </row>
    <row r="102" spans="1:4">
      <c r="A102" s="4" t="s">
        <v>184</v>
      </c>
      <c r="B102" s="4">
        <f t="shared" si="3"/>
        <v>35</v>
      </c>
      <c r="C102" s="4">
        <f t="shared" si="4"/>
        <v>5.9903811593954852E-4</v>
      </c>
      <c r="D102" s="4">
        <f t="shared" si="5"/>
        <v>6.4127417152115059E-3</v>
      </c>
    </row>
    <row r="103" spans="1:4">
      <c r="A103" s="4" t="s">
        <v>185</v>
      </c>
      <c r="B103" s="4">
        <f t="shared" si="3"/>
        <v>668</v>
      </c>
      <c r="C103" s="4">
        <f t="shared" si="4"/>
        <v>1.1433070327074812E-2</v>
      </c>
      <c r="D103" s="4">
        <f t="shared" si="5"/>
        <v>7.3750658520480822E-2</v>
      </c>
    </row>
    <row r="104" spans="1:4">
      <c r="A104" s="4" t="s">
        <v>186</v>
      </c>
      <c r="B104" s="4">
        <f t="shared" si="3"/>
        <v>84</v>
      </c>
      <c r="C104" s="4">
        <f t="shared" si="4"/>
        <v>1.4376914782549164E-3</v>
      </c>
      <c r="D104" s="4">
        <f t="shared" si="5"/>
        <v>1.3574726314497609E-2</v>
      </c>
    </row>
    <row r="105" spans="1:4">
      <c r="A105" s="4" t="s">
        <v>187</v>
      </c>
      <c r="B105" s="4">
        <f t="shared" si="3"/>
        <v>176</v>
      </c>
      <c r="C105" s="4">
        <f t="shared" si="4"/>
        <v>3.0123059544388724E-3</v>
      </c>
      <c r="D105" s="4">
        <f t="shared" si="5"/>
        <v>2.5227809260315499E-2</v>
      </c>
    </row>
    <row r="106" spans="1:4">
      <c r="A106" s="4" t="s">
        <v>188</v>
      </c>
      <c r="B106" s="4">
        <f t="shared" si="3"/>
        <v>195</v>
      </c>
      <c r="C106" s="4">
        <f t="shared" si="4"/>
        <v>3.3374980745203417E-3</v>
      </c>
      <c r="D106" s="4">
        <f t="shared" si="5"/>
        <v>2.7457654331665412E-2</v>
      </c>
    </row>
    <row r="107" spans="1:4">
      <c r="A107" s="4" t="s">
        <v>189</v>
      </c>
      <c r="B107" s="4">
        <f t="shared" si="3"/>
        <v>685</v>
      </c>
      <c r="C107" s="4">
        <f t="shared" si="4"/>
        <v>1.172403169767402E-2</v>
      </c>
      <c r="D107" s="4">
        <f t="shared" si="5"/>
        <v>7.5202481387370484E-2</v>
      </c>
    </row>
    <row r="108" spans="1:4">
      <c r="A108" s="4" t="s">
        <v>190</v>
      </c>
      <c r="B108" s="4">
        <f t="shared" si="3"/>
        <v>775</v>
      </c>
      <c r="C108" s="4">
        <f t="shared" si="4"/>
        <v>1.3264415424375717E-2</v>
      </c>
      <c r="D108" s="4">
        <f t="shared" si="5"/>
        <v>8.2720808832810841E-2</v>
      </c>
    </row>
    <row r="109" spans="1:4">
      <c r="A109" s="4" t="s">
        <v>191</v>
      </c>
      <c r="B109" s="4">
        <f t="shared" si="3"/>
        <v>280</v>
      </c>
      <c r="C109" s="4">
        <f t="shared" si="4"/>
        <v>4.7923049275163882E-3</v>
      </c>
      <c r="D109" s="4">
        <f t="shared" si="5"/>
        <v>3.6925018939142885E-2</v>
      </c>
    </row>
    <row r="110" spans="1:4">
      <c r="A110" s="4" t="s">
        <v>192</v>
      </c>
      <c r="B110" s="4">
        <f t="shared" si="3"/>
        <v>35</v>
      </c>
      <c r="C110" s="4">
        <f t="shared" si="4"/>
        <v>5.9903811593954852E-4</v>
      </c>
      <c r="D110" s="4">
        <f t="shared" si="5"/>
        <v>6.4127417152115059E-3</v>
      </c>
    </row>
    <row r="111" spans="1:4">
      <c r="A111" s="4" t="s">
        <v>193</v>
      </c>
      <c r="B111" s="4">
        <f t="shared" si="3"/>
        <v>196</v>
      </c>
      <c r="C111" s="4">
        <f t="shared" si="4"/>
        <v>3.3546134492614716E-3</v>
      </c>
      <c r="D111" s="4">
        <f t="shared" si="5"/>
        <v>2.7573707343603877E-2</v>
      </c>
    </row>
    <row r="112" spans="1:4">
      <c r="A112" s="4" t="s">
        <v>194</v>
      </c>
      <c r="B112" s="4">
        <f t="shared" si="3"/>
        <v>102</v>
      </c>
      <c r="C112" s="4">
        <f t="shared" si="4"/>
        <v>1.7457682235952556E-3</v>
      </c>
      <c r="D112" s="4">
        <f t="shared" si="5"/>
        <v>1.5994592734528745E-2</v>
      </c>
    </row>
    <row r="113" spans="1:4">
      <c r="A113" s="4" t="s">
        <v>195</v>
      </c>
      <c r="B113" s="4">
        <f t="shared" si="3"/>
        <v>115</v>
      </c>
      <c r="C113" s="4">
        <f t="shared" si="4"/>
        <v>1.968268095229945E-3</v>
      </c>
      <c r="D113" s="4">
        <f t="shared" si="5"/>
        <v>1.7692481514436125E-2</v>
      </c>
    </row>
    <row r="114" spans="1:4">
      <c r="A114" s="4" t="s">
        <v>196</v>
      </c>
      <c r="B114" s="4">
        <f t="shared" si="3"/>
        <v>189</v>
      </c>
      <c r="C114" s="4">
        <f t="shared" si="4"/>
        <v>3.2348058260735619E-3</v>
      </c>
      <c r="D114" s="4">
        <f t="shared" si="5"/>
        <v>2.6758653996884901E-2</v>
      </c>
    </row>
    <row r="115" spans="1:4">
      <c r="A115" s="4" t="s">
        <v>197</v>
      </c>
      <c r="B115" s="4">
        <f t="shared" si="3"/>
        <v>91</v>
      </c>
      <c r="C115" s="4">
        <f t="shared" si="4"/>
        <v>1.5574991014428261E-3</v>
      </c>
      <c r="D115" s="4">
        <f t="shared" si="5"/>
        <v>1.4526097845003741E-2</v>
      </c>
    </row>
    <row r="116" spans="1:4">
      <c r="A116" s="4" t="s">
        <v>198</v>
      </c>
      <c r="B116" s="4">
        <f t="shared" si="3"/>
        <v>203</v>
      </c>
      <c r="C116" s="4">
        <f t="shared" si="4"/>
        <v>3.4744210724493812E-3</v>
      </c>
      <c r="D116" s="4">
        <f t="shared" si="5"/>
        <v>2.838258631078578E-2</v>
      </c>
    </row>
    <row r="117" spans="1:4">
      <c r="A117" s="4" t="s">
        <v>199</v>
      </c>
      <c r="B117" s="4">
        <f t="shared" si="3"/>
        <v>31</v>
      </c>
      <c r="C117" s="4">
        <f t="shared" si="4"/>
        <v>5.3057661697502863E-4</v>
      </c>
      <c r="D117" s="4">
        <f t="shared" si="5"/>
        <v>5.7727538602016541E-3</v>
      </c>
    </row>
    <row r="118" spans="1:4">
      <c r="A118" s="4" t="s">
        <v>200</v>
      </c>
      <c r="B118" s="4">
        <f t="shared" si="3"/>
        <v>149</v>
      </c>
      <c r="C118" s="4">
        <f t="shared" si="4"/>
        <v>2.5501908364283636E-3</v>
      </c>
      <c r="D118" s="4">
        <f t="shared" si="5"/>
        <v>2.1970350727360668E-2</v>
      </c>
    </row>
    <row r="119" spans="1:4">
      <c r="A119" s="4" t="s">
        <v>201</v>
      </c>
      <c r="B119" s="4">
        <f t="shared" si="3"/>
        <v>768</v>
      </c>
      <c r="C119" s="4">
        <f t="shared" si="4"/>
        <v>1.3144607801187806E-2</v>
      </c>
      <c r="D119" s="4">
        <f t="shared" si="5"/>
        <v>8.2145716048889789E-2</v>
      </c>
    </row>
    <row r="120" spans="1:4">
      <c r="A120" s="4" t="s">
        <v>202</v>
      </c>
      <c r="B120" s="4">
        <f t="shared" si="3"/>
        <v>355</v>
      </c>
      <c r="C120" s="4">
        <f t="shared" si="4"/>
        <v>6.0759580331011349E-3</v>
      </c>
      <c r="D120" s="4">
        <f t="shared" si="5"/>
        <v>4.4735288389577861E-2</v>
      </c>
    </row>
    <row r="121" spans="1:4">
      <c r="A121" s="4" t="s">
        <v>203</v>
      </c>
      <c r="B121" s="4">
        <f t="shared" si="3"/>
        <v>368</v>
      </c>
      <c r="C121" s="4">
        <f t="shared" si="4"/>
        <v>6.2984579047358239E-3</v>
      </c>
      <c r="D121" s="4">
        <f t="shared" si="5"/>
        <v>4.6046675590723805E-2</v>
      </c>
    </row>
    <row r="122" spans="1:4">
      <c r="A122" s="4" t="s">
        <v>204</v>
      </c>
      <c r="B122" s="4">
        <f t="shared" si="3"/>
        <v>152</v>
      </c>
      <c r="C122" s="4">
        <f t="shared" si="4"/>
        <v>2.6015369606517537E-3</v>
      </c>
      <c r="D122" s="4">
        <f t="shared" si="5"/>
        <v>2.2337889199081678E-2</v>
      </c>
    </row>
    <row r="123" spans="1:4">
      <c r="A123" s="4" t="s">
        <v>205</v>
      </c>
      <c r="B123" s="4">
        <f t="shared" si="3"/>
        <v>206</v>
      </c>
      <c r="C123" s="4">
        <f t="shared" si="4"/>
        <v>3.5257671966727713E-3</v>
      </c>
      <c r="D123" s="4">
        <f t="shared" si="5"/>
        <v>2.872741191146105E-2</v>
      </c>
    </row>
    <row r="124" spans="1:4">
      <c r="A124" s="4" t="s">
        <v>206</v>
      </c>
      <c r="B124" s="4">
        <f t="shared" si="3"/>
        <v>454</v>
      </c>
      <c r="C124" s="4">
        <f t="shared" si="4"/>
        <v>7.7703801324730008E-3</v>
      </c>
      <c r="D124" s="4">
        <f t="shared" si="5"/>
        <v>5.4453262950631791E-2</v>
      </c>
    </row>
    <row r="125" spans="1:4">
      <c r="A125" s="4" t="s">
        <v>207</v>
      </c>
      <c r="B125" s="4">
        <f t="shared" si="3"/>
        <v>104</v>
      </c>
      <c r="C125" s="4">
        <f t="shared" si="4"/>
        <v>1.7799989730775156E-3</v>
      </c>
      <c r="D125" s="4">
        <f t="shared" si="5"/>
        <v>1.6258346639098371E-2</v>
      </c>
    </row>
    <row r="126" spans="1:4">
      <c r="A126" s="4" t="s">
        <v>208</v>
      </c>
      <c r="B126" s="4">
        <f t="shared" si="3"/>
        <v>145</v>
      </c>
      <c r="C126" s="4">
        <f t="shared" si="4"/>
        <v>2.4817293374638436E-3</v>
      </c>
      <c r="D126" s="4">
        <f t="shared" si="5"/>
        <v>2.1477973934455937E-2</v>
      </c>
    </row>
    <row r="127" spans="1:4">
      <c r="A127" s="4" t="s">
        <v>209</v>
      </c>
      <c r="B127" s="4">
        <f t="shared" si="3"/>
        <v>329</v>
      </c>
      <c r="C127" s="4">
        <f t="shared" si="4"/>
        <v>5.630958289831756E-3</v>
      </c>
      <c r="D127" s="4">
        <f t="shared" si="5"/>
        <v>4.2076794236326161E-2</v>
      </c>
    </row>
    <row r="128" spans="1:4">
      <c r="A128" s="4" t="s">
        <v>210</v>
      </c>
      <c r="B128" s="4">
        <f t="shared" si="3"/>
        <v>273</v>
      </c>
      <c r="C128" s="4">
        <f t="shared" si="4"/>
        <v>4.6724973043284785E-3</v>
      </c>
      <c r="D128" s="4">
        <f t="shared" si="5"/>
        <v>3.61725605229299E-2</v>
      </c>
    </row>
    <row r="129" spans="1:4">
      <c r="A129" s="4" t="s">
        <v>211</v>
      </c>
      <c r="B129" s="4">
        <f t="shared" si="3"/>
        <v>309</v>
      </c>
      <c r="C129" s="4">
        <f t="shared" si="4"/>
        <v>5.2886507950091564E-3</v>
      </c>
      <c r="D129" s="4">
        <f t="shared" si="5"/>
        <v>3.9997455472702087E-2</v>
      </c>
    </row>
    <row r="130" spans="1:4">
      <c r="A130" s="4" t="s">
        <v>212</v>
      </c>
      <c r="B130" s="4">
        <f t="shared" si="3"/>
        <v>126</v>
      </c>
      <c r="C130" s="4">
        <f t="shared" si="4"/>
        <v>2.1565372173823747E-3</v>
      </c>
      <c r="D130" s="4">
        <f t="shared" si="5"/>
        <v>1.9100596068168177E-2</v>
      </c>
    </row>
    <row r="131" spans="1:4">
      <c r="A131" s="4" t="s">
        <v>213</v>
      </c>
      <c r="B131" s="4">
        <f t="shared" ref="B131:B194" si="6">1*(RIGHT(A131,LEN(A131)-SEARCH(":",A131)))</f>
        <v>191</v>
      </c>
      <c r="C131" s="4">
        <f t="shared" ref="C131:C194" si="7">B131/58427</f>
        <v>3.2690365755558217E-3</v>
      </c>
      <c r="D131" s="4">
        <f t="shared" ref="D131:D194" si="8">ABS(C131*(LOG(C131,2)))</f>
        <v>2.699216944711896E-2</v>
      </c>
    </row>
    <row r="132" spans="1:4">
      <c r="A132" s="4" t="s">
        <v>214</v>
      </c>
      <c r="B132" s="4">
        <f t="shared" si="6"/>
        <v>170</v>
      </c>
      <c r="C132" s="4">
        <f t="shared" si="7"/>
        <v>2.9096137059920926E-3</v>
      </c>
      <c r="D132" s="4">
        <f t="shared" si="8"/>
        <v>2.4513369363917306E-2</v>
      </c>
    </row>
    <row r="133" spans="1:4">
      <c r="A133" s="4" t="s">
        <v>215</v>
      </c>
      <c r="B133" s="4">
        <f t="shared" si="6"/>
        <v>36</v>
      </c>
      <c r="C133" s="4">
        <f t="shared" si="7"/>
        <v>6.1615349068067842E-4</v>
      </c>
      <c r="D133" s="4">
        <f t="shared" si="8"/>
        <v>6.5709212064584618E-3</v>
      </c>
    </row>
    <row r="134" spans="1:4">
      <c r="A134" s="4" t="s">
        <v>216</v>
      </c>
      <c r="B134" s="4">
        <f t="shared" si="6"/>
        <v>65</v>
      </c>
      <c r="C134" s="4">
        <f t="shared" si="7"/>
        <v>1.1124993581734471E-3</v>
      </c>
      <c r="D134" s="4">
        <f t="shared" si="8"/>
        <v>1.0915821208669739E-2</v>
      </c>
    </row>
    <row r="135" spans="1:4">
      <c r="A135" s="4" t="s">
        <v>217</v>
      </c>
      <c r="B135" s="4">
        <f t="shared" si="6"/>
        <v>708</v>
      </c>
      <c r="C135" s="4">
        <f t="shared" si="7"/>
        <v>1.2117685316720009E-2</v>
      </c>
      <c r="D135" s="4">
        <f t="shared" si="8"/>
        <v>7.7150176580133331E-2</v>
      </c>
    </row>
    <row r="136" spans="1:4">
      <c r="A136" s="4" t="s">
        <v>218</v>
      </c>
      <c r="B136" s="4">
        <f t="shared" si="6"/>
        <v>116</v>
      </c>
      <c r="C136" s="4">
        <f t="shared" si="7"/>
        <v>1.9853834699710749E-3</v>
      </c>
      <c r="D136" s="4">
        <f t="shared" si="8"/>
        <v>1.7821529865673397E-2</v>
      </c>
    </row>
    <row r="137" spans="1:4">
      <c r="A137" s="4" t="s">
        <v>219</v>
      </c>
      <c r="B137" s="4">
        <f t="shared" si="6"/>
        <v>284</v>
      </c>
      <c r="C137" s="4">
        <f t="shared" si="7"/>
        <v>4.8607664264809078E-3</v>
      </c>
      <c r="D137" s="4">
        <f t="shared" si="8"/>
        <v>3.7353047987031734E-2</v>
      </c>
    </row>
    <row r="138" spans="1:4">
      <c r="A138" s="4" t="s">
        <v>220</v>
      </c>
      <c r="B138" s="4">
        <f t="shared" si="6"/>
        <v>183</v>
      </c>
      <c r="C138" s="4">
        <f t="shared" si="7"/>
        <v>3.1321135776267821E-3</v>
      </c>
      <c r="D138" s="4">
        <f t="shared" si="8"/>
        <v>2.6054949582969951E-2</v>
      </c>
    </row>
    <row r="139" spans="1:4">
      <c r="A139" s="4" t="s">
        <v>221</v>
      </c>
      <c r="B139" s="4">
        <f t="shared" si="6"/>
        <v>294</v>
      </c>
      <c r="C139" s="4">
        <f t="shared" si="7"/>
        <v>5.0319201738922075E-3</v>
      </c>
      <c r="D139" s="4">
        <f t="shared" si="8"/>
        <v>3.8417076407056591E-2</v>
      </c>
    </row>
    <row r="140" spans="1:4">
      <c r="A140" s="4" t="s">
        <v>222</v>
      </c>
      <c r="B140" s="4">
        <f t="shared" si="6"/>
        <v>461</v>
      </c>
      <c r="C140" s="4">
        <f t="shared" si="7"/>
        <v>7.8901877556609105E-3</v>
      </c>
      <c r="D140" s="4">
        <f t="shared" si="8"/>
        <v>5.5118679125511522E-2</v>
      </c>
    </row>
    <row r="141" spans="1:4">
      <c r="A141" s="4" t="s">
        <v>223</v>
      </c>
      <c r="B141" s="4">
        <f t="shared" si="6"/>
        <v>71</v>
      </c>
      <c r="C141" s="4">
        <f t="shared" si="7"/>
        <v>1.2151916066202269E-3</v>
      </c>
      <c r="D141" s="4">
        <f t="shared" si="8"/>
        <v>1.1768645209998388E-2</v>
      </c>
    </row>
    <row r="142" spans="1:4">
      <c r="A142" s="4" t="s">
        <v>224</v>
      </c>
      <c r="B142" s="4">
        <f t="shared" si="6"/>
        <v>22</v>
      </c>
      <c r="C142" s="4">
        <f t="shared" si="7"/>
        <v>3.7653824430485905E-4</v>
      </c>
      <c r="D142" s="4">
        <f t="shared" si="8"/>
        <v>4.2830908904540142E-3</v>
      </c>
    </row>
    <row r="143" spans="1:4">
      <c r="A143" s="4" t="s">
        <v>225</v>
      </c>
      <c r="B143" s="4">
        <f t="shared" si="6"/>
        <v>104</v>
      </c>
      <c r="C143" s="4">
        <f t="shared" si="7"/>
        <v>1.7799989730775156E-3</v>
      </c>
      <c r="D143" s="4">
        <f t="shared" si="8"/>
        <v>1.6258346639098371E-2</v>
      </c>
    </row>
    <row r="144" spans="1:4">
      <c r="A144" s="4" t="s">
        <v>226</v>
      </c>
      <c r="B144" s="4">
        <f t="shared" si="6"/>
        <v>31</v>
      </c>
      <c r="C144" s="4">
        <f t="shared" si="7"/>
        <v>5.3057661697502863E-4</v>
      </c>
      <c r="D144" s="4">
        <f t="shared" si="8"/>
        <v>5.7727538602016541E-3</v>
      </c>
    </row>
    <row r="145" spans="1:4">
      <c r="A145" s="4" t="s">
        <v>227</v>
      </c>
      <c r="B145" s="4">
        <f t="shared" si="6"/>
        <v>35</v>
      </c>
      <c r="C145" s="4">
        <f t="shared" si="7"/>
        <v>5.9903811593954852E-4</v>
      </c>
      <c r="D145" s="4">
        <f t="shared" si="8"/>
        <v>6.4127417152115059E-3</v>
      </c>
    </row>
    <row r="146" spans="1:4">
      <c r="A146" s="4" t="s">
        <v>228</v>
      </c>
      <c r="B146" s="4">
        <f t="shared" si="6"/>
        <v>42</v>
      </c>
      <c r="C146" s="4">
        <f t="shared" si="7"/>
        <v>7.1884573912745821E-4</v>
      </c>
      <c r="D146" s="4">
        <f t="shared" si="8"/>
        <v>7.5062088963762626E-3</v>
      </c>
    </row>
    <row r="147" spans="1:4">
      <c r="A147" s="4" t="s">
        <v>229</v>
      </c>
      <c r="B147" s="4">
        <f t="shared" si="6"/>
        <v>80</v>
      </c>
      <c r="C147" s="4">
        <f t="shared" si="7"/>
        <v>1.3692299792903966E-3</v>
      </c>
      <c r="D147" s="4">
        <f t="shared" si="8"/>
        <v>1.3024689953683014E-2</v>
      </c>
    </row>
    <row r="148" spans="1:4">
      <c r="A148" s="4" t="s">
        <v>230</v>
      </c>
      <c r="B148" s="4">
        <f t="shared" si="6"/>
        <v>75</v>
      </c>
      <c r="C148" s="4">
        <f t="shared" si="7"/>
        <v>1.2836531055847467E-3</v>
      </c>
      <c r="D148" s="4">
        <f t="shared" si="8"/>
        <v>1.2330167007684092E-2</v>
      </c>
    </row>
    <row r="149" spans="1:4">
      <c r="A149" s="4" t="s">
        <v>231</v>
      </c>
      <c r="B149" s="4">
        <f t="shared" si="6"/>
        <v>22</v>
      </c>
      <c r="C149" s="4">
        <f t="shared" si="7"/>
        <v>3.7653824430485905E-4</v>
      </c>
      <c r="D149" s="4">
        <f t="shared" si="8"/>
        <v>4.2830908904540142E-3</v>
      </c>
    </row>
    <row r="150" spans="1:4">
      <c r="A150" s="4" t="s">
        <v>232</v>
      </c>
      <c r="B150" s="4">
        <f t="shared" si="6"/>
        <v>115</v>
      </c>
      <c r="C150" s="4">
        <f t="shared" si="7"/>
        <v>1.968268095229945E-3</v>
      </c>
      <c r="D150" s="4">
        <f t="shared" si="8"/>
        <v>1.7692481514436125E-2</v>
      </c>
    </row>
    <row r="151" spans="1:4">
      <c r="A151" s="4" t="s">
        <v>233</v>
      </c>
      <c r="B151" s="4">
        <f t="shared" si="6"/>
        <v>2258</v>
      </c>
      <c r="C151" s="4">
        <f t="shared" si="7"/>
        <v>3.8646516165471441E-2</v>
      </c>
      <c r="D151" s="4">
        <f t="shared" si="8"/>
        <v>0.18138811242577121</v>
      </c>
    </row>
    <row r="152" spans="1:4">
      <c r="A152" s="4" t="s">
        <v>234</v>
      </c>
      <c r="B152" s="4">
        <f t="shared" si="6"/>
        <v>344</v>
      </c>
      <c r="C152" s="4">
        <f t="shared" si="7"/>
        <v>5.8876889109487057E-3</v>
      </c>
      <c r="D152" s="4">
        <f t="shared" si="8"/>
        <v>4.3616487183942898E-2</v>
      </c>
    </row>
    <row r="153" spans="1:4">
      <c r="A153" s="4" t="s">
        <v>235</v>
      </c>
      <c r="B153" s="4">
        <f t="shared" si="6"/>
        <v>1125</v>
      </c>
      <c r="C153" s="4">
        <f t="shared" si="7"/>
        <v>1.9254796583771203E-2</v>
      </c>
      <c r="D153" s="4">
        <f t="shared" si="8"/>
        <v>0.10972612142177067</v>
      </c>
    </row>
    <row r="154" spans="1:4">
      <c r="A154" s="4" t="s">
        <v>236</v>
      </c>
      <c r="B154" s="4">
        <f t="shared" si="6"/>
        <v>67</v>
      </c>
      <c r="C154" s="4">
        <f t="shared" si="7"/>
        <v>1.1467301076557072E-3</v>
      </c>
      <c r="D154" s="4">
        <f t="shared" si="8"/>
        <v>1.1201556010628584E-2</v>
      </c>
    </row>
    <row r="155" spans="1:4">
      <c r="A155" s="4" t="s">
        <v>237</v>
      </c>
      <c r="B155" s="4">
        <f t="shared" si="6"/>
        <v>182</v>
      </c>
      <c r="C155" s="4">
        <f t="shared" si="7"/>
        <v>3.1149982028856522E-3</v>
      </c>
      <c r="D155" s="4">
        <f t="shared" si="8"/>
        <v>2.5937197487121828E-2</v>
      </c>
    </row>
    <row r="156" spans="1:4">
      <c r="A156" s="4" t="s">
        <v>238</v>
      </c>
      <c r="B156" s="4">
        <f t="shared" si="6"/>
        <v>286</v>
      </c>
      <c r="C156" s="4">
        <f t="shared" si="7"/>
        <v>4.8949971759631675E-3</v>
      </c>
      <c r="D156" s="4">
        <f t="shared" si="8"/>
        <v>3.7566539605779596E-2</v>
      </c>
    </row>
    <row r="157" spans="1:4">
      <c r="A157" s="4" t="s">
        <v>239</v>
      </c>
      <c r="B157" s="4">
        <f t="shared" si="6"/>
        <v>119</v>
      </c>
      <c r="C157" s="4">
        <f t="shared" si="7"/>
        <v>2.036729594194465E-3</v>
      </c>
      <c r="D157" s="4">
        <f t="shared" si="8"/>
        <v>1.8207404964223028E-2</v>
      </c>
    </row>
    <row r="158" spans="1:4">
      <c r="A158" s="4" t="s">
        <v>240</v>
      </c>
      <c r="B158" s="4">
        <f t="shared" si="6"/>
        <v>103</v>
      </c>
      <c r="C158" s="4">
        <f t="shared" si="7"/>
        <v>1.7628835983363857E-3</v>
      </c>
      <c r="D158" s="4">
        <f t="shared" si="8"/>
        <v>1.6126589554066911E-2</v>
      </c>
    </row>
    <row r="159" spans="1:4">
      <c r="A159" s="4" t="s">
        <v>241</v>
      </c>
      <c r="B159" s="4">
        <f t="shared" si="6"/>
        <v>483</v>
      </c>
      <c r="C159" s="4">
        <f t="shared" si="7"/>
        <v>8.266725999965769E-3</v>
      </c>
      <c r="D159" s="4">
        <f t="shared" si="8"/>
        <v>5.7193081073700261E-2</v>
      </c>
    </row>
    <row r="160" spans="1:4">
      <c r="A160" s="4" t="s">
        <v>242</v>
      </c>
      <c r="B160" s="4">
        <f t="shared" si="6"/>
        <v>135</v>
      </c>
      <c r="C160" s="4">
        <f t="shared" si="7"/>
        <v>2.3105755900525442E-3</v>
      </c>
      <c r="D160" s="4">
        <f t="shared" si="8"/>
        <v>2.0234939661105431E-2</v>
      </c>
    </row>
    <row r="161" spans="1:4">
      <c r="A161" s="4" t="s">
        <v>243</v>
      </c>
      <c r="B161" s="4">
        <f t="shared" si="6"/>
        <v>323</v>
      </c>
      <c r="C161" s="4">
        <f t="shared" si="7"/>
        <v>5.5282660413849757E-3</v>
      </c>
      <c r="D161" s="4">
        <f t="shared" si="8"/>
        <v>4.1456230651496277E-2</v>
      </c>
    </row>
    <row r="162" spans="1:4">
      <c r="A162" s="4" t="s">
        <v>244</v>
      </c>
      <c r="B162" s="4">
        <f t="shared" si="6"/>
        <v>288</v>
      </c>
      <c r="C162" s="4">
        <f t="shared" si="7"/>
        <v>4.9292279254454273E-3</v>
      </c>
      <c r="D162" s="4">
        <f t="shared" si="8"/>
        <v>3.7779685875331412E-2</v>
      </c>
    </row>
    <row r="163" spans="1:4">
      <c r="A163" s="4" t="s">
        <v>245</v>
      </c>
      <c r="B163" s="4">
        <f t="shared" si="6"/>
        <v>603</v>
      </c>
      <c r="C163" s="4">
        <f t="shared" si="7"/>
        <v>1.0320570968901365E-2</v>
      </c>
      <c r="D163" s="4">
        <f t="shared" si="8"/>
        <v>6.8098568152177102E-2</v>
      </c>
    </row>
    <row r="164" spans="1:4">
      <c r="A164" s="4" t="s">
        <v>246</v>
      </c>
      <c r="B164" s="4">
        <f t="shared" si="6"/>
        <v>344</v>
      </c>
      <c r="C164" s="4">
        <f t="shared" si="7"/>
        <v>5.8876889109487057E-3</v>
      </c>
      <c r="D164" s="4">
        <f t="shared" si="8"/>
        <v>4.3616487183942898E-2</v>
      </c>
    </row>
    <row r="165" spans="1:4">
      <c r="A165" s="4" t="s">
        <v>247</v>
      </c>
      <c r="B165" s="4">
        <f t="shared" si="6"/>
        <v>136</v>
      </c>
      <c r="C165" s="4">
        <f t="shared" si="7"/>
        <v>2.3276909647936741E-3</v>
      </c>
      <c r="D165" s="4">
        <f t="shared" si="8"/>
        <v>2.0360044608916397E-2</v>
      </c>
    </row>
    <row r="166" spans="1:4">
      <c r="A166" s="4" t="s">
        <v>248</v>
      </c>
      <c r="B166" s="4">
        <f t="shared" si="6"/>
        <v>128</v>
      </c>
      <c r="C166" s="4">
        <f t="shared" si="7"/>
        <v>2.1907679668646345E-3</v>
      </c>
      <c r="D166" s="4">
        <f t="shared" si="8"/>
        <v>1.9354005716941177E-2</v>
      </c>
    </row>
    <row r="167" spans="1:4">
      <c r="A167" s="4" t="s">
        <v>249</v>
      </c>
      <c r="B167" s="4">
        <f t="shared" si="6"/>
        <v>2446</v>
      </c>
      <c r="C167" s="4">
        <f t="shared" si="7"/>
        <v>4.1864206616803873E-2</v>
      </c>
      <c r="D167" s="4">
        <f t="shared" si="8"/>
        <v>0.19166015305642639</v>
      </c>
    </row>
    <row r="168" spans="1:4">
      <c r="A168" s="4" t="s">
        <v>250</v>
      </c>
      <c r="B168" s="4">
        <f t="shared" si="6"/>
        <v>367</v>
      </c>
      <c r="C168" s="4">
        <f t="shared" si="7"/>
        <v>6.2813425299946945E-3</v>
      </c>
      <c r="D168" s="4">
        <f t="shared" si="8"/>
        <v>4.5946207441436432E-2</v>
      </c>
    </row>
    <row r="169" spans="1:4">
      <c r="A169" s="4" t="s">
        <v>251</v>
      </c>
      <c r="B169" s="4">
        <f t="shared" si="6"/>
        <v>735</v>
      </c>
      <c r="C169" s="4">
        <f t="shared" si="7"/>
        <v>1.2579800434730518E-2</v>
      </c>
      <c r="D169" s="4">
        <f t="shared" si="8"/>
        <v>7.9413099394894937E-2</v>
      </c>
    </row>
    <row r="170" spans="1:4">
      <c r="A170" s="4" t="s">
        <v>252</v>
      </c>
      <c r="B170" s="4">
        <f t="shared" si="6"/>
        <v>703</v>
      </c>
      <c r="C170" s="4">
        <f t="shared" si="7"/>
        <v>1.2032108443014359E-2</v>
      </c>
      <c r="D170" s="4">
        <f t="shared" si="8"/>
        <v>7.6728355050722147E-2</v>
      </c>
    </row>
    <row r="171" spans="1:4">
      <c r="A171" s="4" t="s">
        <v>253</v>
      </c>
      <c r="B171" s="4">
        <f t="shared" si="6"/>
        <v>1857</v>
      </c>
      <c r="C171" s="4">
        <f t="shared" si="7"/>
        <v>3.1783250894278331E-2</v>
      </c>
      <c r="D171" s="4">
        <f t="shared" si="8"/>
        <v>0.15814040923473441</v>
      </c>
    </row>
    <row r="172" spans="1:4">
      <c r="A172" s="4" t="s">
        <v>254</v>
      </c>
      <c r="B172" s="4">
        <f t="shared" si="6"/>
        <v>1264</v>
      </c>
      <c r="C172" s="4">
        <f t="shared" si="7"/>
        <v>2.1633833672788264E-2</v>
      </c>
      <c r="D172" s="4">
        <f t="shared" si="8"/>
        <v>0.11964736325737067</v>
      </c>
    </row>
    <row r="173" spans="1:4">
      <c r="A173" s="4" t="s">
        <v>255</v>
      </c>
      <c r="B173" s="4">
        <f t="shared" si="6"/>
        <v>600</v>
      </c>
      <c r="C173" s="4">
        <f t="shared" si="7"/>
        <v>1.0269224844677974E-2</v>
      </c>
      <c r="D173" s="4">
        <f t="shared" si="8"/>
        <v>6.7833661527438818E-2</v>
      </c>
    </row>
    <row r="174" spans="1:4">
      <c r="A174" s="4" t="s">
        <v>256</v>
      </c>
      <c r="B174" s="4">
        <f t="shared" si="6"/>
        <v>75</v>
      </c>
      <c r="C174" s="4">
        <f t="shared" si="7"/>
        <v>1.2836531055847467E-3</v>
      </c>
      <c r="D174" s="4">
        <f t="shared" si="8"/>
        <v>1.2330167007684092E-2</v>
      </c>
    </row>
    <row r="175" spans="1:4">
      <c r="A175" s="4" t="s">
        <v>257</v>
      </c>
      <c r="B175" s="4">
        <f t="shared" si="6"/>
        <v>698</v>
      </c>
      <c r="C175" s="4">
        <f t="shared" si="7"/>
        <v>1.1946531569308709E-2</v>
      </c>
      <c r="D175" s="4">
        <f t="shared" si="8"/>
        <v>7.6305655410555423E-2</v>
      </c>
    </row>
    <row r="176" spans="1:4">
      <c r="A176" s="4" t="s">
        <v>258</v>
      </c>
      <c r="B176" s="4">
        <f t="shared" si="6"/>
        <v>163</v>
      </c>
      <c r="C176" s="4">
        <f t="shared" si="7"/>
        <v>2.7898060828041829E-3</v>
      </c>
      <c r="D176" s="4">
        <f t="shared" si="8"/>
        <v>2.3673232729248345E-2</v>
      </c>
    </row>
    <row r="177" spans="1:4">
      <c r="A177" s="4" t="s">
        <v>259</v>
      </c>
      <c r="B177" s="4">
        <f t="shared" si="6"/>
        <v>358</v>
      </c>
      <c r="C177" s="4">
        <f t="shared" si="7"/>
        <v>6.127304157324525E-3</v>
      </c>
      <c r="D177" s="4">
        <f t="shared" si="8"/>
        <v>4.5038944158834852E-2</v>
      </c>
    </row>
    <row r="178" spans="1:4">
      <c r="A178" s="4" t="s">
        <v>260</v>
      </c>
      <c r="B178" s="4">
        <f t="shared" si="6"/>
        <v>34</v>
      </c>
      <c r="C178" s="4">
        <f t="shared" si="7"/>
        <v>5.8192274119841852E-4</v>
      </c>
      <c r="D178" s="4">
        <f t="shared" si="8"/>
        <v>6.2538566346259372E-3</v>
      </c>
    </row>
    <row r="179" spans="1:4">
      <c r="A179" s="4" t="s">
        <v>261</v>
      </c>
      <c r="B179" s="4">
        <f t="shared" si="6"/>
        <v>56</v>
      </c>
      <c r="C179" s="4">
        <f t="shared" si="7"/>
        <v>9.5846098550327757E-4</v>
      </c>
      <c r="D179" s="4">
        <f t="shared" si="8"/>
        <v>9.6104812779220661E-3</v>
      </c>
    </row>
    <row r="180" spans="1:4">
      <c r="A180" s="4" t="s">
        <v>262</v>
      </c>
      <c r="B180" s="4">
        <f t="shared" si="6"/>
        <v>82</v>
      </c>
      <c r="C180" s="4">
        <f t="shared" si="7"/>
        <v>1.4034607287726564E-3</v>
      </c>
      <c r="D180" s="4">
        <f t="shared" si="8"/>
        <v>1.3300310444212676E-2</v>
      </c>
    </row>
    <row r="181" spans="1:4">
      <c r="A181" s="4" t="s">
        <v>263</v>
      </c>
      <c r="B181" s="4">
        <f t="shared" si="6"/>
        <v>21</v>
      </c>
      <c r="C181" s="4">
        <f t="shared" si="7"/>
        <v>3.594228695637291E-4</v>
      </c>
      <c r="D181" s="4">
        <f t="shared" si="8"/>
        <v>4.1125273177518608E-3</v>
      </c>
    </row>
    <row r="182" spans="1:4">
      <c r="A182" s="4" t="s">
        <v>264</v>
      </c>
      <c r="B182" s="4">
        <f t="shared" si="6"/>
        <v>54</v>
      </c>
      <c r="C182" s="4">
        <f t="shared" si="7"/>
        <v>9.2423023602101768E-4</v>
      </c>
      <c r="D182" s="4">
        <f t="shared" si="8"/>
        <v>9.3157417795827358E-3</v>
      </c>
    </row>
    <row r="183" spans="1:4">
      <c r="A183" s="4" t="s">
        <v>265</v>
      </c>
      <c r="B183" s="4">
        <f t="shared" si="6"/>
        <v>820</v>
      </c>
      <c r="C183" s="4">
        <f t="shared" si="7"/>
        <v>1.4034607287726564E-2</v>
      </c>
      <c r="D183" s="4">
        <f t="shared" si="8"/>
        <v>8.6381148192316973E-2</v>
      </c>
    </row>
    <row r="184" spans="1:4">
      <c r="A184" s="4" t="s">
        <v>266</v>
      </c>
      <c r="B184" s="4">
        <f t="shared" si="6"/>
        <v>180</v>
      </c>
      <c r="C184" s="4">
        <f t="shared" si="7"/>
        <v>3.0807674534033924E-3</v>
      </c>
      <c r="D184" s="4">
        <f t="shared" si="8"/>
        <v>2.5701285528420381E-2</v>
      </c>
    </row>
    <row r="185" spans="1:4">
      <c r="A185" s="4" t="s">
        <v>267</v>
      </c>
      <c r="B185" s="4">
        <f t="shared" si="6"/>
        <v>290</v>
      </c>
      <c r="C185" s="4">
        <f t="shared" si="7"/>
        <v>4.9634586749276871E-3</v>
      </c>
      <c r="D185" s="4">
        <f t="shared" si="8"/>
        <v>3.7992489193984187E-2</v>
      </c>
    </row>
    <row r="186" spans="1:4">
      <c r="A186" s="4" t="s">
        <v>268</v>
      </c>
      <c r="B186" s="4">
        <f t="shared" si="6"/>
        <v>67</v>
      </c>
      <c r="C186" s="4">
        <f t="shared" si="7"/>
        <v>1.1467301076557072E-3</v>
      </c>
      <c r="D186" s="4">
        <f t="shared" si="8"/>
        <v>1.1201556010628584E-2</v>
      </c>
    </row>
    <row r="187" spans="1:4">
      <c r="A187" s="4" t="s">
        <v>269</v>
      </c>
      <c r="B187" s="4">
        <f t="shared" si="6"/>
        <v>130</v>
      </c>
      <c r="C187" s="4">
        <f t="shared" si="7"/>
        <v>2.2249987163468943E-3</v>
      </c>
      <c r="D187" s="4">
        <f t="shared" si="8"/>
        <v>1.9606643700992583E-2</v>
      </c>
    </row>
    <row r="188" spans="1:4">
      <c r="A188" s="4" t="s">
        <v>270</v>
      </c>
      <c r="B188" s="4">
        <f t="shared" si="6"/>
        <v>170</v>
      </c>
      <c r="C188" s="4">
        <f t="shared" si="7"/>
        <v>2.9096137059920926E-3</v>
      </c>
      <c r="D188" s="4">
        <f t="shared" si="8"/>
        <v>2.4513369363917306E-2</v>
      </c>
    </row>
    <row r="189" spans="1:4">
      <c r="A189" s="4" t="s">
        <v>271</v>
      </c>
      <c r="B189" s="4">
        <f t="shared" si="6"/>
        <v>43</v>
      </c>
      <c r="C189" s="4">
        <f t="shared" si="7"/>
        <v>7.3596111386858821E-4</v>
      </c>
      <c r="D189" s="4">
        <f t="shared" si="8"/>
        <v>7.6599442395986267E-3</v>
      </c>
    </row>
    <row r="190" spans="1:4">
      <c r="A190" s="4" t="s">
        <v>272</v>
      </c>
      <c r="B190" s="4">
        <f t="shared" si="6"/>
        <v>85</v>
      </c>
      <c r="C190" s="4">
        <f t="shared" si="7"/>
        <v>1.4548068529960463E-3</v>
      </c>
      <c r="D190" s="4">
        <f t="shared" si="8"/>
        <v>1.37114915349547E-2</v>
      </c>
    </row>
    <row r="191" spans="1:4">
      <c r="A191" s="4" t="s">
        <v>273</v>
      </c>
      <c r="B191" s="4">
        <f t="shared" si="6"/>
        <v>327</v>
      </c>
      <c r="C191" s="4">
        <f t="shared" si="7"/>
        <v>5.5967275403494962E-3</v>
      </c>
      <c r="D191" s="4">
        <f t="shared" si="8"/>
        <v>4.1870242375596549E-2</v>
      </c>
    </row>
    <row r="192" spans="1:4">
      <c r="A192" s="4" t="s">
        <v>274</v>
      </c>
      <c r="B192" s="4">
        <f t="shared" si="6"/>
        <v>113</v>
      </c>
      <c r="C192" s="4">
        <f t="shared" si="7"/>
        <v>1.9340373457476853E-3</v>
      </c>
      <c r="D192" s="4">
        <f t="shared" si="8"/>
        <v>1.7433738774227256E-2</v>
      </c>
    </row>
    <row r="193" spans="1:4">
      <c r="A193" s="4" t="s">
        <v>275</v>
      </c>
      <c r="B193" s="4">
        <f t="shared" si="6"/>
        <v>207</v>
      </c>
      <c r="C193" s="4">
        <f t="shared" si="7"/>
        <v>3.5428825714139012E-3</v>
      </c>
      <c r="D193" s="4">
        <f t="shared" si="8"/>
        <v>2.8842113265138601E-2</v>
      </c>
    </row>
    <row r="194" spans="1:4">
      <c r="A194" s="4" t="s">
        <v>276</v>
      </c>
      <c r="B194" s="4">
        <f t="shared" si="6"/>
        <v>33</v>
      </c>
      <c r="C194" s="4">
        <f t="shared" si="7"/>
        <v>5.6480736645728863E-4</v>
      </c>
      <c r="D194" s="4">
        <f t="shared" si="8"/>
        <v>6.0942452061724358E-3</v>
      </c>
    </row>
    <row r="195" spans="1:4">
      <c r="A195" s="4" t="s">
        <v>277</v>
      </c>
      <c r="B195" s="4">
        <f t="shared" ref="B195:B257" si="9">1*(RIGHT(A195,LEN(A195)-SEARCH(":",A195)))</f>
        <v>173</v>
      </c>
      <c r="C195" s="4">
        <f t="shared" ref="C195:C257" si="10">B195/58427</f>
        <v>2.9609598302154827E-3</v>
      </c>
      <c r="D195" s="4">
        <f t="shared" ref="D195:D257" si="11">ABS(C195*(LOG(C195,2)))</f>
        <v>2.4871231628693213E-2</v>
      </c>
    </row>
    <row r="196" spans="1:4">
      <c r="A196" s="4" t="s">
        <v>278</v>
      </c>
      <c r="B196" s="4">
        <f t="shared" si="9"/>
        <v>58</v>
      </c>
      <c r="C196" s="4">
        <f t="shared" si="10"/>
        <v>9.9269173498553747E-4</v>
      </c>
      <c r="D196" s="4">
        <f t="shared" si="11"/>
        <v>9.9034566678222365E-3</v>
      </c>
    </row>
    <row r="197" spans="1:4">
      <c r="A197" s="4" t="s">
        <v>279</v>
      </c>
      <c r="B197" s="4">
        <f t="shared" si="9"/>
        <v>9</v>
      </c>
      <c r="C197" s="4">
        <f t="shared" si="10"/>
        <v>1.540383726701696E-4</v>
      </c>
      <c r="D197" s="4">
        <f t="shared" si="11"/>
        <v>1.9508070469549548E-3</v>
      </c>
    </row>
    <row r="198" spans="1:4">
      <c r="A198" s="4" t="s">
        <v>280</v>
      </c>
      <c r="B198" s="4">
        <f t="shared" si="9"/>
        <v>9</v>
      </c>
      <c r="C198" s="4">
        <f t="shared" si="10"/>
        <v>1.540383726701696E-4</v>
      </c>
      <c r="D198" s="4">
        <f t="shared" si="11"/>
        <v>1.9508070469549548E-3</v>
      </c>
    </row>
    <row r="199" spans="1:4">
      <c r="A199" s="4" t="s">
        <v>281</v>
      </c>
      <c r="B199" s="4">
        <f t="shared" si="9"/>
        <v>144</v>
      </c>
      <c r="C199" s="4">
        <f t="shared" si="10"/>
        <v>2.4646139627227137E-3</v>
      </c>
      <c r="D199" s="4">
        <f t="shared" si="11"/>
        <v>2.1354456900388421E-2</v>
      </c>
    </row>
    <row r="200" spans="1:4">
      <c r="A200" s="4" t="s">
        <v>282</v>
      </c>
      <c r="B200" s="4">
        <f t="shared" si="9"/>
        <v>29</v>
      </c>
      <c r="C200" s="4">
        <f t="shared" si="10"/>
        <v>4.9634586749276873E-4</v>
      </c>
      <c r="D200" s="4">
        <f t="shared" si="11"/>
        <v>5.4480742014038873E-3</v>
      </c>
    </row>
    <row r="201" spans="1:4">
      <c r="A201" s="4" t="s">
        <v>283</v>
      </c>
      <c r="B201" s="4">
        <f t="shared" si="9"/>
        <v>38</v>
      </c>
      <c r="C201" s="4">
        <f t="shared" si="10"/>
        <v>6.5038424016293842E-4</v>
      </c>
      <c r="D201" s="4">
        <f t="shared" si="11"/>
        <v>6.8852407800962957E-3</v>
      </c>
    </row>
    <row r="202" spans="1:4">
      <c r="A202" s="4" t="s">
        <v>284</v>
      </c>
      <c r="B202" s="4">
        <f t="shared" si="9"/>
        <v>149</v>
      </c>
      <c r="C202" s="4">
        <f t="shared" si="10"/>
        <v>2.5501908364283636E-3</v>
      </c>
      <c r="D202" s="4">
        <f t="shared" si="11"/>
        <v>2.1970350727360668E-2</v>
      </c>
    </row>
    <row r="203" spans="1:4">
      <c r="A203" s="4" t="s">
        <v>285</v>
      </c>
      <c r="B203" s="4">
        <f t="shared" si="9"/>
        <v>99</v>
      </c>
      <c r="C203" s="4">
        <f t="shared" si="10"/>
        <v>1.6944220993718657E-3</v>
      </c>
      <c r="D203" s="4">
        <f t="shared" si="11"/>
        <v>1.5597140130619681E-2</v>
      </c>
    </row>
    <row r="204" spans="1:4">
      <c r="A204" s="4" t="s">
        <v>286</v>
      </c>
      <c r="B204" s="4">
        <f t="shared" si="9"/>
        <v>226</v>
      </c>
      <c r="C204" s="4">
        <f t="shared" si="10"/>
        <v>3.8680746914953705E-3</v>
      </c>
      <c r="D204" s="4">
        <f t="shared" si="11"/>
        <v>3.0999402856959145E-2</v>
      </c>
    </row>
    <row r="205" spans="1:4">
      <c r="A205" s="4" t="s">
        <v>287</v>
      </c>
      <c r="B205" s="4">
        <f t="shared" si="9"/>
        <v>53</v>
      </c>
      <c r="C205" s="4">
        <f t="shared" si="10"/>
        <v>9.0711486127988768E-4</v>
      </c>
      <c r="D205" s="4">
        <f t="shared" si="11"/>
        <v>9.1676902525668416E-3</v>
      </c>
    </row>
    <row r="206" spans="1:4">
      <c r="A206" s="4" t="s">
        <v>288</v>
      </c>
      <c r="B206" s="4">
        <f t="shared" si="9"/>
        <v>11</v>
      </c>
      <c r="C206" s="4">
        <f t="shared" si="10"/>
        <v>1.8826912215242952E-4</v>
      </c>
      <c r="D206" s="4">
        <f t="shared" si="11"/>
        <v>2.3298145673794368E-3</v>
      </c>
    </row>
    <row r="207" spans="1:4">
      <c r="A207" s="4" t="s">
        <v>289</v>
      </c>
      <c r="B207" s="4">
        <f t="shared" si="9"/>
        <v>25</v>
      </c>
      <c r="C207" s="4">
        <f t="shared" si="10"/>
        <v>4.2788436852824894E-4</v>
      </c>
      <c r="D207" s="4">
        <f t="shared" si="11"/>
        <v>4.7882363479900573E-3</v>
      </c>
    </row>
    <row r="208" spans="1:4">
      <c r="A208" s="4" t="s">
        <v>290</v>
      </c>
      <c r="B208" s="4">
        <f t="shared" si="9"/>
        <v>8</v>
      </c>
      <c r="C208" s="4">
        <f t="shared" si="10"/>
        <v>1.3692299792903966E-4</v>
      </c>
      <c r="D208" s="4">
        <f t="shared" si="11"/>
        <v>1.7573173490249821E-3</v>
      </c>
    </row>
    <row r="209" spans="1:4">
      <c r="A209" s="4" t="s">
        <v>291</v>
      </c>
      <c r="B209" s="4">
        <f t="shared" si="9"/>
        <v>17</v>
      </c>
      <c r="C209" s="4">
        <f t="shared" si="10"/>
        <v>2.9096137059920926E-4</v>
      </c>
      <c r="D209" s="4">
        <f t="shared" si="11"/>
        <v>3.4178896879121777E-3</v>
      </c>
    </row>
    <row r="210" spans="1:4">
      <c r="A210" s="4" t="s">
        <v>292</v>
      </c>
      <c r="B210" s="4">
        <f t="shared" si="9"/>
        <v>61</v>
      </c>
      <c r="C210" s="4">
        <f t="shared" si="10"/>
        <v>1.0440378592089274E-3</v>
      </c>
      <c r="D210" s="4">
        <f t="shared" si="11"/>
        <v>1.0339744050502661E-2</v>
      </c>
    </row>
    <row r="211" spans="1:4">
      <c r="A211" s="4" t="s">
        <v>293</v>
      </c>
      <c r="B211" s="4">
        <f t="shared" si="9"/>
        <v>55</v>
      </c>
      <c r="C211" s="4">
        <f t="shared" si="10"/>
        <v>9.4134561076214768E-4</v>
      </c>
      <c r="D211" s="4">
        <f t="shared" si="11"/>
        <v>9.4633360162696498E-3</v>
      </c>
    </row>
    <row r="212" spans="1:4">
      <c r="A212" s="4" t="s">
        <v>294</v>
      </c>
      <c r="B212" s="4">
        <f t="shared" si="9"/>
        <v>149</v>
      </c>
      <c r="C212" s="4">
        <f t="shared" si="10"/>
        <v>2.5501908364283636E-3</v>
      </c>
      <c r="D212" s="4">
        <f t="shared" si="11"/>
        <v>2.1970350727360668E-2</v>
      </c>
    </row>
    <row r="213" spans="1:4">
      <c r="A213" s="4" t="s">
        <v>295</v>
      </c>
      <c r="B213" s="4">
        <f t="shared" si="9"/>
        <v>28</v>
      </c>
      <c r="C213" s="4">
        <f t="shared" si="10"/>
        <v>4.7923049275163879E-4</v>
      </c>
      <c r="D213" s="4">
        <f t="shared" si="11"/>
        <v>5.2844711317126709E-3</v>
      </c>
    </row>
    <row r="214" spans="1:4">
      <c r="A214" s="4" t="s">
        <v>296</v>
      </c>
      <c r="B214" s="4">
        <f t="shared" si="9"/>
        <v>84</v>
      </c>
      <c r="C214" s="4">
        <f t="shared" si="10"/>
        <v>1.4376914782549164E-3</v>
      </c>
      <c r="D214" s="4">
        <f t="shared" si="11"/>
        <v>1.3574726314497609E-2</v>
      </c>
    </row>
    <row r="215" spans="1:4">
      <c r="A215" s="4" t="s">
        <v>297</v>
      </c>
      <c r="B215" s="4">
        <f t="shared" si="9"/>
        <v>1302</v>
      </c>
      <c r="C215" s="4">
        <f t="shared" si="10"/>
        <v>2.2284217912951203E-2</v>
      </c>
      <c r="D215" s="4">
        <f t="shared" si="11"/>
        <v>0.12229208562346415</v>
      </c>
    </row>
    <row r="216" spans="1:4">
      <c r="A216" s="4" t="s">
        <v>298</v>
      </c>
      <c r="B216" s="4">
        <f t="shared" si="9"/>
        <v>213</v>
      </c>
      <c r="C216" s="4">
        <f t="shared" si="10"/>
        <v>3.645574819860681E-3</v>
      </c>
      <c r="D216" s="4">
        <f t="shared" si="11"/>
        <v>2.9527836246942704E-2</v>
      </c>
    </row>
    <row r="217" spans="1:4">
      <c r="A217" s="4" t="s">
        <v>299</v>
      </c>
      <c r="B217" s="4">
        <f t="shared" si="9"/>
        <v>369</v>
      </c>
      <c r="C217" s="4">
        <f t="shared" si="10"/>
        <v>6.3155732794769543E-3</v>
      </c>
      <c r="D217" s="4">
        <f t="shared" si="11"/>
        <v>4.6147076641378987E-2</v>
      </c>
    </row>
    <row r="218" spans="1:4">
      <c r="A218" s="4" t="s">
        <v>300</v>
      </c>
      <c r="B218" s="4">
        <f t="shared" si="9"/>
        <v>62</v>
      </c>
      <c r="C218" s="4">
        <f t="shared" si="10"/>
        <v>1.0611532339500573E-3</v>
      </c>
      <c r="D218" s="4">
        <f t="shared" si="11"/>
        <v>1.048435448645325E-2</v>
      </c>
    </row>
    <row r="219" spans="1:4">
      <c r="A219" s="4" t="s">
        <v>301</v>
      </c>
      <c r="B219" s="4">
        <f t="shared" si="9"/>
        <v>164</v>
      </c>
      <c r="C219" s="4">
        <f t="shared" si="10"/>
        <v>2.8069214575453128E-3</v>
      </c>
      <c r="D219" s="4">
        <f t="shared" si="11"/>
        <v>2.3793699430880041E-2</v>
      </c>
    </row>
    <row r="220" spans="1:4">
      <c r="A220" s="4" t="s">
        <v>302</v>
      </c>
      <c r="B220" s="4">
        <f t="shared" si="9"/>
        <v>425</v>
      </c>
      <c r="C220" s="4">
        <f t="shared" si="10"/>
        <v>7.2740342649802317E-3</v>
      </c>
      <c r="D220" s="4">
        <f t="shared" si="11"/>
        <v>5.1667673151742546E-2</v>
      </c>
    </row>
    <row r="221" spans="1:4">
      <c r="A221" s="4" t="s">
        <v>303</v>
      </c>
      <c r="B221" s="4">
        <f t="shared" si="9"/>
        <v>83</v>
      </c>
      <c r="C221" s="4">
        <f t="shared" si="10"/>
        <v>1.4205761035137865E-3</v>
      </c>
      <c r="D221" s="4">
        <f t="shared" si="11"/>
        <v>1.343766713154599E-2</v>
      </c>
    </row>
    <row r="222" spans="1:4">
      <c r="A222" s="4" t="s">
        <v>304</v>
      </c>
      <c r="B222" s="4">
        <f t="shared" si="9"/>
        <v>124</v>
      </c>
      <c r="C222" s="4">
        <f t="shared" si="10"/>
        <v>2.1223064679001145E-3</v>
      </c>
      <c r="D222" s="4">
        <f t="shared" si="11"/>
        <v>1.8846402505006382E-2</v>
      </c>
    </row>
    <row r="223" spans="1:4">
      <c r="A223" s="4" t="s">
        <v>305</v>
      </c>
      <c r="B223" s="4">
        <f t="shared" si="9"/>
        <v>228</v>
      </c>
      <c r="C223" s="4">
        <f t="shared" si="10"/>
        <v>3.9023054409776303E-3</v>
      </c>
      <c r="D223" s="4">
        <f t="shared" si="11"/>
        <v>3.1224131449290458E-2</v>
      </c>
    </row>
    <row r="224" spans="1:4">
      <c r="A224" s="4" t="s">
        <v>306</v>
      </c>
      <c r="B224" s="4">
        <f t="shared" si="9"/>
        <v>107</v>
      </c>
      <c r="C224" s="4">
        <f t="shared" si="10"/>
        <v>1.8313450973009055E-3</v>
      </c>
      <c r="D224" s="4">
        <f t="shared" si="11"/>
        <v>1.6652202320950202E-2</v>
      </c>
    </row>
    <row r="225" spans="1:4">
      <c r="A225" s="4" t="s">
        <v>307</v>
      </c>
      <c r="B225" s="4">
        <f t="shared" si="9"/>
        <v>168</v>
      </c>
      <c r="C225" s="4">
        <f t="shared" si="10"/>
        <v>2.8753829565098328E-3</v>
      </c>
      <c r="D225" s="4">
        <f t="shared" si="11"/>
        <v>2.4274069672485386E-2</v>
      </c>
    </row>
    <row r="226" spans="1:4">
      <c r="A226" s="4" t="s">
        <v>308</v>
      </c>
      <c r="B226" s="4">
        <f t="shared" si="9"/>
        <v>55</v>
      </c>
      <c r="C226" s="4">
        <f t="shared" si="10"/>
        <v>9.4134561076214768E-4</v>
      </c>
      <c r="D226" s="4">
        <f t="shared" si="11"/>
        <v>9.4633360162696498E-3</v>
      </c>
    </row>
    <row r="227" spans="1:4">
      <c r="A227" s="4" t="s">
        <v>309</v>
      </c>
      <c r="B227" s="4">
        <f t="shared" si="9"/>
        <v>108</v>
      </c>
      <c r="C227" s="4">
        <f t="shared" si="10"/>
        <v>1.8484604720420354E-3</v>
      </c>
      <c r="D227" s="4">
        <f t="shared" si="11"/>
        <v>1.6783023087123431E-2</v>
      </c>
    </row>
    <row r="228" spans="1:4">
      <c r="A228" s="4" t="s">
        <v>310</v>
      </c>
      <c r="B228" s="4">
        <f t="shared" si="9"/>
        <v>113</v>
      </c>
      <c r="C228" s="4">
        <f t="shared" si="10"/>
        <v>1.9340373457476853E-3</v>
      </c>
      <c r="D228" s="4">
        <f t="shared" si="11"/>
        <v>1.7433738774227256E-2</v>
      </c>
    </row>
    <row r="229" spans="1:4">
      <c r="A229" s="4" t="s">
        <v>311</v>
      </c>
      <c r="B229" s="4">
        <f t="shared" si="9"/>
        <v>22</v>
      </c>
      <c r="C229" s="4">
        <f t="shared" si="10"/>
        <v>3.7653824430485905E-4</v>
      </c>
      <c r="D229" s="4">
        <f t="shared" si="11"/>
        <v>4.2830908904540142E-3</v>
      </c>
    </row>
    <row r="230" spans="1:4">
      <c r="A230" s="4" t="s">
        <v>312</v>
      </c>
      <c r="B230" s="4">
        <f t="shared" si="9"/>
        <v>7</v>
      </c>
      <c r="C230" s="4">
        <f t="shared" si="10"/>
        <v>1.198076231879097E-4</v>
      </c>
      <c r="D230" s="4">
        <f t="shared" si="11"/>
        <v>1.5607330293039873E-3</v>
      </c>
    </row>
    <row r="231" spans="1:4">
      <c r="A231" s="4" t="s">
        <v>313</v>
      </c>
      <c r="B231" s="4">
        <f t="shared" si="9"/>
        <v>365</v>
      </c>
      <c r="C231" s="4">
        <f t="shared" si="10"/>
        <v>6.2471117805124347E-3</v>
      </c>
      <c r="D231" s="4">
        <f t="shared" si="11"/>
        <v>4.5745069114643939E-2</v>
      </c>
    </row>
    <row r="232" spans="1:4">
      <c r="A232" s="4" t="s">
        <v>314</v>
      </c>
      <c r="B232" s="4">
        <f t="shared" si="9"/>
        <v>41</v>
      </c>
      <c r="C232" s="4">
        <f t="shared" si="10"/>
        <v>7.017303643863282E-4</v>
      </c>
      <c r="D232" s="4">
        <f t="shared" si="11"/>
        <v>7.3518855864926668E-3</v>
      </c>
    </row>
    <row r="233" spans="1:4">
      <c r="A233" s="4" t="s">
        <v>315</v>
      </c>
      <c r="B233" s="4">
        <f t="shared" si="9"/>
        <v>90</v>
      </c>
      <c r="C233" s="4">
        <f t="shared" si="10"/>
        <v>1.5403837267016962E-3</v>
      </c>
      <c r="D233" s="4">
        <f t="shared" si="11"/>
        <v>1.4391026490911887E-2</v>
      </c>
    </row>
    <row r="234" spans="1:4">
      <c r="A234" s="4" t="s">
        <v>316</v>
      </c>
      <c r="B234" s="4">
        <f t="shared" si="9"/>
        <v>105</v>
      </c>
      <c r="C234" s="4">
        <f t="shared" si="10"/>
        <v>1.7971143478186455E-3</v>
      </c>
      <c r="D234" s="4">
        <f t="shared" si="11"/>
        <v>1.6389866294834007E-2</v>
      </c>
    </row>
    <row r="235" spans="1:4">
      <c r="A235" s="4" t="s">
        <v>317</v>
      </c>
      <c r="B235" s="4">
        <f t="shared" si="9"/>
        <v>348</v>
      </c>
      <c r="C235" s="4">
        <f t="shared" si="10"/>
        <v>5.9561504099132252E-3</v>
      </c>
      <c r="D235" s="4">
        <f t="shared" si="11"/>
        <v>4.4024314548652792E-2</v>
      </c>
    </row>
    <row r="236" spans="1:4">
      <c r="A236" s="4" t="s">
        <v>318</v>
      </c>
      <c r="B236" s="4">
        <f t="shared" si="9"/>
        <v>344</v>
      </c>
      <c r="C236" s="4">
        <f t="shared" si="10"/>
        <v>5.8876889109487057E-3</v>
      </c>
      <c r="D236" s="4">
        <f t="shared" si="11"/>
        <v>4.3616487183942898E-2</v>
      </c>
    </row>
    <row r="237" spans="1:4">
      <c r="A237" s="4" t="s">
        <v>319</v>
      </c>
      <c r="B237" s="4">
        <f t="shared" si="9"/>
        <v>116</v>
      </c>
      <c r="C237" s="4">
        <f t="shared" si="10"/>
        <v>1.9853834699710749E-3</v>
      </c>
      <c r="D237" s="4">
        <f t="shared" si="11"/>
        <v>1.7821529865673397E-2</v>
      </c>
    </row>
    <row r="238" spans="1:4">
      <c r="A238" s="4" t="s">
        <v>320</v>
      </c>
      <c r="B238" s="4">
        <f t="shared" si="9"/>
        <v>9</v>
      </c>
      <c r="C238" s="4">
        <f t="shared" si="10"/>
        <v>1.540383726701696E-4</v>
      </c>
      <c r="D238" s="4">
        <f t="shared" si="11"/>
        <v>1.9508070469549548E-3</v>
      </c>
    </row>
    <row r="239" spans="1:4">
      <c r="A239" s="4" t="s">
        <v>321</v>
      </c>
      <c r="B239" s="4">
        <f t="shared" si="9"/>
        <v>88</v>
      </c>
      <c r="C239" s="4">
        <f t="shared" si="10"/>
        <v>1.5061529772194362E-3</v>
      </c>
      <c r="D239" s="4">
        <f t="shared" si="11"/>
        <v>1.4120057607377185E-2</v>
      </c>
    </row>
    <row r="240" spans="1:4">
      <c r="A240" s="4" t="s">
        <v>322</v>
      </c>
      <c r="B240" s="4">
        <f t="shared" si="9"/>
        <v>21</v>
      </c>
      <c r="C240" s="4">
        <f t="shared" si="10"/>
        <v>3.594228695637291E-4</v>
      </c>
      <c r="D240" s="4">
        <f t="shared" si="11"/>
        <v>4.1125273177518608E-3</v>
      </c>
    </row>
    <row r="241" spans="1:4">
      <c r="A241" s="4" t="s">
        <v>323</v>
      </c>
      <c r="B241" s="4">
        <f t="shared" si="9"/>
        <v>69</v>
      </c>
      <c r="C241" s="4">
        <f t="shared" si="10"/>
        <v>1.1809608571379669E-3</v>
      </c>
      <c r="D241" s="4">
        <f t="shared" si="11"/>
        <v>1.1485816428429389E-2</v>
      </c>
    </row>
    <row r="242" spans="1:4">
      <c r="A242" s="4" t="s">
        <v>324</v>
      </c>
      <c r="B242" s="4">
        <f t="shared" si="9"/>
        <v>34</v>
      </c>
      <c r="C242" s="4">
        <f t="shared" si="10"/>
        <v>5.8192274119841852E-4</v>
      </c>
      <c r="D242" s="4">
        <f t="shared" si="11"/>
        <v>6.2538566346259372E-3</v>
      </c>
    </row>
    <row r="243" spans="1:4">
      <c r="A243" s="4" t="s">
        <v>325</v>
      </c>
      <c r="B243" s="4">
        <f t="shared" si="9"/>
        <v>60</v>
      </c>
      <c r="C243" s="4">
        <f t="shared" si="10"/>
        <v>1.0269224844677975E-3</v>
      </c>
      <c r="D243" s="4">
        <f t="shared" si="11"/>
        <v>1.0194728805168992E-2</v>
      </c>
    </row>
    <row r="244" spans="1:4">
      <c r="A244" s="4" t="s">
        <v>326</v>
      </c>
      <c r="B244" s="4">
        <f t="shared" si="9"/>
        <v>152</v>
      </c>
      <c r="C244" s="4">
        <f t="shared" si="10"/>
        <v>2.6015369606517537E-3</v>
      </c>
      <c r="D244" s="4">
        <f t="shared" si="11"/>
        <v>2.2337889199081678E-2</v>
      </c>
    </row>
    <row r="245" spans="1:4">
      <c r="A245" s="4" t="s">
        <v>327</v>
      </c>
      <c r="B245" s="4">
        <f t="shared" si="9"/>
        <v>19</v>
      </c>
      <c r="C245" s="4">
        <f t="shared" si="10"/>
        <v>3.2519212008146921E-4</v>
      </c>
      <c r="D245" s="4">
        <f t="shared" si="11"/>
        <v>3.7678125101296167E-3</v>
      </c>
    </row>
    <row r="246" spans="1:4">
      <c r="A246" s="4" t="s">
        <v>328</v>
      </c>
      <c r="B246" s="4">
        <f t="shared" si="9"/>
        <v>68</v>
      </c>
      <c r="C246" s="4">
        <f t="shared" si="10"/>
        <v>1.163845482396837E-3</v>
      </c>
      <c r="D246" s="4">
        <f t="shared" si="11"/>
        <v>1.1343867786855035E-2</v>
      </c>
    </row>
    <row r="247" spans="1:4">
      <c r="A247" s="4" t="s">
        <v>329</v>
      </c>
      <c r="B247" s="4">
        <f t="shared" si="9"/>
        <v>563</v>
      </c>
      <c r="C247" s="4">
        <f t="shared" si="10"/>
        <v>9.6359559792561656E-3</v>
      </c>
      <c r="D247" s="4">
        <f t="shared" si="11"/>
        <v>6.4535432236541665E-2</v>
      </c>
    </row>
    <row r="248" spans="1:4">
      <c r="A248" s="4" t="s">
        <v>330</v>
      </c>
      <c r="B248" s="4">
        <f t="shared" si="9"/>
        <v>150</v>
      </c>
      <c r="C248" s="4">
        <f t="shared" si="10"/>
        <v>2.5673062111694935E-3</v>
      </c>
      <c r="D248" s="4">
        <f t="shared" si="11"/>
        <v>2.2093027804198691E-2</v>
      </c>
    </row>
    <row r="249" spans="1:4">
      <c r="A249" s="4" t="s">
        <v>331</v>
      </c>
      <c r="B249" s="4">
        <f t="shared" si="9"/>
        <v>173</v>
      </c>
      <c r="C249" s="4">
        <f t="shared" si="10"/>
        <v>2.9609598302154827E-3</v>
      </c>
      <c r="D249" s="4">
        <f t="shared" si="11"/>
        <v>2.4871231628693213E-2</v>
      </c>
    </row>
    <row r="250" spans="1:4">
      <c r="A250" s="4" t="s">
        <v>332</v>
      </c>
      <c r="B250" s="4">
        <f t="shared" si="9"/>
        <v>73</v>
      </c>
      <c r="C250" s="4">
        <f t="shared" si="10"/>
        <v>1.2494223561024869E-3</v>
      </c>
      <c r="D250" s="4">
        <f t="shared" si="11"/>
        <v>1.2050082693943516E-2</v>
      </c>
    </row>
    <row r="251" spans="1:4">
      <c r="A251" s="4" t="s">
        <v>333</v>
      </c>
      <c r="B251" s="4">
        <f t="shared" si="9"/>
        <v>144</v>
      </c>
      <c r="C251" s="4">
        <f t="shared" si="10"/>
        <v>2.4646139627227137E-3</v>
      </c>
      <c r="D251" s="4">
        <f t="shared" si="11"/>
        <v>2.1354456900388421E-2</v>
      </c>
    </row>
    <row r="252" spans="1:4">
      <c r="A252" s="4" t="s">
        <v>334</v>
      </c>
      <c r="B252" s="4">
        <f t="shared" si="9"/>
        <v>243</v>
      </c>
      <c r="C252" s="4">
        <f t="shared" si="10"/>
        <v>4.15903606209458E-3</v>
      </c>
      <c r="D252" s="4">
        <f t="shared" si="11"/>
        <v>3.2896041675083101E-2</v>
      </c>
    </row>
    <row r="253" spans="1:4">
      <c r="A253" s="4" t="s">
        <v>335</v>
      </c>
      <c r="B253" s="4">
        <f t="shared" si="9"/>
        <v>41</v>
      </c>
      <c r="C253" s="4">
        <f t="shared" si="10"/>
        <v>7.017303643863282E-4</v>
      </c>
      <c r="D253" s="4">
        <f t="shared" si="11"/>
        <v>7.3518855864926668E-3</v>
      </c>
    </row>
    <row r="254" spans="1:4">
      <c r="A254" s="4" t="s">
        <v>336</v>
      </c>
      <c r="B254" s="4">
        <f t="shared" si="9"/>
        <v>38</v>
      </c>
      <c r="C254" s="4">
        <f t="shared" si="10"/>
        <v>6.5038424016293842E-4</v>
      </c>
      <c r="D254" s="4">
        <f t="shared" si="11"/>
        <v>6.8852407800962957E-3</v>
      </c>
    </row>
    <row r="255" spans="1:4">
      <c r="A255" s="4" t="s">
        <v>337</v>
      </c>
      <c r="B255" s="4">
        <f t="shared" si="9"/>
        <v>230</v>
      </c>
      <c r="C255" s="4">
        <f t="shared" si="10"/>
        <v>3.9365361904598901E-3</v>
      </c>
      <c r="D255" s="4">
        <f t="shared" si="11"/>
        <v>3.1448426838412362E-2</v>
      </c>
    </row>
    <row r="256" spans="1:4">
      <c r="A256" s="4" t="s">
        <v>338</v>
      </c>
      <c r="B256" s="4">
        <f t="shared" si="9"/>
        <v>89</v>
      </c>
      <c r="C256" s="4">
        <f t="shared" si="10"/>
        <v>1.5232683519605661E-3</v>
      </c>
      <c r="D256" s="4">
        <f t="shared" si="11"/>
        <v>1.4255680772660494E-2</v>
      </c>
    </row>
    <row r="257" spans="1:4">
      <c r="A257" s="4" t="s">
        <v>339</v>
      </c>
      <c r="B257" s="4">
        <f t="shared" si="9"/>
        <v>178</v>
      </c>
      <c r="C257" s="4">
        <f t="shared" si="10"/>
        <v>3.0465367039211322E-3</v>
      </c>
      <c r="D257" s="4">
        <f t="shared" si="11"/>
        <v>2.5464824841399857E-2</v>
      </c>
    </row>
    <row r="258" spans="1:4">
      <c r="B258" s="3">
        <f>SUM(B2:B257)</f>
        <v>58427</v>
      </c>
      <c r="D258" s="3">
        <f>SUM(D2:D257)</f>
        <v>6.9707616767309029</v>
      </c>
    </row>
    <row r="260" spans="1:4">
      <c r="A260" s="5" t="s">
        <v>344</v>
      </c>
      <c r="B260" s="5"/>
      <c r="C260" s="5"/>
      <c r="D260" s="2">
        <f>D258/4</f>
        <v>1.7426904191827257</v>
      </c>
    </row>
  </sheetData>
  <mergeCells count="1">
    <mergeCell ref="A260:C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1-nt</vt:lpstr>
      <vt:lpstr>2-nt</vt:lpstr>
      <vt:lpstr>3-nt</vt:lpstr>
      <vt:lpstr>4-nt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Berens</dc:creator>
  <cp:lastModifiedBy>Theresa Berens</cp:lastModifiedBy>
  <dcterms:created xsi:type="dcterms:W3CDTF">2020-05-22T14:30:06Z</dcterms:created>
  <dcterms:modified xsi:type="dcterms:W3CDTF">2020-05-23T05:15:17Z</dcterms:modified>
</cp:coreProperties>
</file>