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/>
  <c r="N6"/>
  <c r="M35" i="2"/>
  <c r="L35"/>
  <c r="K35"/>
  <c r="J35"/>
  <c r="I35"/>
  <c r="H35"/>
  <c r="G35"/>
  <c r="F35"/>
  <c r="E35"/>
  <c r="D35"/>
  <c r="C35"/>
  <c r="B35"/>
  <c r="M28"/>
  <c r="L28"/>
  <c r="K28"/>
  <c r="J28"/>
  <c r="I28"/>
  <c r="H28"/>
  <c r="G28"/>
  <c r="F28"/>
  <c r="E28"/>
  <c r="D28"/>
  <c r="C28"/>
  <c r="B28"/>
  <c r="M21"/>
  <c r="L21"/>
  <c r="K21"/>
  <c r="J21"/>
  <c r="I21"/>
  <c r="H21"/>
  <c r="G21"/>
  <c r="F21"/>
  <c r="E21"/>
  <c r="D21"/>
  <c r="C21"/>
  <c r="B21"/>
  <c r="M7"/>
  <c r="L7"/>
  <c r="K7"/>
  <c r="J7"/>
  <c r="I7"/>
  <c r="H7"/>
  <c r="G7"/>
  <c r="F7"/>
  <c r="E7"/>
  <c r="D7"/>
  <c r="C7"/>
  <c r="B7"/>
  <c r="M14"/>
  <c r="L14"/>
  <c r="K14"/>
  <c r="J14"/>
  <c r="I14"/>
  <c r="H14"/>
  <c r="G14"/>
  <c r="F14"/>
  <c r="E14"/>
  <c r="D14"/>
  <c r="C14"/>
  <c r="B14"/>
  <c r="O5" i="1" l="1"/>
  <c r="N5"/>
  <c r="O4"/>
  <c r="N4"/>
  <c r="O3"/>
  <c r="N3"/>
  <c r="O2"/>
  <c r="N2"/>
</calcChain>
</file>

<file path=xl/sharedStrings.xml><?xml version="1.0" encoding="utf-8"?>
<sst xmlns="http://schemas.openxmlformats.org/spreadsheetml/2006/main" count="116" uniqueCount="32">
  <si>
    <t>人员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</si>
  <si>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</si>
  <si>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</si>
  <si>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</si>
  <si>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</si>
  <si>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</si>
  <si>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</si>
  <si>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</si>
  <si>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</si>
  <si>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</si>
  <si>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</si>
  <si>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</si>
  <si>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</si>
  <si>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合计</t>
  </si>
  <si>
    <t>2019年终奖</t>
  </si>
  <si>
    <t>刘婷</t>
  </si>
  <si>
    <t>期数</t>
    <phoneticPr fontId="7"/>
  </si>
  <si>
    <t>公账</t>
    <phoneticPr fontId="7"/>
  </si>
  <si>
    <t>支付宝</t>
    <phoneticPr fontId="7"/>
  </si>
  <si>
    <t>报销</t>
    <phoneticPr fontId="7"/>
  </si>
  <si>
    <t>实际</t>
    <phoneticPr fontId="7"/>
  </si>
  <si>
    <t>其他</t>
    <phoneticPr fontId="7"/>
  </si>
  <si>
    <t>刘婷</t>
    <phoneticPr fontId="5"/>
  </si>
  <si>
    <t>刘志超</t>
    <phoneticPr fontId="5"/>
  </si>
  <si>
    <t>冯鹏霞</t>
    <phoneticPr fontId="5"/>
  </si>
  <si>
    <r>
      <rPr>
        <sz val="11"/>
        <color theme="1"/>
        <rFont val="游ゴシック"/>
        <family val="3"/>
        <charset val="134"/>
        <scheme val="minor"/>
      </rPr>
      <t>吕晓</t>
    </r>
    <r>
      <rPr>
        <sz val="11"/>
        <color theme="1"/>
        <rFont val="游ゴシック"/>
        <family val="3"/>
        <charset val="128"/>
        <scheme val="minor"/>
      </rPr>
      <t>彤</t>
    </r>
    <phoneticPr fontId="5"/>
  </si>
  <si>
    <t>于慧</t>
    <phoneticPr fontId="5"/>
  </si>
  <si>
    <t>优秀</t>
    <phoneticPr fontId="5"/>
  </si>
  <si>
    <t>刘志超</t>
    <phoneticPr fontId="5"/>
  </si>
  <si>
    <r>
      <rPr>
        <sz val="11"/>
        <rFont val="游ゴシック"/>
        <family val="3"/>
        <charset val="134"/>
        <scheme val="minor"/>
      </rPr>
      <t>冯鹏</t>
    </r>
    <r>
      <rPr>
        <sz val="11"/>
        <rFont val="游ゴシック"/>
        <family val="3"/>
        <charset val="128"/>
        <scheme val="minor"/>
      </rPr>
      <t>霞</t>
    </r>
    <phoneticPr fontId="5"/>
  </si>
  <si>
    <t>吕晓彤</t>
    <phoneticPr fontId="5"/>
  </si>
  <si>
    <t>于慧</t>
    <phoneticPr fontId="5"/>
  </si>
</sst>
</file>

<file path=xl/styles.xml><?xml version="1.0" encoding="utf-8"?>
<styleSheet xmlns="http://schemas.openxmlformats.org/spreadsheetml/2006/main">
  <numFmts count="1">
    <numFmt numFmtId="176" formatCode="0_ "/>
  </numFmts>
  <fonts count="14">
    <font>
      <sz val="11"/>
      <color theme="1"/>
      <name val="游ゴシック"/>
      <charset val="134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  <scheme val="minor"/>
    </font>
    <font>
      <b/>
      <sz val="11"/>
      <color rgb="FF000000"/>
      <name val="Microsoft YaHei"/>
      <family val="3"/>
      <charset val="134"/>
    </font>
    <font>
      <sz val="11"/>
      <color rgb="FFFF000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76" fontId="3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3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N6" sqref="N6"/>
    </sheetView>
  </sheetViews>
  <sheetFormatPr defaultRowHeight="18.75"/>
  <cols>
    <col min="1" max="16384" width="9" style="14"/>
  </cols>
  <sheetData>
    <row r="1" spans="1:14">
      <c r="A1" s="12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20" t="s">
        <v>22</v>
      </c>
    </row>
    <row r="2" spans="1:14">
      <c r="A2" s="15" t="s">
        <v>17</v>
      </c>
      <c r="B2" s="22">
        <v>2343</v>
      </c>
      <c r="C2" s="22">
        <v>2343</v>
      </c>
      <c r="D2" s="22">
        <v>2343</v>
      </c>
      <c r="E2" s="22">
        <v>2343</v>
      </c>
      <c r="F2" s="27">
        <v>3000</v>
      </c>
      <c r="G2" s="27">
        <v>3000</v>
      </c>
      <c r="H2" s="27">
        <v>3000</v>
      </c>
      <c r="I2" s="27">
        <v>4500</v>
      </c>
      <c r="J2" s="27">
        <v>4500</v>
      </c>
      <c r="K2" s="28">
        <v>4500</v>
      </c>
      <c r="L2" s="28">
        <v>4500</v>
      </c>
      <c r="M2" s="23">
        <v>4500</v>
      </c>
    </row>
    <row r="3" spans="1:14">
      <c r="A3" s="15" t="s">
        <v>18</v>
      </c>
      <c r="B3" s="22">
        <v>7127</v>
      </c>
      <c r="C3" s="22">
        <v>6241</v>
      </c>
      <c r="D3" s="22">
        <v>9593</v>
      </c>
      <c r="E3" s="22">
        <v>5847</v>
      </c>
      <c r="F3" s="27">
        <v>5009</v>
      </c>
      <c r="G3" s="27">
        <v>5506</v>
      </c>
      <c r="H3" s="25">
        <v>6644</v>
      </c>
      <c r="I3" s="27">
        <v>4295</v>
      </c>
      <c r="J3" s="27">
        <v>4816</v>
      </c>
      <c r="K3" s="27">
        <v>4391</v>
      </c>
      <c r="L3" s="28">
        <v>3179</v>
      </c>
      <c r="M3" s="23">
        <v>2641</v>
      </c>
    </row>
    <row r="4" spans="1:14">
      <c r="A4" s="15" t="s">
        <v>19</v>
      </c>
      <c r="B4" s="25">
        <v>-779</v>
      </c>
      <c r="C4" s="25">
        <v>-362</v>
      </c>
      <c r="D4" s="26">
        <v>-660</v>
      </c>
      <c r="E4" s="26">
        <v>-558</v>
      </c>
      <c r="F4" s="26">
        <v>-820</v>
      </c>
      <c r="G4" s="26">
        <v>-180</v>
      </c>
      <c r="H4" s="26">
        <v>-820</v>
      </c>
      <c r="I4" s="26">
        <v>-1157</v>
      </c>
      <c r="J4" s="26">
        <v>-832</v>
      </c>
      <c r="K4" s="26">
        <v>-48</v>
      </c>
      <c r="L4" s="17"/>
      <c r="M4" s="17">
        <v>-40</v>
      </c>
    </row>
    <row r="5" spans="1:14">
      <c r="A5" s="18" t="s">
        <v>27</v>
      </c>
      <c r="B5" s="24">
        <v>-500</v>
      </c>
      <c r="C5" s="22"/>
      <c r="D5" s="24">
        <v>-500</v>
      </c>
      <c r="E5" s="22">
        <v>-500</v>
      </c>
      <c r="F5" s="29">
        <v>-500</v>
      </c>
      <c r="G5" s="27"/>
      <c r="H5" s="26">
        <v>-500</v>
      </c>
      <c r="I5" s="27">
        <v>-500</v>
      </c>
      <c r="J5" s="27"/>
      <c r="K5" s="27">
        <v>-1000</v>
      </c>
      <c r="L5" s="19"/>
      <c r="M5" s="19"/>
    </row>
    <row r="6" spans="1:14">
      <c r="A6" s="18" t="s">
        <v>21</v>
      </c>
      <c r="B6" s="19"/>
      <c r="C6" s="19"/>
      <c r="D6" s="19"/>
      <c r="E6" s="19"/>
      <c r="F6" s="19"/>
      <c r="G6" s="19"/>
      <c r="H6" s="26">
        <v>-135</v>
      </c>
      <c r="I6" s="19"/>
      <c r="J6" s="19"/>
      <c r="K6" s="19"/>
      <c r="L6" s="19"/>
      <c r="M6" s="19"/>
    </row>
    <row r="7" spans="1:14">
      <c r="A7" s="15" t="s">
        <v>20</v>
      </c>
      <c r="B7" s="16">
        <f t="shared" ref="B7:M7" si="0">SUM(B2:B6)</f>
        <v>8191</v>
      </c>
      <c r="C7" s="16">
        <f t="shared" si="0"/>
        <v>8222</v>
      </c>
      <c r="D7" s="16">
        <f t="shared" si="0"/>
        <v>10776</v>
      </c>
      <c r="E7" s="16">
        <f t="shared" si="0"/>
        <v>7132</v>
      </c>
      <c r="F7" s="16">
        <f t="shared" si="0"/>
        <v>6689</v>
      </c>
      <c r="G7" s="16">
        <f t="shared" si="0"/>
        <v>8326</v>
      </c>
      <c r="H7" s="16">
        <f t="shared" si="0"/>
        <v>8189</v>
      </c>
      <c r="I7" s="16">
        <f t="shared" si="0"/>
        <v>7138</v>
      </c>
      <c r="J7" s="16">
        <f t="shared" si="0"/>
        <v>8484</v>
      </c>
      <c r="K7" s="16">
        <f t="shared" si="0"/>
        <v>7843</v>
      </c>
      <c r="L7" s="16">
        <f t="shared" si="0"/>
        <v>7679</v>
      </c>
      <c r="M7" s="16">
        <f t="shared" si="0"/>
        <v>7101</v>
      </c>
    </row>
    <row r="9" spans="1:14">
      <c r="A9" s="12" t="s">
        <v>16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20" t="s">
        <v>23</v>
      </c>
    </row>
    <row r="10" spans="1:14">
      <c r="A10" s="15" t="s">
        <v>17</v>
      </c>
      <c r="B10" s="24">
        <v>2293</v>
      </c>
      <c r="C10" s="24">
        <v>2293</v>
      </c>
      <c r="D10" s="24">
        <v>2293</v>
      </c>
      <c r="E10" s="24">
        <v>2293</v>
      </c>
      <c r="F10" s="24">
        <v>2900</v>
      </c>
      <c r="G10" s="24">
        <v>2900</v>
      </c>
      <c r="H10" s="24">
        <v>2900</v>
      </c>
      <c r="I10" s="24">
        <v>3600</v>
      </c>
      <c r="J10" s="24">
        <v>3600</v>
      </c>
      <c r="K10" s="24">
        <v>3600</v>
      </c>
      <c r="L10" s="24">
        <v>3600</v>
      </c>
      <c r="M10" s="16"/>
    </row>
    <row r="11" spans="1:14">
      <c r="A11" s="15" t="s">
        <v>18</v>
      </c>
      <c r="B11" s="30">
        <v>5006</v>
      </c>
      <c r="C11" s="24">
        <v>4320</v>
      </c>
      <c r="D11" s="24">
        <v>5215</v>
      </c>
      <c r="E11" s="24">
        <v>3120</v>
      </c>
      <c r="F11" s="24">
        <v>2166</v>
      </c>
      <c r="G11" s="24">
        <v>3251</v>
      </c>
      <c r="H11" s="24">
        <v>3167</v>
      </c>
      <c r="I11" s="24">
        <v>1916</v>
      </c>
      <c r="J11" s="24">
        <v>3065</v>
      </c>
      <c r="K11" s="24">
        <v>2477</v>
      </c>
      <c r="L11" s="24">
        <v>2354</v>
      </c>
      <c r="M11" s="16"/>
    </row>
    <row r="12" spans="1:14">
      <c r="A12" s="15" t="s">
        <v>19</v>
      </c>
      <c r="B12" s="17">
        <v>-80</v>
      </c>
      <c r="C12" s="17">
        <v>-16</v>
      </c>
      <c r="D12" s="17"/>
      <c r="E12" s="17"/>
      <c r="F12" s="17"/>
      <c r="G12" s="17"/>
      <c r="H12" s="17"/>
      <c r="I12" s="17"/>
      <c r="J12" s="17">
        <v>-48</v>
      </c>
      <c r="K12" s="17">
        <v>-48</v>
      </c>
      <c r="L12" s="17"/>
      <c r="M12" s="17">
        <v>-32</v>
      </c>
    </row>
    <row r="13" spans="1:14">
      <c r="A13" s="18" t="s">
        <v>21</v>
      </c>
      <c r="B13" s="19"/>
      <c r="C13" s="19"/>
      <c r="D13" s="19"/>
      <c r="E13" s="19"/>
      <c r="F13" s="19"/>
      <c r="G13" s="19"/>
      <c r="H13" s="19">
        <v>-86</v>
      </c>
      <c r="I13" s="19"/>
      <c r="J13" s="19"/>
      <c r="K13" s="19"/>
      <c r="L13" s="19"/>
      <c r="M13" s="19"/>
    </row>
    <row r="14" spans="1:14">
      <c r="A14" s="15" t="s">
        <v>20</v>
      </c>
      <c r="B14" s="16">
        <f t="shared" ref="B14:M14" si="1">SUM(B10:B13)</f>
        <v>7219</v>
      </c>
      <c r="C14" s="16">
        <f t="shared" si="1"/>
        <v>6597</v>
      </c>
      <c r="D14" s="16">
        <f t="shared" si="1"/>
        <v>7508</v>
      </c>
      <c r="E14" s="16">
        <f t="shared" si="1"/>
        <v>5413</v>
      </c>
      <c r="F14" s="16">
        <f t="shared" si="1"/>
        <v>5066</v>
      </c>
      <c r="G14" s="16">
        <f t="shared" si="1"/>
        <v>6151</v>
      </c>
      <c r="H14" s="16">
        <f t="shared" si="1"/>
        <v>5981</v>
      </c>
      <c r="I14" s="16">
        <f t="shared" si="1"/>
        <v>5516</v>
      </c>
      <c r="J14" s="16">
        <f t="shared" si="1"/>
        <v>6617</v>
      </c>
      <c r="K14" s="16">
        <f t="shared" si="1"/>
        <v>6029</v>
      </c>
      <c r="L14" s="16">
        <f t="shared" si="1"/>
        <v>5954</v>
      </c>
      <c r="M14" s="16">
        <f t="shared" si="1"/>
        <v>-32</v>
      </c>
    </row>
    <row r="16" spans="1:14">
      <c r="A16" s="12" t="s">
        <v>16</v>
      </c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8</v>
      </c>
      <c r="J16" s="13" t="s">
        <v>9</v>
      </c>
      <c r="K16" s="13" t="s">
        <v>10</v>
      </c>
      <c r="L16" s="13" t="s">
        <v>11</v>
      </c>
      <c r="M16" s="13" t="s">
        <v>12</v>
      </c>
      <c r="N16" s="21" t="s">
        <v>24</v>
      </c>
    </row>
    <row r="17" spans="1:14">
      <c r="A17" s="15" t="s">
        <v>17</v>
      </c>
      <c r="B17" s="30">
        <v>2303</v>
      </c>
      <c r="C17" s="30">
        <v>2303</v>
      </c>
      <c r="D17" s="30">
        <v>2303</v>
      </c>
      <c r="E17" s="30">
        <v>2303</v>
      </c>
      <c r="F17" s="30">
        <v>2700</v>
      </c>
      <c r="G17" s="30">
        <v>2700</v>
      </c>
      <c r="H17" s="30">
        <v>2700</v>
      </c>
      <c r="I17" s="30">
        <v>2700</v>
      </c>
      <c r="J17" s="30">
        <v>2700</v>
      </c>
      <c r="K17" s="30">
        <v>2700</v>
      </c>
      <c r="L17" s="30">
        <v>2700</v>
      </c>
      <c r="M17" s="30"/>
    </row>
    <row r="18" spans="1:14">
      <c r="A18" s="15" t="s">
        <v>18</v>
      </c>
      <c r="B18" s="30">
        <v>2240</v>
      </c>
      <c r="C18" s="30">
        <v>2607</v>
      </c>
      <c r="D18" s="30">
        <v>3779</v>
      </c>
      <c r="E18" s="30">
        <v>1559</v>
      </c>
      <c r="F18" s="30">
        <v>820</v>
      </c>
      <c r="G18" s="30">
        <v>2210</v>
      </c>
      <c r="H18" s="30">
        <v>1774</v>
      </c>
      <c r="I18" s="30">
        <v>1862</v>
      </c>
      <c r="J18" s="30">
        <v>2306</v>
      </c>
      <c r="K18" s="30">
        <v>2101</v>
      </c>
      <c r="L18" s="30">
        <v>1712</v>
      </c>
      <c r="M18" s="30"/>
    </row>
    <row r="19" spans="1:14">
      <c r="A19" s="15" t="s">
        <v>19</v>
      </c>
      <c r="B19" s="17">
        <v>-112</v>
      </c>
      <c r="C19" s="17">
        <v>-64</v>
      </c>
      <c r="D19" s="17"/>
      <c r="E19" s="17"/>
      <c r="F19" s="17"/>
      <c r="G19" s="17"/>
      <c r="H19" s="17"/>
      <c r="I19" s="17"/>
      <c r="J19" s="17">
        <v>-32</v>
      </c>
      <c r="K19" s="17">
        <v>-32</v>
      </c>
      <c r="L19" s="17"/>
      <c r="M19" s="17">
        <v>-16</v>
      </c>
    </row>
    <row r="20" spans="1:14">
      <c r="A20" s="18" t="s">
        <v>21</v>
      </c>
      <c r="B20" s="19"/>
      <c r="C20" s="19"/>
      <c r="D20" s="19"/>
      <c r="E20" s="19"/>
      <c r="F20" s="19"/>
      <c r="G20" s="19"/>
      <c r="H20" s="19">
        <v>-80</v>
      </c>
      <c r="I20" s="19"/>
      <c r="J20" s="19"/>
      <c r="K20" s="19"/>
      <c r="L20" s="19"/>
      <c r="M20" s="19"/>
    </row>
    <row r="21" spans="1:14">
      <c r="A21" s="15" t="s">
        <v>20</v>
      </c>
      <c r="B21" s="16">
        <f t="shared" ref="B21:M21" si="2">SUM(B17:B20)</f>
        <v>4431</v>
      </c>
      <c r="C21" s="16">
        <f t="shared" si="2"/>
        <v>4846</v>
      </c>
      <c r="D21" s="16">
        <f t="shared" si="2"/>
        <v>6082</v>
      </c>
      <c r="E21" s="16">
        <f t="shared" si="2"/>
        <v>3862</v>
      </c>
      <c r="F21" s="16">
        <f t="shared" si="2"/>
        <v>3520</v>
      </c>
      <c r="G21" s="16">
        <f t="shared" si="2"/>
        <v>4910</v>
      </c>
      <c r="H21" s="16">
        <f t="shared" si="2"/>
        <v>4394</v>
      </c>
      <c r="I21" s="16">
        <f t="shared" si="2"/>
        <v>4562</v>
      </c>
      <c r="J21" s="16">
        <f t="shared" si="2"/>
        <v>4974</v>
      </c>
      <c r="K21" s="16">
        <f t="shared" si="2"/>
        <v>4769</v>
      </c>
      <c r="L21" s="16">
        <f t="shared" si="2"/>
        <v>4412</v>
      </c>
      <c r="M21" s="16">
        <f t="shared" si="2"/>
        <v>-16</v>
      </c>
    </row>
    <row r="23" spans="1:14">
      <c r="A23" s="12" t="s">
        <v>16</v>
      </c>
      <c r="B23" s="13" t="s">
        <v>1</v>
      </c>
      <c r="C23" s="13" t="s">
        <v>2</v>
      </c>
      <c r="D23" s="13" t="s">
        <v>3</v>
      </c>
      <c r="E23" s="13" t="s">
        <v>4</v>
      </c>
      <c r="F23" s="13" t="s">
        <v>5</v>
      </c>
      <c r="G23" s="13" t="s">
        <v>6</v>
      </c>
      <c r="H23" s="13" t="s">
        <v>7</v>
      </c>
      <c r="I23" s="13" t="s">
        <v>8</v>
      </c>
      <c r="J23" s="13" t="s">
        <v>9</v>
      </c>
      <c r="K23" s="13" t="s">
        <v>10</v>
      </c>
      <c r="L23" s="13" t="s">
        <v>11</v>
      </c>
      <c r="M23" s="13" t="s">
        <v>12</v>
      </c>
      <c r="N23" s="21" t="s">
        <v>25</v>
      </c>
    </row>
    <row r="24" spans="1:14">
      <c r="A24" s="15" t="s">
        <v>17</v>
      </c>
      <c r="B24" s="24">
        <v>2293</v>
      </c>
      <c r="C24" s="23">
        <v>2293</v>
      </c>
      <c r="D24" s="23">
        <v>2293</v>
      </c>
      <c r="E24" s="23">
        <v>2293</v>
      </c>
      <c r="F24" s="23">
        <v>2800</v>
      </c>
      <c r="G24" s="23">
        <v>2800</v>
      </c>
      <c r="H24" s="23">
        <v>2800</v>
      </c>
      <c r="I24" s="23">
        <v>2800</v>
      </c>
      <c r="J24" s="23">
        <v>2800</v>
      </c>
      <c r="K24" s="23">
        <v>2800</v>
      </c>
      <c r="L24" s="23">
        <v>2800</v>
      </c>
      <c r="M24" s="23"/>
    </row>
    <row r="25" spans="1:14">
      <c r="A25" s="15" t="s">
        <v>18</v>
      </c>
      <c r="B25" s="24">
        <v>2138</v>
      </c>
      <c r="C25" s="23">
        <v>2184</v>
      </c>
      <c r="D25" s="23">
        <v>3509</v>
      </c>
      <c r="E25" s="23">
        <v>1273</v>
      </c>
      <c r="F25" s="23">
        <v>486</v>
      </c>
      <c r="G25" s="23">
        <v>1405</v>
      </c>
      <c r="H25" s="23">
        <v>2004</v>
      </c>
      <c r="I25" s="23">
        <v>984</v>
      </c>
      <c r="J25" s="23">
        <v>2582</v>
      </c>
      <c r="K25" s="23">
        <v>2874</v>
      </c>
      <c r="L25" s="23">
        <v>1496</v>
      </c>
      <c r="M25" s="23"/>
    </row>
    <row r="26" spans="1:14">
      <c r="A26" s="15" t="s">
        <v>19</v>
      </c>
      <c r="B26" s="17">
        <v>-181</v>
      </c>
      <c r="C26" s="17">
        <v>-16</v>
      </c>
      <c r="D26" s="17"/>
      <c r="E26" s="17"/>
      <c r="F26" s="17"/>
      <c r="G26" s="17"/>
      <c r="H26" s="17"/>
      <c r="I26" s="17">
        <v>-31</v>
      </c>
      <c r="J26" s="17">
        <v>-64</v>
      </c>
      <c r="K26" s="17">
        <v>-64</v>
      </c>
      <c r="L26" s="17"/>
      <c r="M26" s="17">
        <v>-16</v>
      </c>
    </row>
    <row r="27" spans="1:14">
      <c r="A27" s="18" t="s">
        <v>21</v>
      </c>
      <c r="B27" s="19"/>
      <c r="C27" s="19"/>
      <c r="D27" s="19"/>
      <c r="E27" s="19"/>
      <c r="F27" s="19"/>
      <c r="G27" s="19"/>
      <c r="H27" s="19">
        <v>-109</v>
      </c>
      <c r="I27" s="19"/>
      <c r="J27" s="19"/>
      <c r="K27" s="19"/>
      <c r="L27" s="19"/>
      <c r="M27" s="19"/>
    </row>
    <row r="28" spans="1:14">
      <c r="A28" s="15" t="s">
        <v>20</v>
      </c>
      <c r="B28" s="16">
        <f t="shared" ref="B28:M28" si="3">SUM(B24:B27)</f>
        <v>4250</v>
      </c>
      <c r="C28" s="16">
        <f t="shared" si="3"/>
        <v>4461</v>
      </c>
      <c r="D28" s="16">
        <f t="shared" si="3"/>
        <v>5802</v>
      </c>
      <c r="E28" s="16">
        <f t="shared" si="3"/>
        <v>3566</v>
      </c>
      <c r="F28" s="16">
        <f t="shared" si="3"/>
        <v>3286</v>
      </c>
      <c r="G28" s="16">
        <f t="shared" si="3"/>
        <v>4205</v>
      </c>
      <c r="H28" s="16">
        <f t="shared" si="3"/>
        <v>4695</v>
      </c>
      <c r="I28" s="16">
        <f t="shared" si="3"/>
        <v>3753</v>
      </c>
      <c r="J28" s="16">
        <f t="shared" si="3"/>
        <v>5318</v>
      </c>
      <c r="K28" s="16">
        <f t="shared" si="3"/>
        <v>5610</v>
      </c>
      <c r="L28" s="16">
        <f t="shared" si="3"/>
        <v>4296</v>
      </c>
      <c r="M28" s="16">
        <f t="shared" si="3"/>
        <v>-16</v>
      </c>
    </row>
    <row r="30" spans="1:14">
      <c r="A30" s="12" t="s">
        <v>16</v>
      </c>
      <c r="B30" s="13" t="s">
        <v>1</v>
      </c>
      <c r="C30" s="13" t="s">
        <v>2</v>
      </c>
      <c r="D30" s="13" t="s">
        <v>3</v>
      </c>
      <c r="E30" s="13" t="s">
        <v>4</v>
      </c>
      <c r="F30" s="13" t="s">
        <v>5</v>
      </c>
      <c r="G30" s="13" t="s">
        <v>6</v>
      </c>
      <c r="H30" s="13" t="s">
        <v>7</v>
      </c>
      <c r="I30" s="13" t="s">
        <v>8</v>
      </c>
      <c r="J30" s="13" t="s">
        <v>9</v>
      </c>
      <c r="K30" s="13" t="s">
        <v>10</v>
      </c>
      <c r="L30" s="13" t="s">
        <v>11</v>
      </c>
      <c r="M30" s="13" t="s">
        <v>12</v>
      </c>
      <c r="N30" s="20" t="s">
        <v>26</v>
      </c>
    </row>
    <row r="31" spans="1:14">
      <c r="A31" s="15" t="s">
        <v>17</v>
      </c>
      <c r="B31" s="24">
        <v>2293</v>
      </c>
      <c r="C31" s="23">
        <v>2293</v>
      </c>
      <c r="D31" s="23">
        <v>2293</v>
      </c>
      <c r="E31" s="23">
        <v>2293</v>
      </c>
      <c r="F31" s="23">
        <v>2800</v>
      </c>
      <c r="G31" s="23">
        <v>2800</v>
      </c>
      <c r="H31" s="23">
        <v>2800</v>
      </c>
      <c r="I31" s="23">
        <v>2800</v>
      </c>
      <c r="J31" s="23">
        <v>2800</v>
      </c>
      <c r="K31" s="23">
        <v>2800</v>
      </c>
      <c r="L31" s="23">
        <v>2800</v>
      </c>
      <c r="M31" s="16"/>
    </row>
    <row r="32" spans="1:14">
      <c r="A32" s="15" t="s">
        <v>18</v>
      </c>
      <c r="B32" s="23">
        <v>1872</v>
      </c>
      <c r="C32" s="23">
        <v>945</v>
      </c>
      <c r="D32" s="23">
        <v>2562</v>
      </c>
      <c r="E32" s="23">
        <v>1010</v>
      </c>
      <c r="F32" s="23">
        <v>442</v>
      </c>
      <c r="G32" s="23">
        <v>1284</v>
      </c>
      <c r="H32" s="23">
        <v>1370</v>
      </c>
      <c r="I32" s="23">
        <v>703</v>
      </c>
      <c r="J32" s="23">
        <v>1678</v>
      </c>
      <c r="K32" s="23">
        <v>341</v>
      </c>
      <c r="L32" s="23">
        <v>1264</v>
      </c>
      <c r="M32" s="16"/>
    </row>
    <row r="33" spans="1:13">
      <c r="A33" s="15" t="s">
        <v>19</v>
      </c>
      <c r="B33" s="17">
        <v>-96</v>
      </c>
      <c r="C33" s="17">
        <v>-99</v>
      </c>
      <c r="D33" s="17"/>
      <c r="E33" s="17"/>
      <c r="F33" s="17"/>
      <c r="G33" s="17">
        <v>-16</v>
      </c>
      <c r="H33" s="17"/>
      <c r="I33" s="17">
        <v>-28</v>
      </c>
      <c r="J33" s="17">
        <v>-32</v>
      </c>
      <c r="K33" s="17"/>
      <c r="L33" s="17"/>
      <c r="M33" s="17">
        <v>-16</v>
      </c>
    </row>
    <row r="34" spans="1:13">
      <c r="A34" s="18" t="s">
        <v>21</v>
      </c>
      <c r="B34" s="19"/>
      <c r="C34" s="19"/>
      <c r="D34" s="19"/>
      <c r="E34" s="19"/>
      <c r="F34" s="19"/>
      <c r="G34" s="19"/>
      <c r="H34" s="19">
        <v>-80</v>
      </c>
      <c r="I34" s="19"/>
      <c r="J34" s="19"/>
      <c r="K34" s="19"/>
      <c r="L34" s="19"/>
      <c r="M34" s="19"/>
    </row>
    <row r="35" spans="1:13">
      <c r="A35" s="15" t="s">
        <v>20</v>
      </c>
      <c r="B35" s="16">
        <f t="shared" ref="B35:M35" si="4">SUM(B31:B34)</f>
        <v>4069</v>
      </c>
      <c r="C35" s="16">
        <f t="shared" si="4"/>
        <v>3139</v>
      </c>
      <c r="D35" s="16">
        <f t="shared" si="4"/>
        <v>4855</v>
      </c>
      <c r="E35" s="16">
        <f t="shared" si="4"/>
        <v>3303</v>
      </c>
      <c r="F35" s="16">
        <f t="shared" si="4"/>
        <v>3242</v>
      </c>
      <c r="G35" s="16">
        <f t="shared" si="4"/>
        <v>4068</v>
      </c>
      <c r="H35" s="16">
        <f t="shared" si="4"/>
        <v>4090</v>
      </c>
      <c r="I35" s="16">
        <f t="shared" si="4"/>
        <v>3475</v>
      </c>
      <c r="J35" s="16">
        <f t="shared" si="4"/>
        <v>4446</v>
      </c>
      <c r="K35" s="16">
        <f t="shared" si="4"/>
        <v>3141</v>
      </c>
      <c r="L35" s="16">
        <f t="shared" si="4"/>
        <v>4064</v>
      </c>
      <c r="M35" s="16">
        <f t="shared" si="4"/>
        <v>-16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N10" sqref="N10"/>
    </sheetView>
  </sheetViews>
  <sheetFormatPr defaultColWidth="9" defaultRowHeight="18.75"/>
  <cols>
    <col min="1" max="13" width="7.625" style="3" customWidth="1"/>
    <col min="14" max="14" width="7.5" style="4" customWidth="1"/>
    <col min="15" max="15" width="11.125" style="5" customWidth="1"/>
    <col min="16" max="16384" width="9" style="3"/>
  </cols>
  <sheetData>
    <row r="1" spans="1:15" s="1" customFormat="1" ht="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</row>
    <row r="2" spans="1:15">
      <c r="A2" s="7" t="s">
        <v>15</v>
      </c>
      <c r="B2" s="7">
        <v>8191</v>
      </c>
      <c r="C2" s="7">
        <v>8222</v>
      </c>
      <c r="D2" s="7">
        <v>10776</v>
      </c>
      <c r="E2" s="7">
        <v>7132</v>
      </c>
      <c r="F2" s="7">
        <v>6689</v>
      </c>
      <c r="G2" s="7">
        <v>8326</v>
      </c>
      <c r="H2" s="7">
        <v>8189</v>
      </c>
      <c r="I2" s="7">
        <v>7138</v>
      </c>
      <c r="J2" s="7">
        <v>8484</v>
      </c>
      <c r="K2" s="7">
        <v>7843</v>
      </c>
      <c r="L2" s="7">
        <v>7679</v>
      </c>
      <c r="M2" s="7">
        <v>7100</v>
      </c>
      <c r="N2" s="10">
        <f>SUM(B2:M2)</f>
        <v>95769</v>
      </c>
      <c r="O2" s="11">
        <f>AVERAGE(B2:M2)</f>
        <v>7980.75</v>
      </c>
    </row>
    <row r="3" spans="1:15">
      <c r="A3" s="31" t="s">
        <v>28</v>
      </c>
      <c r="B3" s="7">
        <v>7219</v>
      </c>
      <c r="C3" s="7">
        <v>6597</v>
      </c>
      <c r="D3" s="7">
        <v>7508</v>
      </c>
      <c r="E3" s="7">
        <v>5413</v>
      </c>
      <c r="F3" s="7">
        <v>5066</v>
      </c>
      <c r="G3" s="7">
        <v>6151</v>
      </c>
      <c r="H3" s="7">
        <v>5981</v>
      </c>
      <c r="I3" s="7">
        <v>5516</v>
      </c>
      <c r="J3" s="7">
        <v>6617</v>
      </c>
      <c r="K3" s="7">
        <v>6029</v>
      </c>
      <c r="L3" s="7">
        <v>5954</v>
      </c>
      <c r="M3" s="7">
        <v>0</v>
      </c>
      <c r="N3" s="4">
        <f>SUM(B3:M3)</f>
        <v>68051</v>
      </c>
      <c r="O3" s="11">
        <f>AVERAGE(B3:M3)</f>
        <v>5670.916666666667</v>
      </c>
    </row>
    <row r="4" spans="1:15" s="2" customFormat="1">
      <c r="A4" s="31" t="s">
        <v>29</v>
      </c>
      <c r="B4" s="7">
        <v>4431</v>
      </c>
      <c r="C4" s="7">
        <v>4846</v>
      </c>
      <c r="D4" s="7">
        <v>6082</v>
      </c>
      <c r="E4" s="7">
        <v>3862</v>
      </c>
      <c r="F4" s="7">
        <v>3520</v>
      </c>
      <c r="G4" s="7">
        <v>4910</v>
      </c>
      <c r="H4" s="7">
        <v>4394</v>
      </c>
      <c r="I4" s="7">
        <v>4562</v>
      </c>
      <c r="J4" s="7">
        <v>4974</v>
      </c>
      <c r="K4" s="7">
        <v>4769</v>
      </c>
      <c r="L4" s="7">
        <v>4412</v>
      </c>
      <c r="M4" s="7">
        <v>0</v>
      </c>
      <c r="N4" s="4">
        <f>SUM(B4:M4)</f>
        <v>50762</v>
      </c>
      <c r="O4" s="11">
        <f>AVERAGE(B4:M4)</f>
        <v>4230.166666666667</v>
      </c>
    </row>
    <row r="5" spans="1:15">
      <c r="A5" s="31" t="s">
        <v>30</v>
      </c>
      <c r="B5" s="7">
        <v>4250</v>
      </c>
      <c r="C5" s="7">
        <v>4461</v>
      </c>
      <c r="D5" s="7">
        <v>5802</v>
      </c>
      <c r="E5" s="7">
        <v>3566</v>
      </c>
      <c r="F5" s="7">
        <v>3286</v>
      </c>
      <c r="G5" s="7">
        <v>4205</v>
      </c>
      <c r="H5" s="7">
        <v>4695</v>
      </c>
      <c r="I5" s="7">
        <v>3753</v>
      </c>
      <c r="J5" s="7">
        <v>5318</v>
      </c>
      <c r="K5" s="7">
        <v>5610</v>
      </c>
      <c r="L5" s="7">
        <v>4296</v>
      </c>
      <c r="M5" s="7">
        <v>0</v>
      </c>
      <c r="N5" s="4">
        <f>SUM(B5:M5)</f>
        <v>49242</v>
      </c>
      <c r="O5" s="11">
        <f>AVERAGE(B5:M5)</f>
        <v>4103.5</v>
      </c>
    </row>
    <row r="6" spans="1:15">
      <c r="A6" s="31" t="s">
        <v>31</v>
      </c>
      <c r="B6" s="7">
        <v>4069</v>
      </c>
      <c r="C6" s="7">
        <v>3139</v>
      </c>
      <c r="D6" s="7">
        <v>4855</v>
      </c>
      <c r="E6" s="7">
        <v>3303</v>
      </c>
      <c r="F6" s="7">
        <v>3242</v>
      </c>
      <c r="G6" s="7">
        <v>4068</v>
      </c>
      <c r="H6" s="7">
        <v>4090</v>
      </c>
      <c r="I6" s="7">
        <v>3475</v>
      </c>
      <c r="J6" s="7">
        <v>4446</v>
      </c>
      <c r="K6" s="7">
        <v>3141</v>
      </c>
      <c r="L6" s="7">
        <v>4064</v>
      </c>
      <c r="M6" s="7">
        <v>0</v>
      </c>
      <c r="N6" s="4">
        <f>SUM(B6:M6)</f>
        <v>41892</v>
      </c>
      <c r="O6" s="11">
        <f>AVERAGE(B6:M6)</f>
        <v>3491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2015-06-05T18:19:00Z</dcterms:created>
  <dcterms:modified xsi:type="dcterms:W3CDTF">2020-01-21T01:23:44Z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