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34" i="1"/>
  <c r="I29"/>
  <c r="I24"/>
  <c r="H3" l="1"/>
  <c r="G7"/>
  <c r="H5"/>
  <c r="D7"/>
  <c r="I21"/>
  <c r="H6"/>
  <c r="I7"/>
  <c r="H2"/>
  <c r="H4"/>
  <c r="C7"/>
  <c r="H7" l="1"/>
</calcChain>
</file>

<file path=xl/sharedStrings.xml><?xml version="1.0" encoding="utf-8"?>
<sst xmlns="http://schemas.openxmlformats.org/spreadsheetml/2006/main" count="81" uniqueCount="69">
  <si>
    <t>翻译组</t>
  </si>
  <si>
    <t>翻译</t>
  </si>
  <si>
    <t>86业务量</t>
  </si>
  <si>
    <t>81日元</t>
  </si>
  <si>
    <t>81RMB转日元</t>
  </si>
  <si>
    <t>仙台</t>
  </si>
  <si>
    <t>合计</t>
  </si>
  <si>
    <t>占比</t>
  </si>
  <si>
    <t>于洋洋</t>
  </si>
  <si>
    <t>代玉清</t>
  </si>
  <si>
    <t>周磊</t>
  </si>
  <si>
    <t>赵超</t>
  </si>
  <si>
    <t>※8181中，报价人是赵超的项目要统计。报价人是唐义峰的不统计。</t>
  </si>
  <si>
    <t>担当翻译</t>
  </si>
  <si>
    <t>项目编号</t>
  </si>
  <si>
    <t>项目名</t>
  </si>
  <si>
    <t>客户公司/客户担当</t>
  </si>
  <si>
    <t>项目担当</t>
  </si>
  <si>
    <t>担当组</t>
  </si>
  <si>
    <t>发注日</t>
  </si>
  <si>
    <t>追加报价日</t>
  </si>
  <si>
    <t>追加报价金额</t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</si>
  <si>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11"/>
  </si>
  <si>
    <t>合计</t>
    <phoneticPr fontId="11"/>
  </si>
  <si>
    <r>
      <t>合</t>
    </r>
    <r>
      <rPr>
        <sz val="11"/>
        <color theme="1"/>
        <rFont val="ＭＳ Ｐゴシック"/>
        <family val="3"/>
        <charset val="134"/>
        <scheme val="minor"/>
      </rPr>
      <t>计</t>
    </r>
    <phoneticPr fontId="11"/>
  </si>
  <si>
    <t>代玉清</t>
    <phoneticPr fontId="11"/>
  </si>
  <si>
    <t>温萌萌</t>
    <phoneticPr fontId="11"/>
  </si>
  <si>
    <t>东晓辉组</t>
    <phoneticPr fontId="11"/>
  </si>
  <si>
    <t>刘婷组</t>
    <phoneticPr fontId="11"/>
  </si>
  <si>
    <t>温萌萌</t>
    <phoneticPr fontId="11"/>
  </si>
  <si>
    <t>于慧</t>
    <phoneticPr fontId="11"/>
  </si>
  <si>
    <r>
      <t>01月份以前的追加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family val="3"/>
        <charset val="128"/>
        <scheme val="minor"/>
      </rPr>
      <t>价明</t>
    </r>
    <r>
      <rPr>
        <b/>
        <sz val="11"/>
        <color theme="1"/>
        <rFont val="ＭＳ Ｐゴシック"/>
        <family val="3"/>
        <charset val="134"/>
        <scheme val="minor"/>
      </rPr>
      <t>细</t>
    </r>
    <phoneticPr fontId="11"/>
  </si>
  <si>
    <t>于聪组</t>
    <phoneticPr fontId="11"/>
  </si>
  <si>
    <t>サイトレスポンシブ化 追加3</t>
    <phoneticPr fontId="11"/>
  </si>
  <si>
    <t>骆梦雪</t>
    <phoneticPr fontId="11"/>
  </si>
  <si>
    <t>20200207-0217</t>
    <phoneticPr fontId="11"/>
  </si>
  <si>
    <t xml:space="preserve">田口貴庸 </t>
    <phoneticPr fontId="11"/>
  </si>
  <si>
    <t>20200207-0217</t>
    <phoneticPr fontId="11"/>
  </si>
  <si>
    <t xml:space="preserve">松原 士門 </t>
    <phoneticPr fontId="11"/>
  </si>
  <si>
    <t>李停停</t>
    <phoneticPr fontId="11"/>
  </si>
  <si>
    <t xml:space="preserve">中釜 啓太 </t>
    <phoneticPr fontId="11"/>
  </si>
  <si>
    <t>ユニアドサイトリニューアル</t>
    <phoneticPr fontId="11"/>
  </si>
  <si>
    <t>李静</t>
    <phoneticPr fontId="11"/>
  </si>
  <si>
    <r>
      <t>任增</t>
    </r>
    <r>
      <rPr>
        <sz val="11"/>
        <color theme="1"/>
        <rFont val="ＭＳ Ｐゴシック"/>
        <family val="3"/>
        <charset val="134"/>
        <scheme val="minor"/>
      </rPr>
      <t>丽</t>
    </r>
    <phoneticPr fontId="11"/>
  </si>
  <si>
    <t>20200203-0217</t>
    <phoneticPr fontId="11"/>
  </si>
  <si>
    <t>豊田通商新卒採用サイト更新</t>
    <phoneticPr fontId="11"/>
  </si>
  <si>
    <t>The VILLA</t>
    <phoneticPr fontId="11"/>
  </si>
  <si>
    <t xml:space="preserve">八木崇晶 </t>
    <phoneticPr fontId="11"/>
  </si>
  <si>
    <t>唐義峰</t>
    <phoneticPr fontId="11"/>
  </si>
  <si>
    <t>犬鳴山荘</t>
    <phoneticPr fontId="11"/>
  </si>
  <si>
    <t>于聪组</t>
    <phoneticPr fontId="11"/>
  </si>
  <si>
    <r>
      <rPr>
        <sz val="11"/>
        <color theme="1"/>
        <rFont val="ＭＳ Ｐゴシック"/>
        <family val="3"/>
        <charset val="134"/>
        <scheme val="minor"/>
      </rPr>
      <t>骆</t>
    </r>
    <r>
      <rPr>
        <sz val="11"/>
        <color theme="1"/>
        <rFont val="ＭＳ Ｐゴシック"/>
        <family val="3"/>
        <charset val="128"/>
        <scheme val="minor"/>
      </rPr>
      <t>梦雪</t>
    </r>
    <phoneticPr fontId="11"/>
  </si>
  <si>
    <t xml:space="preserve">藤原直樹 </t>
    <phoneticPr fontId="11"/>
  </si>
  <si>
    <t>20200218-0226</t>
    <phoneticPr fontId="11"/>
  </si>
  <si>
    <t>YOSHIDA</t>
    <phoneticPr fontId="11"/>
  </si>
  <si>
    <t xml:space="preserve"> 暁光昭 </t>
    <phoneticPr fontId="11"/>
  </si>
  <si>
    <t>20200207-0218</t>
    <phoneticPr fontId="11"/>
  </si>
  <si>
    <r>
      <t>1月份以前的追加</t>
    </r>
    <r>
      <rPr>
        <b/>
        <sz val="11"/>
        <color theme="1"/>
        <rFont val="ＭＳ Ｐゴシック"/>
        <family val="3"/>
        <charset val="134"/>
        <scheme val="minor"/>
      </rPr>
      <t>报</t>
    </r>
    <r>
      <rPr>
        <b/>
        <sz val="11"/>
        <color theme="1"/>
        <rFont val="ＭＳ Ｐゴシック"/>
        <family val="3"/>
        <charset val="128"/>
        <scheme val="minor"/>
      </rPr>
      <t>价</t>
    </r>
    <phoneticPr fontId="11"/>
  </si>
  <si>
    <r>
      <t>※2020年3月24号</t>
    </r>
    <r>
      <rPr>
        <sz val="11"/>
        <color theme="1"/>
        <rFont val="ＭＳ Ｐゴシック"/>
        <family val="3"/>
        <charset val="134"/>
        <scheme val="minor"/>
      </rPr>
      <t>统计</t>
    </r>
    <r>
      <rPr>
        <sz val="11"/>
        <color theme="1"/>
        <rFont val="ＭＳ Ｐゴシック"/>
        <family val="3"/>
        <charset val="128"/>
        <scheme val="minor"/>
      </rPr>
      <t>的。</t>
    </r>
    <phoneticPr fontId="11"/>
  </si>
  <si>
    <r>
      <t xml:space="preserve"> 人民</t>
    </r>
    <r>
      <rPr>
        <sz val="11"/>
        <color theme="1"/>
        <rFont val="ＭＳ Ｐゴシック"/>
        <family val="3"/>
        <charset val="134"/>
        <scheme val="minor"/>
      </rPr>
      <t>币</t>
    </r>
    <r>
      <rPr>
        <sz val="11"/>
        <color theme="1"/>
        <rFont val="ＭＳ Ｐゴシック"/>
        <family val="3"/>
        <charset val="128"/>
        <scheme val="minor"/>
      </rPr>
      <t>，用3月24号的</t>
    </r>
    <r>
      <rPr>
        <sz val="11"/>
        <color theme="1"/>
        <rFont val="ＭＳ Ｐゴシック"/>
        <family val="3"/>
        <charset val="134"/>
        <scheme val="minor"/>
      </rPr>
      <t>汇</t>
    </r>
    <r>
      <rPr>
        <sz val="11"/>
        <color theme="1"/>
        <rFont val="ＭＳ Ｐゴシック"/>
        <family val="3"/>
        <charset val="128"/>
        <scheme val="minor"/>
      </rPr>
      <t>率</t>
    </r>
    <r>
      <rPr>
        <sz val="11"/>
        <color theme="1"/>
        <rFont val="ＭＳ Ｐゴシック"/>
        <family val="3"/>
        <charset val="134"/>
        <scheme val="minor"/>
      </rPr>
      <t>换</t>
    </r>
    <r>
      <rPr>
        <sz val="11"/>
        <color theme="1"/>
        <rFont val="ＭＳ Ｐゴシック"/>
        <family val="3"/>
        <charset val="128"/>
        <scheme val="minor"/>
      </rPr>
      <t>算的日元。</t>
    </r>
    <phoneticPr fontId="11"/>
  </si>
  <si>
    <t>日鉄物産VIRTUAL_INTERN</t>
    <phoneticPr fontId="11"/>
  </si>
  <si>
    <t xml:space="preserve">松原 士門 </t>
    <phoneticPr fontId="11"/>
  </si>
  <si>
    <t>crossover</t>
    <phoneticPr fontId="11"/>
  </si>
  <si>
    <t>鈴木英利</t>
    <phoneticPr fontId="11"/>
  </si>
  <si>
    <t>2821597/10124682</t>
    <phoneticPr fontId="11"/>
  </si>
  <si>
    <t>3365438/10124682</t>
    <phoneticPr fontId="11"/>
  </si>
  <si>
    <t>2358771/10124682</t>
    <phoneticPr fontId="11"/>
  </si>
  <si>
    <t>1578876/10124682</t>
    <phoneticPr fontId="11"/>
  </si>
  <si>
    <t>0.27868499968690374670532862167918‬</t>
    <phoneticPr fontId="11"/>
  </si>
</sst>
</file>

<file path=xl/styles.xml><?xml version="1.0" encoding="utf-8"?>
<styleSheet xmlns="http://schemas.openxmlformats.org/spreadsheetml/2006/main">
  <numFmts count="1">
    <numFmt numFmtId="176" formatCode="0;[Red]0"/>
  </numFmts>
  <fonts count="17">
    <font>
      <sz val="11"/>
      <color theme="1"/>
      <name val="ＭＳ Ｐゴシック"/>
      <charset val="134"/>
      <scheme val="minor"/>
    </font>
    <font>
      <b/>
      <sz val="11"/>
      <color indexed="8"/>
      <name val="宋体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宋体"/>
      <charset val="128"/>
    </font>
    <font>
      <sz val="12"/>
      <name val="宋体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3" fontId="0" fillId="0" borderId="0" xfId="0" applyNumberFormat="1">
      <alignment vertical="center"/>
    </xf>
    <xf numFmtId="0" fontId="14" fillId="2" borderId="1" xfId="0" applyFont="1" applyFill="1" applyBorder="1">
      <alignment vertical="center"/>
    </xf>
    <xf numFmtId="0" fontId="10" fillId="0" borderId="0" xfId="0" applyFont="1">
      <alignment vertical="center"/>
    </xf>
    <xf numFmtId="0" fontId="10" fillId="2" borderId="1" xfId="0" applyFont="1" applyFill="1" applyBorder="1">
      <alignment vertical="center"/>
    </xf>
    <xf numFmtId="176" fontId="7" fillId="0" borderId="1" xfId="0" quotePrefix="1" applyNumberFormat="1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7" fillId="0" borderId="1" xfId="0" applyNumberFormat="1" applyFont="1" applyFill="1" applyBorder="1" applyAlignment="1">
      <alignment vertical="center"/>
    </xf>
    <xf numFmtId="3" fontId="9" fillId="0" borderId="1" xfId="0" applyNumberFormat="1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/>
    </xf>
    <xf numFmtId="176" fontId="0" fillId="0" borderId="1" xfId="0" quotePrefix="1" applyNumberForma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right" vertical="center" wrapText="1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3" fontId="6" fillId="2" borderId="1" xfId="0" applyNumberFormat="1" applyFont="1" applyFill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righ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2" fillId="0" borderId="2" xfId="0" applyFont="1" applyBorder="1">
      <alignment vertical="center"/>
    </xf>
    <xf numFmtId="0" fontId="12" fillId="0" borderId="3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workbookViewId="0">
      <selection activeCell="D35" sqref="D35"/>
    </sheetView>
  </sheetViews>
  <sheetFormatPr defaultColWidth="9" defaultRowHeight="13.5"/>
  <cols>
    <col min="1" max="1" width="15.5" customWidth="1"/>
    <col min="2" max="2" width="15.75" customWidth="1"/>
    <col min="3" max="3" width="22.75" customWidth="1"/>
    <col min="4" max="4" width="30.75" customWidth="1"/>
    <col min="5" max="5" width="9.875" customWidth="1"/>
    <col min="6" max="6" width="14.25" customWidth="1"/>
    <col min="7" max="7" width="25.25" customWidth="1"/>
    <col min="8" max="8" width="26.375" customWidth="1"/>
    <col min="9" max="9" width="14.125" customWidth="1"/>
    <col min="11" max="11" width="19.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57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1">
      <c r="A2" s="3"/>
      <c r="B2" s="4" t="s">
        <v>8</v>
      </c>
      <c r="C2" s="7"/>
      <c r="D2" s="5"/>
      <c r="E2" s="6"/>
      <c r="F2" s="6"/>
      <c r="G2" s="7">
        <v>0</v>
      </c>
      <c r="H2" s="6">
        <f>SUM(C2:G2)</f>
        <v>0</v>
      </c>
      <c r="I2" s="24"/>
      <c r="J2" s="31"/>
      <c r="K2" s="31"/>
    </row>
    <row r="3" spans="1:11">
      <c r="A3" s="3"/>
      <c r="B3" s="4" t="s">
        <v>9</v>
      </c>
      <c r="C3" s="7">
        <v>2821597</v>
      </c>
      <c r="D3" s="5"/>
      <c r="E3" s="5"/>
      <c r="F3" s="5"/>
      <c r="G3" s="7"/>
      <c r="H3" s="5">
        <f>SUM(C3:G3)</f>
        <v>2821597</v>
      </c>
      <c r="I3" s="24">
        <v>0.2787</v>
      </c>
      <c r="J3" s="31" t="s">
        <v>68</v>
      </c>
      <c r="K3" s="31" t="s">
        <v>64</v>
      </c>
    </row>
    <row r="4" spans="1:11">
      <c r="A4" s="8"/>
      <c r="B4" s="4" t="s">
        <v>10</v>
      </c>
      <c r="C4" s="7">
        <v>3321518</v>
      </c>
      <c r="D4" s="5">
        <v>43920</v>
      </c>
      <c r="E4" s="5"/>
      <c r="F4" s="5"/>
      <c r="G4" s="5">
        <v>0</v>
      </c>
      <c r="H4" s="5">
        <f>SUM(C4:G4)</f>
        <v>3365438</v>
      </c>
      <c r="I4" s="24">
        <v>0.33239999999999997</v>
      </c>
      <c r="J4" s="31">
        <v>0.33239937807429398</v>
      </c>
      <c r="K4" s="31" t="s">
        <v>65</v>
      </c>
    </row>
    <row r="5" spans="1:11">
      <c r="A5" s="8"/>
      <c r="B5" s="43" t="s">
        <v>26</v>
      </c>
      <c r="C5" s="7">
        <v>2326610</v>
      </c>
      <c r="D5" s="5">
        <v>32161</v>
      </c>
      <c r="E5" s="5"/>
      <c r="F5" s="5"/>
      <c r="G5" s="5"/>
      <c r="H5" s="5">
        <f>SUM(C5:G5)</f>
        <v>2358771</v>
      </c>
      <c r="I5" s="24">
        <v>0.23300000000000001</v>
      </c>
      <c r="J5" s="31">
        <v>0.23297235409467601</v>
      </c>
      <c r="K5" s="31" t="s">
        <v>66</v>
      </c>
    </row>
    <row r="6" spans="1:11">
      <c r="A6" s="9"/>
      <c r="B6" s="4" t="s">
        <v>11</v>
      </c>
      <c r="C6" s="7">
        <v>1264440</v>
      </c>
      <c r="D6" s="5">
        <v>324416</v>
      </c>
      <c r="E6" s="5"/>
      <c r="F6" s="5"/>
      <c r="G6" s="5">
        <v>0</v>
      </c>
      <c r="H6" s="5">
        <f>SUM(C6:G6)</f>
        <v>1588856</v>
      </c>
      <c r="I6" s="24">
        <v>0.15590000000000001</v>
      </c>
      <c r="J6" s="31">
        <v>0.15594326814412501</v>
      </c>
      <c r="K6" s="31" t="s">
        <v>67</v>
      </c>
    </row>
    <row r="7" spans="1:11">
      <c r="A7" s="3"/>
      <c r="B7" s="10" t="s">
        <v>6</v>
      </c>
      <c r="C7" s="5">
        <f>SUM(C2:C6)</f>
        <v>9734165</v>
      </c>
      <c r="D7" s="5">
        <f>SUM(D2:D6)</f>
        <v>400497</v>
      </c>
      <c r="E7" s="5"/>
      <c r="F7" s="5"/>
      <c r="G7" s="5">
        <f>SUM(G2:G6)</f>
        <v>0</v>
      </c>
      <c r="H7" s="11">
        <f>SUM(H2:H6)</f>
        <v>10134662</v>
      </c>
      <c r="I7" s="25">
        <f>SUM(I2:I6)</f>
        <v>1</v>
      </c>
    </row>
    <row r="8" spans="1:11">
      <c r="C8" s="29"/>
    </row>
    <row r="12" spans="1:11">
      <c r="A12" t="s">
        <v>12</v>
      </c>
    </row>
    <row r="13" spans="1:11">
      <c r="A13" s="31" t="s">
        <v>59</v>
      </c>
    </row>
    <row r="15" spans="1:11">
      <c r="A15" s="31" t="s">
        <v>58</v>
      </c>
    </row>
    <row r="18" spans="1:9">
      <c r="A18" s="12" t="s">
        <v>31</v>
      </c>
      <c r="B18" s="12"/>
      <c r="C18" s="12"/>
      <c r="D18" s="13"/>
      <c r="E18" s="13"/>
      <c r="F18" s="13"/>
      <c r="G18" s="13"/>
      <c r="H18" s="13"/>
      <c r="I18" s="13"/>
    </row>
    <row r="19" spans="1:9" ht="14.25">
      <c r="A19" s="30" t="s">
        <v>13</v>
      </c>
      <c r="B19" s="14" t="s">
        <v>14</v>
      </c>
      <c r="C19" s="14" t="s">
        <v>15</v>
      </c>
      <c r="D19" s="14" t="s">
        <v>16</v>
      </c>
      <c r="E19" s="14" t="s">
        <v>17</v>
      </c>
      <c r="F19" s="14" t="s">
        <v>18</v>
      </c>
      <c r="G19" s="14" t="s">
        <v>19</v>
      </c>
      <c r="H19" s="14" t="s">
        <v>20</v>
      </c>
      <c r="I19" s="14" t="s">
        <v>21</v>
      </c>
    </row>
    <row r="20" spans="1:9" ht="14.25">
      <c r="A20" s="48" t="s">
        <v>29</v>
      </c>
      <c r="B20" s="33">
        <v>20191108173904</v>
      </c>
      <c r="C20" s="15" t="s">
        <v>62</v>
      </c>
      <c r="D20" s="16" t="s">
        <v>63</v>
      </c>
      <c r="E20" s="15" t="s">
        <v>30</v>
      </c>
      <c r="F20" s="15" t="s">
        <v>28</v>
      </c>
      <c r="G20" s="39">
        <v>20200225</v>
      </c>
      <c r="H20" s="39">
        <v>20200225</v>
      </c>
      <c r="I20" s="36">
        <v>32161</v>
      </c>
    </row>
    <row r="21" spans="1:9" ht="14.25">
      <c r="A21" s="49"/>
      <c r="B21" s="34"/>
      <c r="C21" s="18"/>
      <c r="D21" s="18"/>
      <c r="E21" s="18"/>
      <c r="F21" s="18"/>
      <c r="G21" s="18"/>
      <c r="H21" s="32" t="s">
        <v>24</v>
      </c>
      <c r="I21" s="45">
        <f>SUM(I20)</f>
        <v>32161</v>
      </c>
    </row>
    <row r="22" spans="1:9" ht="14.25">
      <c r="A22" s="55" t="s">
        <v>25</v>
      </c>
      <c r="B22" s="46"/>
      <c r="C22" s="19"/>
      <c r="D22" s="20"/>
      <c r="E22" s="19"/>
      <c r="F22" s="19"/>
      <c r="G22" s="39"/>
      <c r="H22" s="39"/>
      <c r="I22" s="27"/>
    </row>
    <row r="23" spans="1:9" ht="14.25">
      <c r="A23" s="56"/>
      <c r="B23" s="46"/>
      <c r="C23" s="19"/>
      <c r="D23" s="20"/>
      <c r="E23" s="19"/>
      <c r="F23" s="19"/>
      <c r="G23" s="39"/>
      <c r="H23" s="39"/>
      <c r="I23" s="27"/>
    </row>
    <row r="24" spans="1:9" ht="14.25">
      <c r="A24" s="57"/>
      <c r="B24" s="37"/>
      <c r="C24" s="19"/>
      <c r="D24" s="20"/>
      <c r="E24" s="19"/>
      <c r="F24" s="19"/>
      <c r="G24" s="39"/>
      <c r="H24" s="21" t="s">
        <v>23</v>
      </c>
      <c r="I24" s="26">
        <f>SUM(I22:I23)</f>
        <v>0</v>
      </c>
    </row>
    <row r="25" spans="1:9" ht="14.25">
      <c r="A25" s="50" t="s">
        <v>10</v>
      </c>
      <c r="B25" s="46">
        <v>20191022112342</v>
      </c>
      <c r="C25" s="40" t="s">
        <v>33</v>
      </c>
      <c r="D25" s="41" t="s">
        <v>36</v>
      </c>
      <c r="E25" s="44" t="s">
        <v>34</v>
      </c>
      <c r="F25" s="19" t="s">
        <v>32</v>
      </c>
      <c r="G25" s="39" t="s">
        <v>35</v>
      </c>
      <c r="H25" s="39" t="s">
        <v>37</v>
      </c>
      <c r="I25" s="28">
        <v>9000</v>
      </c>
    </row>
    <row r="26" spans="1:9">
      <c r="A26" s="51"/>
      <c r="B26" s="38">
        <v>20191212110410</v>
      </c>
      <c r="C26" s="40" t="s">
        <v>60</v>
      </c>
      <c r="D26" s="41" t="s">
        <v>61</v>
      </c>
      <c r="E26" s="44" t="s">
        <v>39</v>
      </c>
      <c r="F26" s="44" t="s">
        <v>27</v>
      </c>
      <c r="G26" s="39">
        <v>20200210</v>
      </c>
      <c r="H26" s="39">
        <v>20200210</v>
      </c>
      <c r="I26" s="28">
        <v>29480</v>
      </c>
    </row>
    <row r="27" spans="1:9" ht="14.25">
      <c r="A27" s="51"/>
      <c r="B27" s="38">
        <v>20191016155558</v>
      </c>
      <c r="C27" s="40" t="s">
        <v>41</v>
      </c>
      <c r="D27" s="41" t="s">
        <v>40</v>
      </c>
      <c r="E27" s="44" t="s">
        <v>42</v>
      </c>
      <c r="F27" s="19" t="s">
        <v>32</v>
      </c>
      <c r="G27" s="39">
        <v>20200213</v>
      </c>
      <c r="H27" s="39">
        <v>20200213</v>
      </c>
      <c r="I27" s="28">
        <v>55440</v>
      </c>
    </row>
    <row r="28" spans="1:9" ht="14.25">
      <c r="A28" s="51"/>
      <c r="B28" s="38"/>
      <c r="C28" s="40"/>
      <c r="D28" s="41"/>
      <c r="E28" s="44"/>
      <c r="F28" s="19"/>
      <c r="G28" s="39"/>
      <c r="H28" s="39"/>
      <c r="I28" s="28">
        <v>-50000</v>
      </c>
    </row>
    <row r="29" spans="1:9" ht="14.25">
      <c r="A29" s="52"/>
      <c r="B29" s="34"/>
      <c r="C29" s="18"/>
      <c r="D29" s="22"/>
      <c r="E29" s="18"/>
      <c r="F29" s="18"/>
      <c r="G29" s="23"/>
      <c r="H29" s="21" t="s">
        <v>6</v>
      </c>
      <c r="I29" s="26">
        <f>SUM(I25:I28)</f>
        <v>43920</v>
      </c>
    </row>
    <row r="30" spans="1:9" ht="14.25">
      <c r="A30" s="53" t="s">
        <v>22</v>
      </c>
      <c r="B30" s="38">
        <v>20191212121501</v>
      </c>
      <c r="C30" s="40" t="s">
        <v>45</v>
      </c>
      <c r="D30" s="41" t="s">
        <v>38</v>
      </c>
      <c r="E30" s="40" t="s">
        <v>43</v>
      </c>
      <c r="F30" s="19" t="s">
        <v>32</v>
      </c>
      <c r="G30" s="39" t="s">
        <v>44</v>
      </c>
      <c r="H30" s="39" t="s">
        <v>44</v>
      </c>
      <c r="I30" s="47">
        <v>68460</v>
      </c>
    </row>
    <row r="31" spans="1:9" ht="14.25">
      <c r="A31" s="54"/>
      <c r="B31" s="38">
        <v>20191111111701</v>
      </c>
      <c r="C31" s="40" t="s">
        <v>46</v>
      </c>
      <c r="D31" s="41" t="s">
        <v>47</v>
      </c>
      <c r="E31" s="40" t="s">
        <v>48</v>
      </c>
      <c r="F31" s="19" t="s">
        <v>48</v>
      </c>
      <c r="G31" s="39">
        <v>20200205</v>
      </c>
      <c r="H31" s="39">
        <v>20200205</v>
      </c>
      <c r="I31" s="42">
        <v>6980</v>
      </c>
    </row>
    <row r="32" spans="1:9" ht="14.25">
      <c r="A32" s="54"/>
      <c r="B32" s="38">
        <v>20191126181301</v>
      </c>
      <c r="C32" s="40" t="s">
        <v>49</v>
      </c>
      <c r="D32" s="41" t="s">
        <v>52</v>
      </c>
      <c r="E32" s="44" t="s">
        <v>51</v>
      </c>
      <c r="F32" s="19" t="s">
        <v>50</v>
      </c>
      <c r="G32" s="39" t="s">
        <v>53</v>
      </c>
      <c r="H32" s="39" t="s">
        <v>53</v>
      </c>
      <c r="I32" s="47">
        <v>212076</v>
      </c>
    </row>
    <row r="33" spans="1:9" ht="14.25">
      <c r="A33" s="54"/>
      <c r="B33" s="38">
        <v>20191210152001</v>
      </c>
      <c r="C33" s="40" t="s">
        <v>54</v>
      </c>
      <c r="D33" s="41" t="s">
        <v>55</v>
      </c>
      <c r="E33" s="40" t="s">
        <v>48</v>
      </c>
      <c r="F33" s="19" t="s">
        <v>48</v>
      </c>
      <c r="G33" s="39" t="s">
        <v>56</v>
      </c>
      <c r="H33" s="39" t="s">
        <v>56</v>
      </c>
      <c r="I33" s="47">
        <v>36900</v>
      </c>
    </row>
    <row r="34" spans="1:9" ht="14.25">
      <c r="A34" s="52"/>
      <c r="B34" s="35"/>
      <c r="C34" s="19"/>
      <c r="D34" s="20"/>
      <c r="E34" s="19"/>
      <c r="F34" s="19"/>
      <c r="G34" s="17"/>
      <c r="H34" s="21" t="s">
        <v>23</v>
      </c>
      <c r="I34" s="45">
        <f>SUM(I30:I33)</f>
        <v>324416</v>
      </c>
    </row>
  </sheetData>
  <mergeCells count="4">
    <mergeCell ref="A20:A21"/>
    <mergeCell ref="A25:A29"/>
    <mergeCell ref="A30:A34"/>
    <mergeCell ref="A22:A24"/>
  </mergeCells>
  <phoneticPr fontId="11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</dc:creator>
  <cp:lastModifiedBy>chengcheng</cp:lastModifiedBy>
  <dcterms:created xsi:type="dcterms:W3CDTF">2019-05-27T07:32:00Z</dcterms:created>
  <dcterms:modified xsi:type="dcterms:W3CDTF">2020-03-31T07:34:30Z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