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79" firstSheet="0" activeTab="7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T" sheetId="8" state="visible" r:id="rId8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MingLiU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8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H17" sqref="H17"/>
    </sheetView>
  </sheetViews>
  <sheetFormatPr baseColWidth="8" defaultColWidth="8.453125" defaultRowHeight="17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72219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93678</v>
      </c>
      <c r="D4" s="40" t="n"/>
      <c r="E4" s="45" t="n"/>
      <c r="F4" s="46" t="n"/>
      <c r="G4" s="67" t="n"/>
      <c r="H4" s="40" t="n"/>
      <c r="I4" s="88" t="inlineStr">
        <is>
          <t>00878</t>
        </is>
      </c>
      <c r="J4" s="81" t="n"/>
      <c r="K4" s="71">
        <f>'00878.TW'!D3*'00878.TW'!C3*0.997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88" t="inlineStr">
        <is>
          <t>2890</t>
        </is>
      </c>
      <c r="J5" s="81" t="n"/>
      <c r="K5" s="71">
        <f>'2890.TW'!D3*'2890.TW'!C3*0.997</f>
        <v/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inlineStr">
        <is>
          <t>2891</t>
        </is>
      </c>
      <c r="J6" s="46" t="n"/>
      <c r="K6" s="71" t="n">
        <v>14280</v>
      </c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0.64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2000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inlineStr">
        <is>
          <t>Aifian</t>
        </is>
      </c>
      <c r="B9" s="56" t="n"/>
      <c r="C9" s="86" t="n">
        <v>3462</v>
      </c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4574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10" sqref="F10:F11"/>
    </sheetView>
  </sheetViews>
  <sheetFormatPr baseColWidth="8" defaultColWidth="8.90625" defaultRowHeight="17"/>
  <cols>
    <col width="15.08984375" customWidth="1" style="2" min="1" max="2"/>
    <col width="15" customWidth="1" style="22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32.066</v>
      </c>
    </row>
    <row r="3" ht="17.25" customHeight="1">
      <c r="A3" s="121">
        <f>('006208.TW'!E3+'00692.TW'!E3+'00878.TW'!E3+'2890.TW'!E3)-('006208.TW'!F3+'00692.TW'!F3+'00878.TW'!F3+'2890.TW'!F3)-E2+7345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3" zoomScale="115" zoomScaleNormal="115" workbookViewId="0">
      <selection activeCell="N30" sqref="N30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116.45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7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7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7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7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7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7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7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7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7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7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29" sqref="E29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46.41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n"/>
      <c r="C29" s="98" t="n"/>
      <c r="D29" s="98" t="n"/>
      <c r="E29" s="98" t="n"/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98" t="n"/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98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9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9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9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9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9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9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30" sqref="E30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00878.TW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23.20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8" t="n">
        <v>21.23</v>
      </c>
      <c r="D7" s="98" t="n">
        <v>22</v>
      </c>
      <c r="E7" s="98" t="n">
        <v>469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2023.08.07</t>
        </is>
      </c>
      <c r="C8" s="128" t="n">
        <v>21.54</v>
      </c>
      <c r="D8" s="98" t="n">
        <v>22</v>
      </c>
      <c r="E8" s="98" t="n">
        <v>474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21.59</v>
      </c>
      <c r="D9" s="98" t="n">
        <v>22</v>
      </c>
      <c r="E9" s="98" t="n">
        <v>475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2023.09.11</t>
        </is>
      </c>
      <c r="C10" s="128" t="n"/>
      <c r="D10" s="98" t="n"/>
      <c r="E10" s="19" t="n"/>
      <c r="F10" s="98" t="n">
        <v>13</v>
      </c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20.5</v>
      </c>
      <c r="D11" s="98" t="n">
        <v>22</v>
      </c>
      <c r="E11" s="98" t="n">
        <v>452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8" t="n">
        <v>20.73</v>
      </c>
      <c r="D12" s="98" t="n">
        <v>23</v>
      </c>
      <c r="E12" s="98" t="n">
        <v>478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2023.11.06</t>
        </is>
      </c>
      <c r="C13" s="128" t="n">
        <v>20.25</v>
      </c>
      <c r="D13" s="98" t="n">
        <v>24</v>
      </c>
      <c r="E13" s="98" t="n">
        <v>487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2023.12.06</t>
        </is>
      </c>
      <c r="C14" s="128" t="n">
        <v>20.57</v>
      </c>
      <c r="D14" s="98" t="n">
        <v>23</v>
      </c>
      <c r="E14" s="98" t="n">
        <v>474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2023.12.12</t>
        </is>
      </c>
      <c r="C15" s="128" t="n"/>
      <c r="D15" s="98" t="n"/>
      <c r="E15" s="98" t="n"/>
      <c r="F15" s="98" t="n">
        <v>37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28" t="n">
        <v>21.32</v>
      </c>
      <c r="D16" s="98" t="n">
        <v>22</v>
      </c>
      <c r="E16" s="98" t="n">
        <v>470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128" t="n">
        <v>22.14</v>
      </c>
      <c r="D17" s="98" t="n">
        <v>21</v>
      </c>
      <c r="E17" s="98" t="n">
        <v>466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128" t="n">
        <v>22.24</v>
      </c>
      <c r="D18" s="98" t="n">
        <v>21</v>
      </c>
      <c r="E18" s="98" t="n">
        <v>468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2024.03.25</t>
        </is>
      </c>
      <c r="C19" s="128" t="n"/>
      <c r="D19" s="98" t="n"/>
      <c r="E19" s="98" t="n"/>
      <c r="F19" s="98" t="n">
        <v>70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28" t="n">
        <v>22.67</v>
      </c>
      <c r="D20" s="98" t="n">
        <v>21</v>
      </c>
      <c r="E20" s="98" t="n">
        <v>477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2024.05.06</t>
        </is>
      </c>
      <c r="C21" s="128" t="n">
        <v>22.59</v>
      </c>
      <c r="D21" s="98" t="n">
        <v>22</v>
      </c>
      <c r="E21" s="98" t="n">
        <v>498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2024.06.06</t>
        </is>
      </c>
      <c r="C22" s="128" t="n">
        <v>23</v>
      </c>
      <c r="D22" s="98" t="n">
        <v>21</v>
      </c>
      <c r="E22" s="98" t="n">
        <v>484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2024.06.13</t>
        </is>
      </c>
      <c r="C23" s="128" t="n"/>
      <c r="D23" s="98" t="n"/>
      <c r="E23" s="98" t="n"/>
      <c r="F23" s="98" t="n">
        <v>125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28" t="n">
        <v>24.25</v>
      </c>
      <c r="D24" s="98" t="n">
        <v>20</v>
      </c>
      <c r="E24" s="98" t="n">
        <v>486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2024.08.06</t>
        </is>
      </c>
      <c r="C25" s="128" t="n">
        <v>21.65</v>
      </c>
      <c r="D25" s="98" t="n">
        <v>23</v>
      </c>
      <c r="E25" s="98" t="n">
        <v>499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128" t="n">
        <v>22.32</v>
      </c>
      <c r="D26" s="98" t="n">
        <v>22</v>
      </c>
      <c r="E26" s="98" t="n">
        <v>492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2024.09.16</t>
        </is>
      </c>
      <c r="C27" s="128" t="n">
        <v>22.25</v>
      </c>
      <c r="D27" s="98" t="n">
        <v>4</v>
      </c>
      <c r="E27" s="98" t="n">
        <v>90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28" t="n">
        <v>22.64</v>
      </c>
      <c r="D28" s="98" t="n">
        <v>22</v>
      </c>
      <c r="E28" s="98" t="n">
        <v>498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2024.11.06</t>
        </is>
      </c>
      <c r="C29" s="128" t="n">
        <v>23.14</v>
      </c>
      <c r="D29" s="98" t="n">
        <v>21</v>
      </c>
      <c r="E29" s="98" t="n">
        <v>487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28" t="n"/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28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" zoomScale="115" zoomScaleNormal="115" workbookViewId="0">
      <selection activeCell="E33" sqref="E33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22.75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J40" sqref="J40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73.09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26:G26"/>
    <mergeCell ref="F159:G159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="115" zoomScaleNormal="115" workbookViewId="0">
      <selection activeCell="J30" sqref="J30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121.41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n"/>
      <c r="C30" s="130">
        <f>H30*I30</f>
        <v/>
      </c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30">
        <f>H31*I31</f>
        <v/>
      </c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30">
        <f>H32*I32</f>
        <v/>
      </c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30">
        <f>H33*I33</f>
        <v/>
      </c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30">
        <f>H34*I34</f>
        <v/>
      </c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30">
        <f>H35*I35</f>
        <v/>
      </c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30">
        <f>H36*I36</f>
        <v/>
      </c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30">
        <f>H37*I37</f>
        <v/>
      </c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26:G26"/>
    <mergeCell ref="F159:G159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2024-11-09T22:00:10Z</dcterms:modified>
  <cp:lastModifiedBy>劉祐廷</cp:lastModifiedBy>
  <cp:revision>39</cp:revision>
  <cp:lastPrinted>2024-02-22T01:18:13Z</cp:lastPrinted>
</cp:coreProperties>
</file>