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U28" sqref="U28"/>
    </sheetView>
  </sheetViews>
  <sheetFormatPr baseColWidth="8" defaultColWidth="8.5" defaultRowHeight="16.5"/>
  <sheetData>
    <row r="1" ht="31.5" customHeight="1" s="29" thickBot="1">
      <c r="A1" s="101" t="inlineStr">
        <is>
          <t>活存</t>
        </is>
      </c>
      <c r="B1" s="95" t="n"/>
      <c r="C1" s="95" t="n"/>
      <c r="D1" s="75" t="n"/>
      <c r="E1" s="94" t="inlineStr">
        <is>
          <t>定存</t>
        </is>
      </c>
      <c r="F1" s="95" t="n"/>
      <c r="G1" s="95" t="n"/>
      <c r="H1" s="75" t="n"/>
      <c r="I1" s="104" t="inlineStr">
        <is>
          <t>台股</t>
        </is>
      </c>
      <c r="J1" s="95" t="n"/>
      <c r="K1" s="95" t="n"/>
      <c r="L1" s="75" t="n"/>
      <c r="M1" s="102" t="inlineStr">
        <is>
          <t>美股</t>
        </is>
      </c>
      <c r="N1" s="95" t="n"/>
      <c r="O1" s="95" t="n"/>
      <c r="P1" s="75" t="n"/>
    </row>
    <row r="2" ht="17.25" customHeight="1" s="29">
      <c r="A2" s="52" t="inlineStr">
        <is>
          <t>永豐大戶活存</t>
        </is>
      </c>
      <c r="B2" s="53" t="n"/>
      <c r="C2" s="141" t="n">
        <v>65854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98" t="inlineStr">
        <is>
          <t>006208</t>
        </is>
      </c>
      <c r="J2" s="99" t="n"/>
      <c r="K2" s="143">
        <f>'006208.TW'!D3*'006208.TW'!C3*0.997</f>
        <v/>
      </c>
      <c r="L2" s="55" t="n"/>
      <c r="M2" s="100" t="inlineStr">
        <is>
          <t>BND</t>
        </is>
      </c>
      <c r="N2" s="99" t="n"/>
      <c r="O2" s="144">
        <f>BND!H3*BND!D3</f>
        <v/>
      </c>
      <c r="P2" s="55" t="n"/>
    </row>
    <row r="3" ht="17.25" customHeight="1" s="29">
      <c r="A3" s="67" t="inlineStr">
        <is>
          <t>華南Sny活存</t>
        </is>
      </c>
      <c r="B3" s="57" t="n"/>
      <c r="C3" s="145" t="n">
        <v>64558</v>
      </c>
      <c r="D3" s="62" t="n"/>
      <c r="E3" s="81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7" t="inlineStr">
        <is>
          <t>中國信託活存</t>
        </is>
      </c>
      <c r="B4" s="57" t="n"/>
      <c r="C4" s="145" t="n">
        <v>0</v>
      </c>
      <c r="D4" s="62" t="n"/>
      <c r="E4" s="81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7" t="inlineStr">
        <is>
          <t>中華郵政活存</t>
        </is>
      </c>
      <c r="B5" s="57" t="n"/>
      <c r="C5" s="145" t="n">
        <v>0</v>
      </c>
      <c r="D5" s="62" t="n"/>
      <c r="E5" s="81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7" t="inlineStr">
        <is>
          <t>永豐大戶美元活存</t>
        </is>
      </c>
      <c r="B6" s="57" t="n"/>
      <c r="C6" s="145" t="n">
        <v>0</v>
      </c>
      <c r="D6" s="62" t="n"/>
      <c r="E6" s="81" t="n"/>
      <c r="F6" s="57" t="n"/>
      <c r="G6" s="146" t="n"/>
      <c r="H6" s="62" t="n"/>
      <c r="I6" s="82" t="inlineStr">
        <is>
          <t>2884</t>
        </is>
      </c>
      <c r="J6" s="57" t="n"/>
      <c r="K6" s="147" t="n">
        <v>7573</v>
      </c>
      <c r="L6" s="62" t="n"/>
      <c r="M6" s="56" t="n"/>
      <c r="N6" s="57" t="n"/>
      <c r="O6" s="148" t="n"/>
      <c r="P6" s="62" t="n"/>
    </row>
    <row r="7">
      <c r="A7" s="67" t="inlineStr">
        <is>
          <t>錢包</t>
        </is>
      </c>
      <c r="B7" s="57" t="n"/>
      <c r="C7" s="145" t="n">
        <v>1626</v>
      </c>
      <c r="D7" s="62" t="n"/>
      <c r="E7" s="81" t="n"/>
      <c r="F7" s="57" t="n"/>
      <c r="G7" s="146" t="n"/>
      <c r="H7" s="62" t="n"/>
      <c r="I7" s="82" t="n"/>
      <c r="J7" s="57" t="n"/>
      <c r="K7" s="147" t="n"/>
      <c r="L7" s="62" t="n"/>
      <c r="M7" s="56" t="n"/>
      <c r="N7" s="57" t="n"/>
      <c r="O7" s="148" t="n"/>
      <c r="P7" s="62" t="n"/>
    </row>
    <row r="8">
      <c r="A8" s="67" t="inlineStr">
        <is>
          <t>洗衣服</t>
        </is>
      </c>
      <c r="B8" s="57" t="n"/>
      <c r="C8" s="145" t="n">
        <v>80</v>
      </c>
      <c r="D8" s="62" t="n"/>
      <c r="E8" s="81" t="n"/>
      <c r="F8" s="57" t="n"/>
      <c r="G8" s="146" t="n"/>
      <c r="H8" s="62" t="n"/>
      <c r="I8" s="82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6" t="inlineStr">
        <is>
          <t>Aifian</t>
        </is>
      </c>
      <c r="B9" s="73" t="n"/>
      <c r="C9" s="149" t="n">
        <v>3139</v>
      </c>
      <c r="D9" s="71" t="n"/>
      <c r="E9" s="72" t="n"/>
      <c r="F9" s="73" t="n"/>
      <c r="G9" s="150" t="n"/>
      <c r="H9" s="71" t="n"/>
      <c r="I9" s="84" t="n"/>
      <c r="J9" s="73" t="n"/>
      <c r="K9" s="151" t="n"/>
      <c r="L9" s="71" t="n"/>
      <c r="M9" s="92" t="n"/>
      <c r="N9" s="73" t="n"/>
      <c r="O9" s="152" t="n"/>
      <c r="P9" s="71" t="n"/>
      <c r="Q9" s="1" t="n"/>
      <c r="R9" s="1" t="n"/>
      <c r="S9" s="1" t="n"/>
      <c r="T9" s="1" t="n"/>
    </row>
    <row r="10" ht="17.25" customHeight="1" s="29" thickBot="1">
      <c r="A10" s="68" t="inlineStr">
        <is>
          <t>總計</t>
        </is>
      </c>
      <c r="B10" s="69" t="n"/>
      <c r="C10" s="153">
        <f>SUM(C2:D9)</f>
        <v/>
      </c>
      <c r="D10" s="60" t="n"/>
      <c r="E10" s="68" t="inlineStr">
        <is>
          <t>總計</t>
        </is>
      </c>
      <c r="F10" s="69" t="n"/>
      <c r="G10" s="153">
        <f>SUM(G2:H9)*投資!G2</f>
        <v/>
      </c>
      <c r="H10" s="60" t="n"/>
      <c r="I10" s="68" t="inlineStr">
        <is>
          <t>總計</t>
        </is>
      </c>
      <c r="J10" s="69" t="n"/>
      <c r="K10" s="153">
        <f>SUM(K2:L9)</f>
        <v/>
      </c>
      <c r="L10" s="60" t="n"/>
      <c r="M10" s="68" t="inlineStr">
        <is>
          <t>總計</t>
        </is>
      </c>
      <c r="N10" s="69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79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5" t="n"/>
      <c r="C12" s="155" t="n">
        <v>8520</v>
      </c>
      <c r="D12" s="8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6" t="n"/>
      <c r="B13" s="77" t="n"/>
      <c r="C13" s="88" t="n"/>
      <c r="D13" s="8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9" t="inlineStr">
        <is>
          <t>淨資產</t>
        </is>
      </c>
      <c r="B14" s="75" t="n"/>
      <c r="C14" s="59" t="inlineStr">
        <is>
          <t>負債率</t>
        </is>
      </c>
      <c r="D14" s="7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6" t="n"/>
      <c r="B15" s="77" t="n"/>
      <c r="C15" s="76" t="n"/>
      <c r="D15" s="7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5" t="n"/>
      <c r="C16" s="78">
        <f>C12/A12</f>
        <v/>
      </c>
      <c r="D16" s="7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6" t="n"/>
      <c r="B17" s="77" t="n"/>
      <c r="C17" s="76" t="n"/>
      <c r="D17" s="7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8" t="inlineStr">
        <is>
          <t>存股統計專用表格</t>
        </is>
      </c>
      <c r="D1" s="119" t="n"/>
      <c r="E1" s="119" t="n"/>
      <c r="F1" s="115" t="inlineStr">
        <is>
          <t>VTI</t>
        </is>
      </c>
      <c r="G1" s="57" t="n"/>
      <c r="H1" s="116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121" t="n"/>
    </row>
    <row r="3" ht="18.75" customHeight="1" s="29">
      <c r="A3" s="126">
        <f>(E3-F3)/D3</f>
        <v/>
      </c>
      <c r="B3" s="124">
        <f>E3/D3</f>
        <v/>
      </c>
      <c r="C3" s="111">
        <f>H3*I3</f>
        <v/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inlineStr">
        <is>
          <t>254.65</t>
        </is>
      </c>
      <c r="I3" s="166">
        <f>投資!G2</f>
        <v/>
      </c>
      <c r="J3" s="120" t="n"/>
    </row>
    <row r="4" ht="18.75" customHeight="1" s="29">
      <c r="A4" s="106" t="n"/>
      <c r="B4" s="106" t="n"/>
      <c r="C4" s="112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6" t="inlineStr">
        <is>
          <t>股利</t>
        </is>
      </c>
      <c r="G5" s="57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08" t="n"/>
      <c r="D6" s="108" t="n"/>
      <c r="E6" s="57" t="n"/>
      <c r="F6" s="137" t="n"/>
      <c r="G6" s="57" t="n"/>
      <c r="H6" s="112" t="n"/>
      <c r="I6" s="112" t="n"/>
      <c r="J6" s="112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5" t="n">
        <v>0.142234</v>
      </c>
      <c r="E7" s="135" t="n">
        <v>1000</v>
      </c>
      <c r="F7" s="135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5" t="n">
        <v>1000</v>
      </c>
      <c r="F8" s="135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5" t="n"/>
      <c r="E9" s="135" t="n"/>
      <c r="F9" s="135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5" t="n">
        <v>0.148091</v>
      </c>
      <c r="E10" s="28" t="n">
        <v>1000</v>
      </c>
      <c r="F10" s="135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5" t="n">
        <v>0.143956</v>
      </c>
      <c r="E11" s="135" t="n">
        <v>1000</v>
      </c>
      <c r="F11" s="135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5" t="n">
        <v>0.139058</v>
      </c>
      <c r="E12" s="135" t="n">
        <v>1000</v>
      </c>
      <c r="F12" s="135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5" t="n"/>
      <c r="E13" s="135" t="n"/>
      <c r="F13" s="135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5" t="n">
        <v>0.13808</v>
      </c>
      <c r="E14" s="135" t="n">
        <v>1003</v>
      </c>
      <c r="F14" s="135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5" t="n">
        <v>0.130195</v>
      </c>
      <c r="E15" s="135" t="n">
        <v>1000</v>
      </c>
      <c r="F15" s="135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5" t="n"/>
      <c r="E16" s="135" t="n"/>
      <c r="F16" s="135" t="n"/>
      <c r="G16" s="57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5" t="n"/>
      <c r="E17" s="135" t="n"/>
      <c r="F17" s="135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5" t="n"/>
      <c r="E18" s="135" t="n"/>
      <c r="F18" s="135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5" t="n"/>
      <c r="E19" s="135" t="n"/>
      <c r="F19" s="135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5" t="n"/>
      <c r="E20" s="135" t="n"/>
      <c r="F20" s="135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5" t="n"/>
      <c r="E21" s="135" t="n"/>
      <c r="F21" s="135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5" t="n"/>
      <c r="E22" s="135" t="n"/>
      <c r="F22" s="135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5" t="n"/>
      <c r="E23" s="135" t="n"/>
      <c r="F23" s="135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5" t="n"/>
      <c r="E24" s="135" t="n"/>
      <c r="F24" s="135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5" t="n"/>
      <c r="E25" s="135" t="n"/>
      <c r="F25" s="135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5" t="n"/>
      <c r="E26" s="135" t="n"/>
      <c r="F26" s="135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5" t="n"/>
      <c r="E27" s="135" t="n"/>
      <c r="F27" s="135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5" t="n"/>
      <c r="E28" s="135" t="n"/>
      <c r="F28" s="135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5" t="n"/>
      <c r="E29" s="135" t="n"/>
      <c r="F29" s="135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5" t="n"/>
      <c r="E30" s="135" t="n"/>
      <c r="F30" s="135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5" t="n"/>
      <c r="E31" s="135" t="n"/>
      <c r="F31" s="135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5" t="n"/>
      <c r="E32" s="135" t="n"/>
      <c r="F32" s="135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5" t="n"/>
      <c r="E33" s="135" t="n"/>
      <c r="F33" s="135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5" t="n"/>
      <c r="E34" s="135" t="n"/>
      <c r="F34" s="135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5" t="n"/>
      <c r="E35" s="135" t="n"/>
      <c r="F35" s="135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5" t="n"/>
      <c r="E36" s="135" t="n"/>
      <c r="F36" s="135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5" t="n"/>
      <c r="E37" s="135" t="n"/>
      <c r="F37" s="135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5" t="n"/>
      <c r="E38" s="135" t="n"/>
      <c r="F38" s="135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5" t="n"/>
      <c r="E39" s="135" t="n"/>
      <c r="F39" s="135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5" t="n"/>
      <c r="E40" s="135" t="n"/>
      <c r="F40" s="135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5" t="n"/>
      <c r="E41" s="135" t="n"/>
      <c r="F41" s="135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5" t="n"/>
      <c r="E42" s="135" t="n"/>
      <c r="F42" s="135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5" t="n"/>
      <c r="E43" s="135" t="n"/>
      <c r="F43" s="135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5" t="n"/>
      <c r="E44" s="135" t="n"/>
      <c r="F44" s="135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5" t="n"/>
      <c r="E45" s="135" t="n"/>
      <c r="F45" s="135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5" t="n"/>
      <c r="E46" s="135" t="n"/>
      <c r="F46" s="135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5" t="n"/>
      <c r="E47" s="135" t="n"/>
      <c r="F47" s="135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5" t="n"/>
      <c r="E48" s="135" t="n"/>
      <c r="F48" s="135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5" t="n"/>
      <c r="E49" s="135" t="n"/>
      <c r="F49" s="135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5" t="n"/>
      <c r="E50" s="135" t="n"/>
      <c r="F50" s="135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5" t="n"/>
      <c r="E51" s="135" t="n"/>
      <c r="F51" s="135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5" t="n"/>
      <c r="E52" s="135" t="n"/>
      <c r="F52" s="135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5" t="n"/>
      <c r="E53" s="135" t="n"/>
      <c r="F53" s="135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5" t="n"/>
      <c r="E54" s="135" t="n"/>
      <c r="F54" s="135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5" t="n"/>
      <c r="E55" s="135" t="n"/>
      <c r="F55" s="135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5" t="n"/>
      <c r="E56" s="135" t="n"/>
      <c r="F56" s="135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5" t="n"/>
      <c r="E57" s="135" t="n"/>
      <c r="F57" s="135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5" t="n"/>
      <c r="E58" s="135" t="n"/>
      <c r="F58" s="135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5" t="n"/>
      <c r="E59" s="135" t="n"/>
      <c r="F59" s="135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5" t="n"/>
      <c r="E60" s="135" t="n"/>
      <c r="F60" s="135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5" t="n"/>
      <c r="E61" s="135" t="n"/>
      <c r="F61" s="135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5" t="n"/>
      <c r="E62" s="135" t="n"/>
      <c r="F62" s="135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5" t="n"/>
      <c r="E63" s="135" t="n"/>
      <c r="F63" s="135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5" t="n"/>
      <c r="E64" s="135" t="n"/>
      <c r="F64" s="135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5" t="n"/>
      <c r="E65" s="135" t="n"/>
      <c r="F65" s="135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5" t="n"/>
      <c r="E66" s="135" t="n"/>
      <c r="F66" s="135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5" t="n"/>
      <c r="E67" s="135" t="n"/>
      <c r="F67" s="135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5" t="n"/>
      <c r="E68" s="135" t="n"/>
      <c r="F68" s="135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5" t="n"/>
      <c r="E69" s="135" t="n"/>
      <c r="F69" s="135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5" t="n"/>
      <c r="E70" s="135" t="n"/>
      <c r="F70" s="135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5" t="n"/>
      <c r="E71" s="135" t="n"/>
      <c r="F71" s="135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5" t="n"/>
      <c r="E72" s="135" t="n"/>
      <c r="F72" s="135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5" t="n"/>
      <c r="E73" s="135" t="n"/>
      <c r="F73" s="135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5" t="n"/>
      <c r="E74" s="135" t="n"/>
      <c r="F74" s="135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5" t="n"/>
      <c r="E75" s="135" t="n"/>
      <c r="F75" s="135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5" t="n"/>
      <c r="E76" s="135" t="n"/>
      <c r="F76" s="135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5" t="n"/>
      <c r="E77" s="135" t="n"/>
      <c r="F77" s="135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5" t="n"/>
      <c r="E78" s="135" t="n"/>
      <c r="F78" s="135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5" t="n"/>
      <c r="E79" s="135" t="n"/>
      <c r="F79" s="135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5" t="n"/>
      <c r="E80" s="135" t="n"/>
      <c r="F80" s="135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5" t="n"/>
      <c r="E81" s="135" t="n"/>
      <c r="F81" s="135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5" t="n"/>
      <c r="E82" s="135" t="n"/>
      <c r="F82" s="135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5" t="n"/>
      <c r="E83" s="135" t="n"/>
      <c r="F83" s="135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5" t="n"/>
      <c r="E84" s="135" t="n"/>
      <c r="F84" s="135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5" t="n"/>
      <c r="E85" s="135" t="n"/>
      <c r="F85" s="135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5" t="n"/>
      <c r="E86" s="135" t="n"/>
      <c r="F86" s="135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5" t="n"/>
      <c r="E87" s="135" t="n"/>
      <c r="F87" s="135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5" t="n"/>
      <c r="E88" s="135" t="n"/>
      <c r="F88" s="135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5" t="n"/>
      <c r="E89" s="135" t="n"/>
      <c r="F89" s="135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5" t="n"/>
      <c r="E90" s="135" t="n"/>
      <c r="F90" s="135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5" t="n"/>
      <c r="E91" s="135" t="n"/>
      <c r="F91" s="135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5" t="n"/>
      <c r="E92" s="135" t="n"/>
      <c r="F92" s="135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5" t="n"/>
      <c r="E93" s="135" t="n"/>
      <c r="F93" s="135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5" t="n"/>
      <c r="E94" s="135" t="n"/>
      <c r="F94" s="135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5" t="n"/>
      <c r="E95" s="135" t="n"/>
      <c r="F95" s="135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5" t="n"/>
      <c r="E96" s="135" t="n"/>
      <c r="F96" s="135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5" t="n"/>
      <c r="E97" s="135" t="n"/>
      <c r="F97" s="135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5" t="n"/>
      <c r="E98" s="135" t="n"/>
      <c r="F98" s="135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5" t="n"/>
      <c r="E99" s="135" t="n"/>
      <c r="F99" s="135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5" t="n"/>
      <c r="E100" s="135" t="n"/>
      <c r="F100" s="135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5" t="n"/>
      <c r="E101" s="135" t="n"/>
      <c r="F101" s="135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5" t="n"/>
      <c r="E102" s="135" t="n"/>
      <c r="F102" s="135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5" t="n"/>
      <c r="E103" s="135" t="n"/>
      <c r="F103" s="135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5" t="n"/>
      <c r="E104" s="135" t="n"/>
      <c r="F104" s="135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5" t="n"/>
      <c r="E105" s="135" t="n"/>
      <c r="F105" s="135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5" t="n"/>
      <c r="E106" s="135" t="n"/>
      <c r="F106" s="135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5" t="n"/>
      <c r="E107" s="135" t="n"/>
      <c r="F107" s="135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5" t="n"/>
      <c r="E108" s="135" t="n"/>
      <c r="F108" s="135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5" t="n"/>
      <c r="E109" s="135" t="n"/>
      <c r="F109" s="135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5" t="n"/>
      <c r="E110" s="135" t="n"/>
      <c r="F110" s="135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5" t="n"/>
      <c r="E111" s="135" t="n"/>
      <c r="F111" s="135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5" t="n"/>
      <c r="E112" s="135" t="n"/>
      <c r="F112" s="135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5" t="n"/>
      <c r="E113" s="135" t="n"/>
      <c r="F113" s="135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5" t="n"/>
      <c r="E114" s="135" t="n"/>
      <c r="F114" s="135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5" t="n"/>
      <c r="E115" s="135" t="n"/>
      <c r="F115" s="135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5" t="n"/>
      <c r="E116" s="135" t="n"/>
      <c r="F116" s="135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5" t="n"/>
      <c r="E117" s="135" t="n"/>
      <c r="F117" s="135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5" t="n"/>
      <c r="E118" s="135" t="n"/>
      <c r="F118" s="135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5" t="n"/>
      <c r="E119" s="135" t="n"/>
      <c r="F119" s="135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5" t="n"/>
      <c r="E120" s="135" t="n"/>
      <c r="F120" s="135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5" t="n"/>
      <c r="E121" s="135" t="n"/>
      <c r="F121" s="135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5" t="n"/>
      <c r="E122" s="135" t="n"/>
      <c r="F122" s="135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5" t="n"/>
      <c r="E123" s="135" t="n"/>
      <c r="F123" s="135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5" t="n"/>
      <c r="E124" s="135" t="n"/>
      <c r="F124" s="135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5" t="n"/>
      <c r="E125" s="135" t="n"/>
      <c r="F125" s="135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5" t="n"/>
      <c r="E126" s="135" t="n"/>
      <c r="F126" s="135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5" t="n"/>
      <c r="E127" s="135" t="n"/>
      <c r="F127" s="135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5" t="n"/>
      <c r="E128" s="135" t="n"/>
      <c r="F128" s="135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5" t="n"/>
      <c r="E129" s="135" t="n"/>
      <c r="F129" s="135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5" t="n"/>
      <c r="E130" s="135" t="n"/>
      <c r="F130" s="135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5" t="n"/>
      <c r="E131" s="135" t="n"/>
      <c r="F131" s="135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5" t="n"/>
      <c r="E132" s="135" t="n"/>
      <c r="F132" s="135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5" t="n"/>
      <c r="E133" s="135" t="n"/>
      <c r="F133" s="135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5" t="n"/>
      <c r="E134" s="135" t="n"/>
      <c r="F134" s="135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5" t="n"/>
      <c r="E135" s="135" t="n"/>
      <c r="F135" s="135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5" t="n"/>
      <c r="E136" s="135" t="n"/>
      <c r="F136" s="135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5" t="n"/>
      <c r="E137" s="135" t="n"/>
      <c r="F137" s="135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5" t="n"/>
      <c r="E138" s="135" t="n"/>
      <c r="F138" s="135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5" t="n"/>
      <c r="E139" s="135" t="n"/>
      <c r="F139" s="135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5" t="n"/>
      <c r="E140" s="135" t="n"/>
      <c r="F140" s="135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5" t="n"/>
      <c r="E141" s="135" t="n"/>
      <c r="F141" s="135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5" t="n"/>
      <c r="E142" s="135" t="n"/>
      <c r="F142" s="135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5" t="n"/>
      <c r="E143" s="135" t="n"/>
      <c r="F143" s="135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5" t="n"/>
      <c r="E144" s="135" t="n"/>
      <c r="F144" s="135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5" t="n"/>
      <c r="E145" s="135" t="n"/>
      <c r="F145" s="135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5" t="n"/>
      <c r="E146" s="135" t="n"/>
      <c r="F146" s="135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5" t="n"/>
      <c r="E147" s="135" t="n"/>
      <c r="F147" s="135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5" t="n"/>
      <c r="E148" s="135" t="n"/>
      <c r="F148" s="135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5" t="n"/>
      <c r="E149" s="135" t="n"/>
      <c r="F149" s="135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5" t="n"/>
      <c r="E150" s="135" t="n"/>
      <c r="F150" s="135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5" t="n"/>
      <c r="E151" s="135" t="n"/>
      <c r="F151" s="135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5" t="n"/>
      <c r="E152" s="135" t="n"/>
      <c r="F152" s="135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5" t="n"/>
      <c r="E153" s="135" t="n"/>
      <c r="F153" s="135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5" t="n"/>
      <c r="E154" s="135" t="n"/>
      <c r="F154" s="135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5" t="n"/>
      <c r="E155" s="135" t="n"/>
      <c r="F155" s="135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5" t="n"/>
      <c r="E156" s="135" t="n"/>
      <c r="F156" s="135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5" t="n"/>
      <c r="E157" s="135" t="n"/>
      <c r="F157" s="135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5" t="n"/>
      <c r="E158" s="135" t="n"/>
      <c r="F158" s="135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5" t="n"/>
      <c r="E159" s="135" t="n"/>
      <c r="F159" s="135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5" t="n"/>
      <c r="E160" s="135" t="n"/>
      <c r="F160" s="135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5" t="n"/>
      <c r="E161" s="135" t="n"/>
      <c r="F161" s="135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5" t="n"/>
      <c r="E162" s="135" t="n"/>
      <c r="F162" s="135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5" t="n"/>
      <c r="E163" s="135" t="n"/>
      <c r="F163" s="135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5" t="n"/>
      <c r="E164" s="135" t="n"/>
      <c r="F164" s="135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5" t="n"/>
      <c r="E165" s="135" t="n"/>
      <c r="F165" s="135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5" t="n"/>
      <c r="E166" s="135" t="n"/>
      <c r="F166" s="135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5" t="n"/>
      <c r="E167" s="135" t="n"/>
      <c r="F167" s="135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5" t="n"/>
      <c r="E168" s="135" t="n"/>
      <c r="F168" s="135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5" t="n"/>
      <c r="E169" s="135" t="n"/>
      <c r="F169" s="135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5" t="n"/>
      <c r="E170" s="135" t="n"/>
      <c r="F170" s="135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5" t="n"/>
      <c r="E171" s="135" t="n"/>
      <c r="F171" s="135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5" t="n"/>
      <c r="E172" s="135" t="n"/>
      <c r="F172" s="135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5" t="n"/>
      <c r="E173" s="135" t="n"/>
      <c r="F173" s="135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5" t="n"/>
      <c r="E174" s="135" t="n"/>
      <c r="F174" s="135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5" t="n"/>
      <c r="E175" s="135" t="n"/>
      <c r="F175" s="135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5" t="n"/>
      <c r="E176" s="135" t="n"/>
      <c r="F176" s="135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5" t="n"/>
      <c r="E177" s="135" t="n"/>
      <c r="F177" s="135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5" t="n"/>
      <c r="E178" s="135" t="n"/>
      <c r="F178" s="135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5" t="n"/>
      <c r="E179" s="135" t="n"/>
      <c r="F179" s="135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5" t="n"/>
      <c r="E180" s="135" t="n"/>
      <c r="F180" s="135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5" t="n"/>
      <c r="E181" s="135" t="n"/>
      <c r="F181" s="135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5" t="n"/>
      <c r="E182" s="135" t="n"/>
      <c r="F182" s="135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5" t="n"/>
      <c r="E183" s="135" t="n"/>
      <c r="F183" s="135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5" t="n"/>
      <c r="E184" s="135" t="n"/>
      <c r="F184" s="135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5" t="n"/>
      <c r="E185" s="135" t="n"/>
      <c r="F185" s="135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5" t="n"/>
      <c r="E186" s="135" t="n"/>
      <c r="F186" s="135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5" t="n"/>
      <c r="E187" s="135" t="n"/>
      <c r="F187" s="135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5" t="n"/>
      <c r="E188" s="135" t="n"/>
      <c r="F188" s="135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5" t="n"/>
      <c r="E189" s="135" t="n"/>
      <c r="F189" s="135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5" t="n"/>
      <c r="E190" s="135" t="n"/>
      <c r="F190" s="135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5" t="n"/>
      <c r="E191" s="135" t="n"/>
      <c r="F191" s="135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5" t="n"/>
      <c r="E192" s="135" t="n"/>
      <c r="F192" s="135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5" t="n"/>
      <c r="E193" s="135" t="n"/>
      <c r="F193" s="135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5" t="n"/>
      <c r="E194" s="135" t="n"/>
      <c r="F194" s="135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5" t="n"/>
      <c r="E195" s="135" t="n"/>
      <c r="F195" s="135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5" t="n"/>
      <c r="E196" s="135" t="n"/>
      <c r="F196" s="135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5" t="n"/>
      <c r="E197" s="135" t="n"/>
      <c r="F197" s="135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5" t="n"/>
      <c r="E198" s="135" t="n"/>
      <c r="F198" s="135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5" t="n"/>
      <c r="E199" s="135" t="n"/>
      <c r="F199" s="135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5" t="n"/>
      <c r="E200" s="135" t="n"/>
      <c r="F200" s="135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5" t="n"/>
      <c r="E201" s="135" t="n"/>
      <c r="F201" s="135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5" t="n"/>
      <c r="E202" s="135" t="n"/>
      <c r="F202" s="135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5" t="n"/>
      <c r="E203" s="135" t="n"/>
      <c r="F203" s="135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5" t="n"/>
      <c r="E204" s="135" t="n"/>
      <c r="F204" s="135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5" t="n"/>
      <c r="E205" s="135" t="n"/>
      <c r="F205" s="135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5" t="n"/>
      <c r="E206" s="135" t="n"/>
      <c r="F206" s="135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5" t="n"/>
      <c r="E207" s="135" t="n"/>
      <c r="F207" s="135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5" t="n"/>
      <c r="E208" s="135" t="n"/>
      <c r="F208" s="135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5" t="n"/>
      <c r="E209" s="135" t="n"/>
      <c r="F209" s="135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5" t="n"/>
      <c r="E210" s="135" t="n"/>
      <c r="F210" s="135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5" t="n"/>
      <c r="E211" s="135" t="n"/>
      <c r="F211" s="135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5" t="n"/>
      <c r="E212" s="135" t="n"/>
      <c r="F212" s="135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5" t="n"/>
      <c r="E213" s="135" t="n"/>
      <c r="F213" s="135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5" t="n"/>
      <c r="E214" s="135" t="n"/>
      <c r="F214" s="135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5" t="n"/>
      <c r="E215" s="135" t="n"/>
      <c r="F215" s="135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5" t="n"/>
      <c r="E216" s="135" t="n"/>
      <c r="F216" s="135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5" t="n"/>
      <c r="E217" s="135" t="n"/>
      <c r="F217" s="135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5" t="n"/>
      <c r="E218" s="135" t="n"/>
      <c r="F218" s="135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5" t="n"/>
      <c r="E219" s="135" t="n"/>
      <c r="F219" s="135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5" t="n"/>
      <c r="E220" s="135" t="n"/>
      <c r="F220" s="135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5" t="n"/>
      <c r="E221" s="135" t="n"/>
      <c r="F221" s="135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5" t="n"/>
      <c r="E222" s="135" t="n"/>
      <c r="F222" s="135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5" t="n"/>
      <c r="E223" s="135" t="n"/>
      <c r="F223" s="135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5" t="n"/>
      <c r="E224" s="135" t="n"/>
      <c r="F224" s="135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5" t="n"/>
      <c r="E225" s="135" t="n"/>
      <c r="F225" s="135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5" t="n"/>
      <c r="E226" s="135" t="n"/>
      <c r="F226" s="135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5" t="n"/>
      <c r="E227" s="135" t="n"/>
      <c r="F227" s="135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5" t="n"/>
      <c r="E228" s="135" t="n"/>
      <c r="F228" s="135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5" t="n"/>
      <c r="E229" s="135" t="n"/>
      <c r="F229" s="135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5" t="n"/>
      <c r="E230" s="135" t="n"/>
      <c r="F230" s="135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5" t="n"/>
      <c r="E231" s="135" t="n"/>
      <c r="F231" s="135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5" t="n"/>
      <c r="E232" s="135" t="n"/>
      <c r="F232" s="135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5" t="n"/>
      <c r="E233" s="135" t="n"/>
      <c r="F233" s="135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5" t="n"/>
      <c r="E234" s="135" t="n"/>
      <c r="F234" s="135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5" t="n"/>
      <c r="E235" s="135" t="n"/>
      <c r="F235" s="135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5" t="n"/>
      <c r="E236" s="135" t="n"/>
      <c r="F236" s="135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5" t="n"/>
      <c r="E237" s="135" t="n"/>
      <c r="F237" s="135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5" t="n"/>
      <c r="E238" s="135" t="n"/>
      <c r="F238" s="135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5" t="n"/>
      <c r="E239" s="135" t="n"/>
      <c r="F239" s="135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5" t="n"/>
      <c r="E240" s="135" t="n"/>
      <c r="F240" s="135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5" t="n"/>
      <c r="E241" s="135" t="n"/>
      <c r="F241" s="135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5" t="n"/>
      <c r="E242" s="135" t="n"/>
      <c r="F242" s="135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5" t="n"/>
      <c r="E243" s="135" t="n"/>
      <c r="F243" s="135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5" t="n"/>
      <c r="E244" s="135" t="n"/>
      <c r="F244" s="135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5" t="n"/>
      <c r="E245" s="135" t="n"/>
      <c r="F245" s="135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5" t="n"/>
      <c r="E246" s="135" t="n"/>
      <c r="F246" s="135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5" t="n"/>
      <c r="E247" s="135" t="n"/>
      <c r="F247" s="135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5" t="n"/>
      <c r="E248" s="135" t="n"/>
      <c r="F248" s="135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5" t="n"/>
      <c r="E249" s="135" t="n"/>
      <c r="F249" s="135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5" t="n"/>
      <c r="E250" s="135" t="n"/>
      <c r="F250" s="135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5" t="n"/>
      <c r="E251" s="135" t="n"/>
      <c r="F251" s="135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5" t="n"/>
      <c r="E252" s="135" t="n"/>
      <c r="F252" s="135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5" t="n"/>
      <c r="E253" s="135" t="n"/>
      <c r="F253" s="135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5" t="n"/>
      <c r="E254" s="135" t="n"/>
      <c r="F254" s="135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5" t="n"/>
      <c r="E255" s="135" t="n"/>
      <c r="F255" s="135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5" t="n"/>
      <c r="E256" s="135" t="n"/>
      <c r="F256" s="135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5" t="n"/>
      <c r="E257" s="135" t="n"/>
      <c r="F257" s="135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5" t="n"/>
      <c r="E258" s="135" t="n"/>
      <c r="F258" s="135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5" t="n"/>
      <c r="E259" s="135" t="n"/>
      <c r="F259" s="135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5" t="n"/>
      <c r="E260" s="135" t="n"/>
      <c r="F260" s="135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5" t="n"/>
      <c r="E261" s="135" t="n"/>
      <c r="F261" s="135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5" t="n"/>
      <c r="E262" s="135" t="n"/>
      <c r="F262" s="135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5" t="n"/>
      <c r="E263" s="135" t="n"/>
      <c r="F263" s="135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5" t="n"/>
      <c r="E264" s="135" t="n"/>
      <c r="F264" s="135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5" t="n"/>
      <c r="E265" s="135" t="n"/>
      <c r="F265" s="135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5" t="n"/>
      <c r="E266" s="135" t="n"/>
      <c r="F266" s="135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5" t="n"/>
      <c r="E267" s="135" t="n"/>
      <c r="F267" s="135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5" t="n"/>
      <c r="E268" s="135" t="n"/>
      <c r="F268" s="135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5" t="n"/>
      <c r="E269" s="135" t="n"/>
      <c r="F269" s="135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5" t="n"/>
      <c r="E270" s="135" t="n"/>
      <c r="F270" s="135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5" t="n"/>
      <c r="E271" s="135" t="n"/>
      <c r="F271" s="135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5" t="n"/>
      <c r="E272" s="135" t="n"/>
      <c r="F272" s="135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5" t="n"/>
      <c r="E273" s="135" t="n"/>
      <c r="F273" s="135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5" t="n"/>
      <c r="E274" s="135" t="n"/>
      <c r="F274" s="135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5" t="n"/>
      <c r="E275" s="135" t="n"/>
      <c r="F275" s="135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5" t="n"/>
      <c r="E276" s="135" t="n"/>
      <c r="F276" s="135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5" t="n"/>
      <c r="E277" s="135" t="n"/>
      <c r="F277" s="135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5" t="n"/>
      <c r="E278" s="135" t="n"/>
      <c r="F278" s="135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5" t="n"/>
      <c r="E279" s="135" t="n"/>
      <c r="F279" s="135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5" t="n"/>
      <c r="E280" s="135" t="n"/>
      <c r="F280" s="135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5" t="n"/>
      <c r="E281" s="135" t="n"/>
      <c r="F281" s="135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5" t="n"/>
      <c r="E282" s="135" t="n"/>
      <c r="F282" s="135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5" t="n"/>
      <c r="E283" s="135" t="n"/>
      <c r="F283" s="135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5" t="n"/>
      <c r="E284" s="135" t="n"/>
      <c r="F284" s="135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5" t="n"/>
      <c r="E285" s="135" t="n"/>
      <c r="F285" s="135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5" t="n"/>
      <c r="E286" s="135" t="n"/>
      <c r="F286" s="135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5" t="n"/>
      <c r="E287" s="135" t="n"/>
      <c r="F287" s="135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5" t="n"/>
      <c r="E288" s="135" t="n"/>
      <c r="F288" s="135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5" t="n"/>
      <c r="E289" s="135" t="n"/>
      <c r="F289" s="135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5" t="n"/>
      <c r="E290" s="135" t="n"/>
      <c r="F290" s="135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5" t="n"/>
      <c r="E291" s="135" t="n"/>
      <c r="F291" s="135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5" t="n"/>
      <c r="E292" s="135" t="n"/>
      <c r="F292" s="135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5" t="n"/>
      <c r="E293" s="135" t="n"/>
      <c r="F293" s="135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5" t="n"/>
      <c r="E294" s="135" t="n"/>
      <c r="F294" s="135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5" t="n"/>
      <c r="E295" s="135" t="n"/>
      <c r="F295" s="135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5" t="n"/>
      <c r="E296" s="135" t="n"/>
      <c r="F296" s="135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5" t="n"/>
      <c r="E297" s="135" t="n"/>
      <c r="F297" s="135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5" t="n"/>
      <c r="E298" s="135" t="n"/>
      <c r="F298" s="135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5" t="n"/>
      <c r="E299" s="135" t="n"/>
      <c r="F299" s="135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5" t="n"/>
      <c r="E300" s="135" t="n"/>
      <c r="F300" s="135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5" t="n"/>
      <c r="E301" s="135" t="n"/>
      <c r="F301" s="135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5" t="n"/>
      <c r="E302" s="135" t="n"/>
      <c r="F302" s="135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5" t="n"/>
      <c r="E303" s="135" t="n"/>
      <c r="F303" s="135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5" t="n"/>
      <c r="E304" s="135" t="n"/>
      <c r="F304" s="135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5" t="n"/>
      <c r="E305" s="135" t="n"/>
      <c r="F305" s="135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5" t="n"/>
      <c r="E306" s="135" t="n"/>
      <c r="F306" s="135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5" t="n"/>
      <c r="E307" s="135" t="n"/>
      <c r="F307" s="135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5" t="n"/>
      <c r="E308" s="135" t="n"/>
      <c r="F308" s="135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5" t="n"/>
      <c r="E309" s="135" t="n"/>
      <c r="F309" s="135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5" t="n"/>
      <c r="E310" s="135" t="n"/>
      <c r="F310" s="135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5" t="n"/>
      <c r="E311" s="135" t="n"/>
      <c r="F311" s="135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5" t="n"/>
      <c r="E312" s="135" t="n"/>
      <c r="F312" s="135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5" t="n"/>
      <c r="E313" s="135" t="n"/>
      <c r="F313" s="135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5" t="n"/>
      <c r="E314" s="135" t="n"/>
      <c r="F314" s="135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5" t="n"/>
      <c r="E315" s="135" t="n"/>
      <c r="F315" s="135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5" t="n"/>
      <c r="E316" s="135" t="n"/>
      <c r="F316" s="135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5" t="n"/>
      <c r="E317" s="135" t="n"/>
      <c r="F317" s="135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5" t="n"/>
      <c r="E318" s="135" t="n"/>
      <c r="F318" s="135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5" t="n"/>
      <c r="E319" s="135" t="n"/>
      <c r="F319" s="135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5" t="n"/>
      <c r="E320" s="135" t="n"/>
      <c r="F320" s="135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5" t="n"/>
      <c r="E321" s="135" t="n"/>
      <c r="F321" s="135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5" t="n"/>
      <c r="E322" s="135" t="n"/>
      <c r="F322" s="135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5" t="n"/>
      <c r="E323" s="135" t="n"/>
      <c r="F323" s="135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5" t="n"/>
      <c r="E324" s="135" t="n"/>
      <c r="F324" s="135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5" t="n"/>
      <c r="E325" s="135" t="n"/>
      <c r="F325" s="135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5" t="n"/>
      <c r="E326" s="135" t="n"/>
      <c r="F326" s="135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5" t="n"/>
      <c r="E327" s="135" t="n"/>
      <c r="F327" s="135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5" t="n"/>
      <c r="E328" s="135" t="n"/>
      <c r="F328" s="135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5" t="n"/>
      <c r="E329" s="135" t="n"/>
      <c r="F329" s="135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5" t="n"/>
      <c r="E330" s="135" t="n"/>
      <c r="F330" s="135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5" t="n"/>
      <c r="E331" s="135" t="n"/>
      <c r="F331" s="135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5" t="n"/>
      <c r="E332" s="135" t="n"/>
      <c r="F332" s="135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5" t="n"/>
      <c r="E333" s="135" t="n"/>
      <c r="F333" s="135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5" t="n"/>
      <c r="E334" s="135" t="n"/>
      <c r="F334" s="135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5" t="n"/>
      <c r="E335" s="135" t="n"/>
      <c r="F335" s="135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5" t="n"/>
      <c r="E336" s="135" t="n"/>
      <c r="F336" s="135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5" t="n"/>
      <c r="E337" s="135" t="n"/>
      <c r="F337" s="135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5" t="n"/>
      <c r="E338" s="135" t="n"/>
      <c r="F338" s="135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5" t="n"/>
      <c r="E339" s="135" t="n"/>
      <c r="F339" s="135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5" t="n"/>
      <c r="E340" s="135" t="n"/>
      <c r="F340" s="135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5" t="n"/>
      <c r="E341" s="135" t="n"/>
      <c r="F341" s="135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5" t="n"/>
      <c r="E342" s="135" t="n"/>
      <c r="F342" s="135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5" t="n"/>
      <c r="E343" s="135" t="n"/>
      <c r="F343" s="135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5" t="n"/>
      <c r="E344" s="135" t="n"/>
      <c r="F344" s="135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5" t="n"/>
      <c r="E345" s="135" t="n"/>
      <c r="F345" s="135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5" t="n"/>
      <c r="E346" s="135" t="n"/>
      <c r="F346" s="135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5" t="n"/>
      <c r="E347" s="135" t="n"/>
      <c r="F347" s="135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5" t="n"/>
      <c r="E348" s="135" t="n"/>
      <c r="F348" s="135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5" t="n"/>
      <c r="E349" s="135" t="n"/>
      <c r="F349" s="135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5" t="n"/>
      <c r="E350" s="135" t="n"/>
      <c r="F350" s="135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5" t="n"/>
      <c r="E351" s="135" t="n"/>
      <c r="F351" s="135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5" t="n"/>
      <c r="E352" s="135" t="n"/>
      <c r="F352" s="135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5" t="n"/>
      <c r="E353" s="135" t="n"/>
      <c r="F353" s="135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5" t="n"/>
      <c r="E354" s="135" t="n"/>
      <c r="F354" s="135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5" t="n"/>
      <c r="E355" s="135" t="n"/>
      <c r="F355" s="135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5" t="n"/>
      <c r="E356" s="135" t="n"/>
      <c r="F356" s="135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5" t="n"/>
      <c r="E357" s="135" t="n"/>
      <c r="F357" s="135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5" t="n"/>
      <c r="E358" s="135" t="n"/>
      <c r="F358" s="135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5" t="n"/>
      <c r="E359" s="135" t="n"/>
      <c r="F359" s="135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5" t="n"/>
      <c r="E360" s="135" t="n"/>
      <c r="F360" s="135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5" t="n"/>
      <c r="E361" s="135" t="n"/>
      <c r="F361" s="135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5" t="n"/>
      <c r="E362" s="135" t="n"/>
      <c r="F362" s="135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5" t="n"/>
      <c r="E363" s="135" t="n"/>
      <c r="F363" s="135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5" t="n"/>
      <c r="E364" s="135" t="n"/>
      <c r="F364" s="135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5" t="n"/>
      <c r="E365" s="135" t="n"/>
      <c r="F365" s="135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5" t="n"/>
      <c r="E366" s="135" t="n"/>
      <c r="F366" s="135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5" t="n"/>
      <c r="E367" s="135" t="n"/>
      <c r="F367" s="135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5" t="n"/>
      <c r="E368" s="135" t="n"/>
      <c r="F368" s="135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5" t="n"/>
      <c r="E369" s="135" t="n"/>
      <c r="F369" s="135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5" t="n"/>
      <c r="E370" s="135" t="n"/>
      <c r="F370" s="135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5" t="n"/>
      <c r="E371" s="135" t="n"/>
      <c r="F371" s="135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5" t="n"/>
      <c r="E372" s="135" t="n"/>
      <c r="F372" s="135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5" t="n"/>
      <c r="E373" s="135" t="n"/>
      <c r="F373" s="135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5" t="n"/>
      <c r="E374" s="135" t="n"/>
      <c r="F374" s="135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5" t="n"/>
      <c r="E375" s="135" t="n"/>
      <c r="F375" s="135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5" t="n"/>
      <c r="E376" s="135" t="n"/>
      <c r="F376" s="135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5" t="n"/>
      <c r="E377" s="135" t="n"/>
      <c r="F377" s="135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5" t="n"/>
      <c r="E378" s="135" t="n"/>
      <c r="F378" s="135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5" t="n"/>
      <c r="E379" s="135" t="n"/>
      <c r="F379" s="135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5" t="n"/>
      <c r="E380" s="135" t="n"/>
      <c r="F380" s="135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5" t="n"/>
      <c r="E381" s="135" t="n"/>
      <c r="F381" s="135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5" t="n"/>
      <c r="E382" s="135" t="n"/>
      <c r="F382" s="135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5" t="n"/>
      <c r="E383" s="135" t="n"/>
      <c r="F383" s="135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5" t="n"/>
      <c r="E384" s="135" t="n"/>
      <c r="F384" s="135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5" t="n"/>
      <c r="E385" s="135" t="n"/>
      <c r="F385" s="135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5" t="n"/>
      <c r="E386" s="135" t="n"/>
      <c r="F386" s="135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5" t="n"/>
      <c r="E387" s="135" t="n"/>
      <c r="F387" s="135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5" t="n"/>
      <c r="E388" s="135" t="n"/>
      <c r="F388" s="135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5" t="n"/>
      <c r="E389" s="135" t="n"/>
      <c r="F389" s="135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5" t="n"/>
      <c r="E390" s="135" t="n"/>
      <c r="F390" s="135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5" t="n"/>
      <c r="E391" s="135" t="n"/>
      <c r="F391" s="135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5" t="n"/>
      <c r="E392" s="135" t="n"/>
      <c r="F392" s="135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5" t="n"/>
      <c r="E393" s="135" t="n"/>
      <c r="F393" s="135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5" t="n"/>
      <c r="E394" s="135" t="n"/>
      <c r="F394" s="135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5" t="n"/>
      <c r="E395" s="135" t="n"/>
      <c r="F395" s="135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5" t="n"/>
      <c r="E396" s="135" t="n"/>
      <c r="F396" s="135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5" t="n"/>
      <c r="E397" s="135" t="n"/>
      <c r="F397" s="135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5" t="n"/>
      <c r="E398" s="135" t="n"/>
      <c r="F398" s="135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5" t="n"/>
      <c r="E399" s="135" t="n"/>
      <c r="F399" s="135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5" t="n"/>
      <c r="E400" s="135" t="n"/>
      <c r="F400" s="135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5" t="n"/>
      <c r="E401" s="135" t="n"/>
      <c r="F401" s="135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5" t="n"/>
      <c r="E402" s="135" t="n"/>
      <c r="F402" s="135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5" t="n"/>
      <c r="E403" s="135" t="n"/>
      <c r="F403" s="135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5" t="n"/>
      <c r="E404" s="135" t="n"/>
      <c r="F404" s="135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5" t="n"/>
      <c r="E405" s="135" t="n"/>
      <c r="F405" s="135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5" t="n"/>
      <c r="E406" s="135" t="n"/>
      <c r="F406" s="135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5" t="n"/>
      <c r="E407" s="135" t="n"/>
      <c r="F407" s="135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5" t="n"/>
      <c r="E408" s="135" t="n"/>
      <c r="F408" s="135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5" t="n"/>
      <c r="E409" s="135" t="n"/>
      <c r="F409" s="135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5" t="n"/>
      <c r="E410" s="135" t="n"/>
      <c r="F410" s="135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5" t="n"/>
      <c r="E411" s="135" t="n"/>
      <c r="F411" s="135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5" t="n"/>
      <c r="E412" s="135" t="n"/>
      <c r="F412" s="135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5" t="n"/>
      <c r="E413" s="135" t="n"/>
      <c r="F413" s="135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5" t="n"/>
      <c r="E414" s="135" t="n"/>
      <c r="F414" s="135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5" t="n"/>
      <c r="E415" s="135" t="n"/>
      <c r="F415" s="135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5" t="n"/>
      <c r="E416" s="135" t="n"/>
      <c r="F416" s="135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5" t="n"/>
      <c r="E417" s="135" t="n"/>
      <c r="F417" s="135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5" t="n"/>
      <c r="E418" s="135" t="n"/>
      <c r="F418" s="135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5" t="n"/>
      <c r="E419" s="135" t="n"/>
      <c r="F419" s="135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5" t="n"/>
      <c r="E420" s="135" t="n"/>
      <c r="F420" s="135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5" t="n"/>
      <c r="E421" s="135" t="n"/>
      <c r="F421" s="135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5" t="n"/>
      <c r="E422" s="135" t="n"/>
      <c r="F422" s="135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5" t="n"/>
      <c r="E423" s="135" t="n"/>
      <c r="F423" s="135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5" t="n"/>
      <c r="E424" s="135" t="n"/>
      <c r="F424" s="135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5" t="n"/>
      <c r="E425" s="135" t="n"/>
      <c r="F425" s="135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5" t="n"/>
      <c r="E426" s="135" t="n"/>
      <c r="F426" s="135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5" t="n"/>
      <c r="E427" s="135" t="n"/>
      <c r="F427" s="135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5" t="n"/>
      <c r="E428" s="135" t="n"/>
      <c r="F428" s="135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5" t="n"/>
      <c r="E429" s="135" t="n"/>
      <c r="F429" s="135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5" t="n"/>
      <c r="E430" s="135" t="n"/>
      <c r="F430" s="135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5" t="n"/>
      <c r="E431" s="135" t="n"/>
      <c r="F431" s="135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5" t="n"/>
      <c r="E432" s="135" t="n"/>
      <c r="F432" s="135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5" t="n"/>
      <c r="E433" s="135" t="n"/>
      <c r="F433" s="135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5" t="n"/>
      <c r="E434" s="135" t="n"/>
      <c r="F434" s="135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5" t="n"/>
      <c r="E435" s="135" t="n"/>
      <c r="F435" s="135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5" t="n"/>
      <c r="E436" s="135" t="n"/>
      <c r="F436" s="135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5" t="n"/>
      <c r="E437" s="135" t="n"/>
      <c r="F437" s="135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5" t="n"/>
      <c r="E438" s="135" t="n"/>
      <c r="F438" s="135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5" t="n"/>
      <c r="E439" s="135" t="n"/>
      <c r="F439" s="135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5" t="n"/>
      <c r="E440" s="135" t="n"/>
      <c r="F440" s="135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5" t="n"/>
      <c r="E441" s="135" t="n"/>
      <c r="F441" s="135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5" t="n"/>
      <c r="E442" s="135" t="n"/>
      <c r="F442" s="135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5" t="n"/>
      <c r="E443" s="135" t="n"/>
      <c r="F443" s="135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5" t="n"/>
      <c r="E444" s="135" t="n"/>
      <c r="F444" s="135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5" t="n"/>
      <c r="E445" s="135" t="n"/>
      <c r="F445" s="135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5" t="n"/>
      <c r="E446" s="135" t="n"/>
      <c r="F446" s="135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5" t="n"/>
      <c r="E447" s="135" t="n"/>
      <c r="F447" s="135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5" t="n"/>
      <c r="E448" s="135" t="n"/>
      <c r="F448" s="135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5" t="n"/>
      <c r="E449" s="135" t="n"/>
      <c r="F449" s="135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5" t="n"/>
      <c r="E450" s="135" t="n"/>
      <c r="F450" s="135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5" t="n"/>
      <c r="E451" s="135" t="n"/>
      <c r="F451" s="135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5" t="n"/>
      <c r="E452" s="135" t="n"/>
      <c r="F452" s="135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5" t="n"/>
      <c r="E453" s="135" t="n"/>
      <c r="F453" s="135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5" t="n"/>
      <c r="E454" s="135" t="n"/>
      <c r="F454" s="135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5" t="n"/>
      <c r="E455" s="135" t="n"/>
      <c r="F455" s="135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5" t="n"/>
      <c r="E456" s="135" t="n"/>
      <c r="F456" s="135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5" t="n"/>
      <c r="E457" s="135" t="n"/>
      <c r="F457" s="135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5" t="n"/>
      <c r="E458" s="135" t="n"/>
      <c r="F458" s="135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5" t="n"/>
      <c r="E459" s="135" t="n"/>
      <c r="F459" s="135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5" t="n"/>
      <c r="E460" s="135" t="n"/>
      <c r="F460" s="135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5" t="n"/>
      <c r="E461" s="135" t="n"/>
      <c r="F461" s="135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5" t="n"/>
      <c r="E462" s="135" t="n"/>
      <c r="F462" s="135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5" t="n"/>
      <c r="E463" s="135" t="n"/>
      <c r="F463" s="135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5" t="n"/>
      <c r="E464" s="135" t="n"/>
      <c r="F464" s="135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5" t="n"/>
      <c r="E465" s="135" t="n"/>
      <c r="F465" s="135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5" t="n"/>
      <c r="E466" s="135" t="n"/>
      <c r="F466" s="135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5" t="n"/>
      <c r="E467" s="135" t="n"/>
      <c r="F467" s="135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5" t="n"/>
      <c r="E468" s="135" t="n"/>
      <c r="F468" s="135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5" t="n"/>
      <c r="E469" s="135" t="n"/>
      <c r="F469" s="135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5" t="n"/>
      <c r="E470" s="135" t="n"/>
      <c r="F470" s="135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5" t="n"/>
      <c r="E471" s="135" t="n"/>
      <c r="F471" s="135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5" t="n"/>
      <c r="E472" s="135" t="n"/>
      <c r="F472" s="135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5" t="n"/>
      <c r="E473" s="135" t="n"/>
      <c r="F473" s="135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5" t="n"/>
      <c r="E474" s="135" t="n"/>
      <c r="F474" s="135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5" t="n"/>
      <c r="E475" s="135" t="n"/>
      <c r="F475" s="135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5" t="n"/>
      <c r="E476" s="135" t="n"/>
      <c r="F476" s="135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5" t="n"/>
      <c r="E477" s="135" t="n"/>
      <c r="F477" s="135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5" t="n"/>
      <c r="E478" s="135" t="n"/>
      <c r="F478" s="135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5" t="n"/>
      <c r="E479" s="135" t="n"/>
      <c r="F479" s="135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5" t="n"/>
      <c r="E480" s="135" t="n"/>
      <c r="F480" s="135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5" t="n"/>
      <c r="E481" s="135" t="n"/>
      <c r="F481" s="135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5" t="n"/>
      <c r="E482" s="135" t="n"/>
      <c r="F482" s="135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5" t="n"/>
      <c r="E483" s="135" t="n"/>
      <c r="F483" s="135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5" t="n"/>
      <c r="E484" s="135" t="n"/>
      <c r="F484" s="135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5" t="n"/>
      <c r="E485" s="135" t="n"/>
      <c r="F485" s="135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5" t="n"/>
      <c r="E486" s="135" t="n"/>
      <c r="F486" s="135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5" t="n"/>
      <c r="E487" s="135" t="n"/>
      <c r="F487" s="135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5" t="n"/>
      <c r="E488" s="135" t="n"/>
      <c r="F488" s="135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5" t="n"/>
      <c r="E489" s="135" t="n"/>
      <c r="F489" s="135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5" t="n"/>
      <c r="E490" s="135" t="n"/>
      <c r="F490" s="135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5" t="n"/>
      <c r="E491" s="135" t="n"/>
      <c r="F491" s="135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5" t="n"/>
      <c r="E492" s="135" t="n"/>
      <c r="F492" s="135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5" t="n"/>
      <c r="E493" s="135" t="n"/>
      <c r="F493" s="135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5" t="n"/>
      <c r="E494" s="135" t="n"/>
      <c r="F494" s="135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5" t="n"/>
      <c r="E495" s="135" t="n"/>
      <c r="F495" s="135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5" t="n"/>
      <c r="E496" s="135" t="n"/>
      <c r="F496" s="135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5" t="n"/>
      <c r="E497" s="135" t="n"/>
      <c r="F497" s="135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5" t="n"/>
      <c r="E498" s="135" t="n"/>
      <c r="F498" s="135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5" t="n"/>
      <c r="E499" s="135" t="n"/>
      <c r="F499" s="135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5" t="n"/>
      <c r="E500" s="135" t="n"/>
      <c r="F500" s="135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5" t="n"/>
      <c r="E501" s="135" t="n"/>
      <c r="F501" s="135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5" t="n"/>
      <c r="E502" s="135" t="n"/>
      <c r="F502" s="135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5" t="n"/>
      <c r="E503" s="135" t="n"/>
      <c r="F503" s="135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5" t="n"/>
      <c r="E504" s="135" t="n"/>
      <c r="F504" s="135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5" t="n"/>
      <c r="E505" s="135" t="n"/>
      <c r="F505" s="135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6" t="inlineStr">
        <is>
          <t>折讓款</t>
        </is>
      </c>
      <c r="F1" s="11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31.476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6" t="n"/>
      <c r="B4" s="106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6" t="n"/>
      <c r="B11" s="106" t="n"/>
      <c r="C11" s="160">
        <f>B10-A10</f>
        <v/>
      </c>
      <c r="D11" s="6" t="n"/>
      <c r="E11" s="106" t="n"/>
      <c r="F11" s="106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6"/>
    <col width="8.875" customWidth="1" style="29" min="1047" max="1638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BND</t>
        </is>
      </c>
      <c r="G1" s="57" t="n"/>
      <c r="H1" s="116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6">
        <f>(E3-F3)/D3</f>
        <v/>
      </c>
      <c r="B3" s="124">
        <f>E3/D3</f>
        <v/>
      </c>
      <c r="C3" s="111" t="inlineStr">
        <is>
          <t>85.85</t>
        </is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n"/>
      <c r="I3" s="166" t="n"/>
      <c r="J3" s="120" t="n"/>
    </row>
    <row r="4" ht="18.75" customHeight="1" s="29">
      <c r="A4" s="106" t="n"/>
      <c r="B4" s="106" t="n"/>
      <c r="C4" s="112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n"/>
      <c r="I5" s="121" t="n"/>
      <c r="J5" s="121" t="n"/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0" t="n">
        <v>6</v>
      </c>
      <c r="E7" s="110" t="n">
        <v>459</v>
      </c>
      <c r="F7" s="110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0" t="n">
        <v>20</v>
      </c>
      <c r="E8" s="110" t="n">
        <v>1475</v>
      </c>
      <c r="F8" s="110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0" t="n">
        <v>40</v>
      </c>
      <c r="E9" s="110" t="n">
        <v>2976</v>
      </c>
      <c r="F9" s="110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0" t="n">
        <v>20</v>
      </c>
      <c r="E10" s="110" t="n">
        <v>1472</v>
      </c>
      <c r="F10" s="110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0" t="n">
        <v>21</v>
      </c>
      <c r="E11" s="110" t="n">
        <v>1505</v>
      </c>
      <c r="F11" s="110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0" t="n">
        <v>21</v>
      </c>
      <c r="E12" s="110" t="n">
        <v>1510</v>
      </c>
      <c r="F12" s="110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0" t="n">
        <v>30</v>
      </c>
      <c r="E13" s="110" t="n">
        <v>2125</v>
      </c>
      <c r="F13" s="110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0" t="n">
        <v>21</v>
      </c>
      <c r="E14" s="19" t="n">
        <v>1539</v>
      </c>
      <c r="F14" s="110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0" t="n">
        <v>20</v>
      </c>
      <c r="E15" s="110" t="n">
        <v>1497</v>
      </c>
      <c r="F15" s="110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0" t="n"/>
      <c r="E16" s="110" t="n"/>
      <c r="F16" s="110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0" t="n">
        <v>20</v>
      </c>
      <c r="E17" s="110" t="n">
        <v>1505</v>
      </c>
      <c r="F17" s="110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0" t="n">
        <v>20</v>
      </c>
      <c r="E18" s="110" t="n">
        <v>1520</v>
      </c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0" t="n">
        <v>20</v>
      </c>
      <c r="E19" s="110" t="n">
        <v>1565</v>
      </c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0" t="n">
        <v>19</v>
      </c>
      <c r="E20" s="110" t="n">
        <v>1576</v>
      </c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0" t="n"/>
      <c r="E21" s="110" t="n"/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6"/>
    <col width="8.875" customWidth="1" style="29" min="1047" max="1638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00692.TW</t>
        </is>
      </c>
      <c r="G1" s="57" t="n"/>
      <c r="H1" s="116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6">
        <f>(E3-F3)/D3</f>
        <v/>
      </c>
      <c r="B3" s="124">
        <f>E3/D3</f>
        <v/>
      </c>
      <c r="C3" s="111" t="inlineStr">
        <is>
          <t>35.40</t>
        </is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n"/>
      <c r="I3" s="166" t="n"/>
      <c r="J3" s="120" t="n"/>
    </row>
    <row r="4" ht="18.75" customHeight="1" s="29">
      <c r="A4" s="106" t="n"/>
      <c r="B4" s="106" t="n"/>
      <c r="C4" s="112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n"/>
      <c r="I5" s="121" t="n"/>
      <c r="J5" s="121" t="n"/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0" t="n">
        <v>30</v>
      </c>
      <c r="E7" s="110" t="n">
        <v>958</v>
      </c>
      <c r="F7" s="110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0" t="n">
        <v>1000</v>
      </c>
      <c r="E8" s="110" t="n">
        <v>31224</v>
      </c>
      <c r="F8" s="110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0" t="n">
        <v>30</v>
      </c>
      <c r="E9" s="110" t="n">
        <v>932</v>
      </c>
      <c r="F9" s="110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0" t="n">
        <v>31</v>
      </c>
      <c r="E10" s="19" t="n">
        <v>966</v>
      </c>
      <c r="F10" s="110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0" t="n">
        <v>50</v>
      </c>
      <c r="E11" s="110" t="n">
        <v>1541</v>
      </c>
      <c r="F11" s="110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0" t="n">
        <v>30</v>
      </c>
      <c r="E12" s="110" t="n">
        <v>951</v>
      </c>
      <c r="F12" s="110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0" t="n">
        <v>30</v>
      </c>
      <c r="E13" s="110" t="n">
        <v>951</v>
      </c>
      <c r="F13" s="110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0" t="n"/>
      <c r="E14" s="110" t="n"/>
      <c r="F14" s="110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0" t="n">
        <v>30</v>
      </c>
      <c r="E15" s="110" t="n">
        <v>964</v>
      </c>
      <c r="F15" s="110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0" t="n">
        <v>50</v>
      </c>
      <c r="E16" s="110" t="n">
        <v>1580</v>
      </c>
      <c r="F16" s="110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0" t="n">
        <v>28</v>
      </c>
      <c r="E17" s="110" t="n">
        <v>863</v>
      </c>
      <c r="F17" s="110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0" t="n"/>
      <c r="E18" s="110" t="n"/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0" t="n"/>
      <c r="E19" s="110" t="n"/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0" t="n"/>
      <c r="E20" s="110" t="n"/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0" t="n"/>
      <c r="E21" s="110" t="n"/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6"/>
    <col width="8.875" customWidth="1" style="29" min="1047" max="1638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00878.TW</t>
        </is>
      </c>
      <c r="G1" s="57" t="n"/>
      <c r="H1" s="116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6">
        <f>(E3-F3)/D3</f>
        <v/>
      </c>
      <c r="B3" s="124">
        <f>E3/D3</f>
        <v/>
      </c>
      <c r="C3" s="111" t="inlineStr">
        <is>
          <t>22.07</t>
        </is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n"/>
      <c r="I3" s="166" t="n"/>
      <c r="J3" s="120" t="n"/>
    </row>
    <row r="4" ht="18.75" customHeight="1" s="29">
      <c r="A4" s="106" t="n"/>
      <c r="B4" s="106" t="n"/>
      <c r="C4" s="112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n"/>
      <c r="I5" s="121" t="n"/>
      <c r="J5" s="121" t="n"/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0" t="n">
        <v>22</v>
      </c>
      <c r="E7" s="110" t="n">
        <v>469</v>
      </c>
      <c r="F7" s="110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0" t="n">
        <v>22</v>
      </c>
      <c r="E8" s="110" t="n">
        <v>474</v>
      </c>
      <c r="F8" s="110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0" t="n">
        <v>22</v>
      </c>
      <c r="E9" s="110" t="n">
        <v>475</v>
      </c>
      <c r="F9" s="110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0" t="n"/>
      <c r="E10" s="19" t="n"/>
      <c r="F10" s="110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0" t="n">
        <v>22</v>
      </c>
      <c r="E11" s="110" t="n">
        <v>452</v>
      </c>
      <c r="F11" s="110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0" t="n">
        <v>23</v>
      </c>
      <c r="E12" s="110" t="n">
        <v>478</v>
      </c>
      <c r="F12" s="110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0" t="n">
        <v>24</v>
      </c>
      <c r="E13" s="110" t="n">
        <v>487</v>
      </c>
      <c r="F13" s="110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0" t="n">
        <v>23</v>
      </c>
      <c r="E14" s="110" t="n">
        <v>474</v>
      </c>
      <c r="F14" s="110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0" t="n"/>
      <c r="E15" s="110" t="n"/>
      <c r="F15" s="110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0" t="n">
        <v>22</v>
      </c>
      <c r="E16" s="110" t="n">
        <v>470</v>
      </c>
      <c r="F16" s="110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0" t="n">
        <v>21</v>
      </c>
      <c r="E17" s="110" t="n">
        <v>466</v>
      </c>
      <c r="F17" s="110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0" t="n"/>
      <c r="E18" s="110" t="n"/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0" t="n"/>
      <c r="E19" s="110" t="n"/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0" t="n"/>
      <c r="E20" s="110" t="n"/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0" t="n"/>
      <c r="E21" s="110" t="n"/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6"/>
    <col width="8.875" customWidth="1" style="29" min="1047" max="1638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2890.TW</t>
        </is>
      </c>
      <c r="G1" s="57" t="n"/>
      <c r="H1" s="116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6">
        <f>(E3-F3)/D3</f>
        <v/>
      </c>
      <c r="B3" s="124">
        <f>E3/D3</f>
        <v/>
      </c>
      <c r="C3" s="128" t="inlineStr">
        <is>
          <t>20.00</t>
        </is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n"/>
      <c r="I3" s="166" t="n"/>
      <c r="J3" s="120" t="n"/>
    </row>
    <row r="4" ht="18.75" customHeight="1" s="29">
      <c r="A4" s="106" t="n"/>
      <c r="B4" s="106" t="n"/>
      <c r="C4" s="129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n"/>
      <c r="I5" s="121" t="n"/>
      <c r="J5" s="121" t="n"/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0" t="n">
        <v>2000</v>
      </c>
      <c r="E7" s="110" t="n">
        <v>37453</v>
      </c>
      <c r="F7" s="110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0" t="n">
        <v>65</v>
      </c>
      <c r="E8" s="110" t="n">
        <v>1171</v>
      </c>
      <c r="F8" s="110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0" t="n">
        <v>50</v>
      </c>
      <c r="E9" s="110" t="n">
        <v>897</v>
      </c>
      <c r="F9" s="110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0" t="n">
        <v>1000</v>
      </c>
      <c r="E10" s="19" t="n">
        <v>17124</v>
      </c>
      <c r="F10" s="110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0" t="n">
        <v>50</v>
      </c>
      <c r="E11" s="110" t="n">
        <v>864</v>
      </c>
      <c r="F11" s="110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0" t="n"/>
      <c r="E12" s="110" t="n"/>
      <c r="F12" s="110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0" t="n">
        <v>40</v>
      </c>
      <c r="E13" s="110" t="n">
        <v>0</v>
      </c>
      <c r="F13" s="110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0" t="n">
        <v>50</v>
      </c>
      <c r="E14" s="110" t="n">
        <v>882</v>
      </c>
      <c r="F14" s="110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0" t="n">
        <v>100</v>
      </c>
      <c r="E15" s="110" t="n">
        <v>1812</v>
      </c>
      <c r="F15" s="110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0" t="n">
        <v>30</v>
      </c>
      <c r="E16" s="110" t="n">
        <v>535</v>
      </c>
      <c r="F16" s="110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0" t="n">
        <v>47</v>
      </c>
      <c r="E17" s="110" t="n">
        <v>871</v>
      </c>
      <c r="F17" s="110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0" t="n">
        <v>45</v>
      </c>
      <c r="E18" s="110" t="n">
        <v>869</v>
      </c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0" t="n">
        <v>45</v>
      </c>
      <c r="E19" s="110" t="n">
        <v>862</v>
      </c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0" t="n">
        <v>44</v>
      </c>
      <c r="E20" s="110" t="n">
        <v>864</v>
      </c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0" t="n">
        <v>45</v>
      </c>
      <c r="E21" s="110" t="n">
        <v>875</v>
      </c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BND</t>
        </is>
      </c>
      <c r="G1" s="57" t="n"/>
      <c r="H1" s="116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6">
        <f>(E3-F3)/D3</f>
        <v/>
      </c>
      <c r="B3" s="124">
        <f>E3/D3</f>
        <v/>
      </c>
      <c r="C3" s="128">
        <f>H3*I3</f>
        <v/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inlineStr">
        <is>
          <t>72.15</t>
        </is>
      </c>
      <c r="I3" s="166">
        <f>投資!G2</f>
        <v/>
      </c>
      <c r="J3" s="120" t="n"/>
    </row>
    <row r="4" ht="18.75" customHeight="1" s="29">
      <c r="A4" s="106" t="n"/>
      <c r="B4" s="106" t="n"/>
      <c r="C4" s="129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0" t="n">
        <v>0.443373</v>
      </c>
      <c r="E7" s="110" t="n">
        <v>1000</v>
      </c>
      <c r="F7" s="110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0" t="n"/>
      <c r="E8" s="110" t="n"/>
      <c r="F8" s="110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0" t="n">
        <v>0.441048</v>
      </c>
      <c r="E9" s="110" t="n">
        <v>1000</v>
      </c>
      <c r="F9" s="110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0" t="n">
        <v>0.440621</v>
      </c>
      <c r="E10" s="19" t="n">
        <v>1000</v>
      </c>
      <c r="F10" s="110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0" t="n">
        <v>4.405785</v>
      </c>
      <c r="E11" s="110" t="n">
        <v>10001</v>
      </c>
      <c r="F11" s="110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0" t="n"/>
      <c r="E12" s="110" t="n"/>
      <c r="F12" s="110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0" t="n">
        <v>0.451706</v>
      </c>
      <c r="E13" s="110" t="n">
        <v>1000</v>
      </c>
      <c r="F13" s="110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0" t="n"/>
      <c r="E14" s="110" t="n"/>
      <c r="F14" s="110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0" t="n">
        <v>0.446087</v>
      </c>
      <c r="E15" s="110" t="n">
        <v>1000</v>
      </c>
      <c r="F15" s="110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0" t="n"/>
      <c r="E16" s="110" t="n"/>
      <c r="F16" s="110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0" t="n">
        <v>0.439224</v>
      </c>
      <c r="E17" s="110" t="n">
        <v>1000</v>
      </c>
      <c r="F17" s="110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0" t="n"/>
      <c r="E18" s="110" t="n"/>
      <c r="F18" s="110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0" t="n"/>
      <c r="E19" s="110" t="n"/>
      <c r="F19" s="110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0" t="n">
        <v>0.442402</v>
      </c>
      <c r="E20" s="110" t="n">
        <v>1003</v>
      </c>
      <c r="F20" s="110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0" t="n">
        <v>0.438853</v>
      </c>
      <c r="E21" s="110" t="n">
        <v>1000</v>
      </c>
      <c r="F21" s="110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0" t="n"/>
      <c r="E22" s="110" t="n"/>
      <c r="F22" s="110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VEA</t>
        </is>
      </c>
      <c r="G1" s="57" t="n"/>
      <c r="H1" s="116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6">
        <f>(E3-F3)/D3</f>
        <v/>
      </c>
      <c r="B3" s="124" t="n">
        <v>1446.530865440456</v>
      </c>
      <c r="C3" s="130">
        <f>H3*I3</f>
        <v/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inlineStr">
        <is>
          <t>49.07</t>
        </is>
      </c>
      <c r="I3" s="173">
        <f>投資!G2</f>
        <v/>
      </c>
      <c r="J3" s="120" t="n"/>
    </row>
    <row r="4" ht="18.75" customHeight="1" s="29">
      <c r="A4" s="106" t="n"/>
      <c r="B4" s="106" t="n"/>
      <c r="C4" s="131" t="n"/>
      <c r="D4" s="106" t="n"/>
      <c r="E4" s="106" t="n"/>
      <c r="F4" s="106" t="n"/>
      <c r="G4" s="167">
        <f>D3*C3-E3+F3</f>
        <v/>
      </c>
      <c r="H4" s="112" t="n"/>
      <c r="I4" s="131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4" t="inlineStr">
        <is>
          <t>股利</t>
        </is>
      </c>
      <c r="G5" s="57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33" t="n"/>
      <c r="G6" s="64" t="n"/>
      <c r="H6" s="112" t="n"/>
      <c r="I6" s="112" t="n"/>
      <c r="J6" s="112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0" t="n">
        <v>0.684389</v>
      </c>
      <c r="E7" s="110" t="n">
        <v>1000</v>
      </c>
      <c r="F7" s="110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0" t="n">
        <v>0.693466</v>
      </c>
      <c r="E8" s="110" t="n">
        <v>1000</v>
      </c>
      <c r="F8" s="110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0" t="n">
        <v>0.688712</v>
      </c>
      <c r="E9" s="110" t="n">
        <v>1000</v>
      </c>
      <c r="F9" s="110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0" t="n"/>
      <c r="E10" s="19" t="n"/>
      <c r="F10" s="110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0" t="n">
        <v>0.723195</v>
      </c>
      <c r="E11" s="110" t="n">
        <v>1000</v>
      </c>
      <c r="F11" s="110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0" t="n">
        <v>0.7019879999999999</v>
      </c>
      <c r="E12" s="110" t="n">
        <v>1000</v>
      </c>
      <c r="F12" s="110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0" t="n">
        <v>0.684301</v>
      </c>
      <c r="E13" s="110" t="n">
        <v>1000</v>
      </c>
      <c r="F13" s="110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0" t="n"/>
      <c r="E14" s="110" t="n"/>
      <c r="F14" s="110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0" t="n">
        <v>0.6825599999999999</v>
      </c>
      <c r="E15" s="110" t="n">
        <v>1003</v>
      </c>
      <c r="F15" s="110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0" t="n">
        <v>0.673936</v>
      </c>
      <c r="E16" s="110" t="n">
        <v>1000</v>
      </c>
      <c r="F16" s="110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0" t="n"/>
      <c r="E17" s="110" t="n"/>
      <c r="F17" s="110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0" t="n"/>
      <c r="E18" s="110" t="n"/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0" t="n"/>
      <c r="E19" s="110" t="n"/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0" t="n"/>
      <c r="E20" s="110" t="n"/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0" t="n"/>
      <c r="E21" s="110" t="n"/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8" t="inlineStr">
        <is>
          <t>存股統計專用表格</t>
        </is>
      </c>
      <c r="D1" s="119" t="n"/>
      <c r="E1" s="119" t="n"/>
      <c r="F1" s="115" t="inlineStr">
        <is>
          <t>VT</t>
        </is>
      </c>
      <c r="G1" s="57" t="n"/>
      <c r="H1" s="116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6">
        <f>(E3-F3)/D3</f>
        <v/>
      </c>
      <c r="B3" s="124">
        <f>E3/D3</f>
        <v/>
      </c>
      <c r="C3" s="111">
        <f>H3*I3</f>
        <v/>
      </c>
      <c r="D3" s="117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23" t="inlineStr">
        <is>
          <t>108.29</t>
        </is>
      </c>
      <c r="I3" s="175">
        <f>投資!G2</f>
        <v/>
      </c>
      <c r="J3" s="120" t="n"/>
    </row>
    <row r="4" ht="18.75" customHeight="1" s="29">
      <c r="A4" s="106" t="n"/>
      <c r="B4" s="106" t="n"/>
      <c r="C4" s="112" t="n"/>
      <c r="D4" s="106" t="n"/>
      <c r="E4" s="106" t="n"/>
      <c r="F4" s="106" t="n"/>
      <c r="G4" s="167">
        <f>D3*C3-E3+F3</f>
        <v/>
      </c>
      <c r="H4" s="112" t="n"/>
      <c r="I4" s="112" t="n"/>
      <c r="J4" s="112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57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27" t="inlineStr">
        <is>
          <t>借券收入</t>
        </is>
      </c>
      <c r="C6" s="108" t="n"/>
      <c r="D6" s="108" t="n"/>
      <c r="E6" s="57" t="n"/>
      <c r="F6" s="125" t="n"/>
      <c r="G6" s="57" t="n"/>
      <c r="H6" s="112" t="n"/>
      <c r="I6" s="112" t="n"/>
      <c r="J6" s="112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0" t="n">
        <v>0.326071</v>
      </c>
      <c r="E7" s="110" t="n">
        <v>1000</v>
      </c>
      <c r="F7" s="110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0" t="n">
        <v>0.325535</v>
      </c>
      <c r="E8" s="110" t="n">
        <v>1000</v>
      </c>
      <c r="F8" s="110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0" t="n">
        <v>0.321135</v>
      </c>
      <c r="E9" s="110" t="n">
        <v>1000</v>
      </c>
      <c r="F9" s="110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0" t="n">
        <v>12.84426</v>
      </c>
      <c r="E10" s="19" t="n">
        <v>40004</v>
      </c>
      <c r="F10" s="110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0" t="n"/>
      <c r="E11" s="110" t="n"/>
      <c r="F11" s="110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0" t="n">
        <v>0.337951</v>
      </c>
      <c r="E12" s="110" t="n">
        <v>1000</v>
      </c>
      <c r="F12" s="110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0" t="n">
        <v>0.328741</v>
      </c>
      <c r="E13" s="110" t="n">
        <v>1000</v>
      </c>
      <c r="F13" s="110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0" t="n">
        <v>0.319359</v>
      </c>
      <c r="E14" s="110" t="n">
        <v>1000</v>
      </c>
      <c r="F14" s="110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0" t="n"/>
      <c r="E15" s="110" t="n"/>
      <c r="F15" s="110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0" t="n">
        <v>0.318718</v>
      </c>
      <c r="E16" s="110" t="n">
        <v>1003</v>
      </c>
      <c r="F16" s="110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0" t="n">
        <v>0.305353</v>
      </c>
      <c r="E17" s="110" t="n">
        <v>1000</v>
      </c>
      <c r="F17" s="110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0" t="n"/>
      <c r="E18" s="110" t="n"/>
      <c r="F18" s="110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0" t="n"/>
      <c r="E19" s="110" t="n"/>
      <c r="F19" s="110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0" t="n"/>
      <c r="E20" s="110" t="n"/>
      <c r="F20" s="110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0" t="n"/>
      <c r="E21" s="110" t="n"/>
      <c r="F21" s="110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0" t="n"/>
      <c r="E22" s="110" t="n"/>
      <c r="F22" s="110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0" t="n"/>
      <c r="E23" s="110" t="n"/>
      <c r="F23" s="110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0" t="n"/>
      <c r="E24" s="110" t="n"/>
      <c r="F24" s="110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0" t="n"/>
      <c r="E25" s="110" t="n"/>
      <c r="F25" s="110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0" t="n"/>
      <c r="E26" s="110" t="n"/>
      <c r="F26" s="110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0" t="n"/>
      <c r="E27" s="110" t="n"/>
      <c r="F27" s="110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0" t="n"/>
      <c r="E28" s="110" t="n"/>
      <c r="F28" s="110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0" t="n"/>
      <c r="E29" s="110" t="n"/>
      <c r="F29" s="110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0" t="n"/>
      <c r="E30" s="110" t="n"/>
      <c r="F30" s="110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0" t="n"/>
      <c r="E31" s="110" t="n"/>
      <c r="F31" s="110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0" t="n"/>
      <c r="E32" s="110" t="n"/>
      <c r="F32" s="110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0" t="n"/>
      <c r="E33" s="110" t="n"/>
      <c r="F33" s="110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0" t="n"/>
      <c r="E34" s="110" t="n"/>
      <c r="F34" s="110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0" t="n"/>
      <c r="E35" s="110" t="n"/>
      <c r="F35" s="110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0" t="n"/>
      <c r="E36" s="110" t="n"/>
      <c r="F36" s="110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0" t="n"/>
      <c r="E37" s="110" t="n"/>
      <c r="F37" s="110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0" t="n"/>
      <c r="E38" s="110" t="n"/>
      <c r="F38" s="110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0" t="n"/>
      <c r="E39" s="110" t="n"/>
      <c r="F39" s="110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0" t="n"/>
      <c r="E40" s="110" t="n"/>
      <c r="F40" s="110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0" t="n"/>
      <c r="E41" s="110" t="n"/>
      <c r="F41" s="110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0" t="n"/>
      <c r="E42" s="110" t="n"/>
      <c r="F42" s="110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0" t="n"/>
      <c r="E43" s="110" t="n"/>
      <c r="F43" s="110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0" t="n"/>
      <c r="E44" s="110" t="n"/>
      <c r="F44" s="110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0" t="n"/>
      <c r="E45" s="110" t="n"/>
      <c r="F45" s="110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0" t="n"/>
      <c r="E46" s="110" t="n"/>
      <c r="F46" s="110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0" t="n"/>
      <c r="E47" s="110" t="n"/>
      <c r="F47" s="110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0" t="n"/>
      <c r="E48" s="110" t="n"/>
      <c r="F48" s="110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0" t="n"/>
      <c r="E49" s="110" t="n"/>
      <c r="F49" s="110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0" t="n"/>
      <c r="E50" s="110" t="n"/>
      <c r="F50" s="110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0" t="n"/>
      <c r="E51" s="110" t="n"/>
      <c r="F51" s="110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0" t="n"/>
      <c r="E52" s="110" t="n"/>
      <c r="F52" s="110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0" t="n"/>
      <c r="E53" s="110" t="n"/>
      <c r="F53" s="110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0" t="n"/>
      <c r="E54" s="110" t="n"/>
      <c r="F54" s="110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0" t="n"/>
      <c r="E55" s="110" t="n"/>
      <c r="F55" s="110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0" t="n"/>
      <c r="E56" s="110" t="n"/>
      <c r="F56" s="110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0" t="n"/>
      <c r="E57" s="110" t="n"/>
      <c r="F57" s="110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0" t="n"/>
      <c r="E58" s="110" t="n"/>
      <c r="F58" s="110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0" t="n"/>
      <c r="E59" s="110" t="n"/>
      <c r="F59" s="110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0" t="n"/>
      <c r="E60" s="110" t="n"/>
      <c r="F60" s="110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0" t="n"/>
      <c r="E61" s="110" t="n"/>
      <c r="F61" s="110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0" t="n"/>
      <c r="E62" s="110" t="n"/>
      <c r="F62" s="110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0" t="n"/>
      <c r="E63" s="110" t="n"/>
      <c r="F63" s="110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0" t="n"/>
      <c r="E64" s="110" t="n"/>
      <c r="F64" s="110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0" t="n"/>
      <c r="E65" s="110" t="n"/>
      <c r="F65" s="110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0" t="n"/>
      <c r="E66" s="110" t="n"/>
      <c r="F66" s="110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0" t="n"/>
      <c r="E67" s="110" t="n"/>
      <c r="F67" s="110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0" t="n"/>
      <c r="E68" s="110" t="n"/>
      <c r="F68" s="110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0" t="n"/>
      <c r="E69" s="110" t="n"/>
      <c r="F69" s="110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0" t="n"/>
      <c r="E70" s="110" t="n"/>
      <c r="F70" s="110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0" t="n"/>
      <c r="E71" s="110" t="n"/>
      <c r="F71" s="110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0" t="n"/>
      <c r="E72" s="110" t="n"/>
      <c r="F72" s="110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0" t="n"/>
      <c r="E73" s="110" t="n"/>
      <c r="F73" s="110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0" t="n"/>
      <c r="E74" s="110" t="n"/>
      <c r="F74" s="110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0" t="n"/>
      <c r="E75" s="110" t="n"/>
      <c r="F75" s="110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0" t="n"/>
      <c r="E76" s="110" t="n"/>
      <c r="F76" s="110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0" t="n"/>
      <c r="E77" s="110" t="n"/>
      <c r="F77" s="110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0" t="n"/>
      <c r="E78" s="110" t="n"/>
      <c r="F78" s="110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0" t="n"/>
      <c r="E79" s="110" t="n"/>
      <c r="F79" s="110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0" t="n"/>
      <c r="E80" s="110" t="n"/>
      <c r="F80" s="110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0" t="n"/>
      <c r="E81" s="110" t="n"/>
      <c r="F81" s="110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0" t="n"/>
      <c r="E82" s="110" t="n"/>
      <c r="F82" s="110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0" t="n"/>
      <c r="E83" s="110" t="n"/>
      <c r="F83" s="110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0" t="n"/>
      <c r="E84" s="110" t="n"/>
      <c r="F84" s="110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0" t="n"/>
      <c r="E85" s="110" t="n"/>
      <c r="F85" s="110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0" t="n"/>
      <c r="E86" s="110" t="n"/>
      <c r="F86" s="110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0" t="n"/>
      <c r="E87" s="110" t="n"/>
      <c r="F87" s="110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0" t="n"/>
      <c r="E88" s="110" t="n"/>
      <c r="F88" s="110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0" t="n"/>
      <c r="E89" s="110" t="n"/>
      <c r="F89" s="110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0" t="n"/>
      <c r="E90" s="110" t="n"/>
      <c r="F90" s="110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0" t="n"/>
      <c r="E91" s="110" t="n"/>
      <c r="F91" s="110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0" t="n"/>
      <c r="E92" s="110" t="n"/>
      <c r="F92" s="110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0" t="n"/>
      <c r="E93" s="110" t="n"/>
      <c r="F93" s="110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0" t="n"/>
      <c r="E94" s="110" t="n"/>
      <c r="F94" s="110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0" t="n"/>
      <c r="E95" s="110" t="n"/>
      <c r="F95" s="110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0" t="n"/>
      <c r="E96" s="110" t="n"/>
      <c r="F96" s="110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0" t="n"/>
      <c r="E97" s="110" t="n"/>
      <c r="F97" s="110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0" t="n"/>
      <c r="E98" s="110" t="n"/>
      <c r="F98" s="110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0" t="n"/>
      <c r="E99" s="110" t="n"/>
      <c r="F99" s="110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0" t="n"/>
      <c r="E100" s="110" t="n"/>
      <c r="F100" s="110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0" t="n"/>
      <c r="E101" s="110" t="n"/>
      <c r="F101" s="110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0" t="n"/>
      <c r="E102" s="110" t="n"/>
      <c r="F102" s="110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0" t="n"/>
      <c r="E103" s="110" t="n"/>
      <c r="F103" s="110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0" t="n"/>
      <c r="E104" s="110" t="n"/>
      <c r="F104" s="110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0" t="n"/>
      <c r="E105" s="110" t="n"/>
      <c r="F105" s="110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0" t="n"/>
      <c r="E106" s="110" t="n"/>
      <c r="F106" s="110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0" t="n"/>
      <c r="E107" s="110" t="n"/>
      <c r="F107" s="110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0" t="n"/>
      <c r="E108" s="110" t="n"/>
      <c r="F108" s="110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0" t="n"/>
      <c r="E109" s="110" t="n"/>
      <c r="F109" s="110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0" t="n"/>
      <c r="E110" s="110" t="n"/>
      <c r="F110" s="110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0" t="n"/>
      <c r="E111" s="110" t="n"/>
      <c r="F111" s="110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0" t="n"/>
      <c r="E112" s="110" t="n"/>
      <c r="F112" s="110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0" t="n"/>
      <c r="E113" s="110" t="n"/>
      <c r="F113" s="110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0" t="n"/>
      <c r="E114" s="110" t="n"/>
      <c r="F114" s="110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0" t="n"/>
      <c r="E115" s="110" t="n"/>
      <c r="F115" s="110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0" t="n"/>
      <c r="E116" s="110" t="n"/>
      <c r="F116" s="110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0" t="n"/>
      <c r="E117" s="110" t="n"/>
      <c r="F117" s="110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0" t="n"/>
      <c r="E118" s="110" t="n"/>
      <c r="F118" s="110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0" t="n"/>
      <c r="E119" s="110" t="n"/>
      <c r="F119" s="110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0" t="n"/>
      <c r="E120" s="110" t="n"/>
      <c r="F120" s="110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0" t="n"/>
      <c r="E121" s="110" t="n"/>
      <c r="F121" s="110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0" t="n"/>
      <c r="E122" s="110" t="n"/>
      <c r="F122" s="110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0" t="n"/>
      <c r="E123" s="110" t="n"/>
      <c r="F123" s="110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0" t="n"/>
      <c r="E124" s="110" t="n"/>
      <c r="F124" s="110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0" t="n"/>
      <c r="E125" s="110" t="n"/>
      <c r="F125" s="110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0" t="n"/>
      <c r="E126" s="110" t="n"/>
      <c r="F126" s="110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0" t="n"/>
      <c r="E127" s="110" t="n"/>
      <c r="F127" s="110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0" t="n"/>
      <c r="E128" s="110" t="n"/>
      <c r="F128" s="110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0" t="n"/>
      <c r="E129" s="110" t="n"/>
      <c r="F129" s="110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0" t="n"/>
      <c r="E130" s="110" t="n"/>
      <c r="F130" s="110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0" t="n"/>
      <c r="E131" s="110" t="n"/>
      <c r="F131" s="110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0" t="n"/>
      <c r="E132" s="110" t="n"/>
      <c r="F132" s="110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0" t="n"/>
      <c r="E133" s="110" t="n"/>
      <c r="F133" s="110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0" t="n"/>
      <c r="E134" s="110" t="n"/>
      <c r="F134" s="110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0" t="n"/>
      <c r="E135" s="110" t="n"/>
      <c r="F135" s="110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0" t="n"/>
      <c r="E136" s="110" t="n"/>
      <c r="F136" s="110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0" t="n"/>
      <c r="E137" s="110" t="n"/>
      <c r="F137" s="110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0" t="n"/>
      <c r="E138" s="110" t="n"/>
      <c r="F138" s="110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0" t="n"/>
      <c r="E139" s="110" t="n"/>
      <c r="F139" s="110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0" t="n"/>
      <c r="E140" s="110" t="n"/>
      <c r="F140" s="110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0" t="n"/>
      <c r="E141" s="110" t="n"/>
      <c r="F141" s="110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0" t="n"/>
      <c r="E142" s="110" t="n"/>
      <c r="F142" s="110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0" t="n"/>
      <c r="E143" s="110" t="n"/>
      <c r="F143" s="110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0" t="n"/>
      <c r="E144" s="110" t="n"/>
      <c r="F144" s="110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0" t="n"/>
      <c r="E145" s="110" t="n"/>
      <c r="F145" s="110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0" t="n"/>
      <c r="E146" s="110" t="n"/>
      <c r="F146" s="110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0" t="n"/>
      <c r="E147" s="110" t="n"/>
      <c r="F147" s="110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0" t="n"/>
      <c r="E148" s="110" t="n"/>
      <c r="F148" s="110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0" t="n"/>
      <c r="E149" s="110" t="n"/>
      <c r="F149" s="110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0" t="n"/>
      <c r="E150" s="110" t="n"/>
      <c r="F150" s="110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0" t="n"/>
      <c r="E151" s="110" t="n"/>
      <c r="F151" s="110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0" t="n"/>
      <c r="E152" s="110" t="n"/>
      <c r="F152" s="110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0" t="n"/>
      <c r="E153" s="110" t="n"/>
      <c r="F153" s="110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0" t="n"/>
      <c r="E154" s="110" t="n"/>
      <c r="F154" s="110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0" t="n"/>
      <c r="E155" s="110" t="n"/>
      <c r="F155" s="110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0" t="n"/>
      <c r="E156" s="110" t="n"/>
      <c r="F156" s="110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0" t="n"/>
      <c r="E157" s="110" t="n"/>
      <c r="F157" s="110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0" t="n"/>
      <c r="E158" s="110" t="n"/>
      <c r="F158" s="110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0" t="n"/>
      <c r="E159" s="110" t="n"/>
      <c r="F159" s="110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0" t="n"/>
      <c r="E160" s="110" t="n"/>
      <c r="F160" s="110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0" t="n"/>
      <c r="E161" s="110" t="n"/>
      <c r="F161" s="110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0" t="n"/>
      <c r="E162" s="110" t="n"/>
      <c r="F162" s="110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0" t="n"/>
      <c r="E163" s="110" t="n"/>
      <c r="F163" s="110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0" t="n"/>
      <c r="E164" s="110" t="n"/>
      <c r="F164" s="110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0" t="n"/>
      <c r="E165" s="110" t="n"/>
      <c r="F165" s="110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0" t="n"/>
      <c r="E166" s="110" t="n"/>
      <c r="F166" s="110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0" t="n"/>
      <c r="E167" s="110" t="n"/>
      <c r="F167" s="110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0" t="n"/>
      <c r="E168" s="110" t="n"/>
      <c r="F168" s="110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0" t="n"/>
      <c r="E169" s="110" t="n"/>
      <c r="F169" s="110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0" t="n"/>
      <c r="E170" s="110" t="n"/>
      <c r="F170" s="110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0" t="n"/>
      <c r="E171" s="110" t="n"/>
      <c r="F171" s="110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0" t="n"/>
      <c r="E172" s="110" t="n"/>
      <c r="F172" s="110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0" t="n"/>
      <c r="E173" s="110" t="n"/>
      <c r="F173" s="110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0" t="n"/>
      <c r="E174" s="110" t="n"/>
      <c r="F174" s="110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0" t="n"/>
      <c r="E175" s="110" t="n"/>
      <c r="F175" s="110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0" t="n"/>
      <c r="E176" s="110" t="n"/>
      <c r="F176" s="110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0" t="n"/>
      <c r="E177" s="110" t="n"/>
      <c r="F177" s="110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0" t="n"/>
      <c r="E178" s="110" t="n"/>
      <c r="F178" s="110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0" t="n"/>
      <c r="E179" s="110" t="n"/>
      <c r="F179" s="110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0" t="n"/>
      <c r="E180" s="110" t="n"/>
      <c r="F180" s="110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0" t="n"/>
      <c r="E181" s="110" t="n"/>
      <c r="F181" s="110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0" t="n"/>
      <c r="E182" s="110" t="n"/>
      <c r="F182" s="110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0" t="n"/>
      <c r="E183" s="110" t="n"/>
      <c r="F183" s="110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0" t="n"/>
      <c r="E184" s="110" t="n"/>
      <c r="F184" s="110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0" t="n"/>
      <c r="E185" s="110" t="n"/>
      <c r="F185" s="110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0" t="n"/>
      <c r="E186" s="110" t="n"/>
      <c r="F186" s="110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0" t="n"/>
      <c r="E187" s="110" t="n"/>
      <c r="F187" s="110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0" t="n"/>
      <c r="E188" s="110" t="n"/>
      <c r="F188" s="110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0" t="n"/>
      <c r="E189" s="110" t="n"/>
      <c r="F189" s="110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0" t="n"/>
      <c r="E190" s="110" t="n"/>
      <c r="F190" s="110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0" t="n"/>
      <c r="E191" s="110" t="n"/>
      <c r="F191" s="110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0" t="n"/>
      <c r="E192" s="110" t="n"/>
      <c r="F192" s="110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0" t="n"/>
      <c r="E193" s="110" t="n"/>
      <c r="F193" s="110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0" t="n"/>
      <c r="E194" s="110" t="n"/>
      <c r="F194" s="110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0" t="n"/>
      <c r="E195" s="110" t="n"/>
      <c r="F195" s="110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0" t="n"/>
      <c r="E196" s="110" t="n"/>
      <c r="F196" s="110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0" t="n"/>
      <c r="E197" s="110" t="n"/>
      <c r="F197" s="110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0" t="n"/>
      <c r="E198" s="110" t="n"/>
      <c r="F198" s="110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0" t="n"/>
      <c r="E199" s="110" t="n"/>
      <c r="F199" s="110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0" t="n"/>
      <c r="E200" s="110" t="n"/>
      <c r="F200" s="110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0" t="n"/>
      <c r="E201" s="110" t="n"/>
      <c r="F201" s="110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0" t="n"/>
      <c r="E202" s="110" t="n"/>
      <c r="F202" s="110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0" t="n"/>
      <c r="E203" s="110" t="n"/>
      <c r="F203" s="110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0" t="n"/>
      <c r="E204" s="110" t="n"/>
      <c r="F204" s="110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0" t="n"/>
      <c r="E205" s="110" t="n"/>
      <c r="F205" s="110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0" t="n"/>
      <c r="E206" s="110" t="n"/>
      <c r="F206" s="110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0" t="n"/>
      <c r="E207" s="110" t="n"/>
      <c r="F207" s="110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0" t="n"/>
      <c r="E208" s="110" t="n"/>
      <c r="F208" s="110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0" t="n"/>
      <c r="E209" s="110" t="n"/>
      <c r="F209" s="110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0" t="n"/>
      <c r="E210" s="110" t="n"/>
      <c r="F210" s="110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0" t="n"/>
      <c r="E211" s="110" t="n"/>
      <c r="F211" s="110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0" t="n"/>
      <c r="E212" s="110" t="n"/>
      <c r="F212" s="110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0" t="n"/>
      <c r="E213" s="110" t="n"/>
      <c r="F213" s="110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0" t="n"/>
      <c r="E214" s="110" t="n"/>
      <c r="F214" s="110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0" t="n"/>
      <c r="E215" s="110" t="n"/>
      <c r="F215" s="110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0" t="n"/>
      <c r="E216" s="110" t="n"/>
      <c r="F216" s="110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0" t="n"/>
      <c r="E217" s="110" t="n"/>
      <c r="F217" s="110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0" t="n"/>
      <c r="E218" s="110" t="n"/>
      <c r="F218" s="110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0" t="n"/>
      <c r="E219" s="110" t="n"/>
      <c r="F219" s="110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0" t="n"/>
      <c r="E220" s="110" t="n"/>
      <c r="F220" s="110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0" t="n"/>
      <c r="E221" s="110" t="n"/>
      <c r="F221" s="110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0" t="n"/>
      <c r="E222" s="110" t="n"/>
      <c r="F222" s="110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0" t="n"/>
      <c r="E223" s="110" t="n"/>
      <c r="F223" s="110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0" t="n"/>
      <c r="E224" s="110" t="n"/>
      <c r="F224" s="110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0" t="n"/>
      <c r="E225" s="110" t="n"/>
      <c r="F225" s="110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0" t="n"/>
      <c r="E226" s="110" t="n"/>
      <c r="F226" s="110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0" t="n"/>
      <c r="E227" s="110" t="n"/>
      <c r="F227" s="110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0" t="n"/>
      <c r="E228" s="110" t="n"/>
      <c r="F228" s="110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0" t="n"/>
      <c r="E229" s="110" t="n"/>
      <c r="F229" s="110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0" t="n"/>
      <c r="E230" s="110" t="n"/>
      <c r="F230" s="110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0" t="n"/>
      <c r="E231" s="110" t="n"/>
      <c r="F231" s="110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0" t="n"/>
      <c r="E232" s="110" t="n"/>
      <c r="F232" s="110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0" t="n"/>
      <c r="E233" s="110" t="n"/>
      <c r="F233" s="110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0" t="n"/>
      <c r="E234" s="110" t="n"/>
      <c r="F234" s="110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0" t="n"/>
      <c r="E235" s="110" t="n"/>
      <c r="F235" s="110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0" t="n"/>
      <c r="E236" s="110" t="n"/>
      <c r="F236" s="110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0" t="n"/>
      <c r="E237" s="110" t="n"/>
      <c r="F237" s="110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0" t="n"/>
      <c r="E238" s="110" t="n"/>
      <c r="F238" s="110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0" t="n"/>
      <c r="E239" s="110" t="n"/>
      <c r="F239" s="110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0" t="n"/>
      <c r="E240" s="110" t="n"/>
      <c r="F240" s="110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0" t="n"/>
      <c r="E241" s="110" t="n"/>
      <c r="F241" s="110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0" t="n"/>
      <c r="E242" s="110" t="n"/>
      <c r="F242" s="110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0" t="n"/>
      <c r="E243" s="110" t="n"/>
      <c r="F243" s="110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0" t="n"/>
      <c r="E244" s="110" t="n"/>
      <c r="F244" s="110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0" t="n"/>
      <c r="E245" s="110" t="n"/>
      <c r="F245" s="110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0" t="n"/>
      <c r="E246" s="110" t="n"/>
      <c r="F246" s="110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0" t="n"/>
      <c r="E247" s="110" t="n"/>
      <c r="F247" s="110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0" t="n"/>
      <c r="E248" s="110" t="n"/>
      <c r="F248" s="110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0" t="n"/>
      <c r="E249" s="110" t="n"/>
      <c r="F249" s="110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0" t="n"/>
      <c r="E250" s="110" t="n"/>
      <c r="F250" s="110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0" t="n"/>
      <c r="E251" s="110" t="n"/>
      <c r="F251" s="110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0" t="n"/>
      <c r="E252" s="110" t="n"/>
      <c r="F252" s="110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0" t="n"/>
      <c r="E253" s="110" t="n"/>
      <c r="F253" s="110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0" t="n"/>
      <c r="E254" s="110" t="n"/>
      <c r="F254" s="110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0" t="n"/>
      <c r="E255" s="110" t="n"/>
      <c r="F255" s="110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0" t="n"/>
      <c r="E256" s="110" t="n"/>
      <c r="F256" s="110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0" t="n"/>
      <c r="E257" s="110" t="n"/>
      <c r="F257" s="110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0" t="n"/>
      <c r="E258" s="110" t="n"/>
      <c r="F258" s="110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0" t="n"/>
      <c r="E259" s="110" t="n"/>
      <c r="F259" s="110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0" t="n"/>
      <c r="E260" s="110" t="n"/>
      <c r="F260" s="110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0" t="n"/>
      <c r="E261" s="110" t="n"/>
      <c r="F261" s="110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0" t="n"/>
      <c r="E262" s="110" t="n"/>
      <c r="F262" s="110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0" t="n"/>
      <c r="E263" s="110" t="n"/>
      <c r="F263" s="110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0" t="n"/>
      <c r="E264" s="110" t="n"/>
      <c r="F264" s="110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0" t="n"/>
      <c r="E265" s="110" t="n"/>
      <c r="F265" s="110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0" t="n"/>
      <c r="E266" s="110" t="n"/>
      <c r="F266" s="110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0" t="n"/>
      <c r="E267" s="110" t="n"/>
      <c r="F267" s="110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0" t="n"/>
      <c r="E268" s="110" t="n"/>
      <c r="F268" s="110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0" t="n"/>
      <c r="E269" s="110" t="n"/>
      <c r="F269" s="110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0" t="n"/>
      <c r="E270" s="110" t="n"/>
      <c r="F270" s="110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0" t="n"/>
      <c r="E271" s="110" t="n"/>
      <c r="F271" s="110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0" t="n"/>
      <c r="E272" s="110" t="n"/>
      <c r="F272" s="110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0" t="n"/>
      <c r="E273" s="110" t="n"/>
      <c r="F273" s="110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0" t="n"/>
      <c r="E274" s="110" t="n"/>
      <c r="F274" s="110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0" t="n"/>
      <c r="E275" s="110" t="n"/>
      <c r="F275" s="110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0" t="n"/>
      <c r="E276" s="110" t="n"/>
      <c r="F276" s="110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0" t="n"/>
      <c r="E277" s="110" t="n"/>
      <c r="F277" s="110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0" t="n"/>
      <c r="E278" s="110" t="n"/>
      <c r="F278" s="110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0" t="n"/>
      <c r="E279" s="110" t="n"/>
      <c r="F279" s="110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0" t="n"/>
      <c r="E280" s="110" t="n"/>
      <c r="F280" s="110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0" t="n"/>
      <c r="E281" s="110" t="n"/>
      <c r="F281" s="110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0" t="n"/>
      <c r="E282" s="110" t="n"/>
      <c r="F282" s="110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0" t="n"/>
      <c r="E283" s="110" t="n"/>
      <c r="F283" s="110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0" t="n"/>
      <c r="E284" s="110" t="n"/>
      <c r="F284" s="110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0" t="n"/>
      <c r="E285" s="110" t="n"/>
      <c r="F285" s="110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0" t="n"/>
      <c r="E286" s="110" t="n"/>
      <c r="F286" s="110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0" t="n"/>
      <c r="E287" s="110" t="n"/>
      <c r="F287" s="110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0" t="n"/>
      <c r="E288" s="110" t="n"/>
      <c r="F288" s="110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0" t="n"/>
      <c r="E289" s="110" t="n"/>
      <c r="F289" s="110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0" t="n"/>
      <c r="E290" s="110" t="n"/>
      <c r="F290" s="110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0" t="n"/>
      <c r="E291" s="110" t="n"/>
      <c r="F291" s="110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0" t="n"/>
      <c r="E292" s="110" t="n"/>
      <c r="F292" s="110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0" t="n"/>
      <c r="E293" s="110" t="n"/>
      <c r="F293" s="110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0" t="n"/>
      <c r="E294" s="110" t="n"/>
      <c r="F294" s="110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0" t="n"/>
      <c r="E295" s="110" t="n"/>
      <c r="F295" s="110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0" t="n"/>
      <c r="E296" s="110" t="n"/>
      <c r="F296" s="110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0" t="n"/>
      <c r="E297" s="110" t="n"/>
      <c r="F297" s="110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0" t="n"/>
      <c r="E298" s="110" t="n"/>
      <c r="F298" s="110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0" t="n"/>
      <c r="E299" s="110" t="n"/>
      <c r="F299" s="110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0" t="n"/>
      <c r="E300" s="110" t="n"/>
      <c r="F300" s="110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0" t="n"/>
      <c r="E301" s="110" t="n"/>
      <c r="F301" s="110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0" t="n"/>
      <c r="E302" s="110" t="n"/>
      <c r="F302" s="110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0" t="n"/>
      <c r="E303" s="110" t="n"/>
      <c r="F303" s="110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0" t="n"/>
      <c r="E304" s="110" t="n"/>
      <c r="F304" s="110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0" t="n"/>
      <c r="E305" s="110" t="n"/>
      <c r="F305" s="110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0" t="n"/>
      <c r="E306" s="110" t="n"/>
      <c r="F306" s="110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0" t="n"/>
      <c r="E307" s="110" t="n"/>
      <c r="F307" s="110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0" t="n"/>
      <c r="E308" s="110" t="n"/>
      <c r="F308" s="110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0" t="n"/>
      <c r="E309" s="110" t="n"/>
      <c r="F309" s="110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0" t="n"/>
      <c r="E310" s="110" t="n"/>
      <c r="F310" s="110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0" t="n"/>
      <c r="E311" s="110" t="n"/>
      <c r="F311" s="110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0" t="n"/>
      <c r="E312" s="110" t="n"/>
      <c r="F312" s="110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0" t="n"/>
      <c r="E313" s="110" t="n"/>
      <c r="F313" s="110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0" t="n"/>
      <c r="E314" s="110" t="n"/>
      <c r="F314" s="110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0" t="n"/>
      <c r="E315" s="110" t="n"/>
      <c r="F315" s="110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0" t="n"/>
      <c r="E316" s="110" t="n"/>
      <c r="F316" s="110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0" t="n"/>
      <c r="E317" s="110" t="n"/>
      <c r="F317" s="110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0" t="n"/>
      <c r="E318" s="110" t="n"/>
      <c r="F318" s="110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0" t="n"/>
      <c r="E319" s="110" t="n"/>
      <c r="F319" s="110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0" t="n"/>
      <c r="E320" s="110" t="n"/>
      <c r="F320" s="110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0" t="n"/>
      <c r="E321" s="110" t="n"/>
      <c r="F321" s="110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0" t="n"/>
      <c r="E322" s="110" t="n"/>
      <c r="F322" s="110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0" t="n"/>
      <c r="E323" s="110" t="n"/>
      <c r="F323" s="110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0" t="n"/>
      <c r="E324" s="110" t="n"/>
      <c r="F324" s="110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0" t="n"/>
      <c r="E325" s="110" t="n"/>
      <c r="F325" s="110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0" t="n"/>
      <c r="E326" s="110" t="n"/>
      <c r="F326" s="110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0" t="n"/>
      <c r="E327" s="110" t="n"/>
      <c r="F327" s="110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0" t="n"/>
      <c r="E328" s="110" t="n"/>
      <c r="F328" s="110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0" t="n"/>
      <c r="E329" s="110" t="n"/>
      <c r="F329" s="110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0" t="n"/>
      <c r="E330" s="110" t="n"/>
      <c r="F330" s="110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0" t="n"/>
      <c r="E331" s="110" t="n"/>
      <c r="F331" s="110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0" t="n"/>
      <c r="E332" s="110" t="n"/>
      <c r="F332" s="110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0" t="n"/>
      <c r="E333" s="110" t="n"/>
      <c r="F333" s="110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0" t="n"/>
      <c r="E334" s="110" t="n"/>
      <c r="F334" s="110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0" t="n"/>
      <c r="E335" s="110" t="n"/>
      <c r="F335" s="110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0" t="n"/>
      <c r="E336" s="110" t="n"/>
      <c r="F336" s="110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0" t="n"/>
      <c r="E337" s="110" t="n"/>
      <c r="F337" s="110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0" t="n"/>
      <c r="E338" s="110" t="n"/>
      <c r="F338" s="110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0" t="n"/>
      <c r="E339" s="110" t="n"/>
      <c r="F339" s="110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0" t="n"/>
      <c r="E340" s="110" t="n"/>
      <c r="F340" s="110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0" t="n"/>
      <c r="E341" s="110" t="n"/>
      <c r="F341" s="110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0" t="n"/>
      <c r="E342" s="110" t="n"/>
      <c r="F342" s="110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0" t="n"/>
      <c r="E343" s="110" t="n"/>
      <c r="F343" s="110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0" t="n"/>
      <c r="E344" s="110" t="n"/>
      <c r="F344" s="110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0" t="n"/>
      <c r="E345" s="110" t="n"/>
      <c r="F345" s="110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0" t="n"/>
      <c r="E346" s="110" t="n"/>
      <c r="F346" s="110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0" t="n"/>
      <c r="E347" s="110" t="n"/>
      <c r="F347" s="110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0" t="n"/>
      <c r="E348" s="110" t="n"/>
      <c r="F348" s="110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0" t="n"/>
      <c r="E349" s="110" t="n"/>
      <c r="F349" s="110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0" t="n"/>
      <c r="E350" s="110" t="n"/>
      <c r="F350" s="110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0" t="n"/>
      <c r="E351" s="110" t="n"/>
      <c r="F351" s="110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0" t="n"/>
      <c r="E352" s="110" t="n"/>
      <c r="F352" s="110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0" t="n"/>
      <c r="E353" s="110" t="n"/>
      <c r="F353" s="110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0" t="n"/>
      <c r="E354" s="110" t="n"/>
      <c r="F354" s="110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0" t="n"/>
      <c r="E355" s="110" t="n"/>
      <c r="F355" s="110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0" t="n"/>
      <c r="E356" s="110" t="n"/>
      <c r="F356" s="110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0" t="n"/>
      <c r="E357" s="110" t="n"/>
      <c r="F357" s="110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0" t="n"/>
      <c r="E358" s="110" t="n"/>
      <c r="F358" s="110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0" t="n"/>
      <c r="E359" s="110" t="n"/>
      <c r="F359" s="110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0" t="n"/>
      <c r="E360" s="110" t="n"/>
      <c r="F360" s="110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0" t="n"/>
      <c r="E361" s="110" t="n"/>
      <c r="F361" s="110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0" t="n"/>
      <c r="E362" s="110" t="n"/>
      <c r="F362" s="110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0" t="n"/>
      <c r="E363" s="110" t="n"/>
      <c r="F363" s="110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0" t="n"/>
      <c r="E364" s="110" t="n"/>
      <c r="F364" s="110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0" t="n"/>
      <c r="E365" s="110" t="n"/>
      <c r="F365" s="110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0" t="n"/>
      <c r="E366" s="110" t="n"/>
      <c r="F366" s="110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0" t="n"/>
      <c r="E367" s="110" t="n"/>
      <c r="F367" s="110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0" t="n"/>
      <c r="E368" s="110" t="n"/>
      <c r="F368" s="110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0" t="n"/>
      <c r="E369" s="110" t="n"/>
      <c r="F369" s="110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0" t="n"/>
      <c r="E370" s="110" t="n"/>
      <c r="F370" s="110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0" t="n"/>
      <c r="E371" s="110" t="n"/>
      <c r="F371" s="110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0" t="n"/>
      <c r="E372" s="110" t="n"/>
      <c r="F372" s="110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0" t="n"/>
      <c r="E373" s="110" t="n"/>
      <c r="F373" s="110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0" t="n"/>
      <c r="E374" s="110" t="n"/>
      <c r="F374" s="110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0" t="n"/>
      <c r="E375" s="110" t="n"/>
      <c r="F375" s="110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0" t="n"/>
      <c r="E376" s="110" t="n"/>
      <c r="F376" s="110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0" t="n"/>
      <c r="E377" s="110" t="n"/>
      <c r="F377" s="110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0" t="n"/>
      <c r="E378" s="110" t="n"/>
      <c r="F378" s="110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0" t="n"/>
      <c r="E379" s="110" t="n"/>
      <c r="F379" s="110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0" t="n"/>
      <c r="E380" s="110" t="n"/>
      <c r="F380" s="110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0" t="n"/>
      <c r="E381" s="110" t="n"/>
      <c r="F381" s="110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0" t="n"/>
      <c r="E382" s="110" t="n"/>
      <c r="F382" s="110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0" t="n"/>
      <c r="E383" s="110" t="n"/>
      <c r="F383" s="110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0" t="n"/>
      <c r="E384" s="110" t="n"/>
      <c r="F384" s="110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0" t="n"/>
      <c r="E385" s="110" t="n"/>
      <c r="F385" s="110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0" t="n"/>
      <c r="E386" s="110" t="n"/>
      <c r="F386" s="110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0" t="n"/>
      <c r="E387" s="110" t="n"/>
      <c r="F387" s="110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0" t="n"/>
      <c r="E388" s="110" t="n"/>
      <c r="F388" s="110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0" t="n"/>
      <c r="E389" s="110" t="n"/>
      <c r="F389" s="110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0" t="n"/>
      <c r="E390" s="110" t="n"/>
      <c r="F390" s="110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0" t="n"/>
      <c r="E391" s="110" t="n"/>
      <c r="F391" s="110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0" t="n"/>
      <c r="E392" s="110" t="n"/>
      <c r="F392" s="110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0" t="n"/>
      <c r="E393" s="110" t="n"/>
      <c r="F393" s="110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0" t="n"/>
      <c r="E394" s="110" t="n"/>
      <c r="F394" s="110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0" t="n"/>
      <c r="E395" s="110" t="n"/>
      <c r="F395" s="110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0" t="n"/>
      <c r="E396" s="110" t="n"/>
      <c r="F396" s="110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0" t="n"/>
      <c r="E397" s="110" t="n"/>
      <c r="F397" s="110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0" t="n"/>
      <c r="E398" s="110" t="n"/>
      <c r="F398" s="110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0" t="n"/>
      <c r="E399" s="110" t="n"/>
      <c r="F399" s="110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0" t="n"/>
      <c r="E400" s="110" t="n"/>
      <c r="F400" s="110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0" t="n"/>
      <c r="E401" s="110" t="n"/>
      <c r="F401" s="110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0" t="n"/>
      <c r="E402" s="110" t="n"/>
      <c r="F402" s="110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0" t="n"/>
      <c r="E403" s="110" t="n"/>
      <c r="F403" s="110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0" t="n"/>
      <c r="E404" s="110" t="n"/>
      <c r="F404" s="110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0" t="n"/>
      <c r="E405" s="110" t="n"/>
      <c r="F405" s="110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0" t="n"/>
      <c r="E406" s="110" t="n"/>
      <c r="F406" s="110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0" t="n"/>
      <c r="E407" s="110" t="n"/>
      <c r="F407" s="110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0" t="n"/>
      <c r="E408" s="110" t="n"/>
      <c r="F408" s="110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0" t="n"/>
      <c r="E409" s="110" t="n"/>
      <c r="F409" s="110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0" t="n"/>
      <c r="E410" s="110" t="n"/>
      <c r="F410" s="110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0" t="n"/>
      <c r="E411" s="110" t="n"/>
      <c r="F411" s="110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0" t="n"/>
      <c r="E412" s="110" t="n"/>
      <c r="F412" s="110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0" t="n"/>
      <c r="E413" s="110" t="n"/>
      <c r="F413" s="110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0" t="n"/>
      <c r="E414" s="110" t="n"/>
      <c r="F414" s="110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0" t="n"/>
      <c r="E415" s="110" t="n"/>
      <c r="F415" s="110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0" t="n"/>
      <c r="E416" s="110" t="n"/>
      <c r="F416" s="110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0" t="n"/>
      <c r="E417" s="110" t="n"/>
      <c r="F417" s="110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0" t="n"/>
      <c r="E418" s="110" t="n"/>
      <c r="F418" s="110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0" t="n"/>
      <c r="E419" s="110" t="n"/>
      <c r="F419" s="110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0" t="n"/>
      <c r="E420" s="110" t="n"/>
      <c r="F420" s="110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0" t="n"/>
      <c r="E421" s="110" t="n"/>
      <c r="F421" s="110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0" t="n"/>
      <c r="E422" s="110" t="n"/>
      <c r="F422" s="110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0" t="n"/>
      <c r="E423" s="110" t="n"/>
      <c r="F423" s="110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0" t="n"/>
      <c r="E424" s="110" t="n"/>
      <c r="F424" s="110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0" t="n"/>
      <c r="E425" s="110" t="n"/>
      <c r="F425" s="110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0" t="n"/>
      <c r="E426" s="110" t="n"/>
      <c r="F426" s="110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0" t="n"/>
      <c r="E427" s="110" t="n"/>
      <c r="F427" s="110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0" t="n"/>
      <c r="E428" s="110" t="n"/>
      <c r="F428" s="110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0" t="n"/>
      <c r="E429" s="110" t="n"/>
      <c r="F429" s="110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0" t="n"/>
      <c r="E430" s="110" t="n"/>
      <c r="F430" s="110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0" t="n"/>
      <c r="E431" s="110" t="n"/>
      <c r="F431" s="110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0" t="n"/>
      <c r="E432" s="110" t="n"/>
      <c r="F432" s="110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0" t="n"/>
      <c r="E433" s="110" t="n"/>
      <c r="F433" s="110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0" t="n"/>
      <c r="E434" s="110" t="n"/>
      <c r="F434" s="110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0" t="n"/>
      <c r="E435" s="110" t="n"/>
      <c r="F435" s="110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0" t="n"/>
      <c r="E436" s="110" t="n"/>
      <c r="F436" s="110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0" t="n"/>
      <c r="E437" s="110" t="n"/>
      <c r="F437" s="110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0" t="n"/>
      <c r="E438" s="110" t="n"/>
      <c r="F438" s="110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0" t="n"/>
      <c r="E439" s="110" t="n"/>
      <c r="F439" s="110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0" t="n"/>
      <c r="E440" s="110" t="n"/>
      <c r="F440" s="110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0" t="n"/>
      <c r="E441" s="110" t="n"/>
      <c r="F441" s="110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0" t="n"/>
      <c r="E442" s="110" t="n"/>
      <c r="F442" s="110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0" t="n"/>
      <c r="E443" s="110" t="n"/>
      <c r="F443" s="110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0" t="n"/>
      <c r="E444" s="110" t="n"/>
      <c r="F444" s="110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0" t="n"/>
      <c r="E445" s="110" t="n"/>
      <c r="F445" s="110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0" t="n"/>
      <c r="E446" s="110" t="n"/>
      <c r="F446" s="110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0" t="n"/>
      <c r="E447" s="110" t="n"/>
      <c r="F447" s="110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0" t="n"/>
      <c r="E448" s="110" t="n"/>
      <c r="F448" s="110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0" t="n"/>
      <c r="E449" s="110" t="n"/>
      <c r="F449" s="110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0" t="n"/>
      <c r="E450" s="110" t="n"/>
      <c r="F450" s="110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0" t="n"/>
      <c r="E451" s="110" t="n"/>
      <c r="F451" s="110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0" t="n"/>
      <c r="E452" s="110" t="n"/>
      <c r="F452" s="110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0" t="n"/>
      <c r="E453" s="110" t="n"/>
      <c r="F453" s="110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0" t="n"/>
      <c r="E454" s="110" t="n"/>
      <c r="F454" s="110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0" t="n"/>
      <c r="E455" s="110" t="n"/>
      <c r="F455" s="110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0" t="n"/>
      <c r="E456" s="110" t="n"/>
      <c r="F456" s="110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0" t="n"/>
      <c r="E457" s="110" t="n"/>
      <c r="F457" s="110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0" t="n"/>
      <c r="E458" s="110" t="n"/>
      <c r="F458" s="110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0" t="n"/>
      <c r="E459" s="110" t="n"/>
      <c r="F459" s="110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0" t="n"/>
      <c r="E460" s="110" t="n"/>
      <c r="F460" s="110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0" t="n"/>
      <c r="E461" s="110" t="n"/>
      <c r="F461" s="110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0" t="n"/>
      <c r="E462" s="110" t="n"/>
      <c r="F462" s="110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0" t="n"/>
      <c r="E463" s="110" t="n"/>
      <c r="F463" s="110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0" t="n"/>
      <c r="E464" s="110" t="n"/>
      <c r="F464" s="110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0" t="n"/>
      <c r="E465" s="110" t="n"/>
      <c r="F465" s="110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0" t="n"/>
      <c r="E466" s="110" t="n"/>
      <c r="F466" s="110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0" t="n"/>
      <c r="E467" s="110" t="n"/>
      <c r="F467" s="110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0" t="n"/>
      <c r="E468" s="110" t="n"/>
      <c r="F468" s="110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0" t="n"/>
      <c r="E469" s="110" t="n"/>
      <c r="F469" s="110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0" t="n"/>
      <c r="E470" s="110" t="n"/>
      <c r="F470" s="110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0" t="n"/>
      <c r="E471" s="110" t="n"/>
      <c r="F471" s="110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0" t="n"/>
      <c r="E472" s="110" t="n"/>
      <c r="F472" s="110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0" t="n"/>
      <c r="E473" s="110" t="n"/>
      <c r="F473" s="110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0" t="n"/>
      <c r="E474" s="110" t="n"/>
      <c r="F474" s="110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0" t="n"/>
      <c r="E475" s="110" t="n"/>
      <c r="F475" s="110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0" t="n"/>
      <c r="E476" s="110" t="n"/>
      <c r="F476" s="110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0" t="n"/>
      <c r="E477" s="110" t="n"/>
      <c r="F477" s="110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0" t="n"/>
      <c r="E478" s="110" t="n"/>
      <c r="F478" s="110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0" t="n"/>
      <c r="E479" s="110" t="n"/>
      <c r="F479" s="110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0" t="n"/>
      <c r="E480" s="110" t="n"/>
      <c r="F480" s="110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0" t="n"/>
      <c r="E481" s="110" t="n"/>
      <c r="F481" s="110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0" t="n"/>
      <c r="E482" s="110" t="n"/>
      <c r="F482" s="110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0" t="n"/>
      <c r="E483" s="110" t="n"/>
      <c r="F483" s="110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0" t="n"/>
      <c r="E484" s="110" t="n"/>
      <c r="F484" s="110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0" t="n"/>
      <c r="E485" s="110" t="n"/>
      <c r="F485" s="110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0" t="n"/>
      <c r="E486" s="110" t="n"/>
      <c r="F486" s="110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0" t="n"/>
      <c r="E487" s="110" t="n"/>
      <c r="F487" s="110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0" t="n"/>
      <c r="E488" s="110" t="n"/>
      <c r="F488" s="110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0" t="n"/>
      <c r="E489" s="110" t="n"/>
      <c r="F489" s="110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0" t="n"/>
      <c r="E490" s="110" t="n"/>
      <c r="F490" s="110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0" t="n"/>
      <c r="E491" s="110" t="n"/>
      <c r="F491" s="110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0" t="n"/>
      <c r="E492" s="110" t="n"/>
      <c r="F492" s="110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0" t="n"/>
      <c r="E493" s="110" t="n"/>
      <c r="F493" s="110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0" t="n"/>
      <c r="E494" s="110" t="n"/>
      <c r="F494" s="110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0" t="n"/>
      <c r="E495" s="110" t="n"/>
      <c r="F495" s="110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0" t="n"/>
      <c r="E496" s="110" t="n"/>
      <c r="F496" s="110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0" t="n"/>
      <c r="E497" s="110" t="n"/>
      <c r="F497" s="110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0" t="n"/>
      <c r="E498" s="110" t="n"/>
      <c r="F498" s="110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0" t="n"/>
      <c r="E499" s="110" t="n"/>
      <c r="F499" s="110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0" t="n"/>
      <c r="E500" s="110" t="n"/>
      <c r="F500" s="110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0" t="n"/>
      <c r="E501" s="110" t="n"/>
      <c r="F501" s="110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0" t="n"/>
      <c r="E502" s="110" t="n"/>
      <c r="F502" s="110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0" t="n"/>
      <c r="E503" s="110" t="n"/>
      <c r="F503" s="110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0" t="n"/>
      <c r="E504" s="110" t="n"/>
      <c r="F504" s="110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0" t="n"/>
      <c r="E505" s="110" t="n"/>
      <c r="F505" s="110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2024-03-04T22:00:11Z</dcterms:modified>
  <cp:lastModifiedBy>祐廷 劉</cp:lastModifiedBy>
  <cp:revision>39</cp:revision>
  <cp:lastPrinted>2024-02-22T01:18:13Z</cp:lastPrinted>
</cp:coreProperties>
</file>