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60547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0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44680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2.55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6691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1450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180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3182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7232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F17" sqref="F17:G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4" t="inlineStr">
        <is>
          <t>存股統計專用表格</t>
        </is>
      </c>
      <c r="D1" s="125" t="n"/>
      <c r="E1" s="125" t="n"/>
      <c r="F1" s="129" t="inlineStr">
        <is>
          <t>VTI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119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254.61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3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26" t="n">
        <v>1</v>
      </c>
      <c r="B6" s="141" t="inlineStr">
        <is>
          <t>借券收入</t>
        </is>
      </c>
      <c r="C6" s="113" t="n"/>
      <c r="D6" s="113" t="n"/>
      <c r="E6" s="62" t="n"/>
      <c r="F6" s="142" t="n"/>
      <c r="G6" s="62" t="n"/>
      <c r="H6" s="115" t="n"/>
      <c r="I6" s="115" t="n"/>
      <c r="J6" s="115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2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2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inlineStr">
        <is>
          <t>2024.04.03</t>
        </is>
      </c>
      <c r="C17" s="159">
        <f>I17*H17</f>
        <v/>
      </c>
      <c r="D17" s="140" t="n"/>
      <c r="E17" s="140" t="n"/>
      <c r="F17" s="140" t="n">
        <v>22</v>
      </c>
      <c r="G17" s="62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2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2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2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2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2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2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2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2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2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2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2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2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2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2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2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2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2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2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2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2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2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2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2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2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2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2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2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2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2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2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2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2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2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2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2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2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2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2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2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2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2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2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2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2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2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2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2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2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2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2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2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2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2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2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2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2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2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2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2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2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2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2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2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2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2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2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2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2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2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2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2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2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2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2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2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2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2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2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2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2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2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2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2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2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2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2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2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2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2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2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2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2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2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2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2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2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2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2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2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2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2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2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2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2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2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2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2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2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2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2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2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2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2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2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2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2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2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2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2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2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2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2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2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2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2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2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2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2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2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2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2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2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2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2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2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2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2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2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2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2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2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2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2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2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2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2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2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2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2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2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2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2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2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2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2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2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2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2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2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2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2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2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2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2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2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2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2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2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2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2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2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2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2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2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2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2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2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2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2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2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2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2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2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2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2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2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2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2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2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2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2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2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2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2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2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2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2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2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2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2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2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2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2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2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2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2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2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2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2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2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2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2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2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2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2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2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2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2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2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2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2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2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2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2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2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2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2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2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2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2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2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2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2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2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2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2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2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2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2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2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2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2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2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2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2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2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2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2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2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2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2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2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2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2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2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2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2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2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2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2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2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2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2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2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2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2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2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2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2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2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2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2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2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2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2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2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2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2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2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2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2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2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2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2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2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2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2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2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2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2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2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2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2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2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2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2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2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2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2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2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2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2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2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2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2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2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2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2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2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2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2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2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2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2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2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2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2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2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2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2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2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2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2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2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2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2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2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2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2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2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2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2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2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2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2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2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2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2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2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2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2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2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2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2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2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2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2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2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2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2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2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2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2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2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2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2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2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2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2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2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2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2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2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2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2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2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2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2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2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2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2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2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2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2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2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2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2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2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2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2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2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2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2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2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2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2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2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2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2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2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2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2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2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2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2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2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2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2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2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2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2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2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2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2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2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2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2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2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2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2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2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2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2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2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2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2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2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2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2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2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2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2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2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2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2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2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2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2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2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2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2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2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2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2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2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2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2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2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2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2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2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2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2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2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2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2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2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2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2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2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2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2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2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2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2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2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2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2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2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2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2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2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2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2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2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2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2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2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2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2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2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2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2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2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2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2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2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2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2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2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2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2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2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2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2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2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2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2" t="inlineStr">
        <is>
          <t>台股(存股)</t>
        </is>
      </c>
      <c r="B1" s="113" t="n"/>
      <c r="C1" s="62" t="n"/>
      <c r="D1" s="3" t="n"/>
      <c r="E1" s="128" t="inlineStr">
        <is>
          <t>折讓款</t>
        </is>
      </c>
      <c r="F1" s="12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32.022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1" t="n"/>
      <c r="B4" s="111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2" t="inlineStr">
        <is>
          <t>美股(存股)</t>
        </is>
      </c>
      <c r="B8" s="113" t="n"/>
      <c r="C8" s="62" t="n"/>
      <c r="D8" s="6" t="n"/>
      <c r="E8" s="112" t="inlineStr">
        <is>
          <t>Total</t>
        </is>
      </c>
      <c r="F8" s="113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1" t="n"/>
      <c r="B11" s="111" t="n"/>
      <c r="C11" s="147">
        <f>B10-A10</f>
        <v/>
      </c>
      <c r="D11" s="6" t="n"/>
      <c r="E11" s="111" t="n"/>
      <c r="F11" s="111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5" t="n"/>
      <c r="B17" s="115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006208.TW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92.80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00692.TW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37.99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00878.TW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22.63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2890.TW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3" t="inlineStr">
        <is>
          <t>21.00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BND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3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72.04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VEA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 t="n">
        <v>1446.530865440456</v>
      </c>
      <c r="C3" s="138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49.53</t>
        </is>
      </c>
      <c r="I3" s="156">
        <f>投資!G2</f>
        <v/>
      </c>
      <c r="J3" s="123" t="n"/>
    </row>
    <row r="4" ht="18.75" customHeight="1" s="29">
      <c r="A4" s="111" t="n"/>
      <c r="B4" s="111" t="n"/>
      <c r="C4" s="137" t="n"/>
      <c r="D4" s="111" t="n"/>
      <c r="E4" s="111" t="n"/>
      <c r="F4" s="111" t="n"/>
      <c r="G4" s="153">
        <f>D3*C3-E3+F3</f>
        <v/>
      </c>
      <c r="H4" s="115" t="n"/>
      <c r="I4" s="137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35" t="n"/>
      <c r="G6" s="97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VT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108.72</t>
        </is>
      </c>
      <c r="I3" s="158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2024-04-04T22:00:12Z</dcterms:modified>
  <cp:lastModifiedBy>祐廷 劉</cp:lastModifiedBy>
  <cp:revision>39</cp:revision>
  <cp:lastPrinted>2024-02-22T01:18:13Z</cp:lastPrinted>
</cp:coreProperties>
</file>