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79" firstSheet="0" activeTab="6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2890.TW" sheetId="5" state="visible" r:id="rId5"/>
    <sheet name="2891.TW" sheetId="6" state="visible" r:id="rId6"/>
    <sheet name="BND" sheetId="7" state="visible" r:id="rId7"/>
    <sheet name="VT" sheetId="8" state="visible" r:id="rId8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8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K6" sqref="K6:L6"/>
    </sheetView>
  </sheetViews>
  <sheetFormatPr baseColWidth="8" defaultColWidth="8.5" defaultRowHeight="16.5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97363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n"/>
      <c r="F4" s="46" t="n"/>
      <c r="G4" s="67" t="n"/>
      <c r="H4" s="40" t="n"/>
      <c r="I4" s="88" t="inlineStr">
        <is>
          <t>2890</t>
        </is>
      </c>
      <c r="J4" s="81" t="n"/>
      <c r="K4" s="71">
        <f>'2890.TW'!D3*'2890.TW'!C3*0.997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64" t="inlineStr">
        <is>
          <t>2891</t>
        </is>
      </c>
      <c r="J5" s="46" t="n"/>
      <c r="K5" s="71">
        <f>'2891.TW'!D3*'2891.TW'!C3*0.997</f>
        <v/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n"/>
      <c r="J6" s="46" t="n"/>
      <c r="K6" s="71" t="n"/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334.29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inlineStr">
        <is>
          <t>USDC</t>
        </is>
      </c>
      <c r="B9" s="56" t="n"/>
      <c r="C9" s="86">
        <f>投資!G2 * 99.05</f>
        <v/>
      </c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9892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G5" sqref="G5"/>
    </sheetView>
  </sheetViews>
  <sheetFormatPr baseColWidth="8" defaultColWidth="8.875" defaultRowHeight="17.25"/>
  <cols>
    <col width="15.125" customWidth="1" style="2" min="1" max="2"/>
    <col width="15" customWidth="1" style="22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30.285</v>
      </c>
    </row>
    <row r="3" ht="17.25" customHeight="1">
      <c r="A3" s="121">
        <f>('006208.TW'!E3+'00692.TW'!E3+'2890.TW'!E3)-('006208.TW'!F3+'00692.TW'!F3+'2890.TW'!F3)-E2+7345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E47" sqref="E47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132.70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7" t="n">
        <v>112.5</v>
      </c>
      <c r="D34" s="98" t="n">
        <v>2</v>
      </c>
      <c r="E34" s="98" t="n">
        <v>226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7" t="n">
        <v>116.46</v>
      </c>
      <c r="D35" s="98" t="n">
        <v>13</v>
      </c>
      <c r="E35" s="98" t="n">
        <v>1515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2025.02.06</t>
        </is>
      </c>
      <c r="C36" s="127" t="n">
        <v>116.15</v>
      </c>
      <c r="D36" s="98" t="n">
        <v>13</v>
      </c>
      <c r="E36" s="98" t="n">
        <v>1511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2025.02.06</t>
        </is>
      </c>
      <c r="C37" s="127" t="n">
        <v>116.35</v>
      </c>
      <c r="D37" s="98" t="n">
        <v>100</v>
      </c>
      <c r="E37" s="98" t="n">
        <v>10814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2025.03.06</t>
        </is>
      </c>
      <c r="C38" s="127" t="n">
        <v>110.44</v>
      </c>
      <c r="D38" s="98" t="n">
        <v>18</v>
      </c>
      <c r="E38" s="98" t="n">
        <v>1989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2025.04.07</t>
        </is>
      </c>
      <c r="C39" s="127" t="n">
        <v>93.31999999999999</v>
      </c>
      <c r="D39" s="98" t="n">
        <v>22</v>
      </c>
      <c r="E39" s="98" t="n">
        <v>2054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2025.05.06</t>
        </is>
      </c>
      <c r="C40" s="127" t="n">
        <v>100.5</v>
      </c>
      <c r="D40" s="98" t="n">
        <v>20</v>
      </c>
      <c r="E40" s="98" t="n">
        <v>2011</v>
      </c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2025.06.06</t>
        </is>
      </c>
      <c r="C41" s="127" t="n">
        <v>107</v>
      </c>
      <c r="D41" s="98" t="n">
        <v>19</v>
      </c>
      <c r="E41" s="98" t="n">
        <v>2034</v>
      </c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inlineStr">
        <is>
          <t>2025.07.07</t>
        </is>
      </c>
      <c r="C42" s="127" t="n">
        <v>114</v>
      </c>
      <c r="D42" s="98" t="n">
        <v>18</v>
      </c>
      <c r="E42" s="98" t="n">
        <v>2053</v>
      </c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2025.08.06</t>
        </is>
      </c>
      <c r="C43" s="127" t="n">
        <v>119.24</v>
      </c>
      <c r="D43" s="98" t="n">
        <v>17</v>
      </c>
      <c r="E43" s="98" t="n">
        <v>2028</v>
      </c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2025.08.08</t>
        </is>
      </c>
      <c r="C44" s="127" t="n"/>
      <c r="D44" s="98" t="n"/>
      <c r="E44" s="98" t="n"/>
      <c r="F44" s="98" t="n">
        <v>647</v>
      </c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inlineStr">
        <is>
          <t>2025.08.13</t>
        </is>
      </c>
      <c r="C45" s="127" t="n">
        <v>124.5</v>
      </c>
      <c r="D45" s="98" t="n">
        <v>4</v>
      </c>
      <c r="E45" s="98" t="n">
        <v>499</v>
      </c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inlineStr">
        <is>
          <t>2025.09.08</t>
        </is>
      </c>
      <c r="C46" s="127" t="n">
        <v>124.69</v>
      </c>
      <c r="D46" s="98" t="n">
        <v>14</v>
      </c>
      <c r="E46" s="98" t="n">
        <v>1996</v>
      </c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33" zoomScaleNormal="100" workbookViewId="0">
      <selection activeCell="E42" sqref="E42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51.60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8" t="n">
        <v>44.45</v>
      </c>
      <c r="D31" s="98" t="n">
        <v>20</v>
      </c>
      <c r="E31" s="98" t="n">
        <v>890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98" t="n">
        <v>45.95</v>
      </c>
      <c r="D32" s="98" t="n">
        <v>21</v>
      </c>
      <c r="E32" s="98" t="n">
        <v>966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2025.02.06</t>
        </is>
      </c>
      <c r="C33" s="98" t="n">
        <v>45.67</v>
      </c>
      <c r="D33" s="98" t="n">
        <v>21</v>
      </c>
      <c r="E33" s="98" t="n">
        <v>960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2025.03.06</t>
        </is>
      </c>
      <c r="C34" s="98" t="n">
        <v>43.82</v>
      </c>
      <c r="D34" s="98" t="n">
        <v>22</v>
      </c>
      <c r="E34" s="98" t="n">
        <v>965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2025.04.07</t>
        </is>
      </c>
      <c r="C35" s="98" t="n">
        <v>37.08</v>
      </c>
      <c r="D35" s="98" t="n">
        <v>26</v>
      </c>
      <c r="E35" s="98" t="n">
        <v>965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2025.05.06</t>
        </is>
      </c>
      <c r="C36" s="98" t="n">
        <v>39.92</v>
      </c>
      <c r="D36" s="98" t="n">
        <v>24</v>
      </c>
      <c r="E36" s="98" t="n">
        <v>959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2025.06.06</t>
        </is>
      </c>
      <c r="C37" s="98" t="n">
        <v>42.22</v>
      </c>
      <c r="D37" s="98" t="n">
        <v>23</v>
      </c>
      <c r="E37" s="98" t="n">
        <v>972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2025.07.07</t>
        </is>
      </c>
      <c r="C38" s="98" t="n">
        <v>44.82</v>
      </c>
      <c r="D38" s="98" t="n">
        <v>22</v>
      </c>
      <c r="E38" s="98" t="n">
        <v>987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2025.08.06</t>
        </is>
      </c>
      <c r="C39" s="98" t="n">
        <v>46.48</v>
      </c>
      <c r="D39" s="98" t="n">
        <v>21</v>
      </c>
      <c r="E39" s="98" t="n">
        <v>977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2025.08.08</t>
        </is>
      </c>
      <c r="C40" s="98" t="n"/>
      <c r="D40" s="98" t="n"/>
      <c r="E40" s="98" t="n"/>
      <c r="F40" s="98" t="n">
        <v>1088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2025.08.13</t>
        </is>
      </c>
      <c r="C41" s="98" t="n">
        <v>48.25</v>
      </c>
      <c r="D41" s="98" t="n">
        <v>20</v>
      </c>
      <c r="E41" s="98" t="n">
        <v>966</v>
      </c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inlineStr">
        <is>
          <t>2025.09.08</t>
        </is>
      </c>
      <c r="C42" s="98" t="n">
        <v>48.6</v>
      </c>
      <c r="D42" s="98" t="n">
        <v>20</v>
      </c>
      <c r="E42" s="98" t="n">
        <v>973</v>
      </c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32" zoomScaleNormal="100" workbookViewId="0">
      <selection activeCell="F39" sqref="F39:G39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24.45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>
        <v>0</v>
      </c>
      <c r="D12" s="98" t="n">
        <v>40</v>
      </c>
      <c r="E12" s="98" t="n">
        <v>0</v>
      </c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>
        <v>0</v>
      </c>
      <c r="D28" s="98" t="n">
        <v>96</v>
      </c>
      <c r="E28" s="98" t="n">
        <v>0</v>
      </c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28" t="n">
        <v>23.11</v>
      </c>
      <c r="D34" s="98" t="n">
        <v>38</v>
      </c>
      <c r="E34" s="98" t="n">
        <v>879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2025.02.06</t>
        </is>
      </c>
      <c r="C35" s="128" t="n">
        <v>22.54</v>
      </c>
      <c r="D35" s="98" t="n">
        <v>39</v>
      </c>
      <c r="E35" s="98" t="n">
        <v>880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2025.03.06</t>
        </is>
      </c>
      <c r="C36" s="128" t="n">
        <v>22.74</v>
      </c>
      <c r="D36" s="98" t="n">
        <v>39</v>
      </c>
      <c r="E36" s="98" t="n">
        <v>888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2025.04.07</t>
        </is>
      </c>
      <c r="C37" s="128" t="n">
        <v>20.3</v>
      </c>
      <c r="D37" s="98" t="n">
        <v>44</v>
      </c>
      <c r="E37" s="98" t="n">
        <v>894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2025.05.06</t>
        </is>
      </c>
      <c r="C38" s="128" t="n">
        <v>21.88</v>
      </c>
      <c r="D38" s="98" t="n">
        <v>41</v>
      </c>
      <c r="E38" s="98" t="n">
        <v>898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2025.06.06</t>
        </is>
      </c>
      <c r="C39" s="128" t="n">
        <v>23</v>
      </c>
      <c r="D39" s="98" t="n">
        <v>39</v>
      </c>
      <c r="E39" s="98" t="n">
        <v>898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2025.07.07</t>
        </is>
      </c>
      <c r="C40" s="128" t="n">
        <v>24.53</v>
      </c>
      <c r="D40" s="98" t="n">
        <v>36</v>
      </c>
      <c r="E40" s="98" t="n">
        <v>884</v>
      </c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2025.08.06</t>
        </is>
      </c>
      <c r="C41" s="128" t="n">
        <v>26.21</v>
      </c>
      <c r="D41" s="98" t="n">
        <v>34</v>
      </c>
      <c r="E41" s="98" t="n">
        <v>892</v>
      </c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inlineStr">
        <is>
          <t>2025.09.08</t>
        </is>
      </c>
      <c r="C42" s="128" t="n">
        <v>24.64</v>
      </c>
      <c r="D42" s="98" t="n">
        <v>36</v>
      </c>
      <c r="E42" s="98" t="n">
        <v>888</v>
      </c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2025.09.22</t>
        </is>
      </c>
      <c r="C43" s="128" t="n">
        <v>0</v>
      </c>
      <c r="D43" s="98" t="n">
        <v>153</v>
      </c>
      <c r="E43" s="98" t="n">
        <v>0</v>
      </c>
      <c r="F43" s="98" t="n">
        <v>4112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workbookViewId="0">
      <selection activeCell="A3" sqref="A3:A4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2891.TW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43.65</t>
        </is>
      </c>
      <c r="D3" s="110">
        <f>SUM(D7:D505)</f>
        <v/>
      </c>
      <c r="E3" s="113">
        <f>SUM(E7:E505)</f>
        <v/>
      </c>
      <c r="F3" s="113">
        <f>SUM(F7:F505)</f>
        <v/>
      </c>
      <c r="G3" s="8">
        <f>(C3*D3+F3-E3)/E3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(C3*D3+F3-E3)</f>
        <v/>
      </c>
      <c r="H4" s="102" t="n"/>
      <c r="I4" s="102" t="n"/>
      <c r="J4" s="102" t="n"/>
    </row>
    <row r="5" ht="17.25" customHeight="1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 ht="17.25" customHeight="1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 ht="17.25" customHeight="1">
      <c r="A7" s="18" t="n">
        <v>2</v>
      </c>
      <c r="B7" s="26" t="inlineStr">
        <is>
          <t>2024.08.06</t>
        </is>
      </c>
      <c r="C7" s="128" t="n">
        <v>32.9</v>
      </c>
      <c r="D7" s="98" t="n">
        <v>200</v>
      </c>
      <c r="E7" s="98" t="n">
        <v>6589</v>
      </c>
      <c r="F7" s="98" t="n"/>
      <c r="G7" s="46" t="n"/>
      <c r="H7" s="21" t="n"/>
      <c r="I7" s="21" t="n"/>
      <c r="J7" s="21" t="n"/>
    </row>
    <row r="8" ht="17.25" customHeight="1">
      <c r="A8" s="18" t="n">
        <v>3</v>
      </c>
      <c r="B8" s="26" t="inlineStr">
        <is>
          <t>2024.08.26</t>
        </is>
      </c>
      <c r="C8" s="128" t="n">
        <v>33.5</v>
      </c>
      <c r="D8" s="98" t="n">
        <v>200</v>
      </c>
      <c r="E8" s="98" t="n">
        <v>6709</v>
      </c>
      <c r="F8" s="98" t="n"/>
      <c r="G8" s="46" t="n"/>
      <c r="H8" s="21" t="n"/>
      <c r="I8" s="21" t="n"/>
      <c r="J8" s="21" t="n"/>
    </row>
    <row r="9" ht="17.25" customHeight="1">
      <c r="A9" s="18" t="n">
        <v>4</v>
      </c>
      <c r="B9" s="26" t="inlineStr">
        <is>
          <t>2025.08.08</t>
        </is>
      </c>
      <c r="C9" s="128" t="n"/>
      <c r="D9" s="98" t="n"/>
      <c r="E9" s="98" t="n"/>
      <c r="F9" s="98" t="n">
        <v>910</v>
      </c>
      <c r="G9" s="46" t="n"/>
      <c r="H9" s="21" t="n"/>
      <c r="I9" s="21" t="n"/>
      <c r="J9" s="21" t="n"/>
    </row>
    <row r="10" ht="17.25" customHeight="1">
      <c r="A10" s="18" t="n">
        <v>5</v>
      </c>
      <c r="B10" s="26" t="n"/>
      <c r="C10" s="128" t="n"/>
      <c r="D10" s="98" t="n"/>
      <c r="E10" s="19" t="n"/>
      <c r="F10" s="98" t="n"/>
      <c r="G10" s="46" t="n"/>
      <c r="H10" s="21" t="n"/>
      <c r="I10" s="21" t="n"/>
      <c r="J10" s="21" t="n"/>
    </row>
    <row r="11" ht="17.25" customHeight="1">
      <c r="A11" s="18" t="n">
        <v>6</v>
      </c>
      <c r="B11" s="26" t="n"/>
      <c r="C11" s="128" t="n"/>
      <c r="D11" s="98" t="n"/>
      <c r="E11" s="98" t="n"/>
      <c r="F11" s="98" t="n"/>
      <c r="G11" s="46" t="n"/>
      <c r="H11" s="21" t="n"/>
      <c r="I11" s="21" t="n"/>
      <c r="J11" s="21" t="n"/>
    </row>
    <row r="12" ht="17.25" customHeight="1">
      <c r="A12" s="18" t="n">
        <v>7</v>
      </c>
      <c r="B12" s="26" t="n"/>
      <c r="C12" s="128" t="n"/>
      <c r="D12" s="98" t="n"/>
      <c r="E12" s="98" t="n"/>
      <c r="F12" s="98" t="n"/>
      <c r="G12" s="46" t="n"/>
      <c r="H12" s="21" t="n"/>
      <c r="I12" s="21" t="n"/>
      <c r="J12" s="21" t="n"/>
    </row>
    <row r="13" ht="17.25" customHeight="1">
      <c r="A13" s="18" t="n">
        <v>8</v>
      </c>
      <c r="B13" s="26" t="n"/>
      <c r="C13" s="128" t="n"/>
      <c r="D13" s="98" t="n"/>
      <c r="E13" s="98" t="n"/>
      <c r="F13" s="98" t="n"/>
      <c r="G13" s="46" t="n"/>
      <c r="H13" s="21" t="n"/>
      <c r="I13" s="21" t="n"/>
      <c r="J13" s="21" t="n"/>
    </row>
    <row r="14" ht="17.25" customHeight="1">
      <c r="A14" s="18" t="n">
        <v>9</v>
      </c>
      <c r="B14" s="26" t="n"/>
      <c r="C14" s="128" t="n"/>
      <c r="D14" s="98" t="n"/>
      <c r="E14" s="98" t="n"/>
      <c r="F14" s="98" t="n"/>
      <c r="G14" s="46" t="n"/>
      <c r="H14" s="21" t="n"/>
      <c r="I14" s="21" t="n"/>
      <c r="J14" s="21" t="n"/>
    </row>
    <row r="15" ht="17.25" customHeight="1">
      <c r="A15" s="18" t="n">
        <v>10</v>
      </c>
      <c r="B15" s="26" t="n"/>
      <c r="C15" s="128" t="n"/>
      <c r="D15" s="98" t="n"/>
      <c r="E15" s="98" t="n"/>
      <c r="F15" s="98" t="n"/>
      <c r="G15" s="46" t="n"/>
      <c r="H15" s="21" t="n"/>
      <c r="I15" s="21" t="n"/>
      <c r="J15" s="21" t="n"/>
    </row>
    <row r="16" ht="17.25" customHeight="1">
      <c r="A16" s="18" t="n">
        <v>11</v>
      </c>
      <c r="B16" s="26" t="n"/>
      <c r="C16" s="128" t="n"/>
      <c r="D16" s="98" t="n"/>
      <c r="E16" s="98" t="n"/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n"/>
      <c r="C17" s="128" t="n"/>
      <c r="D17" s="98" t="n"/>
      <c r="E17" s="98" t="n"/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n"/>
      <c r="C18" s="128" t="n"/>
      <c r="D18" s="98" t="n"/>
      <c r="E18" s="98" t="n"/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n"/>
      <c r="C19" s="128" t="n"/>
      <c r="D19" s="98" t="n"/>
      <c r="E19" s="98" t="n"/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n"/>
      <c r="C20" s="128" t="n"/>
      <c r="D20" s="98" t="n"/>
      <c r="E20" s="98" t="n"/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n"/>
      <c r="C21" s="128" t="n"/>
      <c r="D21" s="98" t="n"/>
      <c r="E21" s="98" t="n"/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n"/>
      <c r="C22" s="128" t="n"/>
      <c r="D22" s="98" t="n"/>
      <c r="E22" s="98" t="n"/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n"/>
      <c r="C23" s="128" t="n"/>
      <c r="D23" s="98" t="n"/>
      <c r="E23" s="98" t="n"/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n"/>
      <c r="C24" s="128" t="n"/>
      <c r="D24" s="98" t="n"/>
      <c r="E24" s="98" t="n"/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n"/>
      <c r="C25" s="129" t="n"/>
      <c r="D25" s="21" t="n"/>
      <c r="E25" s="21" t="n"/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n"/>
      <c r="C26" s="128" t="n"/>
      <c r="D26" s="98" t="n"/>
      <c r="E26" s="98" t="n"/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n"/>
      <c r="C27" s="128" t="n"/>
      <c r="D27" s="98" t="n"/>
      <c r="E27" s="98" t="n"/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n"/>
      <c r="C28" s="128" t="n"/>
      <c r="D28" s="98" t="n"/>
      <c r="E28" s="98" t="n"/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n"/>
      <c r="C29" s="128" t="n"/>
      <c r="D29" s="98" t="n"/>
      <c r="E29" s="98" t="n"/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28" t="n"/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28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87:G187"/>
    <mergeCell ref="F16:G16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325:G325"/>
    <mergeCell ref="F154:G154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451:G451"/>
    <mergeCell ref="F280:G280"/>
    <mergeCell ref="F218:G218"/>
    <mergeCell ref="F147:G147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26:G26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Normal="100" workbookViewId="0">
      <selection activeCell="D59" sqref="D59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74.43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0">
        <f>H43*I43</f>
        <v/>
      </c>
      <c r="D43" s="98" t="n"/>
      <c r="E43" s="98" t="n"/>
      <c r="F43" s="98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0">
        <f>H44*I44</f>
        <v/>
      </c>
      <c r="D44" s="98" t="n">
        <v>0.42245</v>
      </c>
      <c r="E44" s="98" t="n">
        <v>1000</v>
      </c>
      <c r="F44" s="98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inlineStr">
        <is>
          <t>2025.02.06</t>
        </is>
      </c>
      <c r="C45" s="130">
        <f>H45*I45</f>
        <v/>
      </c>
      <c r="D45" s="98" t="n">
        <v>0.41891</v>
      </c>
      <c r="E45" s="98" t="n">
        <v>1000</v>
      </c>
      <c r="F45" s="98" t="n"/>
      <c r="G45" s="46" t="n"/>
      <c r="H45" s="21" t="n">
        <v>72.56999999999999</v>
      </c>
      <c r="I45" s="21" t="n">
        <v>32.895</v>
      </c>
      <c r="J45" s="21" t="n">
        <v>30.4</v>
      </c>
    </row>
    <row r="46" ht="16.5" customFormat="1" customHeight="1" s="13">
      <c r="A46" s="18" t="n">
        <v>41</v>
      </c>
      <c r="B46" s="26" t="inlineStr">
        <is>
          <t>2025.02.10</t>
        </is>
      </c>
      <c r="C46" s="130">
        <f>H46*I46</f>
        <v/>
      </c>
      <c r="D46" s="98" t="n"/>
      <c r="E46" s="98" t="n"/>
      <c r="F46" s="98" t="n">
        <v>68</v>
      </c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inlineStr">
        <is>
          <t>2025.03.06</t>
        </is>
      </c>
      <c r="C47" s="130">
        <f>H47*I47</f>
        <v/>
      </c>
      <c r="D47" s="98" t="n">
        <v>0.41562</v>
      </c>
      <c r="E47" s="98" t="n">
        <v>1000</v>
      </c>
      <c r="F47" s="98" t="n"/>
      <c r="G47" s="46" t="n"/>
      <c r="H47" s="21" t="n">
        <v>73.12</v>
      </c>
      <c r="I47" s="21" t="n">
        <v>32.912</v>
      </c>
      <c r="J47" s="21" t="n">
        <v>30.39</v>
      </c>
    </row>
    <row r="48" ht="16.5" customFormat="1" customHeight="1" s="13">
      <c r="A48" s="18" t="n">
        <v>43</v>
      </c>
      <c r="B48" s="26" t="inlineStr">
        <is>
          <t>2025.03.10</t>
        </is>
      </c>
      <c r="C48" s="130">
        <f>H48*I48</f>
        <v/>
      </c>
      <c r="D48" s="98" t="n"/>
      <c r="E48" s="98" t="n"/>
      <c r="F48" s="98" t="n">
        <v>66</v>
      </c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inlineStr">
        <is>
          <t>2025.04.07</t>
        </is>
      </c>
      <c r="C49" s="130">
        <f>H49*I49</f>
        <v/>
      </c>
      <c r="D49" s="98" t="n">
        <v>0.40957</v>
      </c>
      <c r="E49" s="98" t="n">
        <v>1000</v>
      </c>
      <c r="F49" s="98" t="n"/>
      <c r="G49" s="46" t="n"/>
      <c r="H49" s="21" t="n">
        <v>73.59</v>
      </c>
      <c r="I49" s="21" t="n">
        <v>33.185</v>
      </c>
      <c r="J49" s="21" t="n">
        <v>30.14</v>
      </c>
    </row>
    <row r="50" ht="16.5" customFormat="1" customHeight="1" s="13">
      <c r="A50" s="18" t="n">
        <v>45</v>
      </c>
      <c r="B50" s="26" t="inlineStr">
        <is>
          <t>2025.04.10</t>
        </is>
      </c>
      <c r="C50" s="130">
        <f>H50*I50</f>
        <v/>
      </c>
      <c r="D50" s="98" t="n"/>
      <c r="E50" s="98" t="n"/>
      <c r="F50" s="98" t="n">
        <v>246</v>
      </c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inlineStr">
        <is>
          <t>2025.05.06</t>
        </is>
      </c>
      <c r="C51" s="130">
        <f>H51*I51</f>
        <v/>
      </c>
      <c r="D51" s="98" t="n">
        <v>0.45549</v>
      </c>
      <c r="E51" s="98" t="n">
        <v>1000</v>
      </c>
      <c r="F51" s="98" t="n"/>
      <c r="G51" s="46" t="n"/>
      <c r="H51" s="21" t="n">
        <v>72.56</v>
      </c>
      <c r="I51" s="21" t="n">
        <v>30.255</v>
      </c>
      <c r="J51" s="21" t="n">
        <v>33.05</v>
      </c>
    </row>
    <row r="52" ht="16.5" customFormat="1" customHeight="1" s="13">
      <c r="A52" s="18" t="n">
        <v>47</v>
      </c>
      <c r="B52" s="26" t="inlineStr">
        <is>
          <t>2025.05.08</t>
        </is>
      </c>
      <c r="C52" s="130">
        <f>H52*I52</f>
        <v/>
      </c>
      <c r="D52" s="98" t="n"/>
      <c r="E52" s="98" t="n"/>
      <c r="F52" s="98" t="n">
        <v>69</v>
      </c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inlineStr">
        <is>
          <t>2025.06.06</t>
        </is>
      </c>
      <c r="C53" s="130">
        <f>H53*I53</f>
        <v/>
      </c>
      <c r="D53" s="98" t="n">
        <v>0.46129</v>
      </c>
      <c r="E53" s="98" t="n">
        <v>1000</v>
      </c>
      <c r="F53" s="98" t="n"/>
      <c r="G53" s="46" t="n"/>
      <c r="H53" s="21" t="n">
        <v>72.34</v>
      </c>
      <c r="I53" s="21" t="n">
        <v>29.964</v>
      </c>
      <c r="J53" s="21" t="n">
        <v>33.37</v>
      </c>
    </row>
    <row r="54" ht="16.5" customFormat="1" customHeight="1" s="13">
      <c r="A54" s="18" t="n">
        <v>49</v>
      </c>
      <c r="B54" s="26" t="inlineStr">
        <is>
          <t>2025.06.09</t>
        </is>
      </c>
      <c r="C54" s="130">
        <f>H54*I54</f>
        <v/>
      </c>
      <c r="D54" s="98" t="n"/>
      <c r="E54" s="98" t="n"/>
      <c r="F54" s="98" t="n">
        <v>72</v>
      </c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inlineStr">
        <is>
          <t>2025.07.08</t>
        </is>
      </c>
      <c r="C55" s="130">
        <f>H55*I55</f>
        <v/>
      </c>
      <c r="D55" s="98" t="n"/>
      <c r="E55" s="98" t="n"/>
      <c r="F55" s="98" t="n">
        <v>71</v>
      </c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inlineStr">
        <is>
          <t>2025.08.08</t>
        </is>
      </c>
      <c r="C56" s="130">
        <f>H56*I56</f>
        <v/>
      </c>
      <c r="D56" s="98" t="n"/>
      <c r="E56" s="98" t="n"/>
      <c r="F56" s="98" t="n">
        <v>74</v>
      </c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inlineStr">
        <is>
          <t>2025.09.09</t>
        </is>
      </c>
      <c r="C57" s="130">
        <f>H57*I57</f>
        <v/>
      </c>
      <c r="D57" s="98" t="n"/>
      <c r="E57" s="98" t="n"/>
      <c r="F57" s="98" t="n">
        <v>76</v>
      </c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inlineStr">
        <is>
          <t>2025.09.17</t>
        </is>
      </c>
      <c r="C58" s="130">
        <f>H58*I58</f>
        <v/>
      </c>
      <c r="D58" s="98" t="n">
        <v>-14.781595</v>
      </c>
      <c r="E58" s="98" t="n">
        <v>-32996</v>
      </c>
      <c r="F58" s="98" t="n"/>
      <c r="G58" s="46" t="n"/>
      <c r="H58" s="21" t="n">
        <v>74.66</v>
      </c>
      <c r="I58" s="21" t="n">
        <v>29.99</v>
      </c>
      <c r="J58" s="21" t="n">
        <v>-1103.59</v>
      </c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68:G268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J44" sqref="J44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137.47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0">
        <f>H31*I31</f>
        <v/>
      </c>
      <c r="D31" s="98" t="n"/>
      <c r="E31" s="98" t="n"/>
      <c r="F31" s="98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0">
        <f>H32*I32</f>
        <v/>
      </c>
      <c r="D32" s="98" t="n">
        <v>0.76234</v>
      </c>
      <c r="E32" s="98" t="n">
        <v>3000</v>
      </c>
      <c r="F32" s="98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inlineStr">
        <is>
          <t>2025.02.06</t>
        </is>
      </c>
      <c r="C33" s="130">
        <f>H33*I33</f>
        <v/>
      </c>
      <c r="D33" s="98" t="n">
        <v>0.74614</v>
      </c>
      <c r="E33" s="98" t="n">
        <v>3000</v>
      </c>
      <c r="F33" s="98" t="n"/>
      <c r="G33" s="46" t="n"/>
      <c r="H33" s="21" t="n">
        <v>122.23</v>
      </c>
      <c r="I33" s="21" t="n">
        <v>32.895</v>
      </c>
      <c r="J33" s="21" t="n">
        <v>91.2</v>
      </c>
    </row>
    <row r="34" ht="16.5" customFormat="1" customHeight="1" s="13">
      <c r="A34" s="18" t="n">
        <v>29</v>
      </c>
      <c r="B34" s="26" t="inlineStr">
        <is>
          <t>2025.03.06</t>
        </is>
      </c>
      <c r="C34" s="130">
        <f>H34*I34</f>
        <v/>
      </c>
      <c r="D34" s="98" t="n">
        <v>0.76347</v>
      </c>
      <c r="E34" s="98" t="n">
        <v>3000</v>
      </c>
      <c r="F34" s="98" t="n"/>
      <c r="G34" s="46" t="n"/>
      <c r="H34" s="21" t="n">
        <v>119.39</v>
      </c>
      <c r="I34" s="21" t="n">
        <v>32.912</v>
      </c>
      <c r="J34" s="21" t="n">
        <v>91.15000000000001</v>
      </c>
    </row>
    <row r="35" ht="16.5" customFormat="1" customHeight="1" s="13">
      <c r="A35" s="18" t="n">
        <v>30</v>
      </c>
      <c r="B35" s="26" t="inlineStr">
        <is>
          <t>2025.03.28</t>
        </is>
      </c>
      <c r="C35" s="130">
        <f>H35*I35</f>
        <v/>
      </c>
      <c r="D35" s="98" t="n"/>
      <c r="E35" s="98" t="n"/>
      <c r="F35" s="98" t="n">
        <v>273</v>
      </c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2025.04.07</t>
        </is>
      </c>
      <c r="C36" s="130">
        <f>H36*I36</f>
        <v/>
      </c>
      <c r="D36" s="98" t="n">
        <v>0.88548</v>
      </c>
      <c r="E36" s="98" t="n">
        <v>3000</v>
      </c>
      <c r="F36" s="98" t="n"/>
      <c r="G36" s="46" t="n"/>
      <c r="H36" s="21" t="n">
        <v>102.09</v>
      </c>
      <c r="I36" s="21" t="n">
        <v>33.185</v>
      </c>
      <c r="J36" s="21" t="n">
        <v>90.40000000000001</v>
      </c>
    </row>
    <row r="37" ht="16.5" customFormat="1" customHeight="1" s="13">
      <c r="A37" s="18" t="n">
        <v>32</v>
      </c>
      <c r="B37" s="26" t="inlineStr">
        <is>
          <t>2025.05.06</t>
        </is>
      </c>
      <c r="C37" s="130">
        <f>H37*I37</f>
        <v/>
      </c>
      <c r="D37" s="98" t="n">
        <v>0.84048</v>
      </c>
      <c r="E37" s="98" t="n">
        <v>3000</v>
      </c>
      <c r="F37" s="98" t="n"/>
      <c r="G37" s="46" t="n"/>
      <c r="H37" s="21" t="n">
        <v>117.98</v>
      </c>
      <c r="I37" s="21" t="n">
        <v>30.255</v>
      </c>
      <c r="J37" s="21" t="n">
        <v>99.16</v>
      </c>
    </row>
    <row r="38" ht="16.5" customFormat="1" customHeight="1" s="13">
      <c r="A38" s="18" t="n">
        <v>33</v>
      </c>
      <c r="B38" s="26" t="inlineStr">
        <is>
          <t>2025.06.06</t>
        </is>
      </c>
      <c r="C38" s="130">
        <f>H38*I38</f>
        <v/>
      </c>
      <c r="D38" s="98" t="n">
        <v>0.7988499999999999</v>
      </c>
      <c r="E38" s="98" t="n">
        <v>3000</v>
      </c>
      <c r="F38" s="98" t="n"/>
      <c r="G38" s="46" t="n"/>
      <c r="H38" s="21" t="n">
        <v>125.33</v>
      </c>
      <c r="I38" s="21" t="n">
        <v>29.964</v>
      </c>
      <c r="J38" s="21" t="n">
        <v>100.12</v>
      </c>
    </row>
    <row r="39" ht="16.5" customFormat="1" customHeight="1" s="13">
      <c r="A39" s="18" t="n">
        <v>34</v>
      </c>
      <c r="B39" s="26" t="inlineStr">
        <is>
          <t>2025.06.27</t>
        </is>
      </c>
      <c r="C39" s="130">
        <f>H39*I39</f>
        <v/>
      </c>
      <c r="D39" s="98" t="n"/>
      <c r="E39" s="98" t="n"/>
      <c r="F39" s="98" t="n">
        <v>398</v>
      </c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2025.07.07</t>
        </is>
      </c>
      <c r="C40" s="130">
        <f>H40*I40</f>
        <v/>
      </c>
      <c r="D40" s="98" t="n">
        <v>1.00626</v>
      </c>
      <c r="E40" s="98" t="n">
        <v>3804.35055</v>
      </c>
      <c r="F40" s="98" t="n"/>
      <c r="G40" s="46" t="n"/>
      <c r="H40" s="21" t="n">
        <v>129.32</v>
      </c>
      <c r="I40" s="21" t="n">
        <v>29.235</v>
      </c>
      <c r="J40" s="21" t="n">
        <v>130.13</v>
      </c>
    </row>
    <row r="41" ht="16.5" customFormat="1" customHeight="1" s="13">
      <c r="A41" s="18" t="n">
        <v>36</v>
      </c>
      <c r="B41" s="26" t="inlineStr">
        <is>
          <t>2025.08.06</t>
        </is>
      </c>
      <c r="C41" s="130">
        <f>H41*I41</f>
        <v/>
      </c>
      <c r="D41" s="98" t="n">
        <v>0.99724</v>
      </c>
      <c r="E41" s="98" t="n">
        <v>3859.16037</v>
      </c>
      <c r="F41" s="98" t="n"/>
      <c r="G41" s="46" t="n"/>
      <c r="H41" s="21" t="n">
        <v>130.36</v>
      </c>
      <c r="I41" s="21" t="n">
        <v>29.679</v>
      </c>
      <c r="J41" s="21" t="n">
        <v>130.03</v>
      </c>
    </row>
    <row r="42" ht="16.5" customFormat="1" customHeight="1" s="13">
      <c r="A42" s="18" t="n">
        <v>37</v>
      </c>
      <c r="B42" s="26" t="inlineStr">
        <is>
          <t>2025.09.09</t>
        </is>
      </c>
      <c r="C42" s="130">
        <f>H42*I42</f>
        <v/>
      </c>
      <c r="D42" s="98" t="n">
        <v>0.96232</v>
      </c>
      <c r="E42" s="98" t="n">
        <v>3955.03421</v>
      </c>
      <c r="F42" s="98" t="n"/>
      <c r="G42" s="46" t="n"/>
      <c r="H42" s="21" t="n">
        <v>135.09</v>
      </c>
      <c r="I42" s="21" t="n">
        <v>30.421</v>
      </c>
      <c r="J42" s="21" t="n">
        <v>130.01</v>
      </c>
    </row>
    <row r="43" ht="16.5" customFormat="1" customHeight="1" s="13">
      <c r="A43" s="18" t="n">
        <v>38</v>
      </c>
      <c r="B43" s="26" t="inlineStr">
        <is>
          <t>2025.09.17</t>
        </is>
      </c>
      <c r="C43" s="130">
        <f>H43*I43</f>
        <v/>
      </c>
      <c r="D43" s="98" t="n">
        <v>-33.10018</v>
      </c>
      <c r="E43" s="98" t="n">
        <v>-135835</v>
      </c>
      <c r="F43" s="98" t="n"/>
      <c r="G43" s="46" t="n"/>
      <c r="H43" s="21" t="n">
        <v>137.16</v>
      </c>
      <c r="I43" s="21" t="n">
        <v>29.99</v>
      </c>
      <c r="J43" s="21" t="n">
        <v>-4540.02</v>
      </c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68:G268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2025-09-19T22:00:08Z</dcterms:modified>
  <cp:lastModifiedBy>劉祐廷</cp:lastModifiedBy>
  <cp:revision>39</cp:revision>
  <cp:lastPrinted>2024-02-22T01:18:13Z</cp:lastPrinted>
</cp:coreProperties>
</file>