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3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2890.TW" sheetId="4" state="visible" r:id="rId4"/>
    <sheet name="2891.TW" sheetId="5" state="visible" r:id="rId5"/>
    <sheet name="VT" sheetId="6" state="visible" r:id="rId6"/>
    <sheet name="00692.TW" sheetId="7" state="visible" r:id="rId7"/>
    <sheet name="BND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31" applyAlignment="1" applyProtection="1" pivotButton="0" quotePrefix="0" xfId="0">
      <alignment horizontal="center" vertical="center"/>
      <protection locked="0" hidden="0"/>
    </xf>
    <xf numFmtId="0" fontId="0" fillId="0" borderId="28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30" applyAlignment="1" applyProtection="1" pivotButton="0" quotePrefix="0" xfId="0">
      <alignment horizontal="right" vertical="center"/>
      <protection locked="0" hidden="0"/>
    </xf>
    <xf numFmtId="0" fontId="0" fillId="0" borderId="29" applyProtection="1" pivotButton="0" quotePrefix="0" xfId="0"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7" sqref="H17"/>
    </sheetView>
  </sheetViews>
  <sheetFormatPr baseColWidth="8" defaultColWidth="8.5" defaultRowHeight="16.5"/>
  <sheetData>
    <row r="1" ht="31.5" customHeight="1" thickBot="1">
      <c r="A1" s="85" t="inlineStr">
        <is>
          <t>新台幣</t>
        </is>
      </c>
      <c r="B1" s="43" t="n"/>
      <c r="C1" s="43" t="n"/>
      <c r="D1" s="44" t="n"/>
      <c r="E1" s="52" t="inlineStr">
        <is>
          <t>美元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6" t="inlineStr">
        <is>
          <t>美股</t>
        </is>
      </c>
      <c r="N1" s="43" t="n"/>
      <c r="O1" s="43" t="n"/>
      <c r="P1" s="44" t="n"/>
    </row>
    <row r="2" ht="17.25" customHeight="1">
      <c r="A2" s="91" t="inlineStr">
        <is>
          <t>永豐大戶活存</t>
        </is>
      </c>
      <c r="B2" s="92" t="n"/>
      <c r="C2" s="93" t="n">
        <v>230009</v>
      </c>
      <c r="D2" s="51" t="n"/>
      <c r="E2" s="94" t="inlineStr">
        <is>
          <t>美元定存 3.28%</t>
        </is>
      </c>
      <c r="F2" s="92" t="n"/>
      <c r="G2" s="76" t="n">
        <v>334.09</v>
      </c>
      <c r="H2" s="51" t="n"/>
      <c r="I2" s="77" t="inlineStr">
        <is>
          <t>006208</t>
        </is>
      </c>
      <c r="J2" s="78" t="n"/>
      <c r="K2" s="50">
        <f>'006208.TW'!D3*'006208.TW'!C3*0.997</f>
        <v/>
      </c>
      <c r="L2" s="51" t="n"/>
      <c r="M2" s="84" t="inlineStr">
        <is>
          <t>BND</t>
        </is>
      </c>
      <c r="N2" s="78" t="n"/>
      <c r="O2" s="54">
        <f>BND!H3*BND!D3</f>
        <v/>
      </c>
      <c r="P2" s="51" t="n"/>
    </row>
    <row r="3" ht="17.25" customHeight="1">
      <c r="A3" s="47" t="inlineStr">
        <is>
          <t>玉山銀行活存</t>
        </is>
      </c>
      <c r="B3" s="46" t="n"/>
      <c r="C3" s="41" t="n">
        <v>3738</v>
      </c>
      <c r="D3" s="40" t="n"/>
      <c r="E3" s="45" t="inlineStr">
        <is>
          <t>美元定存 3.3%</t>
        </is>
      </c>
      <c r="F3" s="46" t="n"/>
      <c r="G3" s="67" t="n">
        <v>344.33</v>
      </c>
      <c r="H3" s="40" t="n"/>
      <c r="I3" s="90" t="inlineStr">
        <is>
          <t>00692</t>
        </is>
      </c>
      <c r="J3" s="82" t="n"/>
      <c r="K3" s="71">
        <f>'00692.TW'!D3*'00692.TW'!C3*0.997</f>
        <v/>
      </c>
      <c r="L3" s="40" t="n"/>
      <c r="M3" s="81" t="inlineStr">
        <is>
          <t>VT</t>
        </is>
      </c>
      <c r="N3" s="82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inlineStr">
        <is>
          <t>永豐大戶美元活存</t>
        </is>
      </c>
      <c r="F4" s="46" t="n"/>
      <c r="G4" s="67" t="n">
        <v>4.47</v>
      </c>
      <c r="H4" s="40" t="n"/>
      <c r="I4" s="90" t="inlineStr">
        <is>
          <t>2890</t>
        </is>
      </c>
      <c r="J4" s="82" t="n"/>
      <c r="K4" s="71">
        <f>'2890.TW'!D3*'2890.TW'!C3*0.997</f>
        <v/>
      </c>
      <c r="L4" s="40" t="n"/>
      <c r="M4" s="81" t="n"/>
      <c r="N4" s="82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inlineStr">
        <is>
          <t>USDC</t>
        </is>
      </c>
      <c r="F5" s="46" t="n"/>
      <c r="G5" s="67" t="n">
        <v>400</v>
      </c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1" t="n"/>
      <c r="N5" s="82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華南Sny活存</t>
        </is>
      </c>
      <c r="B7" s="46" t="n"/>
      <c r="C7" s="41" t="n">
        <v>0</v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中信定存 1.68%</t>
        </is>
      </c>
      <c r="B8" s="46" t="n"/>
      <c r="C8" s="41" t="n">
        <v>10000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錢包</t>
        </is>
      </c>
      <c r="B9" s="56" t="n"/>
      <c r="C9" s="87" t="n">
        <v>600</v>
      </c>
      <c r="D9" s="88" t="n"/>
      <c r="E9" s="89" t="n"/>
      <c r="F9" s="75" t="n"/>
      <c r="G9" s="72" t="n"/>
      <c r="H9" s="73" t="n"/>
      <c r="I9" s="74" t="n"/>
      <c r="J9" s="75" t="n"/>
      <c r="K9" s="79" t="n"/>
      <c r="L9" s="73" t="n"/>
      <c r="M9" s="80" t="n"/>
      <c r="N9" s="75" t="n"/>
      <c r="O9" s="83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5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4117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5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21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6" t="inlineStr">
        <is>
          <t>台股(存股)</t>
        </is>
      </c>
      <c r="B1" s="97" t="n"/>
      <c r="C1" s="46" t="n"/>
      <c r="D1" s="3" t="n"/>
      <c r="E1" s="113" t="inlineStr">
        <is>
          <t>折讓款</t>
        </is>
      </c>
      <c r="F1" s="113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2" t="n">
        <v>30.575</v>
      </c>
    </row>
    <row r="3" ht="17.25" customHeight="1">
      <c r="A3" s="123">
        <f>('006208.TW'!E3+'00692.TW'!E3+'2890.TW'!E3)-('006208.TW'!F3+'00692.TW'!F3+'2890.TW'!F3)-E2+7345</f>
        <v/>
      </c>
      <c r="B3" s="123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9" t="n"/>
      <c r="B4" s="99" t="n"/>
      <c r="C4" s="124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5" t="n"/>
      <c r="D7" s="6" t="n"/>
      <c r="E7" s="10" t="n"/>
      <c r="F7" s="10" t="n"/>
      <c r="G7" s="10" t="n"/>
    </row>
    <row r="8" ht="24" customHeight="1">
      <c r="A8" s="96" t="inlineStr">
        <is>
          <t>美股(存股)</t>
        </is>
      </c>
      <c r="B8" s="97" t="n"/>
      <c r="C8" s="46" t="n"/>
      <c r="D8" s="6" t="n"/>
      <c r="E8" s="96" t="inlineStr">
        <is>
          <t>Total</t>
        </is>
      </c>
      <c r="F8" s="97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3">
        <f>(BND!E3+VT!E3)-(BND!F3+VT!F3)</f>
        <v/>
      </c>
      <c r="B10" s="123">
        <f>總資產!O10</f>
        <v/>
      </c>
      <c r="C10" s="8">
        <f>C11/A10</f>
        <v/>
      </c>
      <c r="D10" s="6" t="n"/>
      <c r="E10" s="123">
        <f>A3+A10</f>
        <v/>
      </c>
      <c r="F10" s="123">
        <f>B3+B10</f>
        <v/>
      </c>
      <c r="G10" s="8">
        <f>G11/E10</f>
        <v/>
      </c>
    </row>
    <row r="11" ht="18" customHeight="1">
      <c r="A11" s="99" t="n"/>
      <c r="B11" s="99" t="n"/>
      <c r="C11" s="124">
        <f>B10-A10</f>
        <v/>
      </c>
      <c r="D11" s="6" t="n"/>
      <c r="E11" s="99" t="n"/>
      <c r="F11" s="99" t="n"/>
      <c r="G11" s="126">
        <f>F10-E10</f>
        <v/>
      </c>
    </row>
    <row r="12">
      <c r="A12" s="6" t="n"/>
      <c r="B12" s="23" t="n"/>
      <c r="C12" s="125" t="n"/>
      <c r="D12" s="6" t="n"/>
      <c r="E12" s="6" t="n"/>
      <c r="F12" s="6" t="n"/>
      <c r="G12" s="6" t="n"/>
    </row>
    <row r="13">
      <c r="A13" s="6" t="n"/>
      <c r="B13" s="23" t="n"/>
      <c r="C13" s="125" t="n"/>
      <c r="D13" s="6" t="n"/>
      <c r="E13" s="6" t="n"/>
      <c r="F13" s="6" t="n"/>
      <c r="G13" s="6" t="n"/>
    </row>
    <row r="14">
      <c r="A14" s="6" t="n"/>
      <c r="B14" s="23" t="n"/>
      <c r="C14" s="125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5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5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5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5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5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5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5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5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5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5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5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5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5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5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5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5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5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5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5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5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5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5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5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5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5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5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5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5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5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5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5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5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5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5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5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5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5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5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5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5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5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5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5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5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5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5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5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5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5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5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5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5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5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5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5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5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5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5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5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5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5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5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5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5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5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5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5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5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5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5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5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5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5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5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5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5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5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5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5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5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5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5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5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5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5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5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5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5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5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5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5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5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5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5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5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5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5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5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5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5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5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5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5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5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5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5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5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5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5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5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5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5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5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5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5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5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5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5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5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5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5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5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5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5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5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5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5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5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5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5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5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5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5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5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5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5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5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5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5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5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5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5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5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5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5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5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5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5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5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5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5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5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5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5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5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5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5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5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5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5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5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5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5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5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5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5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5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5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5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5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5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5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5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5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5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5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5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5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5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5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5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5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5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5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5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5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5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5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5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5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5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5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5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5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5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5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5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5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5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5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5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5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5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5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5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5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5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5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5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5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5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5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5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5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5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5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5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5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5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5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5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5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5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5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5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5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5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5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5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5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5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5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5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5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5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5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5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5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5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5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5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5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5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5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5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5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5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5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5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5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5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5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5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5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5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5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5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5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5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5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5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5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5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5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5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5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5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5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5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5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5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5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5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5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5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5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5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5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5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5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5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5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5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5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5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5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5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5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5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5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5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5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5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5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5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5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5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5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5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5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5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5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5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5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5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5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5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5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5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5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5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5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5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5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5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5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5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5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5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5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5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5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5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5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5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5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5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5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5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5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5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5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5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5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5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5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5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5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5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5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5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5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5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5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5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5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5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5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5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5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5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5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5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5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5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5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5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5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5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5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5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5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5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5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5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5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5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5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5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5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5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5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5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5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5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5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5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5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5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5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5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5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5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5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5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5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5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5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5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5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5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5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5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5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5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5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5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5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5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5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5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5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5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5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5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5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5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5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5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5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5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5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5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5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5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5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5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5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5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5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5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5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5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5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5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5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5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5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5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5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5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5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5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5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5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5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5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5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5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5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5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5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5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5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5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5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5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5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5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5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5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5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5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5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5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5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5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5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5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5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5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5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5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5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5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5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5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5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5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5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5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5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5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5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5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5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5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5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5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5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5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5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5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5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5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5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5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5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47" sqref="E4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006208.TW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7" t="inlineStr">
        <is>
          <t>142.40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29" t="n">
        <v>76.47</v>
      </c>
      <c r="D7" s="100" t="n">
        <v>6</v>
      </c>
      <c r="E7" s="100" t="n">
        <v>459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9" t="n">
        <v>73.65000000000001</v>
      </c>
      <c r="D8" s="100" t="n">
        <v>20</v>
      </c>
      <c r="E8" s="100" t="n">
        <v>1475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9" t="n">
        <v>74.3</v>
      </c>
      <c r="D9" s="100" t="n">
        <v>40</v>
      </c>
      <c r="E9" s="100" t="n">
        <v>2976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9" t="n">
        <v>73.56</v>
      </c>
      <c r="D10" s="100" t="n">
        <v>20</v>
      </c>
      <c r="E10" s="100" t="n">
        <v>1472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9" t="n">
        <v>71.61</v>
      </c>
      <c r="D11" s="100" t="n">
        <v>21</v>
      </c>
      <c r="E11" s="100" t="n">
        <v>1505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9" t="n">
        <v>71.84999999999999</v>
      </c>
      <c r="D12" s="100" t="n">
        <v>21</v>
      </c>
      <c r="E12" s="100" t="n">
        <v>1510</v>
      </c>
      <c r="F12" s="100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9" t="n">
        <v>70.75</v>
      </c>
      <c r="D13" s="100" t="n">
        <v>30</v>
      </c>
      <c r="E13" s="100" t="n">
        <v>2125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9" t="n">
        <v>73.23</v>
      </c>
      <c r="D14" s="100" t="n">
        <v>21</v>
      </c>
      <c r="E14" s="19" t="n">
        <v>1539</v>
      </c>
      <c r="F14" s="100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9" t="n">
        <v>74.8</v>
      </c>
      <c r="D15" s="100" t="n">
        <v>20</v>
      </c>
      <c r="E15" s="100" t="n">
        <v>1497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9" t="n"/>
      <c r="D16" s="100" t="n"/>
      <c r="E16" s="100" t="n"/>
      <c r="F16" s="100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9" t="n">
        <v>75.15000000000001</v>
      </c>
      <c r="D17" s="100" t="n">
        <v>20</v>
      </c>
      <c r="E17" s="100" t="n">
        <v>1505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9" t="n">
        <v>75.95</v>
      </c>
      <c r="D18" s="100" t="n">
        <v>20</v>
      </c>
      <c r="E18" s="100" t="n">
        <v>1520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9" t="n">
        <v>78.15000000000001</v>
      </c>
      <c r="D19" s="100" t="n">
        <v>20</v>
      </c>
      <c r="E19" s="100" t="n">
        <v>1565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9" t="n">
        <v>82.89</v>
      </c>
      <c r="D20" s="100" t="n">
        <v>19</v>
      </c>
      <c r="E20" s="100" t="n">
        <v>1576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9" t="n">
        <v>86.59</v>
      </c>
      <c r="D21" s="100" t="n">
        <v>17</v>
      </c>
      <c r="E21" s="100" t="n">
        <v>1473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9" t="n">
        <v>93.25</v>
      </c>
      <c r="D22" s="100" t="n">
        <v>16</v>
      </c>
      <c r="E22" s="100" t="n">
        <v>1493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9" t="n">
        <v>93.53</v>
      </c>
      <c r="D23" s="100" t="n">
        <v>17</v>
      </c>
      <c r="E23" s="100" t="n">
        <v>1591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9" t="n">
        <v>101.93</v>
      </c>
      <c r="D24" s="100" t="n">
        <v>15</v>
      </c>
      <c r="E24" s="100" t="n">
        <v>1530</v>
      </c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9" t="n">
        <v>115.31</v>
      </c>
      <c r="D25" s="100" t="n">
        <v>13</v>
      </c>
      <c r="E25" s="100" t="n">
        <v>1500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9" t="n">
        <v>97.13</v>
      </c>
      <c r="D26" s="100" t="n">
        <v>16</v>
      </c>
      <c r="E26" s="100" t="n">
        <v>1555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9" t="n"/>
      <c r="D27" s="100" t="n"/>
      <c r="E27" s="100" t="n"/>
      <c r="F27" s="100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9" t="n">
        <v>107</v>
      </c>
      <c r="D28" s="100" t="n">
        <v>1</v>
      </c>
      <c r="E28" s="100" t="n">
        <v>108</v>
      </c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9" t="n">
        <v>102.07</v>
      </c>
      <c r="D29" s="100" t="n">
        <v>15</v>
      </c>
      <c r="E29" s="100" t="n">
        <v>1532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9" t="n">
        <v>109.64</v>
      </c>
      <c r="D30" s="100" t="n">
        <v>14</v>
      </c>
      <c r="E30" s="100" t="n">
        <v>1535</v>
      </c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9" t="n">
        <v>114.77</v>
      </c>
      <c r="D31" s="100" t="n">
        <v>13</v>
      </c>
      <c r="E31" s="100" t="n">
        <v>1493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9" t="n">
        <v>113.64</v>
      </c>
      <c r="D32" s="100" t="n">
        <v>14</v>
      </c>
      <c r="E32" s="100" t="n">
        <v>1592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9" t="n"/>
      <c r="D33" s="100" t="n"/>
      <c r="E33" s="100" t="n"/>
      <c r="F33" s="100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9" t="n">
        <v>112.5</v>
      </c>
      <c r="D34" s="100" t="n">
        <v>2</v>
      </c>
      <c r="E34" s="100" t="n">
        <v>226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9" t="n">
        <v>116.46</v>
      </c>
      <c r="D35" s="100" t="n">
        <v>13</v>
      </c>
      <c r="E35" s="100" t="n">
        <v>1515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9" t="n">
        <v>116.15</v>
      </c>
      <c r="D36" s="100" t="n">
        <v>13</v>
      </c>
      <c r="E36" s="100" t="n">
        <v>1511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9" t="n">
        <v>116.35</v>
      </c>
      <c r="D37" s="100" t="n">
        <v>100</v>
      </c>
      <c r="E37" s="100" t="n">
        <v>10814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9" t="n">
        <v>110.44</v>
      </c>
      <c r="D38" s="100" t="n">
        <v>18</v>
      </c>
      <c r="E38" s="100" t="n">
        <v>1989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9" t="n">
        <v>93.31999999999999</v>
      </c>
      <c r="D39" s="100" t="n">
        <v>22</v>
      </c>
      <c r="E39" s="100" t="n">
        <v>2054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9" t="n">
        <v>100.5</v>
      </c>
      <c r="D40" s="100" t="n">
        <v>20</v>
      </c>
      <c r="E40" s="100" t="n">
        <v>2011</v>
      </c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9" t="n">
        <v>107</v>
      </c>
      <c r="D41" s="100" t="n">
        <v>19</v>
      </c>
      <c r="E41" s="100" t="n">
        <v>2034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9" t="n">
        <v>114</v>
      </c>
      <c r="D42" s="100" t="n">
        <v>18</v>
      </c>
      <c r="E42" s="100" t="n">
        <v>2053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9" t="n">
        <v>119.24</v>
      </c>
      <c r="D43" s="100" t="n">
        <v>17</v>
      </c>
      <c r="E43" s="100" t="n">
        <v>2028</v>
      </c>
      <c r="F43" s="100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9" t="n"/>
      <c r="D44" s="100" t="n"/>
      <c r="E44" s="100" t="n"/>
      <c r="F44" s="100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29" t="n">
        <v>124.5</v>
      </c>
      <c r="D45" s="100" t="n">
        <v>4</v>
      </c>
      <c r="E45" s="100" t="n">
        <v>499</v>
      </c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inlineStr">
        <is>
          <t>2025.09.08</t>
        </is>
      </c>
      <c r="C46" s="129" t="n">
        <v>124.69</v>
      </c>
      <c r="D46" s="100" t="n">
        <v>14</v>
      </c>
      <c r="E46" s="100" t="n">
        <v>1996</v>
      </c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9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9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9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9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9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9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9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9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9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9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9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9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9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9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9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9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9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9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9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9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9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9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9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9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9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9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9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9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9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9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9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9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9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9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9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9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9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9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9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9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9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9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9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9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9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9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9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9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9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9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9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9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9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9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9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9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9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9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9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9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9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9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9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9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9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9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9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9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9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9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9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9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9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9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9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9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9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9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9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9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9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9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9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9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9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9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9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9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9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9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9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9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9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9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9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9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9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9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9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9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9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9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9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9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9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9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9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9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9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9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9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9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9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9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9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9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9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9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9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9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9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9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9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9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9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9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9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9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9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9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9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9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9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9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9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9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9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9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9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9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9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9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9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9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9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9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9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9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9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9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9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9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9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9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9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9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9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9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9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9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9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9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9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9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9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9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9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9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9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9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9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9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9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9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9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9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9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9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9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9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9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9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9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9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9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9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9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9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9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9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9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9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9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9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9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9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9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9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9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9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9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9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9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9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9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9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9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9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9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9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9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9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9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9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9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9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9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9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9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9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9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9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9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9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9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9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9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9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9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9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9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9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9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9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9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9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9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9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9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9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9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9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9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9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9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9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9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9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9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9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9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9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9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9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9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9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9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9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9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9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9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9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9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9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9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9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9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9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9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9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9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9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9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9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9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9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9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9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9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9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9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9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9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9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9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9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9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9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9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9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9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9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9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9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9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9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9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9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9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9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9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9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9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9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9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9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9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9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9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9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9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9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9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9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9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9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9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9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9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9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9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9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9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9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9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9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9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9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9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9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9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9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9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9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9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9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9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9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9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9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9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9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9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9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9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9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9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9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9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9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9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9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9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9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9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9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9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9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9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9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9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9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9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9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9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9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9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9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9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9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9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9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9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9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9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9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9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9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9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9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9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9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9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9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9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9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9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9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9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9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9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9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9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9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9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9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9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9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9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9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9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9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9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9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9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9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9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9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9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9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9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9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9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9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9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9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9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9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9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9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9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9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9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9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9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9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9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9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9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9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9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9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9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9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9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9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9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9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9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9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9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9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9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9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9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9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9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9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9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9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9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9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9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9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9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9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9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9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9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E45" sqref="E45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2890.TW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8" t="inlineStr">
        <is>
          <t>26.00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2023.08.07</t>
        </is>
      </c>
      <c r="C7" s="130" t="n">
        <v>18.7</v>
      </c>
      <c r="D7" s="100" t="n">
        <v>2000</v>
      </c>
      <c r="E7" s="100" t="n">
        <v>37453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30" t="n">
        <v>18</v>
      </c>
      <c r="D8" s="100" t="n">
        <v>65</v>
      </c>
      <c r="E8" s="100" t="n">
        <v>1171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30" t="n">
        <v>17.93</v>
      </c>
      <c r="D9" s="100" t="n">
        <v>50</v>
      </c>
      <c r="E9" s="100" t="n">
        <v>897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30" t="n">
        <v>17.1</v>
      </c>
      <c r="D10" s="100" t="n">
        <v>1000</v>
      </c>
      <c r="E10" s="19" t="n">
        <v>17124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30" t="n">
        <v>17.26</v>
      </c>
      <c r="D11" s="100" t="n">
        <v>50</v>
      </c>
      <c r="E11" s="100" t="n">
        <v>864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30" t="n">
        <v>0</v>
      </c>
      <c r="D12" s="100" t="n">
        <v>40</v>
      </c>
      <c r="E12" s="100" t="n">
        <v>0</v>
      </c>
      <c r="F12" s="100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 t="n">
        <v>17.62</v>
      </c>
      <c r="D13" s="100" t="n">
        <v>50</v>
      </c>
      <c r="E13" s="100" t="n">
        <v>882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30" t="n">
        <v>18.1</v>
      </c>
      <c r="D14" s="100" t="n">
        <v>100</v>
      </c>
      <c r="E14" s="100" t="n">
        <v>1812</v>
      </c>
      <c r="F14" s="100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30" t="n">
        <v>17.8</v>
      </c>
      <c r="D15" s="100" t="n">
        <v>30</v>
      </c>
      <c r="E15" s="100" t="n">
        <v>535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30" t="n">
        <v>18.51</v>
      </c>
      <c r="D16" s="100" t="n">
        <v>47</v>
      </c>
      <c r="E16" s="100" t="n">
        <v>871</v>
      </c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 t="n">
        <v>19.29</v>
      </c>
      <c r="D17" s="100" t="n">
        <v>45</v>
      </c>
      <c r="E17" s="100" t="n">
        <v>869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30" t="n">
        <v>19.15</v>
      </c>
      <c r="D18" s="100" t="n">
        <v>45</v>
      </c>
      <c r="E18" s="100" t="n">
        <v>862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30" t="n">
        <v>19.61</v>
      </c>
      <c r="D19" s="100" t="n">
        <v>44</v>
      </c>
      <c r="E19" s="100" t="n">
        <v>864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30" t="n">
        <v>19.42</v>
      </c>
      <c r="D20" s="100" t="n">
        <v>45</v>
      </c>
      <c r="E20" s="100" t="n">
        <v>875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30" t="n">
        <v>20.05</v>
      </c>
      <c r="D21" s="100" t="n">
        <v>43</v>
      </c>
      <c r="E21" s="100" t="n">
        <v>863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30" t="n">
        <v>21.44</v>
      </c>
      <c r="D22" s="100" t="n">
        <v>41</v>
      </c>
      <c r="E22" s="100" t="n">
        <v>880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30" t="n">
        <v>22.51</v>
      </c>
      <c r="D23" s="100" t="n">
        <v>39</v>
      </c>
      <c r="E23" s="100" t="n">
        <v>879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30" t="n">
        <v>23.21</v>
      </c>
      <c r="D24" s="100" t="n">
        <v>38</v>
      </c>
      <c r="E24" s="100" t="n">
        <v>883</v>
      </c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31" t="n">
        <v>26.48</v>
      </c>
      <c r="D25" s="21" t="n">
        <v>33</v>
      </c>
      <c r="E25" s="21" t="n">
        <v>875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30" t="n">
        <v>24.78</v>
      </c>
      <c r="D26" s="100" t="n">
        <v>36</v>
      </c>
      <c r="E26" s="100" t="n">
        <v>893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30" t="n">
        <v>23.5</v>
      </c>
      <c r="D27" s="100" t="n">
        <v>38</v>
      </c>
      <c r="E27" s="100" t="n">
        <v>894</v>
      </c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30" t="n">
        <v>0</v>
      </c>
      <c r="D28" s="100" t="n">
        <v>96</v>
      </c>
      <c r="E28" s="100" t="n">
        <v>0</v>
      </c>
      <c r="F28" s="100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30" t="n">
        <v>24.08</v>
      </c>
      <c r="D29" s="100" t="n">
        <v>37</v>
      </c>
      <c r="E29" s="100" t="n">
        <v>891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30" t="n">
        <v>23.65</v>
      </c>
      <c r="D30" s="100" t="n">
        <v>63</v>
      </c>
      <c r="E30" s="100" t="n">
        <v>1491</v>
      </c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30" t="n">
        <v>23.65</v>
      </c>
      <c r="D31" s="100" t="n">
        <v>59</v>
      </c>
      <c r="E31" s="100" t="n">
        <v>1395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30" t="n">
        <v>22.77</v>
      </c>
      <c r="D32" s="100" t="n">
        <v>39</v>
      </c>
      <c r="E32" s="100" t="n">
        <v>889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30" t="n">
        <v>24.42</v>
      </c>
      <c r="D33" s="100" t="n">
        <v>36</v>
      </c>
      <c r="E33" s="100" t="n">
        <v>880</v>
      </c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30" t="n">
        <v>23.11</v>
      </c>
      <c r="D34" s="100" t="n">
        <v>38</v>
      </c>
      <c r="E34" s="100" t="n">
        <v>879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30" t="n">
        <v>22.54</v>
      </c>
      <c r="D35" s="100" t="n">
        <v>39</v>
      </c>
      <c r="E35" s="100" t="n">
        <v>880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30" t="n">
        <v>22.74</v>
      </c>
      <c r="D36" s="100" t="n">
        <v>39</v>
      </c>
      <c r="E36" s="100" t="n">
        <v>888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30" t="n">
        <v>20.3</v>
      </c>
      <c r="D37" s="100" t="n">
        <v>44</v>
      </c>
      <c r="E37" s="100" t="n">
        <v>894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30" t="n">
        <v>21.88</v>
      </c>
      <c r="D38" s="100" t="n">
        <v>41</v>
      </c>
      <c r="E38" s="100" t="n">
        <v>898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30" t="n">
        <v>23</v>
      </c>
      <c r="D39" s="100" t="n">
        <v>39</v>
      </c>
      <c r="E39" s="100" t="n">
        <v>898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 t="n">
        <v>24.53</v>
      </c>
      <c r="D40" s="100" t="n">
        <v>36</v>
      </c>
      <c r="E40" s="100" t="n">
        <v>884</v>
      </c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30" t="n">
        <v>26.21</v>
      </c>
      <c r="D41" s="100" t="n">
        <v>34</v>
      </c>
      <c r="E41" s="100" t="n">
        <v>892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30" t="n">
        <v>24.64</v>
      </c>
      <c r="D42" s="100" t="n">
        <v>36</v>
      </c>
      <c r="E42" s="100" t="n">
        <v>888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2025.09.22</t>
        </is>
      </c>
      <c r="C43" s="130" t="n">
        <v>0</v>
      </c>
      <c r="D43" s="100" t="n">
        <v>153</v>
      </c>
      <c r="E43" s="100" t="n">
        <v>0</v>
      </c>
      <c r="F43" s="100" t="n">
        <v>4112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2025.09.26</t>
        </is>
      </c>
      <c r="C44" s="130" t="n">
        <v>24.46</v>
      </c>
      <c r="D44" s="100" t="n">
        <v>167</v>
      </c>
      <c r="E44" s="100" t="n">
        <v>4085</v>
      </c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2891.TW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8" t="inlineStr">
        <is>
          <t>42.50</t>
        </is>
      </c>
      <c r="D3" s="112">
        <f>SUM(D7:D505)</f>
        <v/>
      </c>
      <c r="E3" s="115">
        <f>SUM(E7:E505)</f>
        <v/>
      </c>
      <c r="F3" s="115">
        <f>SUM(F7:F505)</f>
        <v/>
      </c>
      <c r="G3" s="8">
        <f>(C3*D3+F3-E3)/E3</f>
        <v/>
      </c>
      <c r="H3" s="107" t="n"/>
      <c r="I3" s="127" t="n"/>
      <c r="J3" s="108" t="n"/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(C3*D3+F3-E3)</f>
        <v/>
      </c>
      <c r="H4" s="104" t="n"/>
      <c r="I4" s="104" t="n"/>
      <c r="J4" s="104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 ht="17.25" customHeight="1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 ht="17.25" customHeight="1">
      <c r="A7" s="18" t="n">
        <v>2</v>
      </c>
      <c r="B7" s="26" t="inlineStr">
        <is>
          <t>2024.08.06</t>
        </is>
      </c>
      <c r="C7" s="130" t="n">
        <v>32.9</v>
      </c>
      <c r="D7" s="100" t="n">
        <v>200</v>
      </c>
      <c r="E7" s="100" t="n">
        <v>6589</v>
      </c>
      <c r="F7" s="100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30" t="n">
        <v>33.5</v>
      </c>
      <c r="D8" s="100" t="n">
        <v>200</v>
      </c>
      <c r="E8" s="100" t="n">
        <v>6709</v>
      </c>
      <c r="F8" s="100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30" t="n"/>
      <c r="D9" s="100" t="n"/>
      <c r="E9" s="100" t="n"/>
      <c r="F9" s="100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30" t="n"/>
      <c r="D10" s="100" t="n"/>
      <c r="E10" s="19" t="n"/>
      <c r="F10" s="100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30" t="n"/>
      <c r="D11" s="100" t="n"/>
      <c r="E11" s="100" t="n"/>
      <c r="F11" s="100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30" t="n"/>
      <c r="D12" s="100" t="n"/>
      <c r="E12" s="100" t="n"/>
      <c r="F12" s="100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30" t="n"/>
      <c r="D13" s="100" t="n"/>
      <c r="E13" s="100" t="n"/>
      <c r="F13" s="100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30" t="n"/>
      <c r="D14" s="100" t="n"/>
      <c r="E14" s="100" t="n"/>
      <c r="F14" s="100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30" t="n"/>
      <c r="D15" s="100" t="n"/>
      <c r="E15" s="100" t="n"/>
      <c r="F15" s="100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30" t="n"/>
      <c r="D16" s="100" t="n"/>
      <c r="E16" s="100" t="n"/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30" t="n"/>
      <c r="D17" s="100" t="n"/>
      <c r="E17" s="100" t="n"/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30" t="n"/>
      <c r="D18" s="100" t="n"/>
      <c r="E18" s="100" t="n"/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30" t="n"/>
      <c r="D19" s="100" t="n"/>
      <c r="E19" s="100" t="n"/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30" t="n"/>
      <c r="D20" s="100" t="n"/>
      <c r="E20" s="100" t="n"/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30" t="n"/>
      <c r="D21" s="100" t="n"/>
      <c r="E21" s="100" t="n"/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30" t="n"/>
      <c r="D22" s="100" t="n"/>
      <c r="E22" s="100" t="n"/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30" t="n"/>
      <c r="D23" s="100" t="n"/>
      <c r="E23" s="100" t="n"/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30" t="n"/>
      <c r="D24" s="100" t="n"/>
      <c r="E24" s="100" t="n"/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31" t="n"/>
      <c r="D25" s="21" t="n"/>
      <c r="E25" s="21" t="n"/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30" t="n"/>
      <c r="D26" s="100" t="n"/>
      <c r="E26" s="100" t="n"/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30" t="n"/>
      <c r="D27" s="100" t="n"/>
      <c r="E27" s="100" t="n"/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30" t="n"/>
      <c r="D28" s="100" t="n"/>
      <c r="E28" s="100" t="n"/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30" t="n"/>
      <c r="D29" s="100" t="n"/>
      <c r="E29" s="100" t="n"/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 t="n"/>
      <c r="D30" s="100" t="n"/>
      <c r="E30" s="100" t="n"/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 t="n"/>
      <c r="D31" s="100" t="n"/>
      <c r="E31" s="100" t="n"/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 t="n"/>
      <c r="D32" s="100" t="n"/>
      <c r="E32" s="100" t="n"/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 t="n"/>
      <c r="D33" s="100" t="n"/>
      <c r="E33" s="100" t="n"/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 t="n"/>
      <c r="D34" s="100" t="n"/>
      <c r="E34" s="100" t="n"/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 t="n"/>
      <c r="D35" s="100" t="n"/>
      <c r="E35" s="100" t="n"/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 t="n"/>
      <c r="D36" s="100" t="n"/>
      <c r="E36" s="100" t="n"/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 t="n"/>
      <c r="D37" s="100" t="n"/>
      <c r="E37" s="100" t="n"/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 t="n"/>
      <c r="D38" s="100" t="n"/>
      <c r="E38" s="100" t="n"/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 t="n"/>
      <c r="D39" s="100" t="n"/>
      <c r="E39" s="100" t="n"/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 t="n"/>
      <c r="D40" s="100" t="n"/>
      <c r="E40" s="100" t="n"/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 t="n"/>
      <c r="D41" s="100" t="n"/>
      <c r="E41" s="100" t="n"/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 t="n"/>
      <c r="D42" s="100" t="n"/>
      <c r="E42" s="100" t="n"/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 t="n"/>
      <c r="D43" s="100" t="n"/>
      <c r="E43" s="100" t="n"/>
      <c r="F43" s="100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 t="n"/>
      <c r="D44" s="100" t="n"/>
      <c r="E44" s="100" t="n"/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O44" sqref="O4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VT</t>
        </is>
      </c>
      <c r="G1" s="46" t="n"/>
      <c r="H1" s="113" t="inlineStr">
        <is>
          <t>USD</t>
        </is>
      </c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inlineStr">
        <is>
          <t>目前市價</t>
        </is>
      </c>
      <c r="I2" s="103" t="inlineStr">
        <is>
          <t>目前匯率</t>
        </is>
      </c>
      <c r="J2" s="103" t="inlineStr">
        <is>
          <t>總成本</t>
        </is>
      </c>
    </row>
    <row r="3" ht="18.75" customHeight="1">
      <c r="A3" s="102">
        <f>(E3-F3)/D3</f>
        <v/>
      </c>
      <c r="B3" s="105">
        <f>E3/D3</f>
        <v/>
      </c>
      <c r="C3" s="117">
        <f>H3*I3</f>
        <v/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inlineStr">
        <is>
          <t>138.72</t>
        </is>
      </c>
      <c r="I3" s="132">
        <f>投資!G2</f>
        <v/>
      </c>
      <c r="J3" s="108">
        <f>SUM(J7:J505)</f>
        <v/>
      </c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inlineStr">
        <is>
          <t>購入價格</t>
        </is>
      </c>
      <c r="I5" s="103" t="inlineStr">
        <is>
          <t>購入匯率</t>
        </is>
      </c>
      <c r="J5" s="103" t="inlineStr">
        <is>
          <t>購入金額</t>
        </is>
      </c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33">
        <f>H7*I7</f>
        <v/>
      </c>
      <c r="D7" s="100" t="n">
        <v>0.326071</v>
      </c>
      <c r="E7" s="100" t="n">
        <v>1000</v>
      </c>
      <c r="F7" s="100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3">
        <f>H8*I8</f>
        <v/>
      </c>
      <c r="D8" s="100" t="n">
        <v>0.325535</v>
      </c>
      <c r="E8" s="100" t="n">
        <v>1000</v>
      </c>
      <c r="F8" s="100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3">
        <f>H9*I9</f>
        <v/>
      </c>
      <c r="D9" s="100" t="n">
        <v>0.321135</v>
      </c>
      <c r="E9" s="100" t="n">
        <v>1000</v>
      </c>
      <c r="F9" s="100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3">
        <f>H10*I10</f>
        <v/>
      </c>
      <c r="D10" s="100" t="n">
        <v>12.84426</v>
      </c>
      <c r="E10" s="19" t="n">
        <v>40004</v>
      </c>
      <c r="F10" s="100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3">
        <f>H11*I11</f>
        <v/>
      </c>
      <c r="D11" s="100" t="n"/>
      <c r="E11" s="100" t="n"/>
      <c r="F11" s="100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3">
        <f>H12*I12</f>
        <v/>
      </c>
      <c r="D12" s="100" t="n">
        <v>0.337951</v>
      </c>
      <c r="E12" s="100" t="n">
        <v>1000</v>
      </c>
      <c r="F12" s="100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3">
        <f>H13*I13</f>
        <v/>
      </c>
      <c r="D13" s="100" t="n">
        <v>0.328741</v>
      </c>
      <c r="E13" s="100" t="n">
        <v>1000</v>
      </c>
      <c r="F13" s="100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3">
        <f>H14*I14</f>
        <v/>
      </c>
      <c r="D14" s="100" t="n">
        <v>0.319359</v>
      </c>
      <c r="E14" s="100" t="n">
        <v>1000</v>
      </c>
      <c r="F14" s="100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3">
        <f>H15*I15</f>
        <v/>
      </c>
      <c r="D15" s="100" t="n"/>
      <c r="E15" s="100" t="n"/>
      <c r="F15" s="100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3">
        <f>H16*I16</f>
        <v/>
      </c>
      <c r="D16" s="100" t="n">
        <v>0.318718</v>
      </c>
      <c r="E16" s="100" t="n">
        <v>1003</v>
      </c>
      <c r="F16" s="100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3">
        <f>H17*I17</f>
        <v/>
      </c>
      <c r="D17" s="100" t="n">
        <v>0.305353</v>
      </c>
      <c r="E17" s="100" t="n">
        <v>1000</v>
      </c>
      <c r="F17" s="100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3">
        <f>H18*I18</f>
        <v/>
      </c>
      <c r="D18" s="100" t="n">
        <v>0.291167</v>
      </c>
      <c r="E18" s="100" t="n">
        <v>1000</v>
      </c>
      <c r="F18" s="100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3">
        <f>H19*I19</f>
        <v/>
      </c>
      <c r="D19" s="100" t="n"/>
      <c r="E19" s="100" t="n"/>
      <c r="F19" s="100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3">
        <f>H20*I20</f>
        <v/>
      </c>
      <c r="D20" s="100" t="n">
        <v>0.282856</v>
      </c>
      <c r="E20" s="100" t="n">
        <v>1000</v>
      </c>
      <c r="F20" s="100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3">
        <f>H21*I21</f>
        <v/>
      </c>
      <c r="D21" s="100" t="n">
        <v>0.282434</v>
      </c>
      <c r="E21" s="100" t="n">
        <v>1000</v>
      </c>
      <c r="F21" s="100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3">
        <f>H22*I22</f>
        <v/>
      </c>
      <c r="D22" s="100" t="n">
        <v>0.27448</v>
      </c>
      <c r="E22" s="100" t="n">
        <v>1000</v>
      </c>
      <c r="F22" s="100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3">
        <f>H23*I23</f>
        <v/>
      </c>
      <c r="D23" s="100" t="n"/>
      <c r="E23" s="100" t="n"/>
      <c r="F23" s="100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3">
        <f>H24*I24</f>
        <v/>
      </c>
      <c r="D24" s="100" t="n">
        <v>7.77443</v>
      </c>
      <c r="E24" s="100" t="n">
        <v>29003</v>
      </c>
      <c r="F24" s="100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3">
        <f>H25*I25</f>
        <v/>
      </c>
      <c r="D25" s="100" t="n">
        <v>0.84917</v>
      </c>
      <c r="E25" s="100" t="n">
        <v>3000</v>
      </c>
      <c r="F25" s="100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3">
        <f>H26*I26</f>
        <v/>
      </c>
      <c r="D26" s="100" t="n">
        <v>0.8148</v>
      </c>
      <c r="E26" s="100" t="n">
        <v>3000</v>
      </c>
      <c r="F26" s="100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3">
        <f>H27*I27</f>
        <v/>
      </c>
      <c r="D27" s="100" t="n"/>
      <c r="E27" s="100" t="n"/>
      <c r="F27" s="100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3">
        <f>H28*I28</f>
        <v/>
      </c>
      <c r="D28" s="100" t="n">
        <v>0.78006</v>
      </c>
      <c r="E28" s="100" t="n">
        <v>3000</v>
      </c>
      <c r="F28" s="100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3">
        <f>H29*I29</f>
        <v/>
      </c>
      <c r="D29" s="100" t="n">
        <v>0.7771</v>
      </c>
      <c r="E29" s="100" t="n">
        <v>3000</v>
      </c>
      <c r="F29" s="100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3">
        <f>H30*I30</f>
        <v/>
      </c>
      <c r="D30" s="100" t="n">
        <v>0.7498</v>
      </c>
      <c r="E30" s="100" t="n">
        <v>3000</v>
      </c>
      <c r="F30" s="100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3">
        <f>H31*I31</f>
        <v/>
      </c>
      <c r="D31" s="100" t="n"/>
      <c r="E31" s="100" t="n"/>
      <c r="F31" s="100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3">
        <f>H32*I32</f>
        <v/>
      </c>
      <c r="D32" s="100" t="n">
        <v>0.76234</v>
      </c>
      <c r="E32" s="100" t="n">
        <v>3000</v>
      </c>
      <c r="F32" s="100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3">
        <f>H33*I33</f>
        <v/>
      </c>
      <c r="D33" s="100" t="n">
        <v>0.74614</v>
      </c>
      <c r="E33" s="100" t="n">
        <v>3000</v>
      </c>
      <c r="F33" s="100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3">
        <f>H34*I34</f>
        <v/>
      </c>
      <c r="D34" s="100" t="n">
        <v>0.76347</v>
      </c>
      <c r="E34" s="100" t="n">
        <v>3000</v>
      </c>
      <c r="F34" s="100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3">
        <f>H35*I35</f>
        <v/>
      </c>
      <c r="D35" s="100" t="n"/>
      <c r="E35" s="100" t="n"/>
      <c r="F35" s="100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3">
        <f>H36*I36</f>
        <v/>
      </c>
      <c r="D36" s="100" t="n">
        <v>0.88548</v>
      </c>
      <c r="E36" s="100" t="n">
        <v>3000</v>
      </c>
      <c r="F36" s="100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3">
        <f>H37*I37</f>
        <v/>
      </c>
      <c r="D37" s="100" t="n">
        <v>0.84048</v>
      </c>
      <c r="E37" s="100" t="n">
        <v>3000</v>
      </c>
      <c r="F37" s="100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3">
        <f>H38*I38</f>
        <v/>
      </c>
      <c r="D38" s="100" t="n">
        <v>0.7988499999999999</v>
      </c>
      <c r="E38" s="100" t="n">
        <v>3000</v>
      </c>
      <c r="F38" s="100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3">
        <f>H39*I39</f>
        <v/>
      </c>
      <c r="D39" s="100" t="n"/>
      <c r="E39" s="100" t="n"/>
      <c r="F39" s="100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3">
        <f>H40*I40</f>
        <v/>
      </c>
      <c r="D40" s="100" t="n">
        <v>1.00626</v>
      </c>
      <c r="E40" s="100" t="n">
        <v>3804.35055</v>
      </c>
      <c r="F40" s="100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3">
        <f>H41*I41</f>
        <v/>
      </c>
      <c r="D41" s="100" t="n">
        <v>0.99724</v>
      </c>
      <c r="E41" s="100" t="n">
        <v>3859.16037</v>
      </c>
      <c r="F41" s="100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inlineStr">
        <is>
          <t>2025.09.09</t>
        </is>
      </c>
      <c r="C42" s="133">
        <f>H42*I42</f>
        <v/>
      </c>
      <c r="D42" s="100" t="n">
        <v>0.96232</v>
      </c>
      <c r="E42" s="100" t="n">
        <v>3955.03421</v>
      </c>
      <c r="F42" s="100" t="n"/>
      <c r="G42" s="46" t="n"/>
      <c r="H42" s="21" t="n">
        <v>135.09</v>
      </c>
      <c r="I42" s="21" t="n">
        <v>30.421</v>
      </c>
      <c r="J42" s="21" t="n">
        <v>130.01</v>
      </c>
    </row>
    <row r="43" ht="16.5" customFormat="1" customHeight="1" s="13">
      <c r="A43" s="18" t="n">
        <v>38</v>
      </c>
      <c r="B43" s="26" t="inlineStr">
        <is>
          <t>2025.09.17</t>
        </is>
      </c>
      <c r="C43" s="133">
        <f>H43*I43</f>
        <v/>
      </c>
      <c r="D43" s="100" t="n">
        <v>-33.10018</v>
      </c>
      <c r="E43" s="100" t="n">
        <v>-135835</v>
      </c>
      <c r="F43" s="100" t="n"/>
      <c r="G43" s="46" t="n"/>
      <c r="H43" s="21" t="n">
        <v>137.16</v>
      </c>
      <c r="I43" s="21" t="n">
        <v>29.99</v>
      </c>
      <c r="J43" s="21" t="n">
        <v>-4540.02</v>
      </c>
    </row>
    <row r="44" ht="16.5" customFormat="1" customHeight="1" s="13">
      <c r="A44" s="18" t="n">
        <v>39</v>
      </c>
      <c r="B44" s="26" t="inlineStr">
        <is>
          <t>2025.09.19</t>
        </is>
      </c>
      <c r="C44" s="133">
        <f>H44*I44</f>
        <v/>
      </c>
      <c r="D44" s="100" t="n">
        <v>41.16668</v>
      </c>
      <c r="E44" s="100" t="n">
        <v>170451.20115</v>
      </c>
      <c r="F44" s="100" t="n"/>
      <c r="G44" s="46" t="n"/>
      <c r="H44" s="21" t="n">
        <v>137.49</v>
      </c>
      <c r="I44" s="21" t="n">
        <v>30.115</v>
      </c>
      <c r="J44" s="21" t="n">
        <v>5660.01</v>
      </c>
    </row>
    <row r="45" ht="16.5" customFormat="1" customHeight="1" s="13">
      <c r="A45" s="18" t="n">
        <v>40</v>
      </c>
      <c r="B45" s="26" t="n"/>
      <c r="C45" s="133">
        <f>H45*I45</f>
        <v/>
      </c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3">
        <f>H46*I46</f>
        <v/>
      </c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3">
        <f>H47*I47</f>
        <v/>
      </c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3">
        <f>H48*I48</f>
        <v/>
      </c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3">
        <f>H49*I49</f>
        <v/>
      </c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3">
        <f>H50*I50</f>
        <v/>
      </c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3">
        <f>H51*I51</f>
        <v/>
      </c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3">
        <f>H52*I52</f>
        <v/>
      </c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3">
        <f>H53*I53</f>
        <v/>
      </c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3">
        <f>H54*I54</f>
        <v/>
      </c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3">
        <f>H55*I55</f>
        <v/>
      </c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3">
        <f>H56*I56</f>
        <v/>
      </c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3">
        <f>H57*I57</f>
        <v/>
      </c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3">
        <f>H58*I58</f>
        <v/>
      </c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3">
        <f>H59*I59</f>
        <v/>
      </c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3">
        <f>H60*I60</f>
        <v/>
      </c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3">
        <f>H61*I61</f>
        <v/>
      </c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3">
        <f>H62*I62</f>
        <v/>
      </c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3">
        <f>H63*I63</f>
        <v/>
      </c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3">
        <f>H64*I64</f>
        <v/>
      </c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3">
        <f>H65*I65</f>
        <v/>
      </c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3">
        <f>H66*I66</f>
        <v/>
      </c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3">
        <f>H67*I67</f>
        <v/>
      </c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3">
        <f>H68*I68</f>
        <v/>
      </c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3">
        <f>H69*I69</f>
        <v/>
      </c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3">
        <f>H70*I70</f>
        <v/>
      </c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3">
        <f>H71*I71</f>
        <v/>
      </c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3">
        <f>H72*I72</f>
        <v/>
      </c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3">
        <f>H73*I73</f>
        <v/>
      </c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3">
        <f>H74*I74</f>
        <v/>
      </c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3">
        <f>H75*I75</f>
        <v/>
      </c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3">
        <f>H76*I76</f>
        <v/>
      </c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3">
        <f>H77*I77</f>
        <v/>
      </c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3">
        <f>H78*I78</f>
        <v/>
      </c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3">
        <f>H79*I79</f>
        <v/>
      </c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3">
        <f>H80*I80</f>
        <v/>
      </c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3">
        <f>H81*I81</f>
        <v/>
      </c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3">
        <f>H82*I82</f>
        <v/>
      </c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3">
        <f>H83*I83</f>
        <v/>
      </c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3">
        <f>H84*I84</f>
        <v/>
      </c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3">
        <f>H85*I85</f>
        <v/>
      </c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3">
        <f>H86*I86</f>
        <v/>
      </c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3">
        <f>H87*I87</f>
        <v/>
      </c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3">
        <f>H88*I88</f>
        <v/>
      </c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3">
        <f>H89*I89</f>
        <v/>
      </c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3">
        <f>H90*I90</f>
        <v/>
      </c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3">
        <f>H91*I91</f>
        <v/>
      </c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3">
        <f>H92*I92</f>
        <v/>
      </c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3">
        <f>H93*I93</f>
        <v/>
      </c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3">
        <f>H94*I94</f>
        <v/>
      </c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3">
        <f>H95*I95</f>
        <v/>
      </c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3">
        <f>H96*I96</f>
        <v/>
      </c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3">
        <f>H97*I97</f>
        <v/>
      </c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3">
        <f>H98*I98</f>
        <v/>
      </c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3">
        <f>H99*I99</f>
        <v/>
      </c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3">
        <f>H100*I100</f>
        <v/>
      </c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3">
        <f>H101*I101</f>
        <v/>
      </c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3">
        <f>H102*I102</f>
        <v/>
      </c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3">
        <f>H103*I103</f>
        <v/>
      </c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3">
        <f>H104*I104</f>
        <v/>
      </c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3">
        <f>H105*I105</f>
        <v/>
      </c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3">
        <f>H106*I106</f>
        <v/>
      </c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3">
        <f>H107*I107</f>
        <v/>
      </c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3">
        <f>H108*I108</f>
        <v/>
      </c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3">
        <f>H109*I109</f>
        <v/>
      </c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3">
        <f>H110*I110</f>
        <v/>
      </c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3">
        <f>H111*I111</f>
        <v/>
      </c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3">
        <f>H112*I112</f>
        <v/>
      </c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3">
        <f>H113*I113</f>
        <v/>
      </c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3">
        <f>H114*I114</f>
        <v/>
      </c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3">
        <f>H115*I115</f>
        <v/>
      </c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3">
        <f>H116*I116</f>
        <v/>
      </c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3">
        <f>H117*I117</f>
        <v/>
      </c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3">
        <f>H118*I118</f>
        <v/>
      </c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3">
        <f>H119*I119</f>
        <v/>
      </c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3">
        <f>H120*I120</f>
        <v/>
      </c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3">
        <f>H121*I121</f>
        <v/>
      </c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3">
        <f>H122*I122</f>
        <v/>
      </c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3">
        <f>H123*I123</f>
        <v/>
      </c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3">
        <f>H124*I124</f>
        <v/>
      </c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3">
        <f>H125*I125</f>
        <v/>
      </c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3">
        <f>H126*I126</f>
        <v/>
      </c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3">
        <f>H127*I127</f>
        <v/>
      </c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3">
        <f>H128*I128</f>
        <v/>
      </c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3">
        <f>H129*I129</f>
        <v/>
      </c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3">
        <f>H130*I130</f>
        <v/>
      </c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3">
        <f>H131*I131</f>
        <v/>
      </c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3">
        <f>H132*I132</f>
        <v/>
      </c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3">
        <f>H133*I133</f>
        <v/>
      </c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3">
        <f>H134*I134</f>
        <v/>
      </c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3">
        <f>H135*I135</f>
        <v/>
      </c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3">
        <f>H136*I136</f>
        <v/>
      </c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3">
        <f>H137*I137</f>
        <v/>
      </c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3">
        <f>H138*I138</f>
        <v/>
      </c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3">
        <f>H139*I139</f>
        <v/>
      </c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3">
        <f>H140*I140</f>
        <v/>
      </c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3">
        <f>H141*I141</f>
        <v/>
      </c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3">
        <f>H142*I142</f>
        <v/>
      </c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3">
        <f>H143*I143</f>
        <v/>
      </c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3">
        <f>H144*I144</f>
        <v/>
      </c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3">
        <f>H145*I145</f>
        <v/>
      </c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3">
        <f>H146*I146</f>
        <v/>
      </c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3">
        <f>H147*I147</f>
        <v/>
      </c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3">
        <f>H148*I148</f>
        <v/>
      </c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3">
        <f>H149*I149</f>
        <v/>
      </c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3">
        <f>H150*I150</f>
        <v/>
      </c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3">
        <f>H151*I151</f>
        <v/>
      </c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3">
        <f>H152*I152</f>
        <v/>
      </c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3">
        <f>H153*I153</f>
        <v/>
      </c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3">
        <f>H154*I154</f>
        <v/>
      </c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3">
        <f>H155*I155</f>
        <v/>
      </c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3">
        <f>H156*I156</f>
        <v/>
      </c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3">
        <f>H157*I157</f>
        <v/>
      </c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3">
        <f>H158*I158</f>
        <v/>
      </c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3">
        <f>H159*I159</f>
        <v/>
      </c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3">
        <f>H160*I160</f>
        <v/>
      </c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3">
        <f>H161*I161</f>
        <v/>
      </c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3">
        <f>H162*I162</f>
        <v/>
      </c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3">
        <f>H163*I163</f>
        <v/>
      </c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3">
        <f>H164*I164</f>
        <v/>
      </c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3">
        <f>H165*I165</f>
        <v/>
      </c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3">
        <f>H166*I166</f>
        <v/>
      </c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3">
        <f>H167*I167</f>
        <v/>
      </c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3">
        <f>H168*I168</f>
        <v/>
      </c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3">
        <f>H169*I169</f>
        <v/>
      </c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3">
        <f>H170*I170</f>
        <v/>
      </c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3">
        <f>H171*I171</f>
        <v/>
      </c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3">
        <f>H172*I172</f>
        <v/>
      </c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3">
        <f>H173*I173</f>
        <v/>
      </c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3">
        <f>H174*I174</f>
        <v/>
      </c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3">
        <f>H175*I175</f>
        <v/>
      </c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3">
        <f>H176*I176</f>
        <v/>
      </c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3">
        <f>H177*I177</f>
        <v/>
      </c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3">
        <f>H178*I178</f>
        <v/>
      </c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3">
        <f>H179*I179</f>
        <v/>
      </c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3">
        <f>H180*I180</f>
        <v/>
      </c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3">
        <f>H181*I181</f>
        <v/>
      </c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3">
        <f>H182*I182</f>
        <v/>
      </c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3">
        <f>H183*I183</f>
        <v/>
      </c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3">
        <f>H184*I184</f>
        <v/>
      </c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3">
        <f>H185*I185</f>
        <v/>
      </c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3">
        <f>H186*I186</f>
        <v/>
      </c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3">
        <f>H187*I187</f>
        <v/>
      </c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3">
        <f>H188*I188</f>
        <v/>
      </c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3">
        <f>H189*I189</f>
        <v/>
      </c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3">
        <f>H190*I190</f>
        <v/>
      </c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3">
        <f>H191*I191</f>
        <v/>
      </c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3">
        <f>H192*I192</f>
        <v/>
      </c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3">
        <f>H193*I193</f>
        <v/>
      </c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3">
        <f>H194*I194</f>
        <v/>
      </c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3">
        <f>H195*I195</f>
        <v/>
      </c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3">
        <f>H196*I196</f>
        <v/>
      </c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3">
        <f>H197*I197</f>
        <v/>
      </c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3">
        <f>H198*I198</f>
        <v/>
      </c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3">
        <f>H199*I199</f>
        <v/>
      </c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3">
        <f>H200*I200</f>
        <v/>
      </c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3">
        <f>H201*I201</f>
        <v/>
      </c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3">
        <f>H202*I202</f>
        <v/>
      </c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3">
        <f>H203*I203</f>
        <v/>
      </c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3">
        <f>H204*I204</f>
        <v/>
      </c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3">
        <f>H205*I205</f>
        <v/>
      </c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3">
        <f>H206*I206</f>
        <v/>
      </c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3">
        <f>H207*I207</f>
        <v/>
      </c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3">
        <f>H208*I208</f>
        <v/>
      </c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3">
        <f>H209*I209</f>
        <v/>
      </c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3">
        <f>H210*I210</f>
        <v/>
      </c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3">
        <f>H211*I211</f>
        <v/>
      </c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3">
        <f>H212*I212</f>
        <v/>
      </c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3">
        <f>H213*I213</f>
        <v/>
      </c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3">
        <f>H214*I214</f>
        <v/>
      </c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3">
        <f>H215*I215</f>
        <v/>
      </c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3">
        <f>H216*I216</f>
        <v/>
      </c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3">
        <f>H217*I217</f>
        <v/>
      </c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3">
        <f>H218*I218</f>
        <v/>
      </c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3">
        <f>H219*I219</f>
        <v/>
      </c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3">
        <f>H220*I220</f>
        <v/>
      </c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3">
        <f>H221*I221</f>
        <v/>
      </c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3">
        <f>H222*I222</f>
        <v/>
      </c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3">
        <f>H223*I223</f>
        <v/>
      </c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3">
        <f>H224*I224</f>
        <v/>
      </c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3">
        <f>H225*I225</f>
        <v/>
      </c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3">
        <f>H226*I226</f>
        <v/>
      </c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3">
        <f>H227*I227</f>
        <v/>
      </c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3">
        <f>H228*I228</f>
        <v/>
      </c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3">
        <f>H229*I229</f>
        <v/>
      </c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3">
        <f>H230*I230</f>
        <v/>
      </c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3">
        <f>H231*I231</f>
        <v/>
      </c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3">
        <f>H232*I232</f>
        <v/>
      </c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3">
        <f>H233*I233</f>
        <v/>
      </c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3">
        <f>H234*I234</f>
        <v/>
      </c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3">
        <f>H235*I235</f>
        <v/>
      </c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3">
        <f>H236*I236</f>
        <v/>
      </c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3">
        <f>H237*I237</f>
        <v/>
      </c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3">
        <f>H238*I238</f>
        <v/>
      </c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3">
        <f>H239*I239</f>
        <v/>
      </c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3">
        <f>H240*I240</f>
        <v/>
      </c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3">
        <f>H241*I241</f>
        <v/>
      </c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3">
        <f>H242*I242</f>
        <v/>
      </c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3">
        <f>H243*I243</f>
        <v/>
      </c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3">
        <f>H244*I244</f>
        <v/>
      </c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3">
        <f>H245*I245</f>
        <v/>
      </c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3">
        <f>H246*I246</f>
        <v/>
      </c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3">
        <f>H247*I247</f>
        <v/>
      </c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3">
        <f>H248*I248</f>
        <v/>
      </c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3">
        <f>H249*I249</f>
        <v/>
      </c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3">
        <f>H250*I250</f>
        <v/>
      </c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3">
        <f>H251*I251</f>
        <v/>
      </c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3">
        <f>H252*I252</f>
        <v/>
      </c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3">
        <f>H253*I253</f>
        <v/>
      </c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3">
        <f>H254*I254</f>
        <v/>
      </c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3">
        <f>H255*I255</f>
        <v/>
      </c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3">
        <f>H256*I256</f>
        <v/>
      </c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3">
        <f>H257*I257</f>
        <v/>
      </c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3">
        <f>H258*I258</f>
        <v/>
      </c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3">
        <f>H259*I259</f>
        <v/>
      </c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3">
        <f>H260*I260</f>
        <v/>
      </c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3">
        <f>H261*I261</f>
        <v/>
      </c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3">
        <f>H262*I262</f>
        <v/>
      </c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3">
        <f>H263*I263</f>
        <v/>
      </c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3">
        <f>H264*I264</f>
        <v/>
      </c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3">
        <f>H265*I265</f>
        <v/>
      </c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3">
        <f>H266*I266</f>
        <v/>
      </c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3">
        <f>H267*I267</f>
        <v/>
      </c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3">
        <f>H268*I268</f>
        <v/>
      </c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3">
        <f>H269*I269</f>
        <v/>
      </c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3">
        <f>H270*I270</f>
        <v/>
      </c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3">
        <f>H271*I271</f>
        <v/>
      </c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3">
        <f>H272*I272</f>
        <v/>
      </c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3">
        <f>H273*I273</f>
        <v/>
      </c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3">
        <f>H274*I274</f>
        <v/>
      </c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3">
        <f>H275*I275</f>
        <v/>
      </c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3">
        <f>H276*I276</f>
        <v/>
      </c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3">
        <f>H277*I277</f>
        <v/>
      </c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3">
        <f>H278*I278</f>
        <v/>
      </c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3">
        <f>H279*I279</f>
        <v/>
      </c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3">
        <f>H280*I280</f>
        <v/>
      </c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3">
        <f>H281*I281</f>
        <v/>
      </c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3">
        <f>H282*I282</f>
        <v/>
      </c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3">
        <f>H283*I283</f>
        <v/>
      </c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3">
        <f>H284*I284</f>
        <v/>
      </c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3">
        <f>H285*I285</f>
        <v/>
      </c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3">
        <f>H286*I286</f>
        <v/>
      </c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3">
        <f>H287*I287</f>
        <v/>
      </c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3">
        <f>H288*I288</f>
        <v/>
      </c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3">
        <f>H289*I289</f>
        <v/>
      </c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3">
        <f>H290*I290</f>
        <v/>
      </c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3">
        <f>H291*I291</f>
        <v/>
      </c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3">
        <f>H292*I292</f>
        <v/>
      </c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3">
        <f>H293*I293</f>
        <v/>
      </c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3">
        <f>H294*I294</f>
        <v/>
      </c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3">
        <f>H295*I295</f>
        <v/>
      </c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3">
        <f>H296*I296</f>
        <v/>
      </c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3">
        <f>H297*I297</f>
        <v/>
      </c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3">
        <f>H298*I298</f>
        <v/>
      </c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3">
        <f>H299*I299</f>
        <v/>
      </c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3">
        <f>H300*I300</f>
        <v/>
      </c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3">
        <f>H301*I301</f>
        <v/>
      </c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3">
        <f>H302*I302</f>
        <v/>
      </c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3">
        <f>H303*I303</f>
        <v/>
      </c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3">
        <f>H304*I304</f>
        <v/>
      </c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3">
        <f>H305*I305</f>
        <v/>
      </c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3">
        <f>H306*I306</f>
        <v/>
      </c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3">
        <f>H307*I307</f>
        <v/>
      </c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3">
        <f>H308*I308</f>
        <v/>
      </c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3">
        <f>H309*I309</f>
        <v/>
      </c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3">
        <f>H310*I310</f>
        <v/>
      </c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3">
        <f>H311*I311</f>
        <v/>
      </c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3">
        <f>H312*I312</f>
        <v/>
      </c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3">
        <f>H313*I313</f>
        <v/>
      </c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3">
        <f>H314*I314</f>
        <v/>
      </c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3">
        <f>H315*I315</f>
        <v/>
      </c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3">
        <f>H316*I316</f>
        <v/>
      </c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3">
        <f>H317*I317</f>
        <v/>
      </c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3">
        <f>H318*I318</f>
        <v/>
      </c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3">
        <f>H319*I319</f>
        <v/>
      </c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3">
        <f>H320*I320</f>
        <v/>
      </c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3">
        <f>H321*I321</f>
        <v/>
      </c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3">
        <f>H322*I322</f>
        <v/>
      </c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3">
        <f>H323*I323</f>
        <v/>
      </c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3">
        <f>H324*I324</f>
        <v/>
      </c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3">
        <f>H325*I325</f>
        <v/>
      </c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3">
        <f>H326*I326</f>
        <v/>
      </c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3">
        <f>H327*I327</f>
        <v/>
      </c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3">
        <f>H328*I328</f>
        <v/>
      </c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3">
        <f>H329*I329</f>
        <v/>
      </c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3">
        <f>H330*I330</f>
        <v/>
      </c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3">
        <f>H331*I331</f>
        <v/>
      </c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3">
        <f>H332*I332</f>
        <v/>
      </c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3">
        <f>H333*I333</f>
        <v/>
      </c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3">
        <f>H334*I334</f>
        <v/>
      </c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3">
        <f>H335*I335</f>
        <v/>
      </c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3">
        <f>H336*I336</f>
        <v/>
      </c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3">
        <f>H337*I337</f>
        <v/>
      </c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3">
        <f>H338*I338</f>
        <v/>
      </c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3">
        <f>H339*I339</f>
        <v/>
      </c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3">
        <f>H340*I340</f>
        <v/>
      </c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3">
        <f>H341*I341</f>
        <v/>
      </c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3">
        <f>H342*I342</f>
        <v/>
      </c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3">
        <f>H343*I343</f>
        <v/>
      </c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3">
        <f>H344*I344</f>
        <v/>
      </c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3">
        <f>H345*I345</f>
        <v/>
      </c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3">
        <f>H346*I346</f>
        <v/>
      </c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3">
        <f>H347*I347</f>
        <v/>
      </c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3">
        <f>H348*I348</f>
        <v/>
      </c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3">
        <f>H349*I349</f>
        <v/>
      </c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3">
        <f>H350*I350</f>
        <v/>
      </c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3">
        <f>H351*I351</f>
        <v/>
      </c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3">
        <f>H352*I352</f>
        <v/>
      </c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3">
        <f>H353*I353</f>
        <v/>
      </c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3">
        <f>H354*I354</f>
        <v/>
      </c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3">
        <f>H355*I355</f>
        <v/>
      </c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3">
        <f>H356*I356</f>
        <v/>
      </c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3">
        <f>H357*I357</f>
        <v/>
      </c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3">
        <f>H358*I358</f>
        <v/>
      </c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3">
        <f>H359*I359</f>
        <v/>
      </c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3">
        <f>H360*I360</f>
        <v/>
      </c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3">
        <f>H361*I361</f>
        <v/>
      </c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3">
        <f>H362*I362</f>
        <v/>
      </c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3">
        <f>H363*I363</f>
        <v/>
      </c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3">
        <f>H364*I364</f>
        <v/>
      </c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3">
        <f>H365*I365</f>
        <v/>
      </c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3">
        <f>H366*I366</f>
        <v/>
      </c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3">
        <f>H367*I367</f>
        <v/>
      </c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3">
        <f>H368*I368</f>
        <v/>
      </c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3">
        <f>H369*I369</f>
        <v/>
      </c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3">
        <f>H370*I370</f>
        <v/>
      </c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3">
        <f>H371*I371</f>
        <v/>
      </c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3">
        <f>H372*I372</f>
        <v/>
      </c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3">
        <f>H373*I373</f>
        <v/>
      </c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3">
        <f>H374*I374</f>
        <v/>
      </c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3">
        <f>H375*I375</f>
        <v/>
      </c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3">
        <f>H376*I376</f>
        <v/>
      </c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3">
        <f>H377*I377</f>
        <v/>
      </c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3">
        <f>H378*I378</f>
        <v/>
      </c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3">
        <f>H379*I379</f>
        <v/>
      </c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3">
        <f>H380*I380</f>
        <v/>
      </c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3">
        <f>H381*I381</f>
        <v/>
      </c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3">
        <f>H382*I382</f>
        <v/>
      </c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3">
        <f>H383*I383</f>
        <v/>
      </c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3">
        <f>H384*I384</f>
        <v/>
      </c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3">
        <f>H385*I385</f>
        <v/>
      </c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3">
        <f>H386*I386</f>
        <v/>
      </c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3">
        <f>H387*I387</f>
        <v/>
      </c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3">
        <f>H388*I388</f>
        <v/>
      </c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3">
        <f>H389*I389</f>
        <v/>
      </c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3">
        <f>H390*I390</f>
        <v/>
      </c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3">
        <f>H391*I391</f>
        <v/>
      </c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3">
        <f>H392*I392</f>
        <v/>
      </c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3">
        <f>H393*I393</f>
        <v/>
      </c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3">
        <f>H394*I394</f>
        <v/>
      </c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3">
        <f>H395*I395</f>
        <v/>
      </c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3">
        <f>H396*I396</f>
        <v/>
      </c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3">
        <f>H397*I397</f>
        <v/>
      </c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3">
        <f>H398*I398</f>
        <v/>
      </c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3">
        <f>H399*I399</f>
        <v/>
      </c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3">
        <f>H400*I400</f>
        <v/>
      </c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3">
        <f>H401*I401</f>
        <v/>
      </c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3">
        <f>H402*I402</f>
        <v/>
      </c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3">
        <f>H403*I403</f>
        <v/>
      </c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3">
        <f>H404*I404</f>
        <v/>
      </c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3">
        <f>H405*I405</f>
        <v/>
      </c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3">
        <f>H406*I406</f>
        <v/>
      </c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3">
        <f>H407*I407</f>
        <v/>
      </c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3">
        <f>H408*I408</f>
        <v/>
      </c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3">
        <f>H409*I409</f>
        <v/>
      </c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3">
        <f>H410*I410</f>
        <v/>
      </c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3">
        <f>H411*I411</f>
        <v/>
      </c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3">
        <f>H412*I412</f>
        <v/>
      </c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3">
        <f>H413*I413</f>
        <v/>
      </c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3">
        <f>H414*I414</f>
        <v/>
      </c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3">
        <f>H415*I415</f>
        <v/>
      </c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3">
        <f>H416*I416</f>
        <v/>
      </c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3">
        <f>H417*I417</f>
        <v/>
      </c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3">
        <f>H418*I418</f>
        <v/>
      </c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3">
        <f>H419*I419</f>
        <v/>
      </c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3">
        <f>H420*I420</f>
        <v/>
      </c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3">
        <f>H421*I421</f>
        <v/>
      </c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3">
        <f>H422*I422</f>
        <v/>
      </c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3">
        <f>H423*I423</f>
        <v/>
      </c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3">
        <f>H424*I424</f>
        <v/>
      </c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3">
        <f>H425*I425</f>
        <v/>
      </c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3">
        <f>H426*I426</f>
        <v/>
      </c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3">
        <f>H427*I427</f>
        <v/>
      </c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3">
        <f>H428*I428</f>
        <v/>
      </c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3">
        <f>H429*I429</f>
        <v/>
      </c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3">
        <f>H430*I430</f>
        <v/>
      </c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3">
        <f>H431*I431</f>
        <v/>
      </c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3">
        <f>H432*I432</f>
        <v/>
      </c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3">
        <f>H433*I433</f>
        <v/>
      </c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3">
        <f>H434*I434</f>
        <v/>
      </c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3">
        <f>H435*I435</f>
        <v/>
      </c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3">
        <f>H436*I436</f>
        <v/>
      </c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3">
        <f>H437*I437</f>
        <v/>
      </c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3">
        <f>H438*I438</f>
        <v/>
      </c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3">
        <f>H439*I439</f>
        <v/>
      </c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3">
        <f>H440*I440</f>
        <v/>
      </c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3">
        <f>H441*I441</f>
        <v/>
      </c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3">
        <f>H442*I442</f>
        <v/>
      </c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3">
        <f>H443*I443</f>
        <v/>
      </c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3">
        <f>H444*I444</f>
        <v/>
      </c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3">
        <f>H445*I445</f>
        <v/>
      </c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3">
        <f>H446*I446</f>
        <v/>
      </c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3">
        <f>H447*I447</f>
        <v/>
      </c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3">
        <f>H448*I448</f>
        <v/>
      </c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3">
        <f>H449*I449</f>
        <v/>
      </c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3">
        <f>H450*I450</f>
        <v/>
      </c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3">
        <f>H451*I451</f>
        <v/>
      </c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3">
        <f>H452*I452</f>
        <v/>
      </c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3">
        <f>H453*I453</f>
        <v/>
      </c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3">
        <f>H454*I454</f>
        <v/>
      </c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3">
        <f>H455*I455</f>
        <v/>
      </c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3">
        <f>H456*I456</f>
        <v/>
      </c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3">
        <f>H457*I457</f>
        <v/>
      </c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3">
        <f>H458*I458</f>
        <v/>
      </c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3">
        <f>H459*I459</f>
        <v/>
      </c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3">
        <f>H460*I460</f>
        <v/>
      </c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3">
        <f>H461*I461</f>
        <v/>
      </c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3">
        <f>H462*I462</f>
        <v/>
      </c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3">
        <f>H463*I463</f>
        <v/>
      </c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3">
        <f>H464*I464</f>
        <v/>
      </c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3">
        <f>H465*I465</f>
        <v/>
      </c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3">
        <f>H466*I466</f>
        <v/>
      </c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3">
        <f>H467*I467</f>
        <v/>
      </c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3">
        <f>H468*I468</f>
        <v/>
      </c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3">
        <f>H469*I469</f>
        <v/>
      </c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3">
        <f>H470*I470</f>
        <v/>
      </c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3">
        <f>H471*I471</f>
        <v/>
      </c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3">
        <f>H472*I472</f>
        <v/>
      </c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3">
        <f>H473*I473</f>
        <v/>
      </c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3">
        <f>H474*I474</f>
        <v/>
      </c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3">
        <f>H475*I475</f>
        <v/>
      </c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3">
        <f>H476*I476</f>
        <v/>
      </c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3">
        <f>H477*I477</f>
        <v/>
      </c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3">
        <f>H478*I478</f>
        <v/>
      </c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3">
        <f>H479*I479</f>
        <v/>
      </c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3">
        <f>H480*I480</f>
        <v/>
      </c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3">
        <f>H481*I481</f>
        <v/>
      </c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3">
        <f>H482*I482</f>
        <v/>
      </c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3">
        <f>H483*I483</f>
        <v/>
      </c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3">
        <f>H484*I484</f>
        <v/>
      </c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3">
        <f>H485*I485</f>
        <v/>
      </c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3">
        <f>H486*I486</f>
        <v/>
      </c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3">
        <f>H487*I487</f>
        <v/>
      </c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3">
        <f>H488*I488</f>
        <v/>
      </c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3">
        <f>H489*I489</f>
        <v/>
      </c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3">
        <f>H490*I490</f>
        <v/>
      </c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3">
        <f>H491*I491</f>
        <v/>
      </c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3">
        <f>H492*I492</f>
        <v/>
      </c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3">
        <f>H493*I493</f>
        <v/>
      </c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3">
        <f>H494*I494</f>
        <v/>
      </c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3">
        <f>H495*I495</f>
        <v/>
      </c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3">
        <f>H496*I496</f>
        <v/>
      </c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3">
        <f>H497*I497</f>
        <v/>
      </c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3">
        <f>H498*I498</f>
        <v/>
      </c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3">
        <f>H499*I499</f>
        <v/>
      </c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3">
        <f>H500*I500</f>
        <v/>
      </c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3">
        <f>H501*I501</f>
        <v/>
      </c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3">
        <f>H502*I502</f>
        <v/>
      </c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3">
        <f>H503*I503</f>
        <v/>
      </c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3">
        <f>H504*I504</f>
        <v/>
      </c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3">
        <f>H505*I505</f>
        <v/>
      </c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44" sqref="D4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00692.TW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7" t="inlineStr">
        <is>
          <t>55.05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2023.08.09</t>
        </is>
      </c>
      <c r="C7" s="100" t="n">
        <v>31.92</v>
      </c>
      <c r="D7" s="100" t="n">
        <v>30</v>
      </c>
      <c r="E7" s="100" t="n">
        <v>958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100" t="n">
        <v>31.18</v>
      </c>
      <c r="D8" s="100" t="n">
        <v>1000</v>
      </c>
      <c r="E8" s="100" t="n">
        <v>31224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100" t="n">
        <v>31.03</v>
      </c>
      <c r="D9" s="100" t="n">
        <v>30</v>
      </c>
      <c r="E9" s="100" t="n">
        <v>932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100" t="n">
        <v>31.12</v>
      </c>
      <c r="D10" s="100" t="n">
        <v>31</v>
      </c>
      <c r="E10" s="19" t="n">
        <v>966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100" t="n">
        <v>30.79</v>
      </c>
      <c r="D11" s="100" t="n">
        <v>50</v>
      </c>
      <c r="E11" s="100" t="n">
        <v>1541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100" t="n">
        <v>31.67</v>
      </c>
      <c r="D12" s="100" t="n">
        <v>30</v>
      </c>
      <c r="E12" s="100" t="n">
        <v>951</v>
      </c>
      <c r="F12" s="100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100" t="n">
        <v>31.67</v>
      </c>
      <c r="D13" s="100" t="n">
        <v>30</v>
      </c>
      <c r="E13" s="100" t="n">
        <v>951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100" t="n"/>
      <c r="D14" s="100" t="n"/>
      <c r="E14" s="100" t="n"/>
      <c r="F14" s="100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100" t="n">
        <v>32.1</v>
      </c>
      <c r="D15" s="100" t="n">
        <v>30</v>
      </c>
      <c r="E15" s="100" t="n">
        <v>964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100" t="n">
        <v>31.57</v>
      </c>
      <c r="D16" s="100" t="n">
        <v>50</v>
      </c>
      <c r="E16" s="100" t="n">
        <v>1580</v>
      </c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00" t="n">
        <v>34.36</v>
      </c>
      <c r="D17" s="100" t="n">
        <v>28</v>
      </c>
      <c r="E17" s="100" t="n">
        <v>863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00" t="n">
        <v>35.65</v>
      </c>
      <c r="D18" s="100" t="n">
        <v>26</v>
      </c>
      <c r="E18" s="100" t="n">
        <v>928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100" t="n">
        <v>38.24</v>
      </c>
      <c r="D19" s="100" t="n">
        <v>25</v>
      </c>
      <c r="E19" s="100" t="n">
        <v>957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100" t="n">
        <v>38.52</v>
      </c>
      <c r="D20" s="100" t="n">
        <v>25</v>
      </c>
      <c r="E20" s="100" t="n">
        <v>964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100" t="n">
        <v>41.65</v>
      </c>
      <c r="D21" s="100" t="n">
        <v>23</v>
      </c>
      <c r="E21" s="100" t="n">
        <v>959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100" t="n">
        <v>46.29</v>
      </c>
      <c r="D22" s="100" t="n">
        <v>21</v>
      </c>
      <c r="E22" s="100" t="n">
        <v>973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100" t="n">
        <v>39.24</v>
      </c>
      <c r="D23" s="100" t="n">
        <v>25</v>
      </c>
      <c r="E23" s="100" t="n">
        <v>982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100" t="n"/>
      <c r="D24" s="100" t="n"/>
      <c r="E24" s="100" t="n"/>
      <c r="F24" s="100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100" t="n">
        <v>43</v>
      </c>
      <c r="D25" s="100" t="n">
        <v>11</v>
      </c>
      <c r="E25" s="100" t="n">
        <v>474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00" t="n">
        <v>41.04</v>
      </c>
      <c r="D26" s="100" t="n">
        <v>24</v>
      </c>
      <c r="E26" s="100" t="n">
        <v>986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100" t="n">
        <v>43.86</v>
      </c>
      <c r="D27" s="100" t="n">
        <v>22</v>
      </c>
      <c r="E27" s="100" t="n">
        <v>965</v>
      </c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100" t="n">
        <v>45.76</v>
      </c>
      <c r="D28" s="100" t="n">
        <v>21</v>
      </c>
      <c r="E28" s="100" t="n">
        <v>962</v>
      </c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100" t="n">
        <v>44.95</v>
      </c>
      <c r="D29" s="100" t="n">
        <v>22</v>
      </c>
      <c r="E29" s="100" t="n">
        <v>990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100" t="n"/>
      <c r="D30" s="100" t="n"/>
      <c r="E30" s="100" t="n"/>
      <c r="F30" s="100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100" t="n">
        <v>44.45</v>
      </c>
      <c r="D31" s="100" t="n">
        <v>20</v>
      </c>
      <c r="E31" s="100" t="n">
        <v>890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00" t="n">
        <v>45.95</v>
      </c>
      <c r="D32" s="100" t="n">
        <v>21</v>
      </c>
      <c r="E32" s="100" t="n">
        <v>966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100" t="n">
        <v>45.67</v>
      </c>
      <c r="D33" s="100" t="n">
        <v>21</v>
      </c>
      <c r="E33" s="100" t="n">
        <v>960</v>
      </c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100" t="n">
        <v>43.82</v>
      </c>
      <c r="D34" s="100" t="n">
        <v>22</v>
      </c>
      <c r="E34" s="100" t="n">
        <v>965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100" t="n">
        <v>37.08</v>
      </c>
      <c r="D35" s="100" t="n">
        <v>26</v>
      </c>
      <c r="E35" s="100" t="n">
        <v>965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100" t="n">
        <v>39.92</v>
      </c>
      <c r="D36" s="100" t="n">
        <v>24</v>
      </c>
      <c r="E36" s="100" t="n">
        <v>959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100" t="n">
        <v>42.22</v>
      </c>
      <c r="D37" s="100" t="n">
        <v>23</v>
      </c>
      <c r="E37" s="100" t="n">
        <v>972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100" t="n">
        <v>44.82</v>
      </c>
      <c r="D38" s="100" t="n">
        <v>22</v>
      </c>
      <c r="E38" s="100" t="n">
        <v>987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100" t="n">
        <v>46.48</v>
      </c>
      <c r="D39" s="100" t="n">
        <v>21</v>
      </c>
      <c r="E39" s="100" t="n">
        <v>977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100" t="n"/>
      <c r="D40" s="100" t="n"/>
      <c r="E40" s="100" t="n"/>
      <c r="F40" s="100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100" t="n">
        <v>48.25</v>
      </c>
      <c r="D41" s="100" t="n">
        <v>20</v>
      </c>
      <c r="E41" s="100" t="n">
        <v>966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00" t="n">
        <v>48.6</v>
      </c>
      <c r="D42" s="100" t="n">
        <v>20</v>
      </c>
      <c r="E42" s="100" t="n">
        <v>973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2025.09.25</t>
        </is>
      </c>
      <c r="C43" s="100" t="n">
        <v>48.75</v>
      </c>
      <c r="D43" s="100" t="n">
        <v>-1794</v>
      </c>
      <c r="E43" s="100" t="n"/>
      <c r="F43" s="100" t="n">
        <v>94370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00" t="n"/>
      <c r="D44" s="100" t="n"/>
      <c r="E44" s="100" t="n"/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0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0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0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0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0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0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0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0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0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0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0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0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0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0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0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0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0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0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0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0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0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0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0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0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0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0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0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0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0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0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0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0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0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0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0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0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0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0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0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0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0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0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0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0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0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0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0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0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0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0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0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0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0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0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0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0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0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0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0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0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0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0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0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0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0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0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0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0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0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0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0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0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0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0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0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0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0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0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0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0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0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0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0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0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0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0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0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0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0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0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0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0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0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0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0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0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0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0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0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0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0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0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0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0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0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0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0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0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0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0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0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0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0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0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0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0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0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0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0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0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0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0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0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0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0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0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0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0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0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0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0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0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0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0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0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0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0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0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0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0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0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0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0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0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0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0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0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0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0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0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0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0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0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0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0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0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0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0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0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0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0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0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0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0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0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0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0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0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0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0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0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0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0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0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0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0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0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0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0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0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0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0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0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0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0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0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0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0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0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0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0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0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0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0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0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0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0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0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0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0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0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0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0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0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0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0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0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0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0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0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0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0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0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0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0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0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0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0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0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0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0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0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0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0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0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0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0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0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0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0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0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0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0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0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0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0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0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0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0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0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0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0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0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0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0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0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0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0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0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0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0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0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0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0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0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0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0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0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0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0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0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0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0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0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0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0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0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0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0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0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0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0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0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0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0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0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0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0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0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0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0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0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0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0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0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0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0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0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0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0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0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0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0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0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0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0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0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0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0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0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0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0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0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0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0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0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0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0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0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0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0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0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0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0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0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0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0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0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0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0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0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0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0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0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0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0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0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0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0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0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0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0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0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0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0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0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0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0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0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0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0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0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0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0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0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0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0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0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0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0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0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0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0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0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0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0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0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0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0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0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0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0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0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0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0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0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0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0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0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0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0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0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0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0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0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0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0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0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0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0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0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0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0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0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0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0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0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0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0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0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0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0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0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0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0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0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0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0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0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0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0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0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0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0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0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0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0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0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0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0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0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0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0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0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0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0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0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0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0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0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0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0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0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0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0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0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0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0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0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0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0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0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0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0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0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0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0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0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0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0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0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0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0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0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0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0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0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0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0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0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0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0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0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0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0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0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0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0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0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0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0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59" sqref="D5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BND</t>
        </is>
      </c>
      <c r="G1" s="46" t="n"/>
      <c r="H1" s="113" t="inlineStr">
        <is>
          <t>USD</t>
        </is>
      </c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inlineStr">
        <is>
          <t>目前市價</t>
        </is>
      </c>
      <c r="I2" s="103" t="inlineStr">
        <is>
          <t>目前匯率</t>
        </is>
      </c>
      <c r="J2" s="103" t="inlineStr">
        <is>
          <t>總成本</t>
        </is>
      </c>
    </row>
    <row r="3" ht="18.75" customHeight="1">
      <c r="A3" s="102">
        <f>(E3-F3)/D3</f>
        <v/>
      </c>
      <c r="B3" s="105">
        <f>E3/D3</f>
        <v/>
      </c>
      <c r="C3" s="118">
        <f>H3*I3</f>
        <v/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inlineStr">
        <is>
          <t>74.28</t>
        </is>
      </c>
      <c r="I3" s="127">
        <f>投資!G2</f>
        <v/>
      </c>
      <c r="J3" s="108">
        <f>SUM(J7:J505)</f>
        <v/>
      </c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inlineStr">
        <is>
          <t>購入價格</t>
        </is>
      </c>
      <c r="I5" s="103" t="inlineStr">
        <is>
          <t>購入匯率</t>
        </is>
      </c>
      <c r="J5" s="103" t="inlineStr">
        <is>
          <t>購入金額</t>
        </is>
      </c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33">
        <f>H7*I7</f>
        <v/>
      </c>
      <c r="D7" s="100" t="n">
        <v>0.443373</v>
      </c>
      <c r="E7" s="100" t="n">
        <v>1000</v>
      </c>
      <c r="F7" s="100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3">
        <f>H8*I8</f>
        <v/>
      </c>
      <c r="D8" s="100" t="n"/>
      <c r="E8" s="100" t="n"/>
      <c r="F8" s="100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3">
        <f>H9*I9</f>
        <v/>
      </c>
      <c r="D9" s="100" t="n">
        <v>0.441048</v>
      </c>
      <c r="E9" s="100" t="n">
        <v>1000</v>
      </c>
      <c r="F9" s="100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3">
        <f>H10*I10</f>
        <v/>
      </c>
      <c r="D10" s="100" t="n">
        <v>0.440621</v>
      </c>
      <c r="E10" s="19" t="n">
        <v>1000</v>
      </c>
      <c r="F10" s="100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3">
        <f>H11*I11</f>
        <v/>
      </c>
      <c r="D11" s="100" t="n">
        <v>4.405785</v>
      </c>
      <c r="E11" s="100" t="n">
        <v>10001</v>
      </c>
      <c r="F11" s="100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3">
        <f>H12*I12</f>
        <v/>
      </c>
      <c r="D12" s="100" t="n"/>
      <c r="E12" s="100" t="n"/>
      <c r="F12" s="100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3">
        <f>H13*I13</f>
        <v/>
      </c>
      <c r="D13" s="100" t="n">
        <v>0.451706</v>
      </c>
      <c r="E13" s="100" t="n">
        <v>1000</v>
      </c>
      <c r="F13" s="100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3">
        <f>H14*I14</f>
        <v/>
      </c>
      <c r="D14" s="100" t="n"/>
      <c r="E14" s="100" t="n"/>
      <c r="F14" s="100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3">
        <f>H15*I15</f>
        <v/>
      </c>
      <c r="D15" s="100" t="n">
        <v>0.446087</v>
      </c>
      <c r="E15" s="100" t="n">
        <v>1000</v>
      </c>
      <c r="F15" s="100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3">
        <f>H16*I16</f>
        <v/>
      </c>
      <c r="D16" s="100" t="n"/>
      <c r="E16" s="100" t="n"/>
      <c r="F16" s="100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3">
        <f>H17*I17</f>
        <v/>
      </c>
      <c r="D17" s="100" t="n">
        <v>0.439224</v>
      </c>
      <c r="E17" s="100" t="n">
        <v>1000</v>
      </c>
      <c r="F17" s="100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3">
        <f>H18*I18</f>
        <v/>
      </c>
      <c r="D18" s="100" t="n"/>
      <c r="E18" s="100" t="n"/>
      <c r="F18" s="100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3">
        <f>H19*I19</f>
        <v/>
      </c>
      <c r="D19" s="100" t="n"/>
      <c r="E19" s="100" t="n"/>
      <c r="F19" s="100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3">
        <f>H20*I20</f>
        <v/>
      </c>
      <c r="D20" s="100" t="n">
        <v>0.442402</v>
      </c>
      <c r="E20" s="100" t="n">
        <v>1003</v>
      </c>
      <c r="F20" s="100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3">
        <f>H21*I21</f>
        <v/>
      </c>
      <c r="D21" s="100" t="n">
        <v>0.438853</v>
      </c>
      <c r="E21" s="100" t="n">
        <v>1000</v>
      </c>
      <c r="F21" s="100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3">
        <f>H22*I22</f>
        <v/>
      </c>
      <c r="D22" s="100" t="n"/>
      <c r="E22" s="100" t="n"/>
      <c r="F22" s="100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3">
        <f>H23*I23</f>
        <v/>
      </c>
      <c r="D23" s="100" t="n">
        <v>0.434866</v>
      </c>
      <c r="E23" s="100" t="n">
        <v>1000</v>
      </c>
      <c r="F23" s="100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3">
        <f>H24*I24</f>
        <v/>
      </c>
      <c r="D24" s="100" t="n"/>
      <c r="E24" s="100" t="n"/>
      <c r="F24" s="100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3">
        <f>H25*I25</f>
        <v/>
      </c>
      <c r="D25" s="100" t="n">
        <v>0.434236</v>
      </c>
      <c r="E25" s="100" t="n">
        <v>1000</v>
      </c>
      <c r="F25" s="100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3">
        <f>H26*I26</f>
        <v/>
      </c>
      <c r="D26" s="100" t="n"/>
      <c r="E26" s="100" t="n"/>
      <c r="F26" s="100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3">
        <f>H27*I27</f>
        <v/>
      </c>
      <c r="D27" s="100" t="n">
        <v>0.432494</v>
      </c>
      <c r="E27" s="100" t="n">
        <v>1000</v>
      </c>
      <c r="F27" s="100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3">
        <f>H28*I28</f>
        <v/>
      </c>
      <c r="D28" s="100" t="n"/>
      <c r="E28" s="100" t="n"/>
      <c r="F28" s="100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3">
        <f>H29*I29</f>
        <v/>
      </c>
      <c r="D29" s="100" t="n">
        <v>0.42778</v>
      </c>
      <c r="E29" s="100" t="n">
        <v>1000</v>
      </c>
      <c r="F29" s="100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3">
        <f>H30*I30</f>
        <v/>
      </c>
      <c r="D30" s="100" t="n"/>
      <c r="E30" s="100" t="n"/>
      <c r="F30" s="100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3">
        <f>H31*I31</f>
        <v/>
      </c>
      <c r="D31" s="100" t="n">
        <v>0.42549</v>
      </c>
      <c r="E31" s="100" t="n">
        <v>1000</v>
      </c>
      <c r="F31" s="100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3">
        <f>H32*I32</f>
        <v/>
      </c>
      <c r="D32" s="100" t="n"/>
      <c r="E32" s="100" t="n"/>
      <c r="F32" s="100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3">
        <f>H33*I33</f>
        <v/>
      </c>
      <c r="D33" s="100" t="n">
        <v>0.41078</v>
      </c>
      <c r="E33" s="100" t="n">
        <v>1000</v>
      </c>
      <c r="F33" s="100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3">
        <f>H34*I34</f>
        <v/>
      </c>
      <c r="D34" s="100" t="n"/>
      <c r="E34" s="100" t="n"/>
      <c r="F34" s="100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3">
        <f>H35*I35</f>
        <v/>
      </c>
      <c r="D35" s="100" t="n">
        <v>0.41619</v>
      </c>
      <c r="E35" s="100" t="n">
        <v>1000</v>
      </c>
      <c r="F35" s="100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3">
        <f>H36*I36</f>
        <v/>
      </c>
      <c r="D36" s="100" t="n"/>
      <c r="E36" s="100" t="n"/>
      <c r="F36" s="100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3">
        <f>H37*I37</f>
        <v/>
      </c>
      <c r="D37" s="100" t="n">
        <v>0.41966</v>
      </c>
      <c r="E37" s="100" t="n">
        <v>1000</v>
      </c>
      <c r="F37" s="100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3">
        <f>H38*I38</f>
        <v/>
      </c>
      <c r="D38" s="100" t="n"/>
      <c r="E38" s="100" t="n"/>
      <c r="F38" s="100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3">
        <f>H39*I39</f>
        <v/>
      </c>
      <c r="D39" s="100" t="n">
        <v>0.42988</v>
      </c>
      <c r="E39" s="100" t="n">
        <v>1000</v>
      </c>
      <c r="F39" s="100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3">
        <f>H40*I40</f>
        <v/>
      </c>
      <c r="D40" s="100" t="n"/>
      <c r="E40" s="100" t="n"/>
      <c r="F40" s="100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3">
        <f>H41*I41</f>
        <v/>
      </c>
      <c r="D41" s="100" t="n">
        <v>0.41779</v>
      </c>
      <c r="E41" s="100" t="n">
        <v>1000</v>
      </c>
      <c r="F41" s="100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3">
        <f>H42*I42</f>
        <v/>
      </c>
      <c r="D42" s="100" t="n"/>
      <c r="E42" s="100" t="n"/>
      <c r="F42" s="100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3">
        <f>H43*I43</f>
        <v/>
      </c>
      <c r="D43" s="100" t="n"/>
      <c r="E43" s="100" t="n"/>
      <c r="F43" s="100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3">
        <f>H44*I44</f>
        <v/>
      </c>
      <c r="D44" s="100" t="n">
        <v>0.42245</v>
      </c>
      <c r="E44" s="100" t="n">
        <v>1000</v>
      </c>
      <c r="F44" s="100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3">
        <f>H45*I45</f>
        <v/>
      </c>
      <c r="D45" s="100" t="n">
        <v>0.41891</v>
      </c>
      <c r="E45" s="100" t="n">
        <v>1000</v>
      </c>
      <c r="F45" s="100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3">
        <f>H46*I46</f>
        <v/>
      </c>
      <c r="D46" s="100" t="n"/>
      <c r="E46" s="100" t="n"/>
      <c r="F46" s="100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3">
        <f>H47*I47</f>
        <v/>
      </c>
      <c r="D47" s="100" t="n">
        <v>0.41562</v>
      </c>
      <c r="E47" s="100" t="n">
        <v>1000</v>
      </c>
      <c r="F47" s="100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3">
        <f>H48*I48</f>
        <v/>
      </c>
      <c r="D48" s="100" t="n"/>
      <c r="E48" s="100" t="n"/>
      <c r="F48" s="100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3">
        <f>H49*I49</f>
        <v/>
      </c>
      <c r="D49" s="100" t="n">
        <v>0.40957</v>
      </c>
      <c r="E49" s="100" t="n">
        <v>1000</v>
      </c>
      <c r="F49" s="100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3">
        <f>H50*I50</f>
        <v/>
      </c>
      <c r="D50" s="100" t="n"/>
      <c r="E50" s="100" t="n"/>
      <c r="F50" s="100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3">
        <f>H51*I51</f>
        <v/>
      </c>
      <c r="D51" s="100" t="n">
        <v>0.45549</v>
      </c>
      <c r="E51" s="100" t="n">
        <v>1000</v>
      </c>
      <c r="F51" s="100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3">
        <f>H52*I52</f>
        <v/>
      </c>
      <c r="D52" s="100" t="n"/>
      <c r="E52" s="100" t="n"/>
      <c r="F52" s="100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3">
        <f>H53*I53</f>
        <v/>
      </c>
      <c r="D53" s="100" t="n">
        <v>0.46129</v>
      </c>
      <c r="E53" s="100" t="n">
        <v>1000</v>
      </c>
      <c r="F53" s="100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3">
        <f>H54*I54</f>
        <v/>
      </c>
      <c r="D54" s="100" t="n"/>
      <c r="E54" s="100" t="n"/>
      <c r="F54" s="100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3">
        <f>H55*I55</f>
        <v/>
      </c>
      <c r="D55" s="100" t="n"/>
      <c r="E55" s="100" t="n"/>
      <c r="F55" s="100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3">
        <f>H56*I56</f>
        <v/>
      </c>
      <c r="D56" s="100" t="n"/>
      <c r="E56" s="100" t="n"/>
      <c r="F56" s="100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inlineStr">
        <is>
          <t>2025.09.09</t>
        </is>
      </c>
      <c r="C57" s="133">
        <f>H57*I57</f>
        <v/>
      </c>
      <c r="D57" s="100" t="n"/>
      <c r="E57" s="100" t="n"/>
      <c r="F57" s="100" t="n">
        <v>76</v>
      </c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inlineStr">
        <is>
          <t>2025.09.17</t>
        </is>
      </c>
      <c r="C58" s="133">
        <f>H58*I58</f>
        <v/>
      </c>
      <c r="D58" s="100" t="n">
        <v>-14.781595</v>
      </c>
      <c r="E58" s="100" t="n">
        <v>-32996</v>
      </c>
      <c r="F58" s="100" t="n"/>
      <c r="G58" s="46" t="n"/>
      <c r="H58" s="21" t="n">
        <v>74.66</v>
      </c>
      <c r="I58" s="21" t="n">
        <v>29.99</v>
      </c>
      <c r="J58" s="21" t="n">
        <v>-1103.59</v>
      </c>
    </row>
    <row r="59" ht="16.5" customFormat="1" customHeight="1" s="13">
      <c r="A59" s="18" t="n">
        <v>54</v>
      </c>
      <c r="B59" s="26" t="n"/>
      <c r="C59" s="133">
        <f>H59*I59</f>
        <v/>
      </c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3">
        <f>H60*I60</f>
        <v/>
      </c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3">
        <f>H61*I61</f>
        <v/>
      </c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3">
        <f>H62*I62</f>
        <v/>
      </c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3">
        <f>H63*I63</f>
        <v/>
      </c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3">
        <f>H64*I64</f>
        <v/>
      </c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3">
        <f>H65*I65</f>
        <v/>
      </c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3">
        <f>H66*I66</f>
        <v/>
      </c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3">
        <f>H67*I67</f>
        <v/>
      </c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3">
        <f>H68*I68</f>
        <v/>
      </c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3">
        <f>H69*I69</f>
        <v/>
      </c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3">
        <f>H70*I70</f>
        <v/>
      </c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3">
        <f>H71*I71</f>
        <v/>
      </c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3">
        <f>H72*I72</f>
        <v/>
      </c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3">
        <f>H73*I73</f>
        <v/>
      </c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3">
        <f>H74*I74</f>
        <v/>
      </c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3">
        <f>H75*I75</f>
        <v/>
      </c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3">
        <f>H76*I76</f>
        <v/>
      </c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3">
        <f>H77*I77</f>
        <v/>
      </c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3">
        <f>H78*I78</f>
        <v/>
      </c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3">
        <f>H79*I79</f>
        <v/>
      </c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3">
        <f>H80*I80</f>
        <v/>
      </c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3">
        <f>H81*I81</f>
        <v/>
      </c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3">
        <f>H82*I82</f>
        <v/>
      </c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3">
        <f>H83*I83</f>
        <v/>
      </c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3">
        <f>H84*I84</f>
        <v/>
      </c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3">
        <f>H85*I85</f>
        <v/>
      </c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3">
        <f>H86*I86</f>
        <v/>
      </c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3">
        <f>H87*I87</f>
        <v/>
      </c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3">
        <f>H88*I88</f>
        <v/>
      </c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3">
        <f>H89*I89</f>
        <v/>
      </c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3">
        <f>H90*I90</f>
        <v/>
      </c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3">
        <f>H91*I91</f>
        <v/>
      </c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3">
        <f>H92*I92</f>
        <v/>
      </c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3">
        <f>H93*I93</f>
        <v/>
      </c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3">
        <f>H94*I94</f>
        <v/>
      </c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3">
        <f>H95*I95</f>
        <v/>
      </c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3">
        <f>H96*I96</f>
        <v/>
      </c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3">
        <f>H97*I97</f>
        <v/>
      </c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3">
        <f>H98*I98</f>
        <v/>
      </c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3">
        <f>H99*I99</f>
        <v/>
      </c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3">
        <f>H100*I100</f>
        <v/>
      </c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3">
        <f>H101*I101</f>
        <v/>
      </c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3">
        <f>H102*I102</f>
        <v/>
      </c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3">
        <f>H103*I103</f>
        <v/>
      </c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3">
        <f>H104*I104</f>
        <v/>
      </c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3">
        <f>H105*I105</f>
        <v/>
      </c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3">
        <f>H106*I106</f>
        <v/>
      </c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3">
        <f>H107*I107</f>
        <v/>
      </c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3">
        <f>H108*I108</f>
        <v/>
      </c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3">
        <f>H109*I109</f>
        <v/>
      </c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3">
        <f>H110*I110</f>
        <v/>
      </c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3">
        <f>H111*I111</f>
        <v/>
      </c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3">
        <f>H112*I112</f>
        <v/>
      </c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3">
        <f>H113*I113</f>
        <v/>
      </c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3">
        <f>H114*I114</f>
        <v/>
      </c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3">
        <f>H115*I115</f>
        <v/>
      </c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3">
        <f>H116*I116</f>
        <v/>
      </c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3">
        <f>H117*I117</f>
        <v/>
      </c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3">
        <f>H118*I118</f>
        <v/>
      </c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3">
        <f>H119*I119</f>
        <v/>
      </c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3">
        <f>H120*I120</f>
        <v/>
      </c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3">
        <f>H121*I121</f>
        <v/>
      </c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3">
        <f>H122*I122</f>
        <v/>
      </c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3">
        <f>H123*I123</f>
        <v/>
      </c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3">
        <f>H124*I124</f>
        <v/>
      </c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3">
        <f>H125*I125</f>
        <v/>
      </c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3">
        <f>H126*I126</f>
        <v/>
      </c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3">
        <f>H127*I127</f>
        <v/>
      </c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3">
        <f>H128*I128</f>
        <v/>
      </c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3">
        <f>H129*I129</f>
        <v/>
      </c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3">
        <f>H130*I130</f>
        <v/>
      </c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3">
        <f>H131*I131</f>
        <v/>
      </c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3">
        <f>H132*I132</f>
        <v/>
      </c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3">
        <f>H133*I133</f>
        <v/>
      </c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3">
        <f>H134*I134</f>
        <v/>
      </c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3">
        <f>H135*I135</f>
        <v/>
      </c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3">
        <f>H136*I136</f>
        <v/>
      </c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3">
        <f>H137*I137</f>
        <v/>
      </c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3">
        <f>H138*I138</f>
        <v/>
      </c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3">
        <f>H139*I139</f>
        <v/>
      </c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3">
        <f>H140*I140</f>
        <v/>
      </c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3">
        <f>H141*I141</f>
        <v/>
      </c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3">
        <f>H142*I142</f>
        <v/>
      </c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3">
        <f>H143*I143</f>
        <v/>
      </c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3">
        <f>H144*I144</f>
        <v/>
      </c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3">
        <f>H145*I145</f>
        <v/>
      </c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3">
        <f>H146*I146</f>
        <v/>
      </c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3">
        <f>H147*I147</f>
        <v/>
      </c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3">
        <f>H148*I148</f>
        <v/>
      </c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3">
        <f>H149*I149</f>
        <v/>
      </c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3">
        <f>H150*I150</f>
        <v/>
      </c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3">
        <f>H151*I151</f>
        <v/>
      </c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3">
        <f>H152*I152</f>
        <v/>
      </c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3">
        <f>H153*I153</f>
        <v/>
      </c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3">
        <f>H154*I154</f>
        <v/>
      </c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3">
        <f>H155*I155</f>
        <v/>
      </c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3">
        <f>H156*I156</f>
        <v/>
      </c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3">
        <f>H157*I157</f>
        <v/>
      </c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3">
        <f>H158*I158</f>
        <v/>
      </c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3">
        <f>H159*I159</f>
        <v/>
      </c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3">
        <f>H160*I160</f>
        <v/>
      </c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3">
        <f>H161*I161</f>
        <v/>
      </c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3">
        <f>H162*I162</f>
        <v/>
      </c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3">
        <f>H163*I163</f>
        <v/>
      </c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3">
        <f>H164*I164</f>
        <v/>
      </c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3">
        <f>H165*I165</f>
        <v/>
      </c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3">
        <f>H166*I166</f>
        <v/>
      </c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3">
        <f>H167*I167</f>
        <v/>
      </c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3">
        <f>H168*I168</f>
        <v/>
      </c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3">
        <f>H169*I169</f>
        <v/>
      </c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3">
        <f>H170*I170</f>
        <v/>
      </c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3">
        <f>H171*I171</f>
        <v/>
      </c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3">
        <f>H172*I172</f>
        <v/>
      </c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3">
        <f>H173*I173</f>
        <v/>
      </c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3">
        <f>H174*I174</f>
        <v/>
      </c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3">
        <f>H175*I175</f>
        <v/>
      </c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3">
        <f>H176*I176</f>
        <v/>
      </c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3">
        <f>H177*I177</f>
        <v/>
      </c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3">
        <f>H178*I178</f>
        <v/>
      </c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3">
        <f>H179*I179</f>
        <v/>
      </c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3">
        <f>H180*I180</f>
        <v/>
      </c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3">
        <f>H181*I181</f>
        <v/>
      </c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3">
        <f>H182*I182</f>
        <v/>
      </c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3">
        <f>H183*I183</f>
        <v/>
      </c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3">
        <f>H184*I184</f>
        <v/>
      </c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3">
        <f>H185*I185</f>
        <v/>
      </c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3">
        <f>H186*I186</f>
        <v/>
      </c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3">
        <f>H187*I187</f>
        <v/>
      </c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3">
        <f>H188*I188</f>
        <v/>
      </c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3">
        <f>H189*I189</f>
        <v/>
      </c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3">
        <f>H190*I190</f>
        <v/>
      </c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3">
        <f>H191*I191</f>
        <v/>
      </c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3">
        <f>H192*I192</f>
        <v/>
      </c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3">
        <f>H193*I193</f>
        <v/>
      </c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3">
        <f>H194*I194</f>
        <v/>
      </c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3">
        <f>H195*I195</f>
        <v/>
      </c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3">
        <f>H196*I196</f>
        <v/>
      </c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3">
        <f>H197*I197</f>
        <v/>
      </c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3">
        <f>H198*I198</f>
        <v/>
      </c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3">
        <f>H199*I199</f>
        <v/>
      </c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3">
        <f>H200*I200</f>
        <v/>
      </c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3">
        <f>H201*I201</f>
        <v/>
      </c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3">
        <f>H202*I202</f>
        <v/>
      </c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3">
        <f>H203*I203</f>
        <v/>
      </c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3">
        <f>H204*I204</f>
        <v/>
      </c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3">
        <f>H205*I205</f>
        <v/>
      </c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3">
        <f>H206*I206</f>
        <v/>
      </c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3">
        <f>H207*I207</f>
        <v/>
      </c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3">
        <f>H208*I208</f>
        <v/>
      </c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3">
        <f>H209*I209</f>
        <v/>
      </c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3">
        <f>H210*I210</f>
        <v/>
      </c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3">
        <f>H211*I211</f>
        <v/>
      </c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3">
        <f>H212*I212</f>
        <v/>
      </c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3">
        <f>H213*I213</f>
        <v/>
      </c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3">
        <f>H214*I214</f>
        <v/>
      </c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3">
        <f>H215*I215</f>
        <v/>
      </c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3">
        <f>H216*I216</f>
        <v/>
      </c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3">
        <f>H217*I217</f>
        <v/>
      </c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3">
        <f>H218*I218</f>
        <v/>
      </c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3">
        <f>H219*I219</f>
        <v/>
      </c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3">
        <f>H220*I220</f>
        <v/>
      </c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3">
        <f>H221*I221</f>
        <v/>
      </c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3">
        <f>H222*I222</f>
        <v/>
      </c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3">
        <f>H223*I223</f>
        <v/>
      </c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3">
        <f>H224*I224</f>
        <v/>
      </c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3">
        <f>H225*I225</f>
        <v/>
      </c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3">
        <f>H226*I226</f>
        <v/>
      </c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3">
        <f>H227*I227</f>
        <v/>
      </c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3">
        <f>H228*I228</f>
        <v/>
      </c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3">
        <f>H229*I229</f>
        <v/>
      </c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3">
        <f>H230*I230</f>
        <v/>
      </c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3">
        <f>H231*I231</f>
        <v/>
      </c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3">
        <f>H232*I232</f>
        <v/>
      </c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3">
        <f>H233*I233</f>
        <v/>
      </c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3">
        <f>H234*I234</f>
        <v/>
      </c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3">
        <f>H235*I235</f>
        <v/>
      </c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3">
        <f>H236*I236</f>
        <v/>
      </c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3">
        <f>H237*I237</f>
        <v/>
      </c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3">
        <f>H238*I238</f>
        <v/>
      </c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3">
        <f>H239*I239</f>
        <v/>
      </c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3">
        <f>H240*I240</f>
        <v/>
      </c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3">
        <f>H241*I241</f>
        <v/>
      </c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3">
        <f>H242*I242</f>
        <v/>
      </c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3">
        <f>H243*I243</f>
        <v/>
      </c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3">
        <f>H244*I244</f>
        <v/>
      </c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3">
        <f>H245*I245</f>
        <v/>
      </c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3">
        <f>H246*I246</f>
        <v/>
      </c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3">
        <f>H247*I247</f>
        <v/>
      </c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3">
        <f>H248*I248</f>
        <v/>
      </c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3">
        <f>H249*I249</f>
        <v/>
      </c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3">
        <f>H250*I250</f>
        <v/>
      </c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3">
        <f>H251*I251</f>
        <v/>
      </c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3">
        <f>H252*I252</f>
        <v/>
      </c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3">
        <f>H253*I253</f>
        <v/>
      </c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3">
        <f>H254*I254</f>
        <v/>
      </c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3">
        <f>H255*I255</f>
        <v/>
      </c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3">
        <f>H256*I256</f>
        <v/>
      </c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3">
        <f>H257*I257</f>
        <v/>
      </c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3">
        <f>H258*I258</f>
        <v/>
      </c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3">
        <f>H259*I259</f>
        <v/>
      </c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3">
        <f>H260*I260</f>
        <v/>
      </c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3">
        <f>H261*I261</f>
        <v/>
      </c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3">
        <f>H262*I262</f>
        <v/>
      </c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3">
        <f>H263*I263</f>
        <v/>
      </c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3">
        <f>H264*I264</f>
        <v/>
      </c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3">
        <f>H265*I265</f>
        <v/>
      </c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3">
        <f>H266*I266</f>
        <v/>
      </c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3">
        <f>H267*I267</f>
        <v/>
      </c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3">
        <f>H268*I268</f>
        <v/>
      </c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3">
        <f>H269*I269</f>
        <v/>
      </c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3">
        <f>H270*I270</f>
        <v/>
      </c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3">
        <f>H271*I271</f>
        <v/>
      </c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3">
        <f>H272*I272</f>
        <v/>
      </c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3">
        <f>H273*I273</f>
        <v/>
      </c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3">
        <f>H274*I274</f>
        <v/>
      </c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3">
        <f>H275*I275</f>
        <v/>
      </c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3">
        <f>H276*I276</f>
        <v/>
      </c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3">
        <f>H277*I277</f>
        <v/>
      </c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3">
        <f>H278*I278</f>
        <v/>
      </c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3">
        <f>H279*I279</f>
        <v/>
      </c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3">
        <f>H280*I280</f>
        <v/>
      </c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3">
        <f>H281*I281</f>
        <v/>
      </c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3">
        <f>H282*I282</f>
        <v/>
      </c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3">
        <f>H283*I283</f>
        <v/>
      </c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3">
        <f>H284*I284</f>
        <v/>
      </c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3">
        <f>H285*I285</f>
        <v/>
      </c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3">
        <f>H286*I286</f>
        <v/>
      </c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3">
        <f>H287*I287</f>
        <v/>
      </c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3">
        <f>H288*I288</f>
        <v/>
      </c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3">
        <f>H289*I289</f>
        <v/>
      </c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3">
        <f>H290*I290</f>
        <v/>
      </c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3">
        <f>H291*I291</f>
        <v/>
      </c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3">
        <f>H292*I292</f>
        <v/>
      </c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3">
        <f>H293*I293</f>
        <v/>
      </c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3">
        <f>H294*I294</f>
        <v/>
      </c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3">
        <f>H295*I295</f>
        <v/>
      </c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3">
        <f>H296*I296</f>
        <v/>
      </c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3">
        <f>H297*I297</f>
        <v/>
      </c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3">
        <f>H298*I298</f>
        <v/>
      </c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3">
        <f>H299*I299</f>
        <v/>
      </c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3">
        <f>H300*I300</f>
        <v/>
      </c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3">
        <f>H301*I301</f>
        <v/>
      </c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3">
        <f>H302*I302</f>
        <v/>
      </c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3">
        <f>H303*I303</f>
        <v/>
      </c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3">
        <f>H304*I304</f>
        <v/>
      </c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3">
        <f>H305*I305</f>
        <v/>
      </c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3">
        <f>H306*I306</f>
        <v/>
      </c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3">
        <f>H307*I307</f>
        <v/>
      </c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3">
        <f>H308*I308</f>
        <v/>
      </c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3">
        <f>H309*I309</f>
        <v/>
      </c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3">
        <f>H310*I310</f>
        <v/>
      </c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3">
        <f>H311*I311</f>
        <v/>
      </c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3">
        <f>H312*I312</f>
        <v/>
      </c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3">
        <f>H313*I313</f>
        <v/>
      </c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3">
        <f>H314*I314</f>
        <v/>
      </c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3">
        <f>H315*I315</f>
        <v/>
      </c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3">
        <f>H316*I316</f>
        <v/>
      </c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3">
        <f>H317*I317</f>
        <v/>
      </c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3">
        <f>H318*I318</f>
        <v/>
      </c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3">
        <f>H319*I319</f>
        <v/>
      </c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3">
        <f>H320*I320</f>
        <v/>
      </c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3">
        <f>H321*I321</f>
        <v/>
      </c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3">
        <f>H322*I322</f>
        <v/>
      </c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3">
        <f>H323*I323</f>
        <v/>
      </c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3">
        <f>H324*I324</f>
        <v/>
      </c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3">
        <f>H325*I325</f>
        <v/>
      </c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3">
        <f>H326*I326</f>
        <v/>
      </c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3">
        <f>H327*I327</f>
        <v/>
      </c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3">
        <f>H328*I328</f>
        <v/>
      </c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3">
        <f>H329*I329</f>
        <v/>
      </c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3">
        <f>H330*I330</f>
        <v/>
      </c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3">
        <f>H331*I331</f>
        <v/>
      </c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3">
        <f>H332*I332</f>
        <v/>
      </c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3">
        <f>H333*I333</f>
        <v/>
      </c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3">
        <f>H334*I334</f>
        <v/>
      </c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3">
        <f>H335*I335</f>
        <v/>
      </c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3">
        <f>H336*I336</f>
        <v/>
      </c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3">
        <f>H337*I337</f>
        <v/>
      </c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3">
        <f>H338*I338</f>
        <v/>
      </c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3">
        <f>H339*I339</f>
        <v/>
      </c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3">
        <f>H340*I340</f>
        <v/>
      </c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3">
        <f>H341*I341</f>
        <v/>
      </c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3">
        <f>H342*I342</f>
        <v/>
      </c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3">
        <f>H343*I343</f>
        <v/>
      </c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3">
        <f>H344*I344</f>
        <v/>
      </c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3">
        <f>H345*I345</f>
        <v/>
      </c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3">
        <f>H346*I346</f>
        <v/>
      </c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3">
        <f>H347*I347</f>
        <v/>
      </c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3">
        <f>H348*I348</f>
        <v/>
      </c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3">
        <f>H349*I349</f>
        <v/>
      </c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3">
        <f>H350*I350</f>
        <v/>
      </c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3">
        <f>H351*I351</f>
        <v/>
      </c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3">
        <f>H352*I352</f>
        <v/>
      </c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3">
        <f>H353*I353</f>
        <v/>
      </c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3">
        <f>H354*I354</f>
        <v/>
      </c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3">
        <f>H355*I355</f>
        <v/>
      </c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3">
        <f>H356*I356</f>
        <v/>
      </c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3">
        <f>H357*I357</f>
        <v/>
      </c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3">
        <f>H358*I358</f>
        <v/>
      </c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3">
        <f>H359*I359</f>
        <v/>
      </c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3">
        <f>H360*I360</f>
        <v/>
      </c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3">
        <f>H361*I361</f>
        <v/>
      </c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3">
        <f>H362*I362</f>
        <v/>
      </c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3">
        <f>H363*I363</f>
        <v/>
      </c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3">
        <f>H364*I364</f>
        <v/>
      </c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3">
        <f>H365*I365</f>
        <v/>
      </c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3">
        <f>H366*I366</f>
        <v/>
      </c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3">
        <f>H367*I367</f>
        <v/>
      </c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3">
        <f>H368*I368</f>
        <v/>
      </c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3">
        <f>H369*I369</f>
        <v/>
      </c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3">
        <f>H370*I370</f>
        <v/>
      </c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3">
        <f>H371*I371</f>
        <v/>
      </c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3">
        <f>H372*I372</f>
        <v/>
      </c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3">
        <f>H373*I373</f>
        <v/>
      </c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3">
        <f>H374*I374</f>
        <v/>
      </c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3">
        <f>H375*I375</f>
        <v/>
      </c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3">
        <f>H376*I376</f>
        <v/>
      </c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3">
        <f>H377*I377</f>
        <v/>
      </c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3">
        <f>H378*I378</f>
        <v/>
      </c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3">
        <f>H379*I379</f>
        <v/>
      </c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3">
        <f>H380*I380</f>
        <v/>
      </c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3">
        <f>H381*I381</f>
        <v/>
      </c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3">
        <f>H382*I382</f>
        <v/>
      </c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3">
        <f>H383*I383</f>
        <v/>
      </c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3">
        <f>H384*I384</f>
        <v/>
      </c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3">
        <f>H385*I385</f>
        <v/>
      </c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3">
        <f>H386*I386</f>
        <v/>
      </c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3">
        <f>H387*I387</f>
        <v/>
      </c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3">
        <f>H388*I388</f>
        <v/>
      </c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3">
        <f>H389*I389</f>
        <v/>
      </c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3">
        <f>H390*I390</f>
        <v/>
      </c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3">
        <f>H391*I391</f>
        <v/>
      </c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3">
        <f>H392*I392</f>
        <v/>
      </c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3">
        <f>H393*I393</f>
        <v/>
      </c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3">
        <f>H394*I394</f>
        <v/>
      </c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3">
        <f>H395*I395</f>
        <v/>
      </c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3">
        <f>H396*I396</f>
        <v/>
      </c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3">
        <f>H397*I397</f>
        <v/>
      </c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3">
        <f>H398*I398</f>
        <v/>
      </c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3">
        <f>H399*I399</f>
        <v/>
      </c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3">
        <f>H400*I400</f>
        <v/>
      </c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3">
        <f>H401*I401</f>
        <v/>
      </c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3">
        <f>H402*I402</f>
        <v/>
      </c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3">
        <f>H403*I403</f>
        <v/>
      </c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3">
        <f>H404*I404</f>
        <v/>
      </c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3">
        <f>H405*I405</f>
        <v/>
      </c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3">
        <f>H406*I406</f>
        <v/>
      </c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3">
        <f>H407*I407</f>
        <v/>
      </c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3">
        <f>H408*I408</f>
        <v/>
      </c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3">
        <f>H409*I409</f>
        <v/>
      </c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3">
        <f>H410*I410</f>
        <v/>
      </c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3">
        <f>H411*I411</f>
        <v/>
      </c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3">
        <f>H412*I412</f>
        <v/>
      </c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3">
        <f>H413*I413</f>
        <v/>
      </c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3">
        <f>H414*I414</f>
        <v/>
      </c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3">
        <f>H415*I415</f>
        <v/>
      </c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3">
        <f>H416*I416</f>
        <v/>
      </c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3">
        <f>H417*I417</f>
        <v/>
      </c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3">
        <f>H418*I418</f>
        <v/>
      </c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3">
        <f>H419*I419</f>
        <v/>
      </c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3">
        <f>H420*I420</f>
        <v/>
      </c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3">
        <f>H421*I421</f>
        <v/>
      </c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3">
        <f>H422*I422</f>
        <v/>
      </c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3">
        <f>H423*I423</f>
        <v/>
      </c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3">
        <f>H424*I424</f>
        <v/>
      </c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3">
        <f>H425*I425</f>
        <v/>
      </c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3">
        <f>H426*I426</f>
        <v/>
      </c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3">
        <f>H427*I427</f>
        <v/>
      </c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3">
        <f>H428*I428</f>
        <v/>
      </c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3">
        <f>H429*I429</f>
        <v/>
      </c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3">
        <f>H430*I430</f>
        <v/>
      </c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3">
        <f>H431*I431</f>
        <v/>
      </c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3">
        <f>H432*I432</f>
        <v/>
      </c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3">
        <f>H433*I433</f>
        <v/>
      </c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3">
        <f>H434*I434</f>
        <v/>
      </c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3">
        <f>H435*I435</f>
        <v/>
      </c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3">
        <f>H436*I436</f>
        <v/>
      </c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3">
        <f>H437*I437</f>
        <v/>
      </c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3">
        <f>H438*I438</f>
        <v/>
      </c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3">
        <f>H439*I439</f>
        <v/>
      </c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3">
        <f>H440*I440</f>
        <v/>
      </c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3">
        <f>H441*I441</f>
        <v/>
      </c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3">
        <f>H442*I442</f>
        <v/>
      </c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3">
        <f>H443*I443</f>
        <v/>
      </c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3">
        <f>H444*I444</f>
        <v/>
      </c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3">
        <f>H445*I445</f>
        <v/>
      </c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3">
        <f>H446*I446</f>
        <v/>
      </c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3">
        <f>H447*I447</f>
        <v/>
      </c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3">
        <f>H448*I448</f>
        <v/>
      </c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3">
        <f>H449*I449</f>
        <v/>
      </c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3">
        <f>H450*I450</f>
        <v/>
      </c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3">
        <f>H451*I451</f>
        <v/>
      </c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3">
        <f>H452*I452</f>
        <v/>
      </c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3">
        <f>H453*I453</f>
        <v/>
      </c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3">
        <f>H454*I454</f>
        <v/>
      </c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3">
        <f>H455*I455</f>
        <v/>
      </c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3">
        <f>H456*I456</f>
        <v/>
      </c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3">
        <f>H457*I457</f>
        <v/>
      </c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3">
        <f>H458*I458</f>
        <v/>
      </c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3">
        <f>H459*I459</f>
        <v/>
      </c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3">
        <f>H460*I460</f>
        <v/>
      </c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3">
        <f>H461*I461</f>
        <v/>
      </c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3">
        <f>H462*I462</f>
        <v/>
      </c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3">
        <f>H463*I463</f>
        <v/>
      </c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3">
        <f>H464*I464</f>
        <v/>
      </c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3">
        <f>H465*I465</f>
        <v/>
      </c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3">
        <f>H466*I466</f>
        <v/>
      </c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3">
        <f>H467*I467</f>
        <v/>
      </c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3">
        <f>H468*I468</f>
        <v/>
      </c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3">
        <f>H469*I469</f>
        <v/>
      </c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3">
        <f>H470*I470</f>
        <v/>
      </c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3">
        <f>H471*I471</f>
        <v/>
      </c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3">
        <f>H472*I472</f>
        <v/>
      </c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3">
        <f>H473*I473</f>
        <v/>
      </c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3">
        <f>H474*I474</f>
        <v/>
      </c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3">
        <f>H475*I475</f>
        <v/>
      </c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3">
        <f>H476*I476</f>
        <v/>
      </c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3">
        <f>H477*I477</f>
        <v/>
      </c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3">
        <f>H478*I478</f>
        <v/>
      </c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3">
        <f>H479*I479</f>
        <v/>
      </c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3">
        <f>H480*I480</f>
        <v/>
      </c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3">
        <f>H481*I481</f>
        <v/>
      </c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3">
        <f>H482*I482</f>
        <v/>
      </c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3">
        <f>H483*I483</f>
        <v/>
      </c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3">
        <f>H484*I484</f>
        <v/>
      </c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3">
        <f>H485*I485</f>
        <v/>
      </c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3">
        <f>H486*I486</f>
        <v/>
      </c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3">
        <f>H487*I487</f>
        <v/>
      </c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3">
        <f>H488*I488</f>
        <v/>
      </c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3">
        <f>H489*I489</f>
        <v/>
      </c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3">
        <f>H490*I490</f>
        <v/>
      </c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3">
        <f>H491*I491</f>
        <v/>
      </c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3">
        <f>H492*I492</f>
        <v/>
      </c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3">
        <f>H493*I493</f>
        <v/>
      </c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3">
        <f>H494*I494</f>
        <v/>
      </c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3">
        <f>H495*I495</f>
        <v/>
      </c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3">
        <f>H496*I496</f>
        <v/>
      </c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3">
        <f>H497*I497</f>
        <v/>
      </c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3">
        <f>H498*I498</f>
        <v/>
      </c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3">
        <f>H499*I499</f>
        <v/>
      </c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3">
        <f>H500*I500</f>
        <v/>
      </c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3">
        <f>H501*I501</f>
        <v/>
      </c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3">
        <f>H502*I502</f>
        <v/>
      </c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3">
        <f>H503*I503</f>
        <v/>
      </c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3">
        <f>H504*I504</f>
        <v/>
      </c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3">
        <f>H505*I505</f>
        <v/>
      </c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2025-10-08T06:31:08Z</dcterms:modified>
  <cp:lastModifiedBy>劉祐廷</cp:lastModifiedBy>
  <cp:revision>39</cp:revision>
  <cp:lastPrinted>2024-02-22T01:18:13Z</cp:lastPrinted>
</cp:coreProperties>
</file>