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79" firstSheet="0" activeTab="0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00878.TW" sheetId="5" state="visible" r:id="rId5"/>
    <sheet name="2890.TW" sheetId="6" state="visible" r:id="rId6"/>
    <sheet name="BND" sheetId="7" state="visible" r:id="rId7"/>
    <sheet name="VT" sheetId="8" state="visible" r:id="rId8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MingLiU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8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tabSelected="1" zoomScaleNormal="100" workbookViewId="0">
      <selection activeCell="J16" sqref="J16"/>
    </sheetView>
  </sheetViews>
  <sheetFormatPr baseColWidth="8" defaultColWidth="8.453125" defaultRowHeight="17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62304</v>
      </c>
      <c r="D2" s="51" t="n"/>
      <c r="E2" s="92" t="n"/>
      <c r="F2" s="90" t="n"/>
      <c r="G2" s="75" t="n"/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88333</v>
      </c>
      <c r="D4" s="40" t="n"/>
      <c r="E4" s="45" t="n"/>
      <c r="F4" s="46" t="n"/>
      <c r="G4" s="67" t="n"/>
      <c r="H4" s="40" t="n"/>
      <c r="I4" s="88" t="inlineStr">
        <is>
          <t>00878</t>
        </is>
      </c>
      <c r="J4" s="81" t="n"/>
      <c r="K4" s="71">
        <f>'00878.TW'!D3*'00878.TW'!C3*0.997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200</v>
      </c>
      <c r="D5" s="40" t="n"/>
      <c r="E5" s="45" t="n"/>
      <c r="F5" s="46" t="n"/>
      <c r="G5" s="67" t="n"/>
      <c r="H5" s="40" t="n"/>
      <c r="I5" s="88" t="inlineStr">
        <is>
          <t>2890</t>
        </is>
      </c>
      <c r="J5" s="81" t="n"/>
      <c r="K5" s="71">
        <f>'2890.TW'!D3*'2890.TW'!C3*0.997</f>
        <v/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inlineStr">
        <is>
          <t>2891</t>
        </is>
      </c>
      <c r="J6" s="46" t="n"/>
      <c r="K6" s="71" t="n">
        <v>14760</v>
      </c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0.64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1400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inlineStr">
        <is>
          <t>Aifian</t>
        </is>
      </c>
      <c r="B9" s="56" t="n"/>
      <c r="C9" s="86" t="n">
        <v>3462</v>
      </c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8923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10" sqref="F10:F11"/>
    </sheetView>
  </sheetViews>
  <sheetFormatPr baseColWidth="8" defaultColWidth="8.90625" defaultRowHeight="17"/>
  <cols>
    <col width="15.08984375" customWidth="1" style="2" min="1" max="2"/>
    <col width="15" customWidth="1" style="22" min="3" max="3"/>
    <col width="12.90625" customWidth="1" style="2" min="4" max="4"/>
    <col width="15.08984375" customWidth="1" style="2" min="5" max="6"/>
    <col width="15" customWidth="1" style="2" min="7" max="7"/>
    <col width="8.90625" customWidth="1" style="13" min="8" max="8"/>
    <col width="15.08984375" customWidth="1" style="13" min="9" max="10"/>
    <col width="15" customWidth="1" style="14" min="11" max="11"/>
    <col width="8.9062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32.01</v>
      </c>
    </row>
    <row r="3" ht="17.25" customHeight="1">
      <c r="A3" s="121">
        <f>('006208.TW'!E3+'00692.TW'!E3+'00878.TW'!E3+'2890.TW'!E3)-('006208.TW'!F3+'00692.TW'!F3+'00878.TW'!F3+'2890.TW'!F3)-E2+7345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22" zoomScale="115" zoomScaleNormal="115" workbookViewId="0">
      <selection activeCell="E30" sqref="E30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115.90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7" t="n">
        <v>109.64</v>
      </c>
      <c r="D30" s="98" t="n">
        <v>14</v>
      </c>
      <c r="E30" s="98" t="n">
        <v>1535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7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7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7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7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7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7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7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7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7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7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7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7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7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7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7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7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26:G26"/>
    <mergeCell ref="F330:G330"/>
    <mergeCell ref="F97:G97"/>
    <mergeCell ref="F268:G268"/>
    <mergeCell ref="F219:G219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27" zoomScale="115" zoomScaleNormal="115" workbookViewId="0">
      <selection activeCell="E27" sqref="E27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46.20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2024.10.07</t>
        </is>
      </c>
      <c r="C27" s="98" t="n">
        <v>43.86</v>
      </c>
      <c r="D27" s="98" t="n">
        <v>22</v>
      </c>
      <c r="E27" s="98" t="n">
        <v>965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98" t="n"/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9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9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9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9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9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9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9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9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9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9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9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9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9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9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26:G26"/>
    <mergeCell ref="F330:G330"/>
    <mergeCell ref="F97:G97"/>
    <mergeCell ref="F268:G268"/>
    <mergeCell ref="F219:G219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7" zoomScale="115" zoomScaleNormal="115" workbookViewId="0">
      <selection activeCell="E28" sqref="E28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00878.TW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23.12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8" t="n">
        <v>21.23</v>
      </c>
      <c r="D7" s="98" t="n">
        <v>22</v>
      </c>
      <c r="E7" s="98" t="n">
        <v>469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2023.08.07</t>
        </is>
      </c>
      <c r="C8" s="128" t="n">
        <v>21.54</v>
      </c>
      <c r="D8" s="98" t="n">
        <v>22</v>
      </c>
      <c r="E8" s="98" t="n">
        <v>474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21.59</v>
      </c>
      <c r="D9" s="98" t="n">
        <v>22</v>
      </c>
      <c r="E9" s="98" t="n">
        <v>475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2023.09.11</t>
        </is>
      </c>
      <c r="C10" s="128" t="n"/>
      <c r="D10" s="98" t="n"/>
      <c r="E10" s="19" t="n"/>
      <c r="F10" s="98" t="n">
        <v>13</v>
      </c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20.5</v>
      </c>
      <c r="D11" s="98" t="n">
        <v>22</v>
      </c>
      <c r="E11" s="98" t="n">
        <v>452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8" t="n">
        <v>20.73</v>
      </c>
      <c r="D12" s="98" t="n">
        <v>23</v>
      </c>
      <c r="E12" s="98" t="n">
        <v>478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2023.11.06</t>
        </is>
      </c>
      <c r="C13" s="128" t="n">
        <v>20.25</v>
      </c>
      <c r="D13" s="98" t="n">
        <v>24</v>
      </c>
      <c r="E13" s="98" t="n">
        <v>487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2023.12.06</t>
        </is>
      </c>
      <c r="C14" s="128" t="n">
        <v>20.57</v>
      </c>
      <c r="D14" s="98" t="n">
        <v>23</v>
      </c>
      <c r="E14" s="98" t="n">
        <v>474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2023.12.12</t>
        </is>
      </c>
      <c r="C15" s="128" t="n"/>
      <c r="D15" s="98" t="n"/>
      <c r="E15" s="98" t="n"/>
      <c r="F15" s="98" t="n">
        <v>37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28" t="n">
        <v>21.32</v>
      </c>
      <c r="D16" s="98" t="n">
        <v>22</v>
      </c>
      <c r="E16" s="98" t="n">
        <v>470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128" t="n">
        <v>22.14</v>
      </c>
      <c r="D17" s="98" t="n">
        <v>21</v>
      </c>
      <c r="E17" s="98" t="n">
        <v>466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128" t="n">
        <v>22.24</v>
      </c>
      <c r="D18" s="98" t="n">
        <v>21</v>
      </c>
      <c r="E18" s="98" t="n">
        <v>468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2024.03.25</t>
        </is>
      </c>
      <c r="C19" s="128" t="n"/>
      <c r="D19" s="98" t="n"/>
      <c r="E19" s="98" t="n"/>
      <c r="F19" s="98" t="n">
        <v>70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28" t="n">
        <v>22.67</v>
      </c>
      <c r="D20" s="98" t="n">
        <v>21</v>
      </c>
      <c r="E20" s="98" t="n">
        <v>477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2024.05.06</t>
        </is>
      </c>
      <c r="C21" s="128" t="n">
        <v>22.59</v>
      </c>
      <c r="D21" s="98" t="n">
        <v>22</v>
      </c>
      <c r="E21" s="98" t="n">
        <v>498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2024.06.06</t>
        </is>
      </c>
      <c r="C22" s="128" t="n">
        <v>23</v>
      </c>
      <c r="D22" s="98" t="n">
        <v>21</v>
      </c>
      <c r="E22" s="98" t="n">
        <v>484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2024.06.13</t>
        </is>
      </c>
      <c r="C23" s="128" t="n"/>
      <c r="D23" s="98" t="n"/>
      <c r="E23" s="98" t="n"/>
      <c r="F23" s="98" t="n">
        <v>125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28" t="n">
        <v>24.25</v>
      </c>
      <c r="D24" s="98" t="n">
        <v>20</v>
      </c>
      <c r="E24" s="98" t="n">
        <v>486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2024.08.06</t>
        </is>
      </c>
      <c r="C25" s="128" t="n">
        <v>21.65</v>
      </c>
      <c r="D25" s="98" t="n">
        <v>23</v>
      </c>
      <c r="E25" s="98" t="n">
        <v>499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128" t="n">
        <v>22.32</v>
      </c>
      <c r="D26" s="98" t="n">
        <v>22</v>
      </c>
      <c r="E26" s="98" t="n">
        <v>492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2024.09.16</t>
        </is>
      </c>
      <c r="C27" s="128" t="n">
        <v>22.25</v>
      </c>
      <c r="D27" s="98" t="n">
        <v>4</v>
      </c>
      <c r="E27" s="98" t="n">
        <v>90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28" t="n">
        <v>22.64</v>
      </c>
      <c r="D28" s="98" t="n">
        <v>22</v>
      </c>
      <c r="E28" s="98" t="n">
        <v>498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2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26:G26"/>
    <mergeCell ref="F330:G330"/>
    <mergeCell ref="F97:G97"/>
    <mergeCell ref="F268:G268"/>
    <mergeCell ref="F219:G219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9" zoomScale="115" zoomScaleNormal="115" workbookViewId="0">
      <selection activeCell="F31" sqref="F31:G31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24.00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/>
      <c r="D12" s="98" t="n">
        <v>40</v>
      </c>
      <c r="E12" s="98" t="n"/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/>
      <c r="D28" s="98" t="n">
        <v>96</v>
      </c>
      <c r="E28" s="98" t="n"/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2024.10.07</t>
        </is>
      </c>
      <c r="C29" s="128" t="n">
        <v>24.08</v>
      </c>
      <c r="D29" s="98" t="n">
        <v>37</v>
      </c>
      <c r="E29" s="98" t="n">
        <v>891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8" t="n">
        <v>23.65</v>
      </c>
      <c r="D30" s="98" t="n">
        <v>63</v>
      </c>
      <c r="E30" s="98" t="n">
        <v>1491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26:G26"/>
    <mergeCell ref="F330:G330"/>
    <mergeCell ref="F97:G97"/>
    <mergeCell ref="F268:G268"/>
    <mergeCell ref="F219:G219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J37" sqref="J37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73.84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2024.10.07</t>
        </is>
      </c>
      <c r="C37" s="130">
        <f>H37*I37</f>
        <v/>
      </c>
      <c r="D37" s="98" t="n">
        <v>0.41966</v>
      </c>
      <c r="E37" s="98" t="n">
        <v>1000</v>
      </c>
      <c r="F37" s="98" t="n"/>
      <c r="G37" s="46" t="n"/>
      <c r="H37" s="21" t="n">
        <v>73.92</v>
      </c>
      <c r="I37" s="21" t="n">
        <v>32.234</v>
      </c>
      <c r="J37" s="21" t="n">
        <v>31.02</v>
      </c>
    </row>
    <row r="38" ht="16.5" customFormat="1" customHeight="1" s="13">
      <c r="A38" s="18" t="n">
        <v>33</v>
      </c>
      <c r="B38" s="26" t="inlineStr">
        <is>
          <t>2024.10.08</t>
        </is>
      </c>
      <c r="C38" s="130">
        <f>H38*I38</f>
        <v/>
      </c>
      <c r="D38" s="98" t="n"/>
      <c r="E38" s="98" t="n"/>
      <c r="F38" s="98" t="n">
        <v>54</v>
      </c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159:G159"/>
    <mergeCell ref="F330:G330"/>
    <mergeCell ref="F97:G97"/>
    <mergeCell ref="F219:G219"/>
    <mergeCell ref="F268:G268"/>
    <mergeCell ref="F395:G395"/>
    <mergeCell ref="F26:G26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K12" sqref="K12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120.57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30">
        <f>H28*I28</f>
        <v/>
      </c>
      <c r="D28" s="98" t="n">
        <v>0.78006</v>
      </c>
      <c r="E28" s="98" t="n">
        <v>3000</v>
      </c>
      <c r="F28" s="98" t="n"/>
      <c r="G28" s="46" t="n"/>
      <c r="H28" s="21" t="n">
        <v>119.31</v>
      </c>
      <c r="I28" s="21" t="n">
        <v>32.234</v>
      </c>
      <c r="J28" s="21" t="n">
        <v>93.06999999999999</v>
      </c>
    </row>
    <row r="29" ht="16.5" customFormat="1" customHeight="1" s="13">
      <c r="A29" s="18" t="n">
        <v>24</v>
      </c>
      <c r="B29" s="26" t="n"/>
      <c r="C29" s="130">
        <f>H29*I29</f>
        <v/>
      </c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30">
        <f>H30*I30</f>
        <v/>
      </c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30">
        <f>H31*I31</f>
        <v/>
      </c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30">
        <f>H32*I32</f>
        <v/>
      </c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30">
        <f>H33*I33</f>
        <v/>
      </c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30">
        <f>H34*I34</f>
        <v/>
      </c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30">
        <f>H35*I35</f>
        <v/>
      </c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30">
        <f>H36*I36</f>
        <v/>
      </c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30">
        <f>H37*I37</f>
        <v/>
      </c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30">
        <f>H38*I38</f>
        <v/>
      </c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159:G159"/>
    <mergeCell ref="F330:G330"/>
    <mergeCell ref="F97:G97"/>
    <mergeCell ref="F219:G219"/>
    <mergeCell ref="F268:G268"/>
    <mergeCell ref="F395:G395"/>
    <mergeCell ref="F26:G26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2024-10-20T06:31:10Z</dcterms:modified>
  <cp:lastModifiedBy>劉祐廷</cp:lastModifiedBy>
  <cp:revision>39</cp:revision>
  <cp:lastPrinted>2024-02-22T01:18:13Z</cp:lastPrinted>
</cp:coreProperties>
</file>