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7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2891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K6" sqref="K6:L6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97363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>
        <f>'2891.TW'!D3*'2891.TW'!C3*0.997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334.29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USDC</t>
        </is>
      </c>
      <c r="B9" s="56" t="n"/>
      <c r="C9" s="86">
        <f>投資!G2 * 99.05</f>
        <v/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9892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30.28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47" sqref="E4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130.70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7" t="n">
        <v>107</v>
      </c>
      <c r="D41" s="98" t="n">
        <v>19</v>
      </c>
      <c r="E41" s="98" t="n">
        <v>2034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2025.07.07</t>
        </is>
      </c>
      <c r="C42" s="127" t="n">
        <v>114</v>
      </c>
      <c r="D42" s="98" t="n">
        <v>18</v>
      </c>
      <c r="E42" s="98" t="n">
        <v>2053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2025.08.06</t>
        </is>
      </c>
      <c r="C43" s="127" t="n">
        <v>119.24</v>
      </c>
      <c r="D43" s="98" t="n">
        <v>17</v>
      </c>
      <c r="E43" s="98" t="n">
        <v>2028</v>
      </c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2025.08.08</t>
        </is>
      </c>
      <c r="C44" s="127" t="n"/>
      <c r="D44" s="98" t="n"/>
      <c r="E44" s="98" t="n"/>
      <c r="F44" s="98" t="n">
        <v>647</v>
      </c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inlineStr">
        <is>
          <t>2025.08.13</t>
        </is>
      </c>
      <c r="C45" s="127" t="n">
        <v>124.5</v>
      </c>
      <c r="D45" s="98" t="n">
        <v>4</v>
      </c>
      <c r="E45" s="98" t="n">
        <v>499</v>
      </c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inlineStr">
        <is>
          <t>2025.09.08</t>
        </is>
      </c>
      <c r="C46" s="127" t="n">
        <v>124.69</v>
      </c>
      <c r="D46" s="98" t="n">
        <v>14</v>
      </c>
      <c r="E46" s="98" t="n">
        <v>1996</v>
      </c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33" zoomScaleNormal="100" workbookViewId="0">
      <selection activeCell="E42" sqref="E42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50.75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98" t="n">
        <v>42.22</v>
      </c>
      <c r="D37" s="98" t="n">
        <v>23</v>
      </c>
      <c r="E37" s="98" t="n">
        <v>972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2025.07.07</t>
        </is>
      </c>
      <c r="C38" s="98" t="n">
        <v>44.82</v>
      </c>
      <c r="D38" s="98" t="n">
        <v>22</v>
      </c>
      <c r="E38" s="98" t="n">
        <v>987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2025.08.06</t>
        </is>
      </c>
      <c r="C39" s="98" t="n">
        <v>46.48</v>
      </c>
      <c r="D39" s="98" t="n">
        <v>21</v>
      </c>
      <c r="E39" s="98" t="n">
        <v>977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2025.08.08</t>
        </is>
      </c>
      <c r="C40" s="98" t="n"/>
      <c r="D40" s="98" t="n"/>
      <c r="E40" s="98" t="n"/>
      <c r="F40" s="98" t="n">
        <v>1088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2025.08.13</t>
        </is>
      </c>
      <c r="C41" s="98" t="n">
        <v>48.25</v>
      </c>
      <c r="D41" s="98" t="n">
        <v>20</v>
      </c>
      <c r="E41" s="98" t="n">
        <v>966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98" t="n">
        <v>48.6</v>
      </c>
      <c r="D42" s="98" t="n">
        <v>20</v>
      </c>
      <c r="E42" s="98" t="n">
        <v>973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32" zoomScaleNormal="100" workbookViewId="0">
      <selection activeCell="F39" sqref="F39:G39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24.95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>
        <v>0</v>
      </c>
      <c r="D12" s="98" t="n">
        <v>40</v>
      </c>
      <c r="E12" s="98" t="n">
        <v>0</v>
      </c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>
        <v>0</v>
      </c>
      <c r="D28" s="98" t="n">
        <v>96</v>
      </c>
      <c r="E28" s="98" t="n">
        <v>0</v>
      </c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28" t="n">
        <v>23</v>
      </c>
      <c r="D39" s="98" t="n">
        <v>39</v>
      </c>
      <c r="E39" s="98" t="n">
        <v>898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28" t="n">
        <v>24.53</v>
      </c>
      <c r="D40" s="98" t="n">
        <v>36</v>
      </c>
      <c r="E40" s="98" t="n">
        <v>884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2025.08.06</t>
        </is>
      </c>
      <c r="C41" s="128" t="n">
        <v>26.21</v>
      </c>
      <c r="D41" s="98" t="n">
        <v>34</v>
      </c>
      <c r="E41" s="98" t="n">
        <v>892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128" t="n">
        <v>24.64</v>
      </c>
      <c r="D42" s="98" t="n">
        <v>36</v>
      </c>
      <c r="E42" s="98" t="n">
        <v>888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2025.09.22</t>
        </is>
      </c>
      <c r="C43" s="128" t="n">
        <v>0</v>
      </c>
      <c r="D43" s="98" t="n">
        <v>153</v>
      </c>
      <c r="E43" s="98" t="n">
        <v>0</v>
      </c>
      <c r="F43" s="98" t="n">
        <v>4112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3" sqref="A3:A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2891.TW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43.15</t>
        </is>
      </c>
      <c r="D3" s="110">
        <f>SUM(D7:D505)</f>
        <v/>
      </c>
      <c r="E3" s="113">
        <f>SUM(E7:E505)</f>
        <v/>
      </c>
      <c r="F3" s="113">
        <f>SUM(F7:F505)</f>
        <v/>
      </c>
      <c r="G3" s="8">
        <f>(C3*D3+F3-E3)/E3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(C3*D3+F3-E3)</f>
        <v/>
      </c>
      <c r="H4" s="102" t="n"/>
      <c r="I4" s="102" t="n"/>
      <c r="J4" s="102" t="n"/>
    </row>
    <row r="5" ht="17.25" customHeight="1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 ht="17.25" customHeight="1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 ht="17.25" customHeight="1">
      <c r="A7" s="18" t="n">
        <v>2</v>
      </c>
      <c r="B7" s="26" t="inlineStr">
        <is>
          <t>2024.08.06</t>
        </is>
      </c>
      <c r="C7" s="128" t="n">
        <v>32.9</v>
      </c>
      <c r="D7" s="98" t="n">
        <v>200</v>
      </c>
      <c r="E7" s="98" t="n">
        <v>6589</v>
      </c>
      <c r="F7" s="98" t="n"/>
      <c r="G7" s="46" t="n"/>
      <c r="H7" s="21" t="n"/>
      <c r="I7" s="21" t="n"/>
      <c r="J7" s="21" t="n"/>
    </row>
    <row r="8" ht="17.25" customHeight="1">
      <c r="A8" s="18" t="n">
        <v>3</v>
      </c>
      <c r="B8" s="26" t="inlineStr">
        <is>
          <t>2024.08.26</t>
        </is>
      </c>
      <c r="C8" s="128" t="n">
        <v>33.5</v>
      </c>
      <c r="D8" s="98" t="n">
        <v>200</v>
      </c>
      <c r="E8" s="98" t="n">
        <v>6709</v>
      </c>
      <c r="F8" s="98" t="n"/>
      <c r="G8" s="46" t="n"/>
      <c r="H8" s="21" t="n"/>
      <c r="I8" s="21" t="n"/>
      <c r="J8" s="21" t="n"/>
    </row>
    <row r="9" ht="17.25" customHeight="1">
      <c r="A9" s="18" t="n">
        <v>4</v>
      </c>
      <c r="B9" s="26" t="inlineStr">
        <is>
          <t>2025.08.08</t>
        </is>
      </c>
      <c r="C9" s="128" t="n"/>
      <c r="D9" s="98" t="n"/>
      <c r="E9" s="98" t="n"/>
      <c r="F9" s="98" t="n">
        <v>910</v>
      </c>
      <c r="G9" s="46" t="n"/>
      <c r="H9" s="21" t="n"/>
      <c r="I9" s="21" t="n"/>
      <c r="J9" s="21" t="n"/>
    </row>
    <row r="10" ht="17.25" customHeight="1">
      <c r="A10" s="18" t="n">
        <v>5</v>
      </c>
      <c r="B10" s="26" t="n"/>
      <c r="C10" s="128" t="n"/>
      <c r="D10" s="98" t="n"/>
      <c r="E10" s="19" t="n"/>
      <c r="F10" s="98" t="n"/>
      <c r="G10" s="46" t="n"/>
      <c r="H10" s="21" t="n"/>
      <c r="I10" s="21" t="n"/>
      <c r="J10" s="21" t="n"/>
    </row>
    <row r="11" ht="17.25" customHeight="1">
      <c r="A11" s="18" t="n">
        <v>6</v>
      </c>
      <c r="B11" s="26" t="n"/>
      <c r="C11" s="128" t="n"/>
      <c r="D11" s="98" t="n"/>
      <c r="E11" s="98" t="n"/>
      <c r="F11" s="98" t="n"/>
      <c r="G11" s="46" t="n"/>
      <c r="H11" s="21" t="n"/>
      <c r="I11" s="21" t="n"/>
      <c r="J11" s="21" t="n"/>
    </row>
    <row r="12" ht="17.25" customHeight="1">
      <c r="A12" s="18" t="n">
        <v>7</v>
      </c>
      <c r="B12" s="26" t="n"/>
      <c r="C12" s="128" t="n"/>
      <c r="D12" s="98" t="n"/>
      <c r="E12" s="98" t="n"/>
      <c r="F12" s="98" t="n"/>
      <c r="G12" s="46" t="n"/>
      <c r="H12" s="21" t="n"/>
      <c r="I12" s="21" t="n"/>
      <c r="J12" s="21" t="n"/>
    </row>
    <row r="13" ht="17.25" customHeight="1">
      <c r="A13" s="18" t="n">
        <v>8</v>
      </c>
      <c r="B13" s="26" t="n"/>
      <c r="C13" s="128" t="n"/>
      <c r="D13" s="98" t="n"/>
      <c r="E13" s="98" t="n"/>
      <c r="F13" s="98" t="n"/>
      <c r="G13" s="46" t="n"/>
      <c r="H13" s="21" t="n"/>
      <c r="I13" s="21" t="n"/>
      <c r="J13" s="21" t="n"/>
    </row>
    <row r="14" ht="17.25" customHeight="1">
      <c r="A14" s="18" t="n">
        <v>9</v>
      </c>
      <c r="B14" s="26" t="n"/>
      <c r="C14" s="128" t="n"/>
      <c r="D14" s="98" t="n"/>
      <c r="E14" s="98" t="n"/>
      <c r="F14" s="98" t="n"/>
      <c r="G14" s="46" t="n"/>
      <c r="H14" s="21" t="n"/>
      <c r="I14" s="21" t="n"/>
      <c r="J14" s="21" t="n"/>
    </row>
    <row r="15" ht="17.25" customHeight="1">
      <c r="A15" s="18" t="n">
        <v>10</v>
      </c>
      <c r="B15" s="26" t="n"/>
      <c r="C15" s="128" t="n"/>
      <c r="D15" s="98" t="n"/>
      <c r="E15" s="98" t="n"/>
      <c r="F15" s="98" t="n"/>
      <c r="G15" s="46" t="n"/>
      <c r="H15" s="21" t="n"/>
      <c r="I15" s="21" t="n"/>
      <c r="J15" s="21" t="n"/>
    </row>
    <row r="16" ht="17.25" customHeight="1">
      <c r="A16" s="18" t="n">
        <v>11</v>
      </c>
      <c r="B16" s="26" t="n"/>
      <c r="C16" s="128" t="n"/>
      <c r="D16" s="98" t="n"/>
      <c r="E16" s="98" t="n"/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n"/>
      <c r="C17" s="128" t="n"/>
      <c r="D17" s="98" t="n"/>
      <c r="E17" s="98" t="n"/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n"/>
      <c r="C18" s="128" t="n"/>
      <c r="D18" s="98" t="n"/>
      <c r="E18" s="98" t="n"/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n"/>
      <c r="C19" s="128" t="n"/>
      <c r="D19" s="98" t="n"/>
      <c r="E19" s="98" t="n"/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n"/>
      <c r="C20" s="128" t="n"/>
      <c r="D20" s="98" t="n"/>
      <c r="E20" s="98" t="n"/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n"/>
      <c r="C21" s="128" t="n"/>
      <c r="D21" s="98" t="n"/>
      <c r="E21" s="98" t="n"/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n"/>
      <c r="C22" s="128" t="n"/>
      <c r="D22" s="98" t="n"/>
      <c r="E22" s="98" t="n"/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n"/>
      <c r="C23" s="128" t="n"/>
      <c r="D23" s="98" t="n"/>
      <c r="E23" s="98" t="n"/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n"/>
      <c r="C24" s="128" t="n"/>
      <c r="D24" s="98" t="n"/>
      <c r="E24" s="98" t="n"/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n"/>
      <c r="C25" s="129" t="n"/>
      <c r="D25" s="21" t="n"/>
      <c r="E25" s="21" t="n"/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n"/>
      <c r="C26" s="128" t="n"/>
      <c r="D26" s="98" t="n"/>
      <c r="E26" s="98" t="n"/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12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87:G187"/>
    <mergeCell ref="F16:G16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325:G325"/>
    <mergeCell ref="F154:G154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43" zoomScaleNormal="100" workbookViewId="0">
      <selection activeCell="N50" sqref="N50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74.71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0">
        <f>H53*I53</f>
        <v/>
      </c>
      <c r="D53" s="98" t="n">
        <v>0.46129</v>
      </c>
      <c r="E53" s="98" t="n">
        <v>1000</v>
      </c>
      <c r="F53" s="98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0">
        <f>H54*I54</f>
        <v/>
      </c>
      <c r="D54" s="98" t="n"/>
      <c r="E54" s="98" t="n"/>
      <c r="F54" s="98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inlineStr">
        <is>
          <t>2025.07.08</t>
        </is>
      </c>
      <c r="C55" s="130">
        <f>H55*I55</f>
        <v/>
      </c>
      <c r="D55" s="98" t="n"/>
      <c r="E55" s="98" t="n"/>
      <c r="F55" s="98" t="n">
        <v>71</v>
      </c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inlineStr">
        <is>
          <t>2025.08.08</t>
        </is>
      </c>
      <c r="C56" s="130">
        <f>H56*I56</f>
        <v/>
      </c>
      <c r="D56" s="98" t="n"/>
      <c r="E56" s="98" t="n"/>
      <c r="F56" s="98" t="n">
        <v>74</v>
      </c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inlineStr">
        <is>
          <t>2025.09.09</t>
        </is>
      </c>
      <c r="C57" s="130">
        <f>H57*I57</f>
        <v/>
      </c>
      <c r="D57" s="98" t="n"/>
      <c r="E57" s="98" t="n"/>
      <c r="F57" s="98" t="n">
        <v>76</v>
      </c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topLeftCell="A19" zoomScaleNormal="100" workbookViewId="0">
      <selection activeCell="M37" sqref="M3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137.37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0">
        <f>H38*I38</f>
        <v/>
      </c>
      <c r="D38" s="98" t="n">
        <v>0.7988499999999999</v>
      </c>
      <c r="E38" s="98" t="n">
        <v>3000</v>
      </c>
      <c r="F38" s="98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0">
        <f>H39*I39</f>
        <v/>
      </c>
      <c r="D39" s="98" t="n"/>
      <c r="E39" s="98" t="n"/>
      <c r="F39" s="98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0">
        <f>H40*I40</f>
        <v/>
      </c>
      <c r="D40" s="98" t="n">
        <v>1.00626</v>
      </c>
      <c r="E40" s="98" t="n">
        <v>3804.35055</v>
      </c>
      <c r="F40" s="98" t="n"/>
      <c r="G40" s="46" t="n"/>
      <c r="H40" s="21" t="n">
        <v>129.32</v>
      </c>
      <c r="I40" s="21" t="n">
        <v>29.235</v>
      </c>
      <c r="J40" s="21" t="n">
        <v>130.13</v>
      </c>
    </row>
    <row r="41" ht="16.5" customFormat="1" customHeight="1" s="13">
      <c r="A41" s="18" t="n">
        <v>36</v>
      </c>
      <c r="B41" s="26" t="inlineStr">
        <is>
          <t>2025.08.06</t>
        </is>
      </c>
      <c r="C41" s="130">
        <f>H41*I41</f>
        <v/>
      </c>
      <c r="D41" s="98" t="n">
        <v>0.99724</v>
      </c>
      <c r="E41" s="98" t="n">
        <v>3859.16037</v>
      </c>
      <c r="F41" s="98" t="n"/>
      <c r="G41" s="46" t="n"/>
      <c r="H41" s="21" t="n">
        <v>130.36</v>
      </c>
      <c r="I41" s="21" t="n">
        <v>29.679</v>
      </c>
      <c r="J41" s="21" t="n">
        <v>130.03</v>
      </c>
    </row>
    <row r="42" ht="16.5" customFormat="1" customHeight="1" s="13">
      <c r="A42" s="18" t="n">
        <v>37</v>
      </c>
      <c r="B42" s="26" t="inlineStr">
        <is>
          <t>2025.09.09</t>
        </is>
      </c>
      <c r="C42" s="130">
        <f>H42*I42</f>
        <v/>
      </c>
      <c r="D42" s="98" t="n">
        <v>0.96232</v>
      </c>
      <c r="E42" s="98" t="n">
        <v>3955.03421</v>
      </c>
      <c r="F42" s="98" t="n"/>
      <c r="G42" s="46" t="n"/>
      <c r="H42" s="21" t="n">
        <v>135.09</v>
      </c>
      <c r="I42" s="21" t="n">
        <v>30.421</v>
      </c>
      <c r="J42" s="21" t="n">
        <v>130.01</v>
      </c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2025-09-15T22:00:13Z</dcterms:modified>
  <cp:lastModifiedBy>劉祐廷</cp:lastModifiedBy>
  <cp:revision>39</cp:revision>
  <cp:lastPrinted>2024-02-22T01:18:13Z</cp:lastPrinted>
</cp:coreProperties>
</file>