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uant-client\"/>
    </mc:Choice>
  </mc:AlternateContent>
  <bookViews>
    <workbookView xWindow="0" yWindow="0" windowWidth="11520" windowHeight="68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J3" i="1" l="1"/>
  <c r="K3" i="1" l="1"/>
  <c r="L3" i="1" s="1"/>
  <c r="G3" i="1"/>
  <c r="I3" i="1" l="1"/>
  <c r="L4" i="1"/>
  <c r="G4" i="1" l="1"/>
  <c r="H4" i="1" l="1"/>
  <c r="I4" i="1" s="1"/>
  <c r="J4" i="1" s="1"/>
  <c r="K5" i="1" s="1"/>
  <c r="L5" i="1" s="1"/>
  <c r="G5" i="1" l="1"/>
  <c r="H5" i="1" s="1"/>
  <c r="I5" i="1" s="1"/>
  <c r="J5" i="1" s="1"/>
  <c r="K6" i="1" s="1"/>
  <c r="L6" i="1" s="1"/>
  <c r="G6" i="1" s="1"/>
  <c r="H6" i="1" l="1"/>
  <c r="I6" i="1" s="1"/>
  <c r="J6" i="1" s="1"/>
  <c r="K7" i="1" s="1"/>
  <c r="L7" i="1" s="1"/>
  <c r="G7" i="1" s="1"/>
  <c r="H7" i="1" s="1"/>
  <c r="I7" i="1" l="1"/>
  <c r="J7" i="1" s="1"/>
  <c r="K8" i="1" s="1"/>
  <c r="L8" i="1" l="1"/>
  <c r="G8" i="1" l="1"/>
  <c r="H8" i="1"/>
  <c r="I8" i="1" l="1"/>
  <c r="J8" i="1" s="1"/>
  <c r="K9" i="1" s="1"/>
  <c r="L9" i="1" s="1"/>
  <c r="G9" i="1" l="1"/>
  <c r="H9" i="1" s="1"/>
  <c r="I9" i="1" l="1"/>
  <c r="J9" i="1" s="1"/>
  <c r="K10" i="1" s="1"/>
  <c r="L10" i="1" l="1"/>
  <c r="G10" i="1" l="1"/>
  <c r="H10" i="1" l="1"/>
  <c r="I10" i="1" s="1"/>
  <c r="J10" i="1" s="1"/>
  <c r="K11" i="1" s="1"/>
  <c r="L11" i="1" l="1"/>
  <c r="G11" i="1" l="1"/>
  <c r="H11" i="1" s="1"/>
  <c r="I11" i="1" l="1"/>
  <c r="J11" i="1" s="1"/>
  <c r="K12" i="1" s="1"/>
  <c r="L12" i="1" l="1"/>
  <c r="G12" i="1" l="1"/>
  <c r="H12" i="1" l="1"/>
  <c r="I12" i="1" s="1"/>
  <c r="J12" i="1" s="1"/>
  <c r="K13" i="1" s="1"/>
  <c r="L13" i="1" l="1"/>
  <c r="G13" i="1" l="1"/>
  <c r="H13" i="1" s="1"/>
  <c r="I13" i="1" l="1"/>
  <c r="J13" i="1" s="1"/>
  <c r="K14" i="1" s="1"/>
  <c r="L14" i="1" l="1"/>
  <c r="G14" i="1" l="1"/>
  <c r="H14" i="1" l="1"/>
  <c r="I14" i="1" s="1"/>
  <c r="J14" i="1" s="1"/>
  <c r="K15" i="1" s="1"/>
  <c r="L15" i="1" l="1"/>
  <c r="G15" i="1" l="1"/>
  <c r="H15" i="1" s="1"/>
  <c r="I15" i="1" l="1"/>
  <c r="J15" i="1" s="1"/>
  <c r="K16" i="1" s="1"/>
  <c r="L16" i="1" l="1"/>
  <c r="G16" i="1" l="1"/>
  <c r="H16" i="1" l="1"/>
  <c r="I16" i="1" s="1"/>
  <c r="J16" i="1" s="1"/>
  <c r="K17" i="1" s="1"/>
  <c r="L17" i="1" l="1"/>
  <c r="G17" i="1" l="1"/>
  <c r="H17" i="1" s="1"/>
  <c r="I17" i="1" l="1"/>
  <c r="J17" i="1" s="1"/>
  <c r="K18" i="1" s="1"/>
  <c r="L18" i="1" l="1"/>
  <c r="G18" i="1" l="1"/>
  <c r="H18" i="1" l="1"/>
  <c r="I18" i="1" s="1"/>
  <c r="J18" i="1" s="1"/>
  <c r="K19" i="1" s="1"/>
  <c r="L19" i="1" l="1"/>
  <c r="G19" i="1" l="1"/>
  <c r="H19" i="1" s="1"/>
  <c r="I19" i="1" l="1"/>
  <c r="J19" i="1" s="1"/>
  <c r="K20" i="1" s="1"/>
  <c r="L20" i="1" l="1"/>
  <c r="G20" i="1" l="1"/>
  <c r="H20" i="1"/>
  <c r="I20" i="1" l="1"/>
  <c r="J20" i="1" s="1"/>
  <c r="K21" i="1" s="1"/>
  <c r="L21" i="1" s="1"/>
  <c r="G21" i="1" l="1"/>
  <c r="H21" i="1" s="1"/>
  <c r="I21" i="1" l="1"/>
  <c r="J21" i="1" s="1"/>
  <c r="K22" i="1" s="1"/>
  <c r="L22" i="1" l="1"/>
  <c r="G22" i="1" l="1"/>
  <c r="H22" i="1" l="1"/>
  <c r="I22" i="1" s="1"/>
  <c r="J22" i="1" s="1"/>
  <c r="K23" i="1" s="1"/>
  <c r="L23" i="1" l="1"/>
  <c r="G23" i="1" l="1"/>
  <c r="H23" i="1" s="1"/>
  <c r="I23" i="1" l="1"/>
  <c r="J23" i="1" s="1"/>
  <c r="K24" i="1" s="1"/>
  <c r="L24" i="1" l="1"/>
  <c r="G24" i="1" l="1"/>
  <c r="H24" i="1" l="1"/>
  <c r="I24" i="1" s="1"/>
  <c r="J24" i="1" s="1"/>
  <c r="K25" i="1" s="1"/>
  <c r="L25" i="1" l="1"/>
  <c r="G25" i="1" l="1"/>
  <c r="H25" i="1"/>
  <c r="I25" i="1" l="1"/>
  <c r="J25" i="1" s="1"/>
</calcChain>
</file>

<file path=xl/sharedStrings.xml><?xml version="1.0" encoding="utf-8"?>
<sst xmlns="http://schemas.openxmlformats.org/spreadsheetml/2006/main" count="12" uniqueCount="12">
  <si>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</si>
  <si>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</si>
  <si>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</si>
  <si>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</si>
  <si>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</si>
  <si>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EP</t>
    <phoneticPr fontId="1" type="noConversion"/>
  </si>
  <si>
    <t>Acc</t>
    <phoneticPr fontId="1" type="noConversion"/>
  </si>
  <si>
    <t>Dummy</t>
    <phoneticPr fontId="1" type="noConversion"/>
  </si>
  <si>
    <t>Trend</t>
    <phoneticPr fontId="1" type="noConversion"/>
  </si>
  <si>
    <t>Volume</t>
    <phoneticPr fontId="1" type="noConversion"/>
  </si>
  <si>
    <t>SAR</t>
    <phoneticPr fontId="1" type="noConversion"/>
  </si>
  <si>
    <t>Initial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</si>
</sst>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K4" sqref="K4"/>
    </sheetView>
  </sheetViews>
  <sheetFormatPr defaultRowHeight="13.5" x14ac:dyDescent="0.15"/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t="s">
        <v>10</v>
      </c>
      <c r="K1" t="s">
        <v>11</v>
      </c>
      <c r="L1" t="s">
        <v>8</v>
      </c>
    </row>
    <row r="2" spans="1:12" x14ac:dyDescent="0.15">
      <c r="C2">
        <v>3836.86</v>
      </c>
      <c r="D2">
        <v>3643.25</v>
      </c>
    </row>
    <row r="3" spans="1:12" x14ac:dyDescent="0.15">
      <c r="B3">
        <v>3755.74</v>
      </c>
      <c r="C3">
        <v>3836.86</v>
      </c>
      <c r="D3">
        <v>3643.25</v>
      </c>
      <c r="E3">
        <v>3790.55</v>
      </c>
      <c r="G3">
        <f>D3</f>
        <v>3643.25</v>
      </c>
      <c r="H3">
        <v>0.02</v>
      </c>
      <c r="I3">
        <f>(K3-G3)*H3</f>
        <v>3.8722000000000025</v>
      </c>
      <c r="J3">
        <f>IF(L3="Falling",MAX(K3-I3, C3, C2), MIN(K3-I3, D3, D2))</f>
        <v>3836.86</v>
      </c>
      <c r="K3">
        <f>C3</f>
        <v>3836.86</v>
      </c>
      <c r="L3" t="str">
        <f>IF(K3&gt;E3, "Falling", "Rising")</f>
        <v>Falling</v>
      </c>
    </row>
    <row r="4" spans="1:12" x14ac:dyDescent="0.15">
      <c r="B4">
        <v>3766.57</v>
      </c>
      <c r="C4">
        <v>3766.57</v>
      </c>
      <c r="D4">
        <v>3542.73</v>
      </c>
      <c r="E4">
        <v>3546.2</v>
      </c>
      <c r="G4">
        <f>IF(L4="Falling", MIN(G3, D4), MAX(G3, C4))</f>
        <v>3542.73</v>
      </c>
      <c r="H4">
        <f>IF(L3&lt;&gt;L4, 0.02, IF(G3=G4, H3, MIN(H3+0.02, 0.2)))</f>
        <v>0.04</v>
      </c>
      <c r="I4">
        <f>(K4-G4)*H4</f>
        <v>11.765200000000005</v>
      </c>
      <c r="J4">
        <f>IF(L4="Falling",MAX(K4-I4, C4, C3), MIN(K4-I4, D4, D3))</f>
        <v>3836.86</v>
      </c>
      <c r="K4">
        <f>IF(L3="Falling",IF(C4&lt;J3,J3,G3),IF(D4&gt;J3,J3,G3))</f>
        <v>3836.86</v>
      </c>
      <c r="L4" t="str">
        <f>IF(K4&gt;E4, "Falling", "Rising")</f>
        <v>Falling</v>
      </c>
    </row>
    <row r="5" spans="1:12" x14ac:dyDescent="0.15">
      <c r="B5">
        <v>3543.13</v>
      </c>
      <c r="C5">
        <v>3576.17</v>
      </c>
      <c r="D5">
        <v>3371.75</v>
      </c>
      <c r="E5">
        <v>3507.31</v>
      </c>
      <c r="G5">
        <f t="shared" ref="G5:G25" si="0">IF(L5="Falling", MIN(G4, D5), MAX(G4, C5))</f>
        <v>3371.75</v>
      </c>
      <c r="H5">
        <f t="shared" ref="H5:H25" si="1">IF(L4&lt;&gt;L5, 0.02, IF(G4=G5, H4, MIN(H4+0.02, 0.2)))</f>
        <v>0.06</v>
      </c>
      <c r="I5">
        <f t="shared" ref="I5:I25" si="2">(K5-G5)*H5</f>
        <v>27.906600000000008</v>
      </c>
      <c r="J5">
        <f t="shared" ref="J5:J25" si="3">IF(L5="Falling",MAX(K5-I5, C5, C4), MIN(K5-I5, D5, D4))</f>
        <v>3808.9534000000003</v>
      </c>
      <c r="K5">
        <f t="shared" ref="K5:K25" si="4">IF(L4="Falling",IF(C5&lt;J4,J4,G4),IF(D5&gt;J4,J4,G4))</f>
        <v>3836.86</v>
      </c>
      <c r="L5" t="str">
        <f t="shared" ref="L5:L25" si="5">IF(K5&gt;E5, "Falling", "Rising")</f>
        <v>Falling</v>
      </c>
    </row>
    <row r="6" spans="1:12" x14ac:dyDescent="0.15">
      <c r="B6">
        <v>3488.31</v>
      </c>
      <c r="C6">
        <v>3513.55</v>
      </c>
      <c r="D6">
        <v>3334.02</v>
      </c>
      <c r="E6">
        <v>3340.81</v>
      </c>
      <c r="G6">
        <f t="shared" si="0"/>
        <v>3334.02</v>
      </c>
      <c r="H6">
        <f t="shared" si="1"/>
        <v>0.08</v>
      </c>
      <c r="I6">
        <f t="shared" si="2"/>
        <v>37.99467200000003</v>
      </c>
      <c r="J6">
        <f t="shared" si="3"/>
        <v>3770.9587280000005</v>
      </c>
      <c r="K6">
        <f t="shared" si="4"/>
        <v>3808.9534000000003</v>
      </c>
      <c r="L6" t="str">
        <f t="shared" si="5"/>
        <v>Falling</v>
      </c>
    </row>
    <row r="7" spans="1:12" x14ac:dyDescent="0.15">
      <c r="B7">
        <v>3337.26</v>
      </c>
      <c r="C7">
        <v>3529.75</v>
      </c>
      <c r="D7">
        <v>3314.75</v>
      </c>
      <c r="E7">
        <v>3529.6</v>
      </c>
      <c r="G7">
        <f t="shared" si="0"/>
        <v>3314.75</v>
      </c>
      <c r="H7">
        <f t="shared" si="1"/>
        <v>0.1</v>
      </c>
      <c r="I7">
        <f t="shared" si="2"/>
        <v>45.620872800000058</v>
      </c>
      <c r="J7">
        <f t="shared" si="3"/>
        <v>3725.3378552000004</v>
      </c>
      <c r="K7">
        <f t="shared" si="4"/>
        <v>3770.9587280000005</v>
      </c>
      <c r="L7" t="str">
        <f t="shared" si="5"/>
        <v>Falling</v>
      </c>
    </row>
    <row r="8" spans="1:12" x14ac:dyDescent="0.15">
      <c r="B8">
        <v>3558.21</v>
      </c>
      <c r="C8">
        <v>3756.17</v>
      </c>
      <c r="D8">
        <v>3558.21</v>
      </c>
      <c r="E8">
        <v>3717.41</v>
      </c>
      <c r="G8">
        <f t="shared" si="0"/>
        <v>3756.17</v>
      </c>
      <c r="H8">
        <f t="shared" si="1"/>
        <v>0.02</v>
      </c>
      <c r="I8">
        <f t="shared" si="2"/>
        <v>-8.828400000000002</v>
      </c>
      <c r="J8">
        <f t="shared" si="3"/>
        <v>3314.75</v>
      </c>
      <c r="K8">
        <f t="shared" si="4"/>
        <v>3314.75</v>
      </c>
      <c r="L8" t="str">
        <f t="shared" si="5"/>
        <v>Rising</v>
      </c>
    </row>
    <row r="9" spans="1:12" x14ac:dyDescent="0.15">
      <c r="B9">
        <v>3715.22</v>
      </c>
      <c r="C9">
        <v>3717.17</v>
      </c>
      <c r="D9">
        <v>3517.79</v>
      </c>
      <c r="E9">
        <v>3544.35</v>
      </c>
      <c r="G9">
        <f t="shared" si="0"/>
        <v>3756.17</v>
      </c>
      <c r="H9">
        <f t="shared" si="1"/>
        <v>0.02</v>
      </c>
      <c r="I9">
        <f t="shared" si="2"/>
        <v>-8.828400000000002</v>
      </c>
      <c r="J9">
        <f t="shared" si="3"/>
        <v>3323.5783999999999</v>
      </c>
      <c r="K9">
        <f t="shared" si="4"/>
        <v>3314.75</v>
      </c>
      <c r="L9" t="str">
        <f t="shared" si="5"/>
        <v>Rising</v>
      </c>
    </row>
    <row r="10" spans="1:12" x14ac:dyDescent="0.15">
      <c r="B10">
        <v>3548.77</v>
      </c>
      <c r="C10">
        <v>3572.62</v>
      </c>
      <c r="D10">
        <v>3447.9</v>
      </c>
      <c r="E10">
        <v>3478.14</v>
      </c>
      <c r="G10">
        <f t="shared" si="0"/>
        <v>3756.17</v>
      </c>
      <c r="H10">
        <f t="shared" si="1"/>
        <v>0.02</v>
      </c>
      <c r="I10">
        <f t="shared" si="2"/>
        <v>-8.6518320000000042</v>
      </c>
      <c r="J10">
        <f t="shared" si="3"/>
        <v>3332.2302319999999</v>
      </c>
      <c r="K10">
        <f t="shared" si="4"/>
        <v>3323.5783999999999</v>
      </c>
      <c r="L10" t="str">
        <f t="shared" si="5"/>
        <v>Rising</v>
      </c>
    </row>
    <row r="11" spans="1:12" x14ac:dyDescent="0.15">
      <c r="B11">
        <v>3495.83</v>
      </c>
      <c r="C11">
        <v>3612.43</v>
      </c>
      <c r="D11">
        <v>3494.39</v>
      </c>
      <c r="E11">
        <v>3612.08</v>
      </c>
      <c r="G11">
        <f t="shared" si="0"/>
        <v>3756.17</v>
      </c>
      <c r="H11">
        <f t="shared" si="1"/>
        <v>0.02</v>
      </c>
      <c r="I11">
        <f t="shared" si="2"/>
        <v>-8.478795360000003</v>
      </c>
      <c r="J11">
        <f t="shared" si="3"/>
        <v>3340.7090273599997</v>
      </c>
      <c r="K11">
        <f t="shared" si="4"/>
        <v>3332.2302319999999</v>
      </c>
      <c r="L11" t="str">
        <f t="shared" si="5"/>
        <v>Rising</v>
      </c>
    </row>
    <row r="12" spans="1:12" x14ac:dyDescent="0.15">
      <c r="B12">
        <v>3653.3</v>
      </c>
      <c r="C12">
        <v>3744.89</v>
      </c>
      <c r="D12">
        <v>3653.3</v>
      </c>
      <c r="E12">
        <v>3704.74</v>
      </c>
      <c r="G12">
        <f t="shared" si="0"/>
        <v>3756.17</v>
      </c>
      <c r="H12">
        <f t="shared" si="1"/>
        <v>0.02</v>
      </c>
      <c r="I12">
        <f t="shared" si="2"/>
        <v>-8.3092194528000078</v>
      </c>
      <c r="J12">
        <f t="shared" si="3"/>
        <v>3349.0182468127996</v>
      </c>
      <c r="K12">
        <f t="shared" si="4"/>
        <v>3340.7090273599997</v>
      </c>
      <c r="L12" t="str">
        <f t="shared" si="5"/>
        <v>Rising</v>
      </c>
    </row>
    <row r="13" spans="1:12" x14ac:dyDescent="0.15">
      <c r="B13">
        <v>3704.74</v>
      </c>
      <c r="C13">
        <v>3779.56</v>
      </c>
      <c r="D13">
        <v>3665.87</v>
      </c>
      <c r="E13">
        <v>3757.78</v>
      </c>
      <c r="G13">
        <f t="shared" si="0"/>
        <v>3779.56</v>
      </c>
      <c r="H13">
        <f t="shared" si="1"/>
        <v>0.04</v>
      </c>
      <c r="I13">
        <f t="shared" si="2"/>
        <v>-17.221670127488014</v>
      </c>
      <c r="J13">
        <f t="shared" si="3"/>
        <v>3366.2399169402875</v>
      </c>
      <c r="K13">
        <f t="shared" si="4"/>
        <v>3349.0182468127996</v>
      </c>
      <c r="L13" t="str">
        <f t="shared" si="5"/>
        <v>Rising</v>
      </c>
    </row>
    <row r="14" spans="1:12" x14ac:dyDescent="0.15">
      <c r="B14">
        <v>3741.45</v>
      </c>
      <c r="C14">
        <v>3803.72</v>
      </c>
      <c r="D14">
        <v>3711.96</v>
      </c>
      <c r="E14">
        <v>3790.89</v>
      </c>
      <c r="G14">
        <f t="shared" si="0"/>
        <v>3803.72</v>
      </c>
      <c r="H14">
        <f t="shared" si="1"/>
        <v>0.06</v>
      </c>
      <c r="I14">
        <f t="shared" si="2"/>
        <v>-26.24880498358274</v>
      </c>
      <c r="J14">
        <f t="shared" si="3"/>
        <v>3392.4887219238703</v>
      </c>
      <c r="K14">
        <f t="shared" si="4"/>
        <v>3366.2399169402875</v>
      </c>
      <c r="L14" t="str">
        <f t="shared" si="5"/>
        <v>Rising</v>
      </c>
    </row>
    <row r="15" spans="1:12" x14ac:dyDescent="0.15">
      <c r="B15">
        <v>3798.84</v>
      </c>
      <c r="C15">
        <v>3877.43</v>
      </c>
      <c r="D15">
        <v>3782.43</v>
      </c>
      <c r="E15">
        <v>3841.74</v>
      </c>
      <c r="G15">
        <f t="shared" si="0"/>
        <v>3877.43</v>
      </c>
      <c r="H15">
        <f t="shared" si="1"/>
        <v>0.08</v>
      </c>
      <c r="I15">
        <f t="shared" si="2"/>
        <v>-38.795302246090358</v>
      </c>
      <c r="J15">
        <f t="shared" si="3"/>
        <v>3431.2840241699605</v>
      </c>
      <c r="K15">
        <f t="shared" si="4"/>
        <v>3392.4887219238703</v>
      </c>
      <c r="L15" t="str">
        <f t="shared" si="5"/>
        <v>Rising</v>
      </c>
    </row>
    <row r="16" spans="1:12" x14ac:dyDescent="0.15">
      <c r="B16">
        <v>3841.74</v>
      </c>
      <c r="C16">
        <v>3891.81</v>
      </c>
      <c r="D16">
        <v>3806.58</v>
      </c>
      <c r="E16">
        <v>3849.96</v>
      </c>
      <c r="G16">
        <f t="shared" si="0"/>
        <v>3891.81</v>
      </c>
      <c r="H16">
        <f t="shared" si="1"/>
        <v>0.1</v>
      </c>
      <c r="I16">
        <f t="shared" si="2"/>
        <v>-46.052597583003944</v>
      </c>
      <c r="J16">
        <f t="shared" si="3"/>
        <v>3477.3366217529647</v>
      </c>
      <c r="K16">
        <f t="shared" si="4"/>
        <v>3431.2840241699605</v>
      </c>
      <c r="L16" t="str">
        <f t="shared" si="5"/>
        <v>Rising</v>
      </c>
    </row>
    <row r="17" spans="2:12" x14ac:dyDescent="0.15">
      <c r="B17">
        <v>3888.33</v>
      </c>
      <c r="C17">
        <v>3905.1</v>
      </c>
      <c r="D17">
        <v>3660.86</v>
      </c>
      <c r="E17">
        <v>3660.96</v>
      </c>
      <c r="G17">
        <f t="shared" si="0"/>
        <v>3905.1</v>
      </c>
      <c r="H17">
        <f t="shared" si="1"/>
        <v>0.12000000000000001</v>
      </c>
      <c r="I17">
        <f t="shared" si="2"/>
        <v>-51.331605389644231</v>
      </c>
      <c r="J17">
        <f t="shared" si="3"/>
        <v>3528.6682271426089</v>
      </c>
      <c r="K17">
        <f t="shared" si="4"/>
        <v>3477.3366217529647</v>
      </c>
      <c r="L17" t="str">
        <f t="shared" si="5"/>
        <v>Rising</v>
      </c>
    </row>
    <row r="18" spans="2:12" x14ac:dyDescent="0.15">
      <c r="B18">
        <v>3667.02</v>
      </c>
      <c r="C18">
        <v>3759.33</v>
      </c>
      <c r="D18">
        <v>3591.34</v>
      </c>
      <c r="E18">
        <v>3759.11</v>
      </c>
      <c r="G18">
        <f t="shared" si="0"/>
        <v>3905.1</v>
      </c>
      <c r="H18">
        <f t="shared" si="1"/>
        <v>0.12000000000000001</v>
      </c>
      <c r="I18">
        <f t="shared" si="2"/>
        <v>-45.171812742886928</v>
      </c>
      <c r="J18">
        <f t="shared" si="3"/>
        <v>3573.840039885496</v>
      </c>
      <c r="K18">
        <f t="shared" si="4"/>
        <v>3528.6682271426089</v>
      </c>
      <c r="L18" t="str">
        <f t="shared" si="5"/>
        <v>Rising</v>
      </c>
    </row>
    <row r="19" spans="2:12" x14ac:dyDescent="0.15">
      <c r="B19">
        <v>3762.69</v>
      </c>
      <c r="C19">
        <v>3762.69</v>
      </c>
      <c r="D19">
        <v>3621.1</v>
      </c>
      <c r="E19">
        <v>3621.21</v>
      </c>
      <c r="G19">
        <f t="shared" si="0"/>
        <v>3905.1</v>
      </c>
      <c r="H19">
        <f t="shared" si="1"/>
        <v>0.12000000000000001</v>
      </c>
      <c r="I19">
        <f t="shared" si="2"/>
        <v>-39.751195213740466</v>
      </c>
      <c r="J19">
        <f t="shared" si="3"/>
        <v>3591.34</v>
      </c>
      <c r="K19">
        <f t="shared" si="4"/>
        <v>3573.840039885496</v>
      </c>
      <c r="L19" t="str">
        <f t="shared" si="5"/>
        <v>Rising</v>
      </c>
    </row>
    <row r="20" spans="2:12" x14ac:dyDescent="0.15">
      <c r="B20">
        <v>3628.88</v>
      </c>
      <c r="C20">
        <v>3701.3</v>
      </c>
      <c r="D20">
        <v>3512.07</v>
      </c>
      <c r="E20">
        <v>3593.15</v>
      </c>
      <c r="G20">
        <f t="shared" si="0"/>
        <v>3512.07</v>
      </c>
      <c r="H20">
        <f t="shared" si="1"/>
        <v>0.02</v>
      </c>
      <c r="I20">
        <f t="shared" si="2"/>
        <v>7.8605999999999954</v>
      </c>
      <c r="J20">
        <f t="shared" si="3"/>
        <v>3897.2393999999999</v>
      </c>
      <c r="K20">
        <f t="shared" si="4"/>
        <v>3905.1</v>
      </c>
      <c r="L20" t="str">
        <f t="shared" si="5"/>
        <v>Falling</v>
      </c>
    </row>
    <row r="21" spans="2:12" x14ac:dyDescent="0.15">
      <c r="B21">
        <v>3595.89</v>
      </c>
      <c r="C21">
        <v>3618.08</v>
      </c>
      <c r="D21">
        <v>3408.03</v>
      </c>
      <c r="E21">
        <v>3446.13</v>
      </c>
      <c r="G21">
        <f t="shared" si="0"/>
        <v>3408.03</v>
      </c>
      <c r="H21">
        <f t="shared" si="1"/>
        <v>0.04</v>
      </c>
      <c r="I21">
        <f t="shared" si="2"/>
        <v>19.56837599999999</v>
      </c>
      <c r="J21">
        <f t="shared" si="3"/>
        <v>3877.6710239999998</v>
      </c>
      <c r="K21">
        <f t="shared" si="4"/>
        <v>3897.2393999999999</v>
      </c>
      <c r="L21" t="str">
        <f t="shared" si="5"/>
        <v>Falling</v>
      </c>
    </row>
    <row r="22" spans="2:12" x14ac:dyDescent="0.15">
      <c r="B22">
        <v>3438.09</v>
      </c>
      <c r="C22">
        <v>3570.59</v>
      </c>
      <c r="D22">
        <v>3349.06</v>
      </c>
      <c r="E22">
        <v>3570.05</v>
      </c>
      <c r="G22">
        <f t="shared" si="0"/>
        <v>3349.06</v>
      </c>
      <c r="H22">
        <f t="shared" si="1"/>
        <v>0.06</v>
      </c>
      <c r="I22">
        <f t="shared" si="2"/>
        <v>31.716661439999989</v>
      </c>
      <c r="J22">
        <f t="shared" si="3"/>
        <v>3845.9543625599999</v>
      </c>
      <c r="K22">
        <f t="shared" si="4"/>
        <v>3877.6710239999998</v>
      </c>
      <c r="L22" t="str">
        <f t="shared" si="5"/>
        <v>Falling</v>
      </c>
    </row>
    <row r="23" spans="2:12" x14ac:dyDescent="0.15">
      <c r="B23">
        <v>3580.29</v>
      </c>
      <c r="C23">
        <v>3703.59</v>
      </c>
      <c r="D23">
        <v>3544.93</v>
      </c>
      <c r="E23">
        <v>3701.78</v>
      </c>
      <c r="G23">
        <f t="shared" si="0"/>
        <v>3349.06</v>
      </c>
      <c r="H23">
        <f t="shared" si="1"/>
        <v>0.06</v>
      </c>
      <c r="I23">
        <f t="shared" si="2"/>
        <v>29.813661753599998</v>
      </c>
      <c r="J23">
        <f t="shared" si="3"/>
        <v>3816.1407008063998</v>
      </c>
      <c r="K23">
        <f t="shared" si="4"/>
        <v>3845.9543625599999</v>
      </c>
      <c r="L23" t="str">
        <f t="shared" si="5"/>
        <v>Falling</v>
      </c>
    </row>
    <row r="24" spans="2:12" x14ac:dyDescent="0.15">
      <c r="B24">
        <v>3700.2</v>
      </c>
      <c r="C24">
        <v>3785.36</v>
      </c>
      <c r="D24">
        <v>3693.95</v>
      </c>
      <c r="E24">
        <v>3724.46</v>
      </c>
      <c r="G24">
        <f t="shared" si="0"/>
        <v>3349.06</v>
      </c>
      <c r="H24">
        <f t="shared" si="1"/>
        <v>0.06</v>
      </c>
      <c r="I24">
        <f t="shared" si="2"/>
        <v>28.024842048383988</v>
      </c>
      <c r="J24">
        <f t="shared" si="3"/>
        <v>3788.1158587580157</v>
      </c>
      <c r="K24">
        <f t="shared" si="4"/>
        <v>3816.1407008063998</v>
      </c>
      <c r="L24" t="str">
        <f t="shared" si="5"/>
        <v>Falling</v>
      </c>
    </row>
    <row r="25" spans="2:12" x14ac:dyDescent="0.15">
      <c r="B25">
        <v>3726.13</v>
      </c>
      <c r="C25">
        <v>3857.34</v>
      </c>
      <c r="D25">
        <v>3704.23</v>
      </c>
      <c r="E25">
        <v>3851.16</v>
      </c>
      <c r="G25">
        <f t="shared" si="0"/>
        <v>3857.34</v>
      </c>
      <c r="H25">
        <f t="shared" si="1"/>
        <v>0.02</v>
      </c>
      <c r="I25">
        <f t="shared" si="2"/>
        <v>-10.165600000000005</v>
      </c>
      <c r="J25">
        <f t="shared" si="3"/>
        <v>3359.2255999999998</v>
      </c>
      <c r="K25">
        <f t="shared" si="4"/>
        <v>3349.06</v>
      </c>
      <c r="L25" t="str">
        <f t="shared" si="5"/>
        <v>Rising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yunshang</dc:creator>
  <cp:lastModifiedBy>yunshang</cp:lastModifiedBy>
  <dcterms:created xsi:type="dcterms:W3CDTF">2022-01-17T11:30:03Z</dcterms:created>
  <dcterms:modified xsi:type="dcterms:W3CDTF">2022-01-18T13:03:34Z</dcterms:modified>
</cp:coreProperties>
</file>