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40" tabRatio="500"/>
  </bookViews>
  <sheets>
    <sheet name="工作表1" sheetId="1" r:id="rId1"/>
    <sheet name="工作表2" sheetId="2" r:id="rId2"/>
  </sheets>
  <definedNames>
    <definedName name="worldcup_final" localSheetId="1">工作表2!$A$1:$M$9</definedName>
    <definedName name="worldcup_group" localSheetId="0">工作表1!$A$1:$J$29</definedName>
    <definedName name="worldcup_odds" localSheetId="1">工作表2!$F$14:$K$51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Q4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49" i="1"/>
  <c r="L2" i="1"/>
  <c r="O2" i="1"/>
  <c r="L3" i="1"/>
  <c r="O3" i="1"/>
  <c r="L4" i="1"/>
  <c r="O4" i="1"/>
  <c r="L5" i="1"/>
  <c r="O5" i="1"/>
  <c r="L6" i="1"/>
  <c r="O6" i="1"/>
  <c r="L7" i="1"/>
  <c r="O7" i="1"/>
  <c r="L8" i="1"/>
  <c r="O8" i="1"/>
  <c r="L9" i="1"/>
  <c r="O9" i="1"/>
  <c r="L10" i="1"/>
  <c r="O10" i="1"/>
  <c r="L11" i="1"/>
  <c r="O11" i="1"/>
  <c r="L12" i="1"/>
  <c r="O12" i="1"/>
  <c r="L13" i="1"/>
  <c r="O13" i="1"/>
  <c r="L14" i="1"/>
  <c r="O14" i="1"/>
  <c r="L15" i="1"/>
  <c r="O15" i="1"/>
  <c r="L16" i="1"/>
  <c r="O16" i="1"/>
  <c r="L17" i="1"/>
  <c r="L18" i="1"/>
  <c r="O18" i="1"/>
  <c r="L19" i="1"/>
  <c r="O19" i="1"/>
  <c r="L20" i="1"/>
  <c r="O20" i="1"/>
  <c r="L21" i="1"/>
  <c r="O21" i="1"/>
  <c r="L22" i="1"/>
  <c r="O22" i="1"/>
  <c r="L23" i="1"/>
  <c r="O23" i="1"/>
  <c r="L24" i="1"/>
  <c r="O24" i="1"/>
  <c r="L25" i="1"/>
  <c r="O25" i="1"/>
  <c r="L26" i="1"/>
  <c r="O26" i="1"/>
  <c r="L27" i="1"/>
  <c r="O27" i="1"/>
  <c r="L28" i="1"/>
  <c r="O28" i="1"/>
  <c r="L29" i="1"/>
  <c r="O29" i="1"/>
  <c r="L30" i="1"/>
  <c r="O30" i="1"/>
  <c r="L31" i="1"/>
  <c r="O31" i="1"/>
  <c r="L32" i="1"/>
  <c r="O32" i="1"/>
  <c r="L33" i="1"/>
  <c r="O33" i="1"/>
  <c r="L34" i="1"/>
  <c r="O34" i="1"/>
  <c r="L35" i="1"/>
  <c r="O35" i="1"/>
  <c r="L36" i="1"/>
  <c r="O36" i="1"/>
  <c r="L37" i="1"/>
  <c r="O37" i="1"/>
  <c r="O49" i="1"/>
</calcChain>
</file>

<file path=xl/connections.xml><?xml version="1.0" encoding="utf-8"?>
<connections xmlns="http://schemas.openxmlformats.org/spreadsheetml/2006/main">
  <connection id="1" name="worldcup_final.csv" type="6" refreshedVersion="0" background="1" saveData="1">
    <textPr fileType="mac" codePage="10008" sourceFile="macos:Users:liuwei:Documents:svn:worldcupodds:data:worldcup_final.csv" comma="1">
      <textFields>
        <textField/>
      </textFields>
    </textPr>
  </connection>
  <connection id="2" name="worldcup_group.csv" type="6" refreshedVersion="0" background="1" saveData="1">
    <textPr fileType="mac" codePage="10008" sourceFile="macos:Users:liuwei:Documents:svn:worldcupodds:data:worldcup_group.csv" comma="1">
      <textFields>
        <textField/>
      </textFields>
    </textPr>
  </connection>
  <connection id="3" name="worldcup_odds.csv" type="6" refreshedVersion="0" background="1" saveData="1">
    <textPr fileType="mac" codePage="10008" sourceFile="macos:Users:liuwei:Documents:svn:worldcupodds:data:worldcup_odd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<sst xmlns="http://schemas.openxmlformats.org/spreadsheetml/2006/main" count="205" uniqueCount="53">
  <si>
    <t>Year</t>
  </si>
  <si>
    <t>No</t>
  </si>
  <si>
    <t>Host</t>
  </si>
  <si>
    <t>Guest</t>
  </si>
  <si>
    <t>HostWin</t>
  </si>
  <si>
    <t>Deuce</t>
  </si>
  <si>
    <t>GuestWin</t>
  </si>
  <si>
    <t>HostGoal</t>
  </si>
  <si>
    <t>GuestGoal</t>
  </si>
  <si>
    <t>Comments</t>
  </si>
  <si>
    <t>Germany</t>
  </si>
  <si>
    <t>Costa Rica</t>
  </si>
  <si>
    <t>NRM</t>
  </si>
  <si>
    <t>Poland</t>
  </si>
  <si>
    <t>England</t>
  </si>
  <si>
    <t>Sweden</t>
  </si>
  <si>
    <t>Argentina</t>
  </si>
  <si>
    <t>Mexico</t>
  </si>
  <si>
    <t>Iran</t>
  </si>
  <si>
    <t>Australia</t>
  </si>
  <si>
    <t>Japan</t>
  </si>
  <si>
    <t>France</t>
  </si>
  <si>
    <t>Switzerland</t>
  </si>
  <si>
    <t>Brazil</t>
  </si>
  <si>
    <t>Croatia</t>
  </si>
  <si>
    <t>Tunisia</t>
  </si>
  <si>
    <t>Saudi Arabia</t>
  </si>
  <si>
    <t>Spain</t>
  </si>
  <si>
    <t>South Korea</t>
  </si>
  <si>
    <t>Uruguay</t>
  </si>
  <si>
    <t>Nigeria</t>
  </si>
  <si>
    <t>Serbia</t>
  </si>
  <si>
    <t>Denmark</t>
  </si>
  <si>
    <t>Portugal</t>
  </si>
  <si>
    <t>Colombia</t>
  </si>
  <si>
    <t>Belgium</t>
  </si>
  <si>
    <t>Russia</t>
  </si>
  <si>
    <t>Egypt</t>
  </si>
  <si>
    <t>Morocco</t>
  </si>
  <si>
    <t>Iceland</t>
  </si>
  <si>
    <t>Peru</t>
  </si>
  <si>
    <t>Panama</t>
  </si>
  <si>
    <t>Senegal</t>
  </si>
  <si>
    <t>PEN</t>
  </si>
  <si>
    <t>Odds1</t>
  </si>
  <si>
    <t>Odds2</t>
  </si>
  <si>
    <t>Odds1</t>
    <phoneticPr fontId="2" type="noConversion"/>
  </si>
  <si>
    <t>Odds2</t>
    <phoneticPr fontId="2" type="noConversion"/>
  </si>
  <si>
    <t>Offer_HostPts</t>
    <phoneticPr fontId="2" type="noConversion"/>
  </si>
  <si>
    <t>Real_HostPts</t>
    <phoneticPr fontId="2" type="noConversion"/>
  </si>
  <si>
    <t>OfferCorrect</t>
    <phoneticPr fontId="2" type="noConversion"/>
  </si>
  <si>
    <t>OddsCorrect</t>
    <phoneticPr fontId="2" type="noConversion"/>
  </si>
  <si>
    <t>OddsCorrect2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</si>
</sst>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FF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0" fontId="5" fillId="0" borderId="0" xfId="0" applyFont="1"/>
  </cellXfs>
  <cellStyles count="4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orldcup_group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orldcup_final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orldcup_odd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Q30" sqref="Q30"/>
    </sheetView>
  </sheetViews>
  <sheetFormatPr baseColWidth="10" defaultRowHeight="15" x14ac:dyDescent="0"/>
  <cols>
    <col min="1" max="1" width="5.5" bestFit="1" customWidth="1"/>
    <col min="2" max="2" width="3.5" bestFit="1" customWidth="1"/>
    <col min="3" max="3" width="14.33203125" customWidth="1"/>
    <col min="4" max="4" width="13.6640625" customWidth="1"/>
    <col min="5" max="5" width="8.5" bestFit="1" customWidth="1"/>
    <col min="6" max="6" width="6.5" bestFit="1" customWidth="1"/>
    <col min="7" max="8" width="9.5" bestFit="1" customWidth="1"/>
    <col min="9" max="9" width="10.5" bestFit="1" customWidth="1"/>
    <col min="10" max="10" width="5.5" customWidth="1"/>
    <col min="11" max="11" width="12.33203125" customWidth="1"/>
    <col min="12" max="12" width="15.1640625" customWidth="1"/>
    <col min="13" max="13" width="7.1640625" customWidth="1"/>
    <col min="14" max="14" width="6.5" customWidth="1"/>
    <col min="15" max="15" width="12.66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</v>
      </c>
      <c r="L1" t="s">
        <v>48</v>
      </c>
      <c r="M1" t="s">
        <v>46</v>
      </c>
      <c r="N1" t="s">
        <v>47</v>
      </c>
      <c r="O1" t="s">
        <v>50</v>
      </c>
      <c r="P1" t="s">
        <v>51</v>
      </c>
      <c r="Q1" t="s">
        <v>52</v>
      </c>
    </row>
    <row r="2" spans="1:17">
      <c r="A2">
        <v>2018</v>
      </c>
      <c r="B2">
        <v>21</v>
      </c>
      <c r="C2" t="s">
        <v>32</v>
      </c>
      <c r="D2" t="s">
        <v>19</v>
      </c>
      <c r="E2">
        <v>2.0299999999999998</v>
      </c>
      <c r="F2">
        <v>3.39</v>
      </c>
      <c r="G2">
        <v>4.18</v>
      </c>
      <c r="H2">
        <v>1</v>
      </c>
      <c r="I2">
        <v>1</v>
      </c>
      <c r="J2" t="s">
        <v>12</v>
      </c>
      <c r="K2">
        <f>IF(H2&gt;I2,2,IF(H2=I2,1,0))</f>
        <v>1</v>
      </c>
      <c r="L2" s="2">
        <f>IF(E2=MIN(E2,F2,G2),2,(IF(F2=MIN(E2,F2,G2),1,0)))</f>
        <v>2</v>
      </c>
      <c r="M2" s="2">
        <v>2</v>
      </c>
      <c r="N2" s="3">
        <v>1</v>
      </c>
      <c r="O2">
        <f>IF(L2=K2,1,0)</f>
        <v>0</v>
      </c>
      <c r="P2">
        <f>IF(M2=K2,1,0)</f>
        <v>0</v>
      </c>
      <c r="Q2">
        <f>IF(OR(M2=K2,N2=K2),1,0)</f>
        <v>1</v>
      </c>
    </row>
    <row r="3" spans="1:17">
      <c r="A3">
        <v>2018</v>
      </c>
      <c r="B3">
        <v>22</v>
      </c>
      <c r="C3" t="s">
        <v>21</v>
      </c>
      <c r="D3" t="s">
        <v>40</v>
      </c>
      <c r="E3">
        <v>1.62</v>
      </c>
      <c r="F3">
        <v>3.96</v>
      </c>
      <c r="G3">
        <v>6.43</v>
      </c>
      <c r="H3">
        <v>1</v>
      </c>
      <c r="I3">
        <v>0</v>
      </c>
      <c r="J3" t="s">
        <v>12</v>
      </c>
      <c r="K3">
        <f t="shared" ref="K3:K37" si="0">IF(H3&gt;I3,2,IF(H3=I3,1,0))</f>
        <v>2</v>
      </c>
      <c r="L3" s="3">
        <f t="shared" ref="L3:L37" si="1">IF(E3=MIN(E3,F3,G3),2,(IF(F3=MIN(E3,F3,G3),1,0)))</f>
        <v>2</v>
      </c>
      <c r="M3" s="2">
        <v>1</v>
      </c>
      <c r="N3" s="2">
        <v>0</v>
      </c>
      <c r="O3">
        <f t="shared" ref="O3:O37" si="2">IF(L3=K3,1,0)</f>
        <v>1</v>
      </c>
      <c r="P3">
        <f t="shared" ref="P3:P37" si="3">IF(M3=K3,1,0)</f>
        <v>0</v>
      </c>
      <c r="Q3">
        <f t="shared" ref="Q3:Q29" si="4">IF(OR(M3=K3,N3=K3),1,0)</f>
        <v>0</v>
      </c>
    </row>
    <row r="4" spans="1:17">
      <c r="A4">
        <v>2018</v>
      </c>
      <c r="B4">
        <v>23</v>
      </c>
      <c r="C4" t="s">
        <v>16</v>
      </c>
      <c r="D4" t="s">
        <v>24</v>
      </c>
      <c r="E4">
        <v>2.14</v>
      </c>
      <c r="F4">
        <v>3.33</v>
      </c>
      <c r="G4">
        <v>3.85</v>
      </c>
      <c r="H4">
        <v>0</v>
      </c>
      <c r="I4">
        <v>3</v>
      </c>
      <c r="J4" t="s">
        <v>12</v>
      </c>
      <c r="K4">
        <f t="shared" si="0"/>
        <v>0</v>
      </c>
      <c r="L4" s="2">
        <f t="shared" si="1"/>
        <v>2</v>
      </c>
      <c r="M4" s="2">
        <v>2</v>
      </c>
      <c r="N4" s="2">
        <v>1</v>
      </c>
      <c r="O4">
        <f t="shared" si="2"/>
        <v>0</v>
      </c>
      <c r="P4">
        <f t="shared" si="3"/>
        <v>0</v>
      </c>
      <c r="Q4">
        <f t="shared" si="4"/>
        <v>0</v>
      </c>
    </row>
    <row r="5" spans="1:17">
      <c r="A5">
        <v>2018</v>
      </c>
      <c r="B5">
        <v>24</v>
      </c>
      <c r="C5" t="s">
        <v>23</v>
      </c>
      <c r="D5" t="s">
        <v>11</v>
      </c>
      <c r="E5">
        <v>1.23</v>
      </c>
      <c r="F5">
        <v>6.49</v>
      </c>
      <c r="G5">
        <v>16.75</v>
      </c>
      <c r="H5">
        <v>2</v>
      </c>
      <c r="I5">
        <v>0</v>
      </c>
      <c r="J5" t="s">
        <v>12</v>
      </c>
      <c r="K5">
        <f t="shared" si="0"/>
        <v>2</v>
      </c>
      <c r="L5" s="3">
        <f t="shared" si="1"/>
        <v>2</v>
      </c>
      <c r="M5" s="3">
        <v>2</v>
      </c>
      <c r="N5">
        <v>1</v>
      </c>
      <c r="O5">
        <f t="shared" si="2"/>
        <v>1</v>
      </c>
      <c r="P5">
        <f t="shared" si="3"/>
        <v>1</v>
      </c>
      <c r="Q5">
        <f t="shared" si="4"/>
        <v>1</v>
      </c>
    </row>
    <row r="6" spans="1:17">
      <c r="A6">
        <v>2018</v>
      </c>
      <c r="B6">
        <v>25</v>
      </c>
      <c r="C6" t="s">
        <v>30</v>
      </c>
      <c r="D6" t="s">
        <v>39</v>
      </c>
      <c r="E6">
        <v>2.86</v>
      </c>
      <c r="F6">
        <v>3.13</v>
      </c>
      <c r="G6">
        <v>2.8</v>
      </c>
      <c r="H6">
        <v>2</v>
      </c>
      <c r="I6">
        <v>0</v>
      </c>
      <c r="J6" t="s">
        <v>12</v>
      </c>
      <c r="K6">
        <f t="shared" si="0"/>
        <v>2</v>
      </c>
      <c r="L6" s="2">
        <f t="shared" si="1"/>
        <v>0</v>
      </c>
      <c r="M6" s="2">
        <v>1</v>
      </c>
      <c r="N6" s="2">
        <v>0</v>
      </c>
      <c r="O6">
        <f t="shared" si="2"/>
        <v>0</v>
      </c>
      <c r="P6">
        <f t="shared" si="3"/>
        <v>0</v>
      </c>
      <c r="Q6">
        <f t="shared" si="4"/>
        <v>0</v>
      </c>
    </row>
    <row r="7" spans="1:17">
      <c r="A7">
        <v>2018</v>
      </c>
      <c r="B7">
        <v>26</v>
      </c>
      <c r="C7" t="s">
        <v>31</v>
      </c>
      <c r="D7" t="s">
        <v>22</v>
      </c>
      <c r="E7">
        <v>2.75</v>
      </c>
      <c r="F7">
        <v>3.03</v>
      </c>
      <c r="G7">
        <v>2.96</v>
      </c>
      <c r="H7">
        <v>1</v>
      </c>
      <c r="I7">
        <v>2</v>
      </c>
      <c r="J7" t="s">
        <v>12</v>
      </c>
      <c r="K7">
        <f t="shared" si="0"/>
        <v>0</v>
      </c>
      <c r="L7" s="2">
        <f t="shared" si="1"/>
        <v>2</v>
      </c>
      <c r="M7" s="2">
        <v>1</v>
      </c>
      <c r="N7" s="3">
        <v>0</v>
      </c>
      <c r="O7">
        <f t="shared" si="2"/>
        <v>0</v>
      </c>
      <c r="P7">
        <f t="shared" si="3"/>
        <v>0</v>
      </c>
      <c r="Q7">
        <f t="shared" si="4"/>
        <v>1</v>
      </c>
    </row>
    <row r="8" spans="1:17">
      <c r="A8">
        <v>2018</v>
      </c>
      <c r="B8">
        <v>27</v>
      </c>
      <c r="C8" t="s">
        <v>35</v>
      </c>
      <c r="D8" t="s">
        <v>25</v>
      </c>
      <c r="E8">
        <v>1.37</v>
      </c>
      <c r="F8">
        <v>4.92</v>
      </c>
      <c r="G8">
        <v>10.79</v>
      </c>
      <c r="H8">
        <v>5</v>
      </c>
      <c r="I8">
        <v>2</v>
      </c>
      <c r="J8" t="s">
        <v>12</v>
      </c>
      <c r="K8">
        <f t="shared" si="0"/>
        <v>2</v>
      </c>
      <c r="L8" s="3">
        <f t="shared" si="1"/>
        <v>2</v>
      </c>
      <c r="M8" s="3">
        <v>2</v>
      </c>
      <c r="N8">
        <v>1</v>
      </c>
      <c r="O8">
        <f t="shared" si="2"/>
        <v>1</v>
      </c>
      <c r="P8">
        <f t="shared" si="3"/>
        <v>1</v>
      </c>
      <c r="Q8">
        <f t="shared" si="4"/>
        <v>1</v>
      </c>
    </row>
    <row r="9" spans="1:17">
      <c r="A9">
        <v>2018</v>
      </c>
      <c r="B9">
        <v>28</v>
      </c>
      <c r="C9" t="s">
        <v>28</v>
      </c>
      <c r="D9" t="s">
        <v>17</v>
      </c>
      <c r="E9">
        <v>5.88</v>
      </c>
      <c r="F9">
        <v>3.67</v>
      </c>
      <c r="G9">
        <v>1.72</v>
      </c>
      <c r="H9">
        <v>1</v>
      </c>
      <c r="I9">
        <v>2</v>
      </c>
      <c r="J9" t="s">
        <v>12</v>
      </c>
      <c r="K9">
        <f t="shared" si="0"/>
        <v>0</v>
      </c>
      <c r="L9" s="3">
        <f t="shared" si="1"/>
        <v>0</v>
      </c>
      <c r="M9" s="3">
        <v>0</v>
      </c>
      <c r="N9">
        <v>2</v>
      </c>
      <c r="O9">
        <f t="shared" si="2"/>
        <v>1</v>
      </c>
      <c r="P9">
        <f t="shared" si="3"/>
        <v>1</v>
      </c>
      <c r="Q9">
        <f t="shared" si="4"/>
        <v>1</v>
      </c>
    </row>
    <row r="10" spans="1:17">
      <c r="A10">
        <v>2018</v>
      </c>
      <c r="B10">
        <v>29</v>
      </c>
      <c r="C10" t="s">
        <v>10</v>
      </c>
      <c r="D10" t="s">
        <v>15</v>
      </c>
      <c r="E10">
        <v>1.57</v>
      </c>
      <c r="F10">
        <v>4.24</v>
      </c>
      <c r="G10">
        <v>6.66</v>
      </c>
      <c r="H10">
        <v>2</v>
      </c>
      <c r="I10">
        <v>1</v>
      </c>
      <c r="J10" t="s">
        <v>12</v>
      </c>
      <c r="K10">
        <f t="shared" si="0"/>
        <v>2</v>
      </c>
      <c r="L10" s="3">
        <f t="shared" si="1"/>
        <v>2</v>
      </c>
      <c r="M10" s="2">
        <v>1</v>
      </c>
      <c r="N10" s="2">
        <v>0</v>
      </c>
      <c r="O10">
        <f t="shared" si="2"/>
        <v>1</v>
      </c>
      <c r="P10">
        <f t="shared" si="3"/>
        <v>0</v>
      </c>
      <c r="Q10">
        <f t="shared" si="4"/>
        <v>0</v>
      </c>
    </row>
    <row r="11" spans="1:17">
      <c r="A11">
        <v>2018</v>
      </c>
      <c r="B11">
        <v>30</v>
      </c>
      <c r="C11" t="s">
        <v>14</v>
      </c>
      <c r="D11" t="s">
        <v>41</v>
      </c>
      <c r="E11">
        <v>1.23</v>
      </c>
      <c r="F11">
        <v>6.52</v>
      </c>
      <c r="G11">
        <v>17.739999999999998</v>
      </c>
      <c r="H11">
        <v>6</v>
      </c>
      <c r="I11">
        <v>1</v>
      </c>
      <c r="J11" t="s">
        <v>12</v>
      </c>
      <c r="K11">
        <f t="shared" si="0"/>
        <v>2</v>
      </c>
      <c r="L11" s="3">
        <f t="shared" si="1"/>
        <v>2</v>
      </c>
      <c r="M11" s="3">
        <v>2</v>
      </c>
      <c r="N11">
        <v>1</v>
      </c>
      <c r="O11">
        <f t="shared" si="2"/>
        <v>1</v>
      </c>
      <c r="P11">
        <f t="shared" si="3"/>
        <v>1</v>
      </c>
      <c r="Q11">
        <f t="shared" si="4"/>
        <v>1</v>
      </c>
    </row>
    <row r="12" spans="1:17">
      <c r="A12">
        <v>2018</v>
      </c>
      <c r="B12">
        <v>31</v>
      </c>
      <c r="C12" t="s">
        <v>20</v>
      </c>
      <c r="D12" t="s">
        <v>42</v>
      </c>
      <c r="E12">
        <v>3.38</v>
      </c>
      <c r="F12">
        <v>3.18</v>
      </c>
      <c r="G12">
        <v>2.42</v>
      </c>
      <c r="H12">
        <v>2</v>
      </c>
      <c r="I12">
        <v>2</v>
      </c>
      <c r="J12" t="s">
        <v>12</v>
      </c>
      <c r="K12">
        <f t="shared" si="0"/>
        <v>1</v>
      </c>
      <c r="L12" s="2">
        <f t="shared" si="1"/>
        <v>0</v>
      </c>
      <c r="M12" s="2">
        <v>2</v>
      </c>
      <c r="N12" s="3">
        <v>1</v>
      </c>
      <c r="O12">
        <f t="shared" si="2"/>
        <v>0</v>
      </c>
      <c r="P12">
        <f t="shared" si="3"/>
        <v>0</v>
      </c>
      <c r="Q12">
        <f t="shared" si="4"/>
        <v>1</v>
      </c>
    </row>
    <row r="13" spans="1:17">
      <c r="A13">
        <v>2018</v>
      </c>
      <c r="B13">
        <v>32</v>
      </c>
      <c r="C13" t="s">
        <v>13</v>
      </c>
      <c r="D13" t="s">
        <v>34</v>
      </c>
      <c r="E13">
        <v>3.68</v>
      </c>
      <c r="F13">
        <v>3.4</v>
      </c>
      <c r="G13">
        <v>2.42</v>
      </c>
      <c r="H13">
        <v>0</v>
      </c>
      <c r="I13">
        <v>3</v>
      </c>
      <c r="J13" t="s">
        <v>12</v>
      </c>
      <c r="K13">
        <f t="shared" si="0"/>
        <v>0</v>
      </c>
      <c r="L13" s="3">
        <f t="shared" si="1"/>
        <v>0</v>
      </c>
      <c r="M13" s="2">
        <v>1</v>
      </c>
      <c r="N13">
        <v>0</v>
      </c>
      <c r="O13">
        <f t="shared" si="2"/>
        <v>1</v>
      </c>
      <c r="P13">
        <f t="shared" si="3"/>
        <v>0</v>
      </c>
      <c r="Q13">
        <f t="shared" si="4"/>
        <v>1</v>
      </c>
    </row>
    <row r="14" spans="1:17">
      <c r="A14">
        <v>2018</v>
      </c>
      <c r="B14">
        <v>33</v>
      </c>
      <c r="C14" t="s">
        <v>26</v>
      </c>
      <c r="D14" t="s">
        <v>37</v>
      </c>
      <c r="E14">
        <v>4.62</v>
      </c>
      <c r="F14">
        <v>3.57</v>
      </c>
      <c r="G14">
        <v>1.88</v>
      </c>
      <c r="H14">
        <v>2</v>
      </c>
      <c r="I14">
        <v>1</v>
      </c>
      <c r="J14" t="s">
        <v>12</v>
      </c>
      <c r="K14">
        <f t="shared" si="0"/>
        <v>2</v>
      </c>
      <c r="L14" s="2">
        <f t="shared" si="1"/>
        <v>0</v>
      </c>
      <c r="M14" s="2">
        <v>0</v>
      </c>
      <c r="N14">
        <v>2</v>
      </c>
      <c r="O14">
        <f t="shared" si="2"/>
        <v>0</v>
      </c>
      <c r="P14">
        <f t="shared" si="3"/>
        <v>0</v>
      </c>
      <c r="Q14">
        <f t="shared" si="4"/>
        <v>1</v>
      </c>
    </row>
    <row r="15" spans="1:17">
      <c r="A15">
        <v>2018</v>
      </c>
      <c r="B15">
        <v>34</v>
      </c>
      <c r="C15" t="s">
        <v>29</v>
      </c>
      <c r="D15" t="s">
        <v>36</v>
      </c>
      <c r="E15">
        <v>2.58</v>
      </c>
      <c r="F15">
        <v>3.11</v>
      </c>
      <c r="G15">
        <v>3.1</v>
      </c>
      <c r="H15">
        <v>3</v>
      </c>
      <c r="I15">
        <v>0</v>
      </c>
      <c r="J15" t="s">
        <v>12</v>
      </c>
      <c r="K15">
        <f t="shared" si="0"/>
        <v>2</v>
      </c>
      <c r="L15" s="3">
        <f t="shared" si="1"/>
        <v>2</v>
      </c>
      <c r="M15" s="2">
        <v>1</v>
      </c>
      <c r="N15" s="2">
        <v>0</v>
      </c>
      <c r="O15">
        <f t="shared" si="2"/>
        <v>1</v>
      </c>
      <c r="P15">
        <f t="shared" si="3"/>
        <v>0</v>
      </c>
      <c r="Q15">
        <f t="shared" si="4"/>
        <v>0</v>
      </c>
    </row>
    <row r="16" spans="1:17">
      <c r="A16">
        <v>2018</v>
      </c>
      <c r="B16">
        <v>35</v>
      </c>
      <c r="C16" t="s">
        <v>18</v>
      </c>
      <c r="D16" t="s">
        <v>33</v>
      </c>
      <c r="E16">
        <v>5.99</v>
      </c>
      <c r="F16">
        <v>3.66</v>
      </c>
      <c r="G16">
        <v>1.7</v>
      </c>
      <c r="H16">
        <v>1</v>
      </c>
      <c r="I16">
        <v>1</v>
      </c>
      <c r="J16" t="s">
        <v>12</v>
      </c>
      <c r="K16">
        <f t="shared" si="0"/>
        <v>1</v>
      </c>
      <c r="L16" s="2">
        <f t="shared" si="1"/>
        <v>0</v>
      </c>
      <c r="M16" s="2">
        <v>0</v>
      </c>
      <c r="N16">
        <v>1</v>
      </c>
      <c r="O16">
        <f t="shared" si="2"/>
        <v>0</v>
      </c>
      <c r="P16">
        <f t="shared" si="3"/>
        <v>0</v>
      </c>
      <c r="Q16">
        <f t="shared" si="4"/>
        <v>1</v>
      </c>
    </row>
    <row r="17" spans="1:17">
      <c r="A17">
        <v>2018</v>
      </c>
      <c r="B17">
        <v>36</v>
      </c>
      <c r="C17" t="s">
        <v>27</v>
      </c>
      <c r="D17" t="s">
        <v>38</v>
      </c>
      <c r="E17">
        <v>1.34</v>
      </c>
      <c r="F17">
        <v>5.12</v>
      </c>
      <c r="G17">
        <v>9.9499999999999993</v>
      </c>
      <c r="H17">
        <v>2</v>
      </c>
      <c r="I17">
        <v>2</v>
      </c>
      <c r="J17" t="s">
        <v>12</v>
      </c>
      <c r="K17">
        <f t="shared" si="0"/>
        <v>1</v>
      </c>
      <c r="L17" s="3">
        <f t="shared" si="1"/>
        <v>2</v>
      </c>
    </row>
    <row r="18" spans="1:17">
      <c r="A18">
        <v>2018</v>
      </c>
      <c r="B18">
        <v>37</v>
      </c>
      <c r="C18" t="s">
        <v>19</v>
      </c>
      <c r="D18" t="s">
        <v>40</v>
      </c>
      <c r="E18">
        <v>3.14</v>
      </c>
      <c r="F18">
        <v>3.49</v>
      </c>
      <c r="G18">
        <v>2.36</v>
      </c>
      <c r="H18">
        <v>0</v>
      </c>
      <c r="I18">
        <v>2</v>
      </c>
      <c r="J18" t="s">
        <v>12</v>
      </c>
      <c r="K18">
        <f t="shared" si="0"/>
        <v>0</v>
      </c>
      <c r="L18" s="3">
        <f t="shared" si="1"/>
        <v>0</v>
      </c>
      <c r="M18" s="2">
        <v>1</v>
      </c>
      <c r="N18" s="3">
        <v>0</v>
      </c>
      <c r="O18">
        <f t="shared" si="2"/>
        <v>1</v>
      </c>
      <c r="P18">
        <f t="shared" si="3"/>
        <v>0</v>
      </c>
      <c r="Q18">
        <f t="shared" si="4"/>
        <v>1</v>
      </c>
    </row>
    <row r="19" spans="1:17">
      <c r="A19">
        <v>2018</v>
      </c>
      <c r="B19">
        <v>38</v>
      </c>
      <c r="C19" t="s">
        <v>32</v>
      </c>
      <c r="D19" t="s">
        <v>21</v>
      </c>
      <c r="E19">
        <v>5</v>
      </c>
      <c r="F19">
        <v>2.75</v>
      </c>
      <c r="G19">
        <v>2.15</v>
      </c>
      <c r="H19">
        <v>0</v>
      </c>
      <c r="I19">
        <v>0</v>
      </c>
      <c r="J19" t="s">
        <v>12</v>
      </c>
      <c r="K19">
        <f t="shared" si="0"/>
        <v>1</v>
      </c>
      <c r="L19" s="2">
        <f t="shared" si="1"/>
        <v>0</v>
      </c>
      <c r="M19" s="2">
        <v>0</v>
      </c>
      <c r="N19" s="3">
        <v>1</v>
      </c>
      <c r="O19">
        <f t="shared" si="2"/>
        <v>0</v>
      </c>
      <c r="P19">
        <f t="shared" si="3"/>
        <v>0</v>
      </c>
      <c r="Q19">
        <f t="shared" si="4"/>
        <v>1</v>
      </c>
    </row>
    <row r="20" spans="1:17">
      <c r="A20">
        <v>2018</v>
      </c>
      <c r="B20">
        <v>39</v>
      </c>
      <c r="C20" t="s">
        <v>39</v>
      </c>
      <c r="D20" t="s">
        <v>24</v>
      </c>
      <c r="E20">
        <v>3.46</v>
      </c>
      <c r="F20">
        <v>3.4</v>
      </c>
      <c r="G20">
        <v>2.23</v>
      </c>
      <c r="H20">
        <v>1</v>
      </c>
      <c r="I20">
        <v>2</v>
      </c>
      <c r="J20" t="s">
        <v>12</v>
      </c>
      <c r="K20">
        <f t="shared" si="0"/>
        <v>0</v>
      </c>
      <c r="L20" s="3">
        <f t="shared" si="1"/>
        <v>0</v>
      </c>
      <c r="M20" s="2">
        <v>1</v>
      </c>
      <c r="N20" s="3">
        <v>0</v>
      </c>
      <c r="O20">
        <f t="shared" si="2"/>
        <v>1</v>
      </c>
      <c r="P20">
        <f t="shared" si="3"/>
        <v>0</v>
      </c>
      <c r="Q20">
        <f t="shared" si="4"/>
        <v>1</v>
      </c>
    </row>
    <row r="21" spans="1:17">
      <c r="A21">
        <v>2018</v>
      </c>
      <c r="B21">
        <v>40</v>
      </c>
      <c r="C21" t="s">
        <v>30</v>
      </c>
      <c r="D21" t="s">
        <v>16</v>
      </c>
      <c r="E21">
        <v>6.49</v>
      </c>
      <c r="F21">
        <v>4.58</v>
      </c>
      <c r="G21">
        <v>1.52</v>
      </c>
      <c r="H21">
        <v>1</v>
      </c>
      <c r="I21">
        <v>2</v>
      </c>
      <c r="J21" t="s">
        <v>12</v>
      </c>
      <c r="K21">
        <f t="shared" si="0"/>
        <v>0</v>
      </c>
      <c r="L21" s="3">
        <f t="shared" si="1"/>
        <v>0</v>
      </c>
      <c r="M21" s="3">
        <v>0</v>
      </c>
      <c r="N21">
        <v>2</v>
      </c>
      <c r="O21">
        <f t="shared" si="2"/>
        <v>1</v>
      </c>
      <c r="P21">
        <f t="shared" si="3"/>
        <v>1</v>
      </c>
      <c r="Q21">
        <f t="shared" si="4"/>
        <v>1</v>
      </c>
    </row>
    <row r="22" spans="1:17">
      <c r="A22">
        <v>2018</v>
      </c>
      <c r="B22">
        <v>41</v>
      </c>
      <c r="C22" t="s">
        <v>17</v>
      </c>
      <c r="D22" t="s">
        <v>15</v>
      </c>
      <c r="E22">
        <v>2.38</v>
      </c>
      <c r="F22">
        <v>3.36</v>
      </c>
      <c r="G22">
        <v>3.25</v>
      </c>
      <c r="H22">
        <v>0</v>
      </c>
      <c r="I22">
        <v>3</v>
      </c>
      <c r="J22" t="s">
        <v>12</v>
      </c>
      <c r="K22">
        <f t="shared" si="0"/>
        <v>0</v>
      </c>
      <c r="L22" s="2">
        <f t="shared" si="1"/>
        <v>2</v>
      </c>
      <c r="M22" s="3">
        <v>0</v>
      </c>
      <c r="N22">
        <v>1</v>
      </c>
      <c r="O22">
        <f t="shared" si="2"/>
        <v>0</v>
      </c>
      <c r="P22">
        <f t="shared" si="3"/>
        <v>1</v>
      </c>
      <c r="Q22">
        <f t="shared" si="4"/>
        <v>1</v>
      </c>
    </row>
    <row r="23" spans="1:17">
      <c r="A23">
        <v>2018</v>
      </c>
      <c r="B23">
        <v>42</v>
      </c>
      <c r="C23" t="s">
        <v>28</v>
      </c>
      <c r="D23" t="s">
        <v>10</v>
      </c>
      <c r="E23">
        <v>15.58</v>
      </c>
      <c r="F23">
        <v>7.54</v>
      </c>
      <c r="G23">
        <v>1.2</v>
      </c>
      <c r="H23">
        <v>2</v>
      </c>
      <c r="I23">
        <v>0</v>
      </c>
      <c r="J23" t="s">
        <v>12</v>
      </c>
      <c r="K23">
        <f t="shared" si="0"/>
        <v>2</v>
      </c>
      <c r="L23" s="2">
        <f t="shared" si="1"/>
        <v>0</v>
      </c>
      <c r="M23" s="2">
        <v>0</v>
      </c>
      <c r="N23" s="2">
        <v>1</v>
      </c>
      <c r="O23">
        <f t="shared" si="2"/>
        <v>0</v>
      </c>
      <c r="P23">
        <f t="shared" si="3"/>
        <v>0</v>
      </c>
      <c r="Q23">
        <f t="shared" si="4"/>
        <v>0</v>
      </c>
    </row>
    <row r="24" spans="1:17">
      <c r="A24">
        <v>2018</v>
      </c>
      <c r="B24">
        <v>43</v>
      </c>
      <c r="C24" t="s">
        <v>31</v>
      </c>
      <c r="D24" t="s">
        <v>23</v>
      </c>
      <c r="E24">
        <v>6.79</v>
      </c>
      <c r="F24">
        <v>4.38</v>
      </c>
      <c r="G24">
        <v>1.54</v>
      </c>
      <c r="H24">
        <v>0</v>
      </c>
      <c r="I24">
        <v>2</v>
      </c>
      <c r="J24" t="s">
        <v>12</v>
      </c>
      <c r="K24">
        <f t="shared" si="0"/>
        <v>0</v>
      </c>
      <c r="L24" s="3">
        <f t="shared" si="1"/>
        <v>0</v>
      </c>
      <c r="M24" s="3">
        <v>0</v>
      </c>
      <c r="N24">
        <v>1</v>
      </c>
      <c r="O24">
        <f t="shared" si="2"/>
        <v>1</v>
      </c>
      <c r="P24">
        <f t="shared" si="3"/>
        <v>1</v>
      </c>
      <c r="Q24">
        <f t="shared" si="4"/>
        <v>1</v>
      </c>
    </row>
    <row r="25" spans="1:17">
      <c r="A25">
        <v>2018</v>
      </c>
      <c r="B25">
        <v>44</v>
      </c>
      <c r="C25" t="s">
        <v>22</v>
      </c>
      <c r="D25" t="s">
        <v>11</v>
      </c>
      <c r="E25">
        <v>1.66</v>
      </c>
      <c r="F25">
        <v>3.55</v>
      </c>
      <c r="G25">
        <v>6.84</v>
      </c>
      <c r="H25">
        <v>2</v>
      </c>
      <c r="I25">
        <v>2</v>
      </c>
      <c r="J25" t="s">
        <v>12</v>
      </c>
      <c r="K25">
        <f t="shared" si="0"/>
        <v>1</v>
      </c>
      <c r="L25" s="2">
        <f t="shared" si="1"/>
        <v>2</v>
      </c>
      <c r="M25" s="2">
        <v>2</v>
      </c>
      <c r="N25" s="2">
        <v>0</v>
      </c>
      <c r="O25">
        <f t="shared" si="2"/>
        <v>0</v>
      </c>
      <c r="P25">
        <f t="shared" si="3"/>
        <v>0</v>
      </c>
      <c r="Q25">
        <f t="shared" si="4"/>
        <v>0</v>
      </c>
    </row>
    <row r="26" spans="1:17">
      <c r="A26">
        <v>2018</v>
      </c>
      <c r="B26">
        <v>45</v>
      </c>
      <c r="C26" t="s">
        <v>20</v>
      </c>
      <c r="D26" t="s">
        <v>13</v>
      </c>
      <c r="E26">
        <v>2.89</v>
      </c>
      <c r="F26">
        <v>3.09</v>
      </c>
      <c r="G26">
        <v>2.82</v>
      </c>
      <c r="H26">
        <v>0</v>
      </c>
      <c r="I26">
        <v>1</v>
      </c>
      <c r="J26" t="s">
        <v>12</v>
      </c>
      <c r="K26">
        <f t="shared" si="0"/>
        <v>0</v>
      </c>
      <c r="L26" s="3">
        <f t="shared" si="1"/>
        <v>0</v>
      </c>
      <c r="M26" s="2">
        <v>2</v>
      </c>
      <c r="N26">
        <v>1</v>
      </c>
      <c r="O26">
        <f t="shared" si="2"/>
        <v>1</v>
      </c>
      <c r="P26">
        <f t="shared" si="3"/>
        <v>0</v>
      </c>
      <c r="Q26">
        <f t="shared" si="4"/>
        <v>0</v>
      </c>
    </row>
    <row r="27" spans="1:17">
      <c r="A27">
        <v>2018</v>
      </c>
      <c r="B27">
        <v>46</v>
      </c>
      <c r="C27" t="s">
        <v>42</v>
      </c>
      <c r="D27" t="s">
        <v>34</v>
      </c>
      <c r="E27">
        <v>4.76</v>
      </c>
      <c r="F27">
        <v>3.68</v>
      </c>
      <c r="G27">
        <v>1.83</v>
      </c>
      <c r="H27">
        <v>0</v>
      </c>
      <c r="I27">
        <v>1</v>
      </c>
      <c r="J27" t="s">
        <v>12</v>
      </c>
      <c r="K27">
        <f t="shared" si="0"/>
        <v>0</v>
      </c>
      <c r="L27" s="3">
        <f t="shared" si="1"/>
        <v>0</v>
      </c>
      <c r="M27" s="3">
        <v>0</v>
      </c>
      <c r="N27">
        <v>2</v>
      </c>
      <c r="O27">
        <f t="shared" si="2"/>
        <v>1</v>
      </c>
      <c r="P27">
        <f t="shared" si="3"/>
        <v>1</v>
      </c>
      <c r="Q27">
        <f t="shared" si="4"/>
        <v>1</v>
      </c>
    </row>
    <row r="28" spans="1:17">
      <c r="A28">
        <v>2018</v>
      </c>
      <c r="B28">
        <v>47</v>
      </c>
      <c r="C28" t="s">
        <v>14</v>
      </c>
      <c r="D28" t="s">
        <v>35</v>
      </c>
      <c r="E28">
        <v>2.65</v>
      </c>
      <c r="F28">
        <v>2.99</v>
      </c>
      <c r="G28">
        <v>3.22</v>
      </c>
      <c r="H28">
        <v>0</v>
      </c>
      <c r="I28">
        <v>1</v>
      </c>
      <c r="J28" t="s">
        <v>12</v>
      </c>
      <c r="K28">
        <f t="shared" si="0"/>
        <v>0</v>
      </c>
      <c r="L28" s="2">
        <f t="shared" si="1"/>
        <v>2</v>
      </c>
      <c r="M28" s="3">
        <v>0</v>
      </c>
      <c r="N28">
        <v>1</v>
      </c>
      <c r="O28">
        <f t="shared" si="2"/>
        <v>0</v>
      </c>
      <c r="P28">
        <f t="shared" si="3"/>
        <v>1</v>
      </c>
      <c r="Q28">
        <f t="shared" si="4"/>
        <v>1</v>
      </c>
    </row>
    <row r="29" spans="1:17">
      <c r="A29">
        <v>2018</v>
      </c>
      <c r="B29">
        <v>48</v>
      </c>
      <c r="C29" t="s">
        <v>41</v>
      </c>
      <c r="D29" t="s">
        <v>25</v>
      </c>
      <c r="E29">
        <v>4.57</v>
      </c>
      <c r="F29">
        <v>3.74</v>
      </c>
      <c r="G29">
        <v>1.85</v>
      </c>
      <c r="H29">
        <v>1</v>
      </c>
      <c r="I29">
        <v>2</v>
      </c>
      <c r="J29" t="s">
        <v>12</v>
      </c>
      <c r="K29">
        <f t="shared" si="0"/>
        <v>0</v>
      </c>
      <c r="L29" s="3">
        <f t="shared" si="1"/>
        <v>0</v>
      </c>
      <c r="M29" s="2">
        <v>2</v>
      </c>
      <c r="N29">
        <v>0</v>
      </c>
      <c r="O29">
        <f t="shared" si="2"/>
        <v>1</v>
      </c>
      <c r="P29">
        <f t="shared" si="3"/>
        <v>0</v>
      </c>
      <c r="Q29">
        <f t="shared" si="4"/>
        <v>1</v>
      </c>
    </row>
    <row r="30" spans="1:17">
      <c r="A30">
        <v>2018</v>
      </c>
      <c r="B30">
        <v>49</v>
      </c>
      <c r="C30" t="s">
        <v>21</v>
      </c>
      <c r="D30" t="s">
        <v>16</v>
      </c>
      <c r="E30">
        <v>2.44</v>
      </c>
      <c r="F30">
        <v>3.06</v>
      </c>
      <c r="G30">
        <v>3.48</v>
      </c>
      <c r="H30">
        <v>4</v>
      </c>
      <c r="I30">
        <v>3</v>
      </c>
      <c r="J30" t="s">
        <v>12</v>
      </c>
      <c r="K30">
        <f t="shared" si="0"/>
        <v>2</v>
      </c>
      <c r="L30" s="3">
        <f t="shared" si="1"/>
        <v>2</v>
      </c>
      <c r="M30" s="2">
        <v>0</v>
      </c>
      <c r="O30">
        <f t="shared" si="2"/>
        <v>1</v>
      </c>
      <c r="P30">
        <f t="shared" si="3"/>
        <v>0</v>
      </c>
    </row>
    <row r="31" spans="1:17">
      <c r="A31">
        <v>2018</v>
      </c>
      <c r="B31">
        <v>50</v>
      </c>
      <c r="C31" t="s">
        <v>29</v>
      </c>
      <c r="D31" t="s">
        <v>33</v>
      </c>
      <c r="E31">
        <v>2.97</v>
      </c>
      <c r="F31">
        <v>2.92</v>
      </c>
      <c r="G31">
        <v>2.9</v>
      </c>
      <c r="H31">
        <v>2</v>
      </c>
      <c r="I31">
        <v>1</v>
      </c>
      <c r="J31" t="s">
        <v>12</v>
      </c>
      <c r="K31">
        <f t="shared" si="0"/>
        <v>2</v>
      </c>
      <c r="L31" s="2">
        <f t="shared" si="1"/>
        <v>0</v>
      </c>
      <c r="M31" s="2">
        <v>0</v>
      </c>
      <c r="O31">
        <f t="shared" si="2"/>
        <v>0</v>
      </c>
      <c r="P31">
        <f t="shared" si="3"/>
        <v>0</v>
      </c>
    </row>
    <row r="32" spans="1:17">
      <c r="A32">
        <v>2018</v>
      </c>
      <c r="B32">
        <v>51</v>
      </c>
      <c r="C32" t="s">
        <v>27</v>
      </c>
      <c r="D32" t="s">
        <v>36</v>
      </c>
      <c r="E32">
        <v>1.6</v>
      </c>
      <c r="F32">
        <v>3.99</v>
      </c>
      <c r="G32">
        <v>6.55</v>
      </c>
      <c r="H32">
        <v>1</v>
      </c>
      <c r="I32">
        <v>2</v>
      </c>
      <c r="J32" t="s">
        <v>43</v>
      </c>
      <c r="K32">
        <f t="shared" si="0"/>
        <v>0</v>
      </c>
      <c r="L32" s="2">
        <f t="shared" si="1"/>
        <v>2</v>
      </c>
      <c r="M32" s="2">
        <v>2</v>
      </c>
      <c r="O32">
        <f t="shared" si="2"/>
        <v>0</v>
      </c>
      <c r="P32">
        <f t="shared" si="3"/>
        <v>0</v>
      </c>
    </row>
    <row r="33" spans="1:16">
      <c r="A33">
        <v>2018</v>
      </c>
      <c r="B33">
        <v>52</v>
      </c>
      <c r="C33" t="s">
        <v>24</v>
      </c>
      <c r="D33" t="s">
        <v>32</v>
      </c>
      <c r="E33">
        <v>1.8</v>
      </c>
      <c r="F33">
        <v>3.42</v>
      </c>
      <c r="G33">
        <v>5.64</v>
      </c>
      <c r="H33">
        <v>2</v>
      </c>
      <c r="I33">
        <v>1</v>
      </c>
      <c r="J33" t="s">
        <v>43</v>
      </c>
      <c r="K33">
        <f t="shared" si="0"/>
        <v>2</v>
      </c>
      <c r="L33" s="3">
        <f t="shared" si="1"/>
        <v>2</v>
      </c>
      <c r="M33" s="3">
        <v>2</v>
      </c>
      <c r="O33">
        <f t="shared" si="2"/>
        <v>1</v>
      </c>
      <c r="P33">
        <f t="shared" si="3"/>
        <v>1</v>
      </c>
    </row>
    <row r="34" spans="1:16">
      <c r="A34">
        <v>2018</v>
      </c>
      <c r="B34">
        <v>53</v>
      </c>
      <c r="C34" t="s">
        <v>23</v>
      </c>
      <c r="D34" t="s">
        <v>17</v>
      </c>
      <c r="E34">
        <v>1.52</v>
      </c>
      <c r="F34">
        <v>4.33</v>
      </c>
      <c r="G34">
        <v>7.58</v>
      </c>
      <c r="H34">
        <v>2</v>
      </c>
      <c r="I34">
        <v>0</v>
      </c>
      <c r="J34" t="s">
        <v>12</v>
      </c>
      <c r="K34">
        <f t="shared" si="0"/>
        <v>2</v>
      </c>
      <c r="L34" s="3">
        <f t="shared" si="1"/>
        <v>2</v>
      </c>
      <c r="M34" s="3">
        <v>2</v>
      </c>
      <c r="O34">
        <f t="shared" si="2"/>
        <v>1</v>
      </c>
      <c r="P34">
        <f t="shared" si="3"/>
        <v>1</v>
      </c>
    </row>
    <row r="35" spans="1:16">
      <c r="A35">
        <v>2018</v>
      </c>
      <c r="B35">
        <v>54</v>
      </c>
      <c r="C35" t="s">
        <v>35</v>
      </c>
      <c r="D35" t="s">
        <v>20</v>
      </c>
      <c r="E35">
        <v>1.38</v>
      </c>
      <c r="F35">
        <v>4.93</v>
      </c>
      <c r="G35">
        <v>10.34</v>
      </c>
      <c r="H35">
        <v>3</v>
      </c>
      <c r="I35">
        <v>2</v>
      </c>
      <c r="J35" t="s">
        <v>12</v>
      </c>
      <c r="K35">
        <f t="shared" si="0"/>
        <v>2</v>
      </c>
      <c r="L35" s="3">
        <f t="shared" si="1"/>
        <v>2</v>
      </c>
      <c r="M35" s="3">
        <v>2</v>
      </c>
      <c r="O35">
        <f t="shared" si="2"/>
        <v>1</v>
      </c>
      <c r="P35">
        <f t="shared" si="3"/>
        <v>1</v>
      </c>
    </row>
    <row r="36" spans="1:16">
      <c r="A36">
        <v>2018</v>
      </c>
      <c r="B36">
        <v>55</v>
      </c>
      <c r="C36" t="s">
        <v>15</v>
      </c>
      <c r="D36" t="s">
        <v>22</v>
      </c>
      <c r="E36">
        <v>3.09</v>
      </c>
      <c r="F36">
        <v>2.98</v>
      </c>
      <c r="G36">
        <v>2.72</v>
      </c>
      <c r="H36">
        <v>1</v>
      </c>
      <c r="I36">
        <v>0</v>
      </c>
      <c r="J36" t="s">
        <v>12</v>
      </c>
      <c r="K36">
        <f t="shared" si="0"/>
        <v>2</v>
      </c>
      <c r="L36" s="2">
        <f t="shared" si="1"/>
        <v>0</v>
      </c>
      <c r="M36" s="3">
        <v>2</v>
      </c>
      <c r="O36">
        <f t="shared" si="2"/>
        <v>0</v>
      </c>
      <c r="P36">
        <f t="shared" si="3"/>
        <v>1</v>
      </c>
    </row>
    <row r="37" spans="1:16">
      <c r="A37">
        <v>2018</v>
      </c>
      <c r="B37">
        <v>56</v>
      </c>
      <c r="C37" t="s">
        <v>34</v>
      </c>
      <c r="D37" t="s">
        <v>14</v>
      </c>
      <c r="E37">
        <v>4.0599999999999996</v>
      </c>
      <c r="F37">
        <v>3.2</v>
      </c>
      <c r="G37">
        <v>2.13</v>
      </c>
      <c r="H37">
        <v>1</v>
      </c>
      <c r="I37">
        <v>2</v>
      </c>
      <c r="J37" t="s">
        <v>43</v>
      </c>
      <c r="K37">
        <f t="shared" si="0"/>
        <v>0</v>
      </c>
      <c r="L37" s="3">
        <f t="shared" si="1"/>
        <v>0</v>
      </c>
      <c r="M37" s="3">
        <v>0</v>
      </c>
      <c r="O37">
        <f t="shared" si="2"/>
        <v>1</v>
      </c>
      <c r="P37">
        <f t="shared" si="3"/>
        <v>1</v>
      </c>
    </row>
    <row r="38" spans="1:16">
      <c r="A38">
        <v>2018</v>
      </c>
      <c r="B38">
        <v>57</v>
      </c>
    </row>
    <row r="39" spans="1:16">
      <c r="A39">
        <v>2018</v>
      </c>
      <c r="B39">
        <v>58</v>
      </c>
    </row>
    <row r="40" spans="1:16">
      <c r="A40">
        <v>2018</v>
      </c>
      <c r="B40">
        <v>59</v>
      </c>
    </row>
    <row r="41" spans="1:16">
      <c r="A41">
        <v>2018</v>
      </c>
      <c r="B41">
        <v>60</v>
      </c>
    </row>
    <row r="42" spans="1:16">
      <c r="A42">
        <v>2018</v>
      </c>
      <c r="B42">
        <v>61</v>
      </c>
    </row>
    <row r="43" spans="1:16">
      <c r="A43">
        <v>2018</v>
      </c>
      <c r="B43">
        <v>62</v>
      </c>
    </row>
    <row r="44" spans="1:16">
      <c r="A44">
        <v>2018</v>
      </c>
      <c r="B44">
        <v>63</v>
      </c>
    </row>
    <row r="45" spans="1:16">
      <c r="A45">
        <v>2018</v>
      </c>
      <c r="B45">
        <v>64</v>
      </c>
    </row>
    <row r="49" spans="15:17">
      <c r="O49">
        <f>SUM(O2:O45)</f>
        <v>20</v>
      </c>
      <c r="P49">
        <f>SUM(P2:P45)</f>
        <v>14</v>
      </c>
      <c r="Q49">
        <f>SUM(Q2:Q45)</f>
        <v>19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51"/>
  <sheetViews>
    <sheetView workbookViewId="0">
      <selection activeCell="G14" sqref="G14:K51"/>
    </sheetView>
  </sheetViews>
  <sheetFormatPr baseColWidth="10" defaultRowHeight="15" x14ac:dyDescent="0"/>
  <cols>
    <col min="1" max="1" width="5.5" bestFit="1" customWidth="1"/>
    <col min="2" max="2" width="6.5" bestFit="1" customWidth="1"/>
    <col min="3" max="3" width="4.5" bestFit="1" customWidth="1"/>
    <col min="4" max="4" width="6.5" bestFit="1" customWidth="1"/>
    <col min="5" max="5" width="3.5" bestFit="1" customWidth="1"/>
    <col min="6" max="6" width="5.5" customWidth="1"/>
    <col min="7" max="7" width="3.5" customWidth="1"/>
    <col min="8" max="8" width="13.5" bestFit="1" customWidth="1"/>
    <col min="9" max="9" width="12.5" bestFit="1" customWidth="1"/>
    <col min="10" max="11" width="6.5" customWidth="1"/>
    <col min="12" max="12" width="10.5" bestFit="1" customWidth="1"/>
    <col min="13" max="13" width="9.5" bestFit="1" customWidth="1"/>
  </cols>
  <sheetData>
    <row r="2" spans="4:11">
      <c r="D2" s="1"/>
    </row>
    <row r="3" spans="4:11">
      <c r="D3" s="1"/>
    </row>
    <row r="4" spans="4:11">
      <c r="D4" s="1"/>
    </row>
    <row r="5" spans="4:11">
      <c r="D5" s="1"/>
    </row>
    <row r="6" spans="4:11">
      <c r="D6" s="1"/>
    </row>
    <row r="7" spans="4:11">
      <c r="D7" s="1"/>
    </row>
    <row r="8" spans="4:11">
      <c r="D8" s="1"/>
    </row>
    <row r="9" spans="4:11">
      <c r="D9" s="1"/>
    </row>
    <row r="14" spans="4:11">
      <c r="F14" t="s">
        <v>0</v>
      </c>
      <c r="G14" t="s">
        <v>1</v>
      </c>
      <c r="H14" t="s">
        <v>2</v>
      </c>
      <c r="I14" t="s">
        <v>3</v>
      </c>
      <c r="J14" t="s">
        <v>44</v>
      </c>
      <c r="K14" t="s">
        <v>45</v>
      </c>
    </row>
    <row r="15" spans="4:11">
      <c r="F15">
        <v>2018</v>
      </c>
      <c r="G15">
        <v>21</v>
      </c>
      <c r="H15" t="s">
        <v>32</v>
      </c>
      <c r="I15" t="s">
        <v>19</v>
      </c>
      <c r="J15">
        <v>2</v>
      </c>
      <c r="K15">
        <v>1</v>
      </c>
    </row>
    <row r="16" spans="4:11">
      <c r="F16">
        <v>2018</v>
      </c>
      <c r="G16">
        <v>22</v>
      </c>
      <c r="H16" t="s">
        <v>21</v>
      </c>
      <c r="I16" t="s">
        <v>40</v>
      </c>
      <c r="J16">
        <v>1</v>
      </c>
      <c r="K16">
        <v>0</v>
      </c>
    </row>
    <row r="17" spans="6:11">
      <c r="F17">
        <v>2018</v>
      </c>
      <c r="G17">
        <v>23</v>
      </c>
      <c r="H17" t="s">
        <v>16</v>
      </c>
      <c r="I17" t="s">
        <v>24</v>
      </c>
      <c r="J17">
        <v>2</v>
      </c>
      <c r="K17">
        <v>1</v>
      </c>
    </row>
    <row r="18" spans="6:11">
      <c r="F18">
        <v>2018</v>
      </c>
      <c r="G18">
        <v>24</v>
      </c>
      <c r="H18" t="s">
        <v>23</v>
      </c>
      <c r="I18" t="s">
        <v>11</v>
      </c>
      <c r="J18">
        <v>2</v>
      </c>
      <c r="K18">
        <v>1</v>
      </c>
    </row>
    <row r="19" spans="6:11">
      <c r="F19">
        <v>2018</v>
      </c>
      <c r="G19">
        <v>25</v>
      </c>
      <c r="H19" t="s">
        <v>30</v>
      </c>
      <c r="I19" t="s">
        <v>39</v>
      </c>
      <c r="J19">
        <v>1</v>
      </c>
      <c r="K19">
        <v>0</v>
      </c>
    </row>
    <row r="20" spans="6:11">
      <c r="F20">
        <v>2018</v>
      </c>
      <c r="G20">
        <v>26</v>
      </c>
      <c r="H20" t="s">
        <v>31</v>
      </c>
      <c r="I20" t="s">
        <v>22</v>
      </c>
      <c r="J20">
        <v>1</v>
      </c>
      <c r="K20">
        <v>0</v>
      </c>
    </row>
    <row r="21" spans="6:11">
      <c r="F21">
        <v>2018</v>
      </c>
      <c r="G21">
        <v>27</v>
      </c>
      <c r="H21" t="s">
        <v>35</v>
      </c>
      <c r="I21" t="s">
        <v>25</v>
      </c>
      <c r="J21">
        <v>2</v>
      </c>
      <c r="K21">
        <v>1</v>
      </c>
    </row>
    <row r="22" spans="6:11">
      <c r="F22">
        <v>2018</v>
      </c>
      <c r="G22">
        <v>28</v>
      </c>
      <c r="H22" t="s">
        <v>28</v>
      </c>
      <c r="I22" t="s">
        <v>17</v>
      </c>
      <c r="J22">
        <v>0</v>
      </c>
      <c r="K22">
        <v>2</v>
      </c>
    </row>
    <row r="23" spans="6:11">
      <c r="F23">
        <v>2018</v>
      </c>
      <c r="G23">
        <v>29</v>
      </c>
      <c r="H23" t="s">
        <v>10</v>
      </c>
      <c r="I23" t="s">
        <v>15</v>
      </c>
      <c r="J23">
        <v>1</v>
      </c>
      <c r="K23">
        <v>0</v>
      </c>
    </row>
    <row r="24" spans="6:11">
      <c r="F24">
        <v>2018</v>
      </c>
      <c r="G24">
        <v>30</v>
      </c>
      <c r="H24" t="s">
        <v>14</v>
      </c>
      <c r="I24" t="s">
        <v>41</v>
      </c>
      <c r="J24">
        <v>2</v>
      </c>
      <c r="K24">
        <v>1</v>
      </c>
    </row>
    <row r="25" spans="6:11">
      <c r="F25">
        <v>2018</v>
      </c>
      <c r="G25">
        <v>31</v>
      </c>
      <c r="H25" t="s">
        <v>20</v>
      </c>
      <c r="I25" t="s">
        <v>42</v>
      </c>
      <c r="J25">
        <v>2</v>
      </c>
      <c r="K25">
        <v>1</v>
      </c>
    </row>
    <row r="26" spans="6:11">
      <c r="F26">
        <v>2018</v>
      </c>
      <c r="G26">
        <v>32</v>
      </c>
      <c r="H26" t="s">
        <v>13</v>
      </c>
      <c r="I26" t="s">
        <v>34</v>
      </c>
      <c r="J26">
        <v>1</v>
      </c>
      <c r="K26">
        <v>0</v>
      </c>
    </row>
    <row r="27" spans="6:11">
      <c r="F27">
        <v>2018</v>
      </c>
      <c r="G27">
        <v>33</v>
      </c>
      <c r="H27" t="s">
        <v>26</v>
      </c>
      <c r="I27" t="s">
        <v>37</v>
      </c>
      <c r="J27">
        <v>0</v>
      </c>
      <c r="K27">
        <v>2</v>
      </c>
    </row>
    <row r="28" spans="6:11">
      <c r="F28">
        <v>2018</v>
      </c>
      <c r="G28">
        <v>34</v>
      </c>
      <c r="H28" t="s">
        <v>29</v>
      </c>
      <c r="I28" t="s">
        <v>36</v>
      </c>
      <c r="J28">
        <v>1</v>
      </c>
      <c r="K28">
        <v>0</v>
      </c>
    </row>
    <row r="29" spans="6:11">
      <c r="F29">
        <v>2018</v>
      </c>
      <c r="G29">
        <v>35</v>
      </c>
      <c r="H29" t="s">
        <v>18</v>
      </c>
      <c r="I29" t="s">
        <v>33</v>
      </c>
      <c r="J29">
        <v>0</v>
      </c>
      <c r="K29">
        <v>1</v>
      </c>
    </row>
    <row r="30" spans="6:11">
      <c r="F30">
        <v>2018</v>
      </c>
      <c r="G30">
        <v>37</v>
      </c>
      <c r="H30" t="s">
        <v>19</v>
      </c>
      <c r="I30" t="s">
        <v>40</v>
      </c>
      <c r="J30">
        <v>1</v>
      </c>
      <c r="K30">
        <v>0</v>
      </c>
    </row>
    <row r="31" spans="6:11">
      <c r="F31">
        <v>2018</v>
      </c>
      <c r="G31">
        <v>38</v>
      </c>
      <c r="H31" t="s">
        <v>32</v>
      </c>
      <c r="I31" t="s">
        <v>21</v>
      </c>
      <c r="J31">
        <v>0</v>
      </c>
      <c r="K31">
        <v>1</v>
      </c>
    </row>
    <row r="32" spans="6:11">
      <c r="F32">
        <v>2018</v>
      </c>
      <c r="G32">
        <v>39</v>
      </c>
      <c r="H32" t="s">
        <v>39</v>
      </c>
      <c r="I32" t="s">
        <v>24</v>
      </c>
      <c r="J32">
        <v>1</v>
      </c>
      <c r="K32">
        <v>0</v>
      </c>
    </row>
    <row r="33" spans="6:11">
      <c r="F33">
        <v>2018</v>
      </c>
      <c r="G33">
        <v>40</v>
      </c>
      <c r="H33" t="s">
        <v>30</v>
      </c>
      <c r="I33" t="s">
        <v>16</v>
      </c>
      <c r="J33">
        <v>0</v>
      </c>
      <c r="K33">
        <v>2</v>
      </c>
    </row>
    <row r="34" spans="6:11">
      <c r="F34">
        <v>2018</v>
      </c>
      <c r="G34">
        <v>41</v>
      </c>
      <c r="H34" t="s">
        <v>17</v>
      </c>
      <c r="I34" t="s">
        <v>15</v>
      </c>
      <c r="J34">
        <v>0</v>
      </c>
      <c r="K34">
        <v>1</v>
      </c>
    </row>
    <row r="35" spans="6:11">
      <c r="F35">
        <v>2018</v>
      </c>
      <c r="G35">
        <v>42</v>
      </c>
      <c r="H35" t="s">
        <v>28</v>
      </c>
      <c r="I35" t="s">
        <v>10</v>
      </c>
      <c r="J35">
        <v>0</v>
      </c>
      <c r="K35">
        <v>1</v>
      </c>
    </row>
    <row r="36" spans="6:11">
      <c r="F36">
        <v>2018</v>
      </c>
      <c r="G36">
        <v>43</v>
      </c>
      <c r="H36" t="s">
        <v>31</v>
      </c>
      <c r="I36" t="s">
        <v>23</v>
      </c>
      <c r="J36">
        <v>0</v>
      </c>
      <c r="K36">
        <v>1</v>
      </c>
    </row>
    <row r="37" spans="6:11">
      <c r="F37">
        <v>2018</v>
      </c>
      <c r="G37">
        <v>44</v>
      </c>
      <c r="H37" t="s">
        <v>22</v>
      </c>
      <c r="I37" t="s">
        <v>11</v>
      </c>
      <c r="J37">
        <v>2</v>
      </c>
      <c r="K37">
        <v>0</v>
      </c>
    </row>
    <row r="38" spans="6:11">
      <c r="F38">
        <v>2018</v>
      </c>
      <c r="G38">
        <v>45</v>
      </c>
      <c r="H38" t="s">
        <v>20</v>
      </c>
      <c r="I38" t="s">
        <v>13</v>
      </c>
      <c r="J38">
        <v>2</v>
      </c>
      <c r="K38">
        <v>1</v>
      </c>
    </row>
    <row r="39" spans="6:11">
      <c r="F39">
        <v>2018</v>
      </c>
      <c r="G39">
        <v>46</v>
      </c>
      <c r="H39" t="s">
        <v>42</v>
      </c>
      <c r="I39" t="s">
        <v>34</v>
      </c>
      <c r="J39">
        <v>0</v>
      </c>
      <c r="K39">
        <v>2</v>
      </c>
    </row>
    <row r="40" spans="6:11">
      <c r="F40">
        <v>2018</v>
      </c>
      <c r="G40">
        <v>47</v>
      </c>
      <c r="H40" t="s">
        <v>14</v>
      </c>
      <c r="I40" t="s">
        <v>35</v>
      </c>
      <c r="J40">
        <v>0</v>
      </c>
      <c r="K40">
        <v>1</v>
      </c>
    </row>
    <row r="41" spans="6:11">
      <c r="F41">
        <v>2018</v>
      </c>
      <c r="G41">
        <v>48</v>
      </c>
      <c r="H41" t="s">
        <v>41</v>
      </c>
      <c r="I41" t="s">
        <v>25</v>
      </c>
      <c r="J41">
        <v>2</v>
      </c>
      <c r="K41">
        <v>0</v>
      </c>
    </row>
    <row r="42" spans="6:11">
      <c r="F42">
        <v>2018</v>
      </c>
      <c r="G42">
        <v>49</v>
      </c>
      <c r="H42" t="s">
        <v>21</v>
      </c>
      <c r="I42" t="s">
        <v>16</v>
      </c>
      <c r="J42">
        <v>0</v>
      </c>
    </row>
    <row r="43" spans="6:11">
      <c r="F43">
        <v>2018</v>
      </c>
      <c r="G43">
        <v>50</v>
      </c>
      <c r="H43" t="s">
        <v>29</v>
      </c>
      <c r="I43" t="s">
        <v>33</v>
      </c>
      <c r="J43">
        <v>0</v>
      </c>
    </row>
    <row r="44" spans="6:11">
      <c r="F44">
        <v>2018</v>
      </c>
      <c r="G44">
        <v>51</v>
      </c>
      <c r="H44" t="s">
        <v>27</v>
      </c>
      <c r="I44" t="s">
        <v>36</v>
      </c>
      <c r="J44">
        <v>2</v>
      </c>
    </row>
    <row r="45" spans="6:11">
      <c r="F45">
        <v>2018</v>
      </c>
      <c r="G45">
        <v>52</v>
      </c>
      <c r="H45" t="s">
        <v>24</v>
      </c>
      <c r="I45" t="s">
        <v>32</v>
      </c>
      <c r="J45">
        <v>2</v>
      </c>
    </row>
    <row r="46" spans="6:11">
      <c r="F46">
        <v>2018</v>
      </c>
      <c r="G46">
        <v>53</v>
      </c>
      <c r="H46" t="s">
        <v>23</v>
      </c>
      <c r="I46" t="s">
        <v>17</v>
      </c>
      <c r="J46">
        <v>2</v>
      </c>
    </row>
    <row r="47" spans="6:11">
      <c r="F47">
        <v>2018</v>
      </c>
      <c r="G47">
        <v>54</v>
      </c>
      <c r="H47" t="s">
        <v>35</v>
      </c>
      <c r="I47" t="s">
        <v>20</v>
      </c>
      <c r="J47">
        <v>2</v>
      </c>
    </row>
    <row r="48" spans="6:11">
      <c r="F48">
        <v>2018</v>
      </c>
      <c r="G48">
        <v>53</v>
      </c>
      <c r="H48" t="s">
        <v>23</v>
      </c>
      <c r="I48" t="s">
        <v>17</v>
      </c>
      <c r="J48">
        <v>2</v>
      </c>
    </row>
    <row r="49" spans="6:10">
      <c r="F49">
        <v>2018</v>
      </c>
      <c r="G49">
        <v>54</v>
      </c>
      <c r="H49" t="s">
        <v>35</v>
      </c>
      <c r="I49" t="s">
        <v>20</v>
      </c>
      <c r="J49">
        <v>2</v>
      </c>
    </row>
    <row r="50" spans="6:10">
      <c r="F50">
        <v>2018</v>
      </c>
      <c r="G50">
        <v>55</v>
      </c>
      <c r="H50" t="s">
        <v>15</v>
      </c>
      <c r="I50" t="s">
        <v>22</v>
      </c>
      <c r="J50">
        <v>2</v>
      </c>
    </row>
    <row r="51" spans="6:10">
      <c r="F51">
        <v>2018</v>
      </c>
      <c r="G51">
        <v>56</v>
      </c>
      <c r="H51" t="s">
        <v>34</v>
      </c>
      <c r="I51" t="s">
        <v>14</v>
      </c>
      <c r="J51">
        <v>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伟 刘</dc:creator>
  <cp:lastModifiedBy>伟 刘</cp:lastModifiedBy>
  <dcterms:created xsi:type="dcterms:W3CDTF">2018-07-05T11:43:23Z</dcterms:created>
  <dcterms:modified xsi:type="dcterms:W3CDTF">2018-07-05T13:21:48Z</dcterms:modified>
</cp:coreProperties>
</file>