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1cb59bce6838000/Desktop/testdata/测试数据/动态测试/"/>
    </mc:Choice>
  </mc:AlternateContent>
  <xr:revisionPtr revIDLastSave="43" documentId="11_585067AA2100F995E99F426403D75BD8618FDCCC" xr6:coauthVersionLast="46" xr6:coauthVersionMax="46" xr10:uidLastSave="{6B7C1075-9D46-4368-9858-6B7EC7272C5B}"/>
  <bookViews>
    <workbookView xWindow="-110" yWindow="-110" windowWidth="21820" windowHeight="14020" activeTab="1" xr2:uid="{00000000-000D-0000-FFFF-FFFF00000000}"/>
  </bookViews>
  <sheets>
    <sheet name="区域旋转" sheetId="1" r:id="rId1"/>
    <sheet name="圆和方形" sheetId="2" r:id="rId2"/>
  </sheets>
  <calcPr calcId="191029"/>
</workbook>
</file>

<file path=xl/calcChain.xml><?xml version="1.0" encoding="utf-8"?>
<calcChain xmlns="http://schemas.openxmlformats.org/spreadsheetml/2006/main">
  <c r="J25" i="2" l="1"/>
  <c r="J24" i="2"/>
  <c r="J23" i="2"/>
  <c r="J2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4" i="2"/>
  <c r="K32" i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R21" i="2"/>
  <c r="Q21" i="2"/>
  <c r="P21" i="2"/>
  <c r="O21" i="2"/>
  <c r="N21" i="2"/>
  <c r="M21" i="2"/>
  <c r="L21" i="2"/>
  <c r="K21" i="2"/>
  <c r="R20" i="2"/>
  <c r="Q20" i="2"/>
  <c r="P20" i="2"/>
  <c r="O20" i="2"/>
  <c r="N20" i="2"/>
  <c r="M20" i="2"/>
  <c r="L20" i="2"/>
  <c r="K20" i="2"/>
  <c r="R19" i="2"/>
  <c r="Q19" i="2"/>
  <c r="P19" i="2"/>
  <c r="O19" i="2"/>
  <c r="N19" i="2"/>
  <c r="M19" i="2"/>
  <c r="L19" i="2"/>
  <c r="K19" i="2"/>
  <c r="R18" i="2"/>
  <c r="Q18" i="2"/>
  <c r="P18" i="2"/>
  <c r="O18" i="2"/>
  <c r="N18" i="2"/>
  <c r="M18" i="2"/>
  <c r="L18" i="2"/>
  <c r="K18" i="2"/>
  <c r="R17" i="2"/>
  <c r="Q17" i="2"/>
  <c r="P17" i="2"/>
  <c r="O17" i="2"/>
  <c r="N17" i="2"/>
  <c r="M17" i="2"/>
  <c r="L17" i="2"/>
  <c r="K17" i="2"/>
  <c r="Q16" i="2"/>
  <c r="P16" i="2"/>
  <c r="O16" i="2"/>
  <c r="N16" i="2"/>
  <c r="M16" i="2"/>
  <c r="L16" i="2"/>
  <c r="K16" i="2"/>
  <c r="R15" i="2"/>
  <c r="Q15" i="2"/>
  <c r="P15" i="2"/>
  <c r="O15" i="2"/>
  <c r="N15" i="2"/>
  <c r="M15" i="2"/>
  <c r="L15" i="2"/>
  <c r="K15" i="2"/>
  <c r="R14" i="2"/>
  <c r="Q14" i="2"/>
  <c r="P14" i="2"/>
  <c r="O14" i="2"/>
  <c r="N14" i="2"/>
  <c r="M14" i="2"/>
  <c r="L14" i="2"/>
  <c r="K14" i="2"/>
  <c r="R13" i="2"/>
  <c r="Q13" i="2"/>
  <c r="P13" i="2"/>
  <c r="O13" i="2"/>
  <c r="N13" i="2"/>
  <c r="M13" i="2"/>
  <c r="L13" i="2"/>
  <c r="K13" i="2"/>
  <c r="R12" i="2"/>
  <c r="Q12" i="2"/>
  <c r="P12" i="2"/>
  <c r="O12" i="2"/>
  <c r="N12" i="2"/>
  <c r="M12" i="2"/>
  <c r="L12" i="2"/>
  <c r="K12" i="2"/>
  <c r="R11" i="2"/>
  <c r="Q11" i="2"/>
  <c r="P11" i="2"/>
  <c r="O11" i="2"/>
  <c r="N11" i="2"/>
  <c r="M11" i="2"/>
  <c r="L11" i="2"/>
  <c r="K11" i="2"/>
  <c r="R10" i="2"/>
  <c r="Q10" i="2"/>
  <c r="P10" i="2"/>
  <c r="O10" i="2"/>
  <c r="N10" i="2"/>
  <c r="M10" i="2"/>
  <c r="L10" i="2"/>
  <c r="K10" i="2"/>
  <c r="R9" i="2"/>
  <c r="Q9" i="2"/>
  <c r="P9" i="2"/>
  <c r="O9" i="2"/>
  <c r="N9" i="2"/>
  <c r="M9" i="2"/>
  <c r="L9" i="2"/>
  <c r="K9" i="2"/>
  <c r="R8" i="2"/>
  <c r="Q8" i="2"/>
  <c r="P8" i="2"/>
  <c r="O8" i="2"/>
  <c r="M8" i="2"/>
  <c r="L8" i="2"/>
  <c r="K8" i="2"/>
  <c r="R7" i="2"/>
  <c r="Q7" i="2"/>
  <c r="P7" i="2"/>
  <c r="O7" i="2"/>
  <c r="N7" i="2"/>
  <c r="M7" i="2"/>
  <c r="L7" i="2"/>
  <c r="K7" i="2"/>
  <c r="R6" i="2"/>
  <c r="Q6" i="2"/>
  <c r="P6" i="2"/>
  <c r="O6" i="2"/>
  <c r="N6" i="2"/>
  <c r="M6" i="2"/>
  <c r="L6" i="2"/>
  <c r="K6" i="2"/>
  <c r="R5" i="2"/>
  <c r="Q5" i="2"/>
  <c r="P5" i="2"/>
  <c r="O5" i="2"/>
  <c r="N5" i="2"/>
  <c r="M5" i="2"/>
  <c r="L5" i="2"/>
  <c r="K5" i="2"/>
  <c r="Q4" i="2"/>
  <c r="P4" i="2"/>
  <c r="O4" i="2"/>
  <c r="N4" i="2"/>
  <c r="M4" i="2"/>
  <c r="L4" i="2"/>
  <c r="K4" i="2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R23" i="1"/>
  <c r="K24" i="1"/>
  <c r="L24" i="1"/>
  <c r="M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6" i="1"/>
  <c r="L6" i="1"/>
  <c r="M6" i="1"/>
  <c r="N6" i="1"/>
  <c r="O6" i="1"/>
  <c r="P6" i="1"/>
  <c r="Q6" i="1"/>
  <c r="R6" i="1"/>
  <c r="K5" i="1"/>
  <c r="L5" i="1"/>
  <c r="M5" i="1"/>
  <c r="N5" i="1"/>
  <c r="O5" i="1"/>
  <c r="P5" i="1"/>
  <c r="Q5" i="1"/>
  <c r="R5" i="1"/>
  <c r="L4" i="1"/>
  <c r="M4" i="1"/>
  <c r="N4" i="1"/>
  <c r="O4" i="1"/>
  <c r="P4" i="1"/>
  <c r="Q4" i="1"/>
  <c r="R4" i="1"/>
  <c r="K4" i="1"/>
  <c r="K31" i="1" l="1"/>
  <c r="S11" i="1"/>
</calcChain>
</file>

<file path=xl/sharedStrings.xml><?xml version="1.0" encoding="utf-8"?>
<sst xmlns="http://schemas.openxmlformats.org/spreadsheetml/2006/main" count="111" uniqueCount="38">
  <si>
    <t>旋转误差记录</t>
  </si>
  <si>
    <t>向左旋转</t>
  </si>
  <si>
    <t>向右旋转</t>
  </si>
  <si>
    <r>
      <t>1</t>
    </r>
    <r>
      <rPr>
        <sz val="10.5"/>
        <color theme="1"/>
        <rFont val="宋体"/>
        <family val="3"/>
        <charset val="134"/>
      </rPr>
      <t>号区域</t>
    </r>
  </si>
  <si>
    <t>Pose1</t>
  </si>
  <si>
    <t>Pose2</t>
  </si>
  <si>
    <r>
      <t>2</t>
    </r>
    <r>
      <rPr>
        <sz val="10.5"/>
        <color theme="1"/>
        <rFont val="宋体"/>
        <family val="3"/>
        <charset val="134"/>
      </rPr>
      <t>号区域</t>
    </r>
  </si>
  <si>
    <r>
      <t>3</t>
    </r>
    <r>
      <rPr>
        <sz val="10.5"/>
        <color theme="1"/>
        <rFont val="宋体"/>
        <family val="3"/>
        <charset val="134"/>
      </rPr>
      <t>号区域</t>
    </r>
  </si>
  <si>
    <r>
      <t>4</t>
    </r>
    <r>
      <rPr>
        <sz val="10.5"/>
        <color theme="1"/>
        <rFont val="宋体"/>
        <family val="3"/>
        <charset val="134"/>
      </rPr>
      <t>号区域</t>
    </r>
  </si>
  <si>
    <r>
      <t>5</t>
    </r>
    <r>
      <rPr>
        <sz val="10.5"/>
        <color theme="1"/>
        <rFont val="宋体"/>
        <family val="3"/>
        <charset val="134"/>
      </rPr>
      <t>号区域</t>
    </r>
  </si>
  <si>
    <r>
      <t>6</t>
    </r>
    <r>
      <rPr>
        <sz val="10.5"/>
        <color theme="1"/>
        <rFont val="宋体"/>
        <family val="3"/>
        <charset val="134"/>
      </rPr>
      <t>号区域</t>
    </r>
  </si>
  <si>
    <r>
      <t>7</t>
    </r>
    <r>
      <rPr>
        <sz val="10.5"/>
        <color theme="1"/>
        <rFont val="宋体"/>
        <family val="3"/>
        <charset val="134"/>
      </rPr>
      <t>号区域</t>
    </r>
  </si>
  <si>
    <t>null</t>
  </si>
  <si>
    <r>
      <t>8</t>
    </r>
    <r>
      <rPr>
        <sz val="10.5"/>
        <color theme="1"/>
        <rFont val="宋体"/>
        <family val="3"/>
        <charset val="134"/>
      </rPr>
      <t>号区域</t>
    </r>
  </si>
  <si>
    <r>
      <t>9</t>
    </r>
    <r>
      <rPr>
        <sz val="10.5"/>
        <color theme="1"/>
        <rFont val="宋体"/>
        <family val="3"/>
        <charset val="134"/>
      </rPr>
      <t>号区域</t>
    </r>
  </si>
  <si>
    <r>
      <t>10</t>
    </r>
    <r>
      <rPr>
        <sz val="10.5"/>
        <color theme="1"/>
        <rFont val="宋体"/>
        <family val="3"/>
        <charset val="134"/>
      </rPr>
      <t>号区域</t>
    </r>
  </si>
  <si>
    <r>
      <t>11</t>
    </r>
    <r>
      <rPr>
        <sz val="10.5"/>
        <color theme="1"/>
        <rFont val="宋体"/>
        <family val="3"/>
        <charset val="134"/>
      </rPr>
      <t>号区域</t>
    </r>
  </si>
  <si>
    <r>
      <t>12</t>
    </r>
    <r>
      <rPr>
        <sz val="10.5"/>
        <color theme="1"/>
        <rFont val="宋体"/>
        <family val="3"/>
        <charset val="134"/>
      </rPr>
      <t>号区域</t>
    </r>
  </si>
  <si>
    <r>
      <t>13</t>
    </r>
    <r>
      <rPr>
        <sz val="10.5"/>
        <color theme="1"/>
        <rFont val="宋体"/>
        <family val="3"/>
        <charset val="134"/>
      </rPr>
      <t>号区域</t>
    </r>
  </si>
  <si>
    <r>
      <t>14</t>
    </r>
    <r>
      <rPr>
        <sz val="10.5"/>
        <color theme="1"/>
        <rFont val="宋体"/>
        <family val="3"/>
        <charset val="134"/>
      </rPr>
      <t>号区域</t>
    </r>
  </si>
  <si>
    <r>
      <t>15</t>
    </r>
    <r>
      <rPr>
        <sz val="10.5"/>
        <color theme="1"/>
        <rFont val="宋体"/>
        <family val="3"/>
        <charset val="134"/>
      </rPr>
      <t>号区域</t>
    </r>
  </si>
  <si>
    <r>
      <t>16</t>
    </r>
    <r>
      <rPr>
        <sz val="10.5"/>
        <color theme="1"/>
        <rFont val="宋体"/>
        <family val="3"/>
        <charset val="134"/>
      </rPr>
      <t>号区域</t>
    </r>
  </si>
  <si>
    <r>
      <t>17</t>
    </r>
    <r>
      <rPr>
        <sz val="10.5"/>
        <color theme="1"/>
        <rFont val="宋体"/>
        <family val="3"/>
        <charset val="134"/>
      </rPr>
      <t>号区域</t>
    </r>
  </si>
  <si>
    <r>
      <t>18</t>
    </r>
    <r>
      <rPr>
        <sz val="10.5"/>
        <color theme="1"/>
        <rFont val="宋体"/>
        <family val="3"/>
        <charset val="134"/>
      </rPr>
      <t>号区域</t>
    </r>
  </si>
  <si>
    <r>
      <t>19</t>
    </r>
    <r>
      <rPr>
        <sz val="10.5"/>
        <color theme="1"/>
        <rFont val="宋体"/>
        <family val="3"/>
        <charset val="134"/>
      </rPr>
      <t>号区域</t>
    </r>
  </si>
  <si>
    <r>
      <t>20</t>
    </r>
    <r>
      <rPr>
        <sz val="10.5"/>
        <color theme="1"/>
        <rFont val="宋体"/>
        <family val="3"/>
        <charset val="134"/>
      </rPr>
      <t>号区域</t>
    </r>
  </si>
  <si>
    <r>
      <t>21</t>
    </r>
    <r>
      <rPr>
        <sz val="10.5"/>
        <color theme="1"/>
        <rFont val="宋体"/>
        <family val="3"/>
        <charset val="134"/>
      </rPr>
      <t>号区域</t>
    </r>
  </si>
  <si>
    <r>
      <t>22</t>
    </r>
    <r>
      <rPr>
        <sz val="10.5"/>
        <color theme="1"/>
        <rFont val="宋体"/>
        <family val="3"/>
        <charset val="134"/>
      </rPr>
      <t>号区域</t>
    </r>
  </si>
  <si>
    <r>
      <t>23</t>
    </r>
    <r>
      <rPr>
        <sz val="10.5"/>
        <color theme="1"/>
        <rFont val="宋体"/>
        <family val="3"/>
        <charset val="134"/>
      </rPr>
      <t>号区域</t>
    </r>
  </si>
  <si>
    <r>
      <t>24</t>
    </r>
    <r>
      <rPr>
        <sz val="10.5"/>
        <color theme="1"/>
        <rFont val="宋体"/>
        <family val="3"/>
        <charset val="134"/>
      </rPr>
      <t>号区域</t>
    </r>
  </si>
  <si>
    <r>
      <t>25</t>
    </r>
    <r>
      <rPr>
        <sz val="10.5"/>
        <color theme="1"/>
        <rFont val="宋体"/>
        <family val="3"/>
        <charset val="134"/>
      </rPr>
      <t>号区域</t>
    </r>
  </si>
  <si>
    <r>
      <t>26</t>
    </r>
    <r>
      <rPr>
        <sz val="10.5"/>
        <color theme="1"/>
        <rFont val="宋体"/>
        <family val="3"/>
        <charset val="134"/>
      </rPr>
      <t>号区域</t>
    </r>
  </si>
  <si>
    <r>
      <t>27</t>
    </r>
    <r>
      <rPr>
        <sz val="10.5"/>
        <color theme="1"/>
        <rFont val="宋体"/>
        <family val="3"/>
        <charset val="134"/>
      </rPr>
      <t>号区域</t>
    </r>
  </si>
  <si>
    <t>NULL</t>
    <phoneticPr fontId="4" type="noConversion"/>
  </si>
  <si>
    <t>区域均值</t>
    <phoneticPr fontId="4" type="noConversion"/>
  </si>
  <si>
    <t>整体平均值</t>
    <phoneticPr fontId="4" type="noConversion"/>
  </si>
  <si>
    <t>整体均方根</t>
    <phoneticPr fontId="4" type="noConversion"/>
  </si>
  <si>
    <t>整体均值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</si>
</sst>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0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/>
    </xf>
    <xf numFmtId="0" fontId="0" fillId="2" borderId="0" xfId="0" applyFill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5" fillId="0" borderId="5" xfId="0" applyFont="1" applyBorder="1">
      <alignment vertical="center"/>
    </xf>
    <xf numFmtId="0" fontId="0" fillId="2" borderId="5" xfId="0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workbookViewId="0">
      <selection sqref="A1:J12"/>
    </sheetView>
  </sheetViews>
  <sheetFormatPr defaultColWidth="9" defaultRowHeight="14" x14ac:dyDescent="0.25"/>
  <cols>
    <col min="3" max="7" width="11.08984375"/>
    <col min="8" max="8" width="11" customWidth="1"/>
    <col min="9" max="9" width="11.90625" bestFit="1" customWidth="1"/>
    <col min="10" max="10" width="11.08984375"/>
    <col min="19" max="19" width="9" style="18"/>
  </cols>
  <sheetData>
    <row r="1" spans="1:19" ht="1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9" ht="15" customHeight="1" x14ac:dyDescent="0.25">
      <c r="A2" s="22"/>
      <c r="B2" s="22"/>
      <c r="C2" s="21" t="s">
        <v>1</v>
      </c>
      <c r="D2" s="21"/>
      <c r="E2" s="21"/>
      <c r="F2" s="21"/>
      <c r="G2" s="21" t="s">
        <v>2</v>
      </c>
      <c r="H2" s="21"/>
      <c r="I2" s="21"/>
      <c r="J2" s="21"/>
    </row>
    <row r="3" spans="1:19" x14ac:dyDescent="0.25">
      <c r="A3" s="22"/>
      <c r="B3" s="22"/>
      <c r="C3" s="2">
        <v>10</v>
      </c>
      <c r="D3" s="2">
        <v>20</v>
      </c>
      <c r="E3" s="2">
        <v>30</v>
      </c>
      <c r="F3" s="3">
        <v>40</v>
      </c>
      <c r="G3" s="2">
        <v>10</v>
      </c>
      <c r="H3" s="2">
        <v>20</v>
      </c>
      <c r="I3" s="2">
        <v>30</v>
      </c>
      <c r="J3" s="3">
        <v>40</v>
      </c>
      <c r="S3" s="18" t="s">
        <v>34</v>
      </c>
    </row>
    <row r="4" spans="1:19" ht="15.75" customHeight="1" thickBot="1" x14ac:dyDescent="0.3">
      <c r="A4" s="1" t="s">
        <v>3</v>
      </c>
      <c r="B4" s="4" t="s">
        <v>4</v>
      </c>
      <c r="C4" s="5">
        <v>10.0340777159329</v>
      </c>
      <c r="D4" s="5">
        <v>20.031818852874899</v>
      </c>
      <c r="E4" s="4">
        <v>29.971942784769301</v>
      </c>
      <c r="F4" s="4">
        <v>39.971197197566497</v>
      </c>
      <c r="G4" s="4">
        <v>10.012216000008699</v>
      </c>
      <c r="H4" s="4">
        <v>19.9323347144439</v>
      </c>
      <c r="I4" s="4">
        <v>29.846706784740402</v>
      </c>
      <c r="J4" s="6">
        <v>39.995310339853603</v>
      </c>
      <c r="K4">
        <f>ABS(C4-C$3)</f>
        <v>3.4077715932900432E-2</v>
      </c>
      <c r="L4">
        <f t="shared" ref="L4:R4" si="0">ABS(D4-D$3)</f>
        <v>3.1818852874899051E-2</v>
      </c>
      <c r="M4">
        <f t="shared" si="0"/>
        <v>2.8057215230699484E-2</v>
      </c>
      <c r="N4">
        <f t="shared" si="0"/>
        <v>2.8802802433503416E-2</v>
      </c>
      <c r="O4">
        <f t="shared" si="0"/>
        <v>1.2216000008699268E-2</v>
      </c>
      <c r="P4">
        <f t="shared" si="0"/>
        <v>6.7665285556099519E-2</v>
      </c>
      <c r="Q4">
        <f t="shared" si="0"/>
        <v>0.15329321525959827</v>
      </c>
      <c r="R4">
        <f t="shared" si="0"/>
        <v>4.6896601463970455E-3</v>
      </c>
      <c r="S4" s="18">
        <f>AVERAGE(K4:R4)</f>
        <v>4.5077593430349561E-2</v>
      </c>
    </row>
    <row r="5" spans="1:19" ht="15.75" customHeight="1" thickBot="1" x14ac:dyDescent="0.3">
      <c r="A5" s="1" t="s">
        <v>6</v>
      </c>
      <c r="B5" s="4" t="s">
        <v>4</v>
      </c>
      <c r="C5" s="5">
        <v>10.0056361913575</v>
      </c>
      <c r="D5" s="5">
        <v>19.903031807675301</v>
      </c>
      <c r="E5" s="4">
        <v>29.952635304263602</v>
      </c>
      <c r="F5" s="4">
        <v>40.0159834814284</v>
      </c>
      <c r="G5" s="4">
        <v>9.8810049343110702</v>
      </c>
      <c r="H5" s="4">
        <v>19.9810944373076</v>
      </c>
      <c r="I5" s="4">
        <v>29.861019632104799</v>
      </c>
      <c r="J5" s="4">
        <v>39.916794685906503</v>
      </c>
      <c r="K5">
        <f>ABS(C5-C$3)</f>
        <v>5.6361913574995981E-3</v>
      </c>
      <c r="L5">
        <f t="shared" ref="L5:L7" si="1">ABS(D5-D$3)</f>
        <v>9.6968192324698776E-2</v>
      </c>
      <c r="M5">
        <f t="shared" ref="M5:M7" si="2">ABS(E5-E$3)</f>
        <v>4.7364695736398232E-2</v>
      </c>
      <c r="N5">
        <f t="shared" ref="N5:N7" si="3">ABS(F5-F$3)</f>
        <v>1.5983481428399671E-2</v>
      </c>
      <c r="O5">
        <f t="shared" ref="O5:O7" si="4">ABS(G5-G$3)</f>
        <v>0.11899506568892981</v>
      </c>
      <c r="P5">
        <f t="shared" ref="P5:P7" si="5">ABS(H5-H$3)</f>
        <v>1.8905562692399513E-2</v>
      </c>
      <c r="Q5">
        <f t="shared" ref="Q5:Q7" si="6">ABS(I5-I$3)</f>
        <v>0.13898036789520063</v>
      </c>
      <c r="R5">
        <f t="shared" ref="R5:R7" si="7">ABS(J5-J$3)</f>
        <v>8.3205314093497407E-2</v>
      </c>
      <c r="S5" s="18">
        <f t="shared" ref="S5:S30" si="8">AVERAGE(K5:R5)</f>
        <v>6.5754858902127955E-2</v>
      </c>
    </row>
    <row r="6" spans="1:19" ht="15.75" customHeight="1" thickBot="1" x14ac:dyDescent="0.3">
      <c r="A6" s="1" t="s">
        <v>7</v>
      </c>
      <c r="B6" s="4" t="s">
        <v>4</v>
      </c>
      <c r="C6" s="5">
        <v>10.0433398872313</v>
      </c>
      <c r="D6" s="5">
        <v>20.039177602800699</v>
      </c>
      <c r="E6" s="4">
        <v>29.974637110301401</v>
      </c>
      <c r="F6" s="4">
        <v>40.047424663882403</v>
      </c>
      <c r="G6" s="4">
        <v>9.84884496141947</v>
      </c>
      <c r="H6" s="4">
        <v>19.809619633916402</v>
      </c>
      <c r="I6" s="4">
        <v>29.9023216483113</v>
      </c>
      <c r="J6" s="4">
        <v>39.817581734127103</v>
      </c>
      <c r="K6">
        <f>ABS(C6-C$3)</f>
        <v>4.3339887231299556E-2</v>
      </c>
      <c r="L6">
        <f t="shared" si="1"/>
        <v>3.9177602800698708E-2</v>
      </c>
      <c r="M6">
        <f t="shared" si="2"/>
        <v>2.5362889698598678E-2</v>
      </c>
      <c r="N6">
        <f t="shared" si="3"/>
        <v>4.742466388240274E-2</v>
      </c>
      <c r="O6">
        <f t="shared" si="4"/>
        <v>0.15115503858053003</v>
      </c>
      <c r="P6">
        <f t="shared" si="5"/>
        <v>0.19038036608359832</v>
      </c>
      <c r="Q6">
        <f t="shared" si="6"/>
        <v>9.7678351688699649E-2</v>
      </c>
      <c r="R6">
        <f t="shared" si="7"/>
        <v>0.18241826587289722</v>
      </c>
      <c r="S6" s="18">
        <f t="shared" si="8"/>
        <v>9.7117133229840613E-2</v>
      </c>
    </row>
    <row r="7" spans="1:19" ht="15.75" customHeight="1" thickBot="1" x14ac:dyDescent="0.3">
      <c r="A7" s="1" t="s">
        <v>8</v>
      </c>
      <c r="B7" s="4" t="s">
        <v>4</v>
      </c>
      <c r="C7" s="5">
        <v>10.0455885368754</v>
      </c>
      <c r="D7" s="5">
        <v>20.132754143210899</v>
      </c>
      <c r="E7" s="4">
        <v>29.925794875486702</v>
      </c>
      <c r="F7" s="4">
        <v>39.9176816515958</v>
      </c>
      <c r="G7" s="4">
        <v>9.8393426617433395</v>
      </c>
      <c r="H7" s="4">
        <v>20.060576220870399</v>
      </c>
      <c r="I7" s="4">
        <v>29.922624079376099</v>
      </c>
      <c r="J7" s="4">
        <v>39.979888959283997</v>
      </c>
      <c r="K7">
        <f t="shared" ref="K7:K30" si="9">ABS(C7-C$3)</f>
        <v>4.5588536875399654E-2</v>
      </c>
      <c r="L7">
        <f t="shared" si="1"/>
        <v>0.1327541432108994</v>
      </c>
      <c r="M7">
        <f t="shared" si="2"/>
        <v>7.4205124513298415E-2</v>
      </c>
      <c r="N7">
        <f t="shared" si="3"/>
        <v>8.2318348404200492E-2</v>
      </c>
      <c r="O7">
        <f t="shared" si="4"/>
        <v>0.16065733825666051</v>
      </c>
      <c r="P7">
        <f t="shared" si="5"/>
        <v>6.05762208703986E-2</v>
      </c>
      <c r="Q7">
        <f t="shared" si="6"/>
        <v>7.737592062390064E-2</v>
      </c>
      <c r="R7">
        <f t="shared" si="7"/>
        <v>2.0111040716003004E-2</v>
      </c>
      <c r="S7" s="18">
        <f t="shared" si="8"/>
        <v>8.1698334183845089E-2</v>
      </c>
    </row>
    <row r="8" spans="1:19" ht="15.75" customHeight="1" thickBot="1" x14ac:dyDescent="0.3">
      <c r="A8" s="1" t="s">
        <v>9</v>
      </c>
      <c r="B8" s="4" t="s">
        <v>4</v>
      </c>
      <c r="C8" s="5">
        <v>9.8770850832189794</v>
      </c>
      <c r="D8" s="5">
        <v>19.935732605091101</v>
      </c>
      <c r="E8" s="4">
        <v>29.923469961976799</v>
      </c>
      <c r="F8" s="4">
        <v>39.747217932441799</v>
      </c>
      <c r="G8" s="4">
        <v>9.7101949929517399</v>
      </c>
      <c r="H8" s="4">
        <v>20.008767788910198</v>
      </c>
      <c r="I8" s="4">
        <v>30.032559317702201</v>
      </c>
      <c r="J8" s="4">
        <v>39.891303891022801</v>
      </c>
      <c r="K8">
        <f t="shared" si="9"/>
        <v>0.12291491678102062</v>
      </c>
      <c r="L8">
        <f t="shared" ref="L8:L30" si="10">ABS(D8-D$3)</f>
        <v>6.4267394908899433E-2</v>
      </c>
      <c r="M8">
        <f t="shared" ref="M8:M30" si="11">ABS(E8-E$3)</f>
        <v>7.6530038023200575E-2</v>
      </c>
      <c r="N8">
        <f t="shared" ref="N8:N30" si="12">ABS(F8-F$3)</f>
        <v>0.25278206755820065</v>
      </c>
      <c r="O8">
        <f t="shared" ref="O8:O30" si="13">ABS(G8-G$3)</f>
        <v>0.28980500704826007</v>
      </c>
      <c r="P8">
        <f t="shared" ref="P8:P30" si="14">ABS(H8-H$3)</f>
        <v>8.7677889101982487E-3</v>
      </c>
      <c r="Q8">
        <f t="shared" ref="Q8:Q30" si="15">ABS(I8-I$3)</f>
        <v>3.255931770220144E-2</v>
      </c>
      <c r="R8">
        <f t="shared" ref="R8:R30" si="16">ABS(J8-J$3)</f>
        <v>0.10869610897719895</v>
      </c>
      <c r="S8" s="18">
        <f t="shared" si="8"/>
        <v>0.1195403299886475</v>
      </c>
    </row>
    <row r="9" spans="1:19" ht="15.75" customHeight="1" thickBot="1" x14ac:dyDescent="0.3">
      <c r="A9" s="1" t="s">
        <v>10</v>
      </c>
      <c r="B9" s="4" t="s">
        <v>4</v>
      </c>
      <c r="C9" s="5">
        <v>10.054054090604801</v>
      </c>
      <c r="D9" s="5">
        <v>19.880310762776698</v>
      </c>
      <c r="E9" s="4">
        <v>29.7828734161676</v>
      </c>
      <c r="F9" s="4">
        <v>40.267571950264802</v>
      </c>
      <c r="G9" s="4">
        <v>10.130050278546101</v>
      </c>
      <c r="H9" s="4">
        <v>20.010654421887999</v>
      </c>
      <c r="I9" s="4">
        <v>29.909584826501899</v>
      </c>
      <c r="J9" s="4">
        <v>39.881071044731499</v>
      </c>
      <c r="K9">
        <f t="shared" si="9"/>
        <v>5.405409060480082E-2</v>
      </c>
      <c r="L9">
        <f t="shared" si="10"/>
        <v>0.1196892372233016</v>
      </c>
      <c r="M9">
        <f t="shared" si="11"/>
        <v>0.21712658383239969</v>
      </c>
      <c r="N9">
        <f t="shared" si="12"/>
        <v>0.26757195026480218</v>
      </c>
      <c r="O9">
        <f t="shared" si="13"/>
        <v>0.13005027854610063</v>
      </c>
      <c r="P9">
        <f t="shared" si="14"/>
        <v>1.0654421887998922E-2</v>
      </c>
      <c r="Q9">
        <f t="shared" si="15"/>
        <v>9.0415173498101353E-2</v>
      </c>
      <c r="R9">
        <f t="shared" si="16"/>
        <v>0.11892895526850111</v>
      </c>
      <c r="S9" s="18">
        <f t="shared" si="8"/>
        <v>0.12606133639075079</v>
      </c>
    </row>
    <row r="10" spans="1:19" ht="15.75" customHeight="1" thickBot="1" x14ac:dyDescent="0.3">
      <c r="A10" s="1" t="s">
        <v>11</v>
      </c>
      <c r="B10" s="4" t="s">
        <v>4</v>
      </c>
      <c r="C10" s="5">
        <v>10.2394492829676</v>
      </c>
      <c r="D10" s="5">
        <v>20.110133052209299</v>
      </c>
      <c r="E10" s="4">
        <v>30.260584814800101</v>
      </c>
      <c r="F10" s="4">
        <v>39.954841973812201</v>
      </c>
      <c r="G10" s="4">
        <v>10.0925966976497</v>
      </c>
      <c r="H10" s="4">
        <v>20.212328764413499</v>
      </c>
      <c r="I10" s="4">
        <v>30.102278554513799</v>
      </c>
      <c r="J10" s="4" t="s">
        <v>12</v>
      </c>
      <c r="K10">
        <f t="shared" si="9"/>
        <v>0.23944928296760004</v>
      </c>
      <c r="L10">
        <f t="shared" si="10"/>
        <v>0.11013305220929936</v>
      </c>
      <c r="M10">
        <f t="shared" si="11"/>
        <v>0.26058481480010087</v>
      </c>
      <c r="N10">
        <f t="shared" si="12"/>
        <v>4.5158026187799294E-2</v>
      </c>
      <c r="O10">
        <f t="shared" si="13"/>
        <v>9.2596697649700133E-2</v>
      </c>
      <c r="P10">
        <f t="shared" si="14"/>
        <v>0.21232876441349902</v>
      </c>
      <c r="Q10">
        <f t="shared" si="15"/>
        <v>0.10227855451379853</v>
      </c>
      <c r="R10" s="7" t="s">
        <v>33</v>
      </c>
      <c r="S10" s="18">
        <f t="shared" si="8"/>
        <v>0.15178988467739959</v>
      </c>
    </row>
    <row r="11" spans="1:19" ht="15.75" customHeight="1" thickBot="1" x14ac:dyDescent="0.3">
      <c r="A11" s="1" t="s">
        <v>13</v>
      </c>
      <c r="B11" s="4" t="s">
        <v>4</v>
      </c>
      <c r="C11" s="5">
        <v>9.8224810234495692</v>
      </c>
      <c r="D11" s="5">
        <v>19.403111279332901</v>
      </c>
      <c r="E11" s="4">
        <v>29.737309142321301</v>
      </c>
      <c r="F11" s="4">
        <v>39.9630591968468</v>
      </c>
      <c r="G11" s="4">
        <v>9.8348811770281994</v>
      </c>
      <c r="H11" s="4">
        <v>19.885581630000001</v>
      </c>
      <c r="I11" s="4">
        <v>29.782581637900002</v>
      </c>
      <c r="J11" s="4">
        <v>39.877288741752203</v>
      </c>
      <c r="K11">
        <f t="shared" si="9"/>
        <v>0.17751897655043081</v>
      </c>
      <c r="L11">
        <f t="shared" si="10"/>
        <v>0.59688872066709919</v>
      </c>
      <c r="M11">
        <f t="shared" si="11"/>
        <v>0.26269085767869882</v>
      </c>
      <c r="N11">
        <f t="shared" si="12"/>
        <v>3.6940803153200363E-2</v>
      </c>
      <c r="O11">
        <f t="shared" si="13"/>
        <v>0.16511882297180058</v>
      </c>
      <c r="P11">
        <f t="shared" si="14"/>
        <v>0.11441836999999921</v>
      </c>
      <c r="Q11">
        <f t="shared" si="15"/>
        <v>0.21741836209999832</v>
      </c>
      <c r="R11">
        <f t="shared" si="16"/>
        <v>0.12271125824779716</v>
      </c>
      <c r="S11" s="18">
        <f t="shared" si="8"/>
        <v>0.21171327142112806</v>
      </c>
    </row>
    <row r="12" spans="1:19" ht="15.75" customHeight="1" thickBot="1" x14ac:dyDescent="0.3">
      <c r="A12" s="1" t="s">
        <v>14</v>
      </c>
      <c r="B12" s="4" t="s">
        <v>4</v>
      </c>
      <c r="C12" s="5">
        <v>10.0298446037957</v>
      </c>
      <c r="D12" s="5">
        <v>20.5268307427141</v>
      </c>
      <c r="E12" s="4">
        <v>30.212384202650501</v>
      </c>
      <c r="F12" s="4">
        <v>40.224241608778698</v>
      </c>
      <c r="G12" s="4">
        <v>9.9645800235762092</v>
      </c>
      <c r="H12" s="4">
        <v>19.563018042799701</v>
      </c>
      <c r="I12" s="4">
        <v>29.739559875889</v>
      </c>
      <c r="J12" s="4">
        <v>39.7996611015447</v>
      </c>
      <c r="K12">
        <f t="shared" si="9"/>
        <v>2.9844603795700309E-2</v>
      </c>
      <c r="L12">
        <f t="shared" si="10"/>
        <v>0.52683074271410035</v>
      </c>
      <c r="M12">
        <f t="shared" si="11"/>
        <v>0.21238420265050095</v>
      </c>
      <c r="N12">
        <f t="shared" si="12"/>
        <v>0.22424160877869781</v>
      </c>
      <c r="O12">
        <f t="shared" si="13"/>
        <v>3.54199764237908E-2</v>
      </c>
      <c r="P12">
        <f t="shared" si="14"/>
        <v>0.43698195720029887</v>
      </c>
      <c r="Q12">
        <f t="shared" si="15"/>
        <v>0.2604401241109997</v>
      </c>
      <c r="R12">
        <f t="shared" si="16"/>
        <v>0.20033889845529984</v>
      </c>
      <c r="S12" s="18">
        <f t="shared" si="8"/>
        <v>0.24081026426617358</v>
      </c>
    </row>
    <row r="13" spans="1:19" ht="15.75" customHeight="1" thickBot="1" x14ac:dyDescent="0.3">
      <c r="A13" s="1" t="s">
        <v>15</v>
      </c>
      <c r="B13" s="4" t="s">
        <v>4</v>
      </c>
      <c r="C13" s="5">
        <v>10.030439528947401</v>
      </c>
      <c r="D13" s="5">
        <v>19.981809751992401</v>
      </c>
      <c r="E13" s="4">
        <v>29.928889424076999</v>
      </c>
      <c r="F13" s="4">
        <v>39.932644041876699</v>
      </c>
      <c r="G13" s="4">
        <v>9.9793519507315906</v>
      </c>
      <c r="H13" s="4">
        <v>20.0344765657665</v>
      </c>
      <c r="I13" s="4">
        <v>30.066475230530401</v>
      </c>
      <c r="J13" s="4">
        <v>40.010103075539</v>
      </c>
      <c r="K13">
        <f t="shared" si="9"/>
        <v>3.0439528947400873E-2</v>
      </c>
      <c r="L13">
        <f t="shared" si="10"/>
        <v>1.8190248007599052E-2</v>
      </c>
      <c r="M13">
        <f t="shared" si="11"/>
        <v>7.1110575923000852E-2</v>
      </c>
      <c r="N13">
        <f t="shared" si="12"/>
        <v>6.7355958123300752E-2</v>
      </c>
      <c r="O13">
        <f t="shared" si="13"/>
        <v>2.0648049268409352E-2</v>
      </c>
      <c r="P13">
        <f t="shared" si="14"/>
        <v>3.4476565766500045E-2</v>
      </c>
      <c r="Q13">
        <f t="shared" si="15"/>
        <v>6.6475230530400609E-2</v>
      </c>
      <c r="R13">
        <f t="shared" si="16"/>
        <v>1.0103075538999917E-2</v>
      </c>
      <c r="S13" s="18">
        <f t="shared" si="8"/>
        <v>3.9849904013201431E-2</v>
      </c>
    </row>
    <row r="14" spans="1:19" ht="15.75" customHeight="1" thickBot="1" x14ac:dyDescent="0.3">
      <c r="A14" s="1" t="s">
        <v>16</v>
      </c>
      <c r="B14" s="4" t="s">
        <v>4</v>
      </c>
      <c r="C14" s="5">
        <v>9.9739979145584297</v>
      </c>
      <c r="D14" s="5">
        <v>19.987692527723901</v>
      </c>
      <c r="E14" s="4">
        <v>29.922118908358701</v>
      </c>
      <c r="F14" s="4">
        <v>40.080608218153202</v>
      </c>
      <c r="G14" s="4">
        <v>9.7447873874719608</v>
      </c>
      <c r="H14" s="4">
        <v>19.846996241972299</v>
      </c>
      <c r="I14" s="4">
        <v>29.694544130616599</v>
      </c>
      <c r="J14" s="4">
        <v>39.694462410389399</v>
      </c>
      <c r="K14">
        <f t="shared" si="9"/>
        <v>2.6002085441570344E-2</v>
      </c>
      <c r="L14">
        <f t="shared" si="10"/>
        <v>1.2307472276098963E-2</v>
      </c>
      <c r="M14">
        <f t="shared" si="11"/>
        <v>7.7881091641298639E-2</v>
      </c>
      <c r="N14">
        <f t="shared" si="12"/>
        <v>8.060821815320196E-2</v>
      </c>
      <c r="O14">
        <f t="shared" si="13"/>
        <v>0.25521261252803917</v>
      </c>
      <c r="P14">
        <f t="shared" si="14"/>
        <v>0.15300375802770105</v>
      </c>
      <c r="Q14">
        <f t="shared" si="15"/>
        <v>0.30545586938340108</v>
      </c>
      <c r="R14">
        <f t="shared" si="16"/>
        <v>0.3055375896106014</v>
      </c>
      <c r="S14" s="18">
        <f t="shared" si="8"/>
        <v>0.15200108713273908</v>
      </c>
    </row>
    <row r="15" spans="1:19" ht="15.75" customHeight="1" thickBot="1" x14ac:dyDescent="0.3">
      <c r="A15" s="1" t="s">
        <v>17</v>
      </c>
      <c r="B15" s="4" t="s">
        <v>4</v>
      </c>
      <c r="C15" s="5">
        <v>9.9559431750020408</v>
      </c>
      <c r="D15" s="5">
        <v>19.830154654649501</v>
      </c>
      <c r="E15" s="4">
        <v>29.800865726203401</v>
      </c>
      <c r="F15" s="4">
        <v>39.855091870843701</v>
      </c>
      <c r="G15" s="4">
        <v>9.80178558335707</v>
      </c>
      <c r="H15" s="4">
        <v>19.8376430030725</v>
      </c>
      <c r="I15" s="4">
        <v>29.9057451804631</v>
      </c>
      <c r="J15" s="4">
        <v>39.848704690261698</v>
      </c>
      <c r="K15">
        <f t="shared" si="9"/>
        <v>4.4056824997959154E-2</v>
      </c>
      <c r="L15">
        <f t="shared" si="10"/>
        <v>0.16984534535049889</v>
      </c>
      <c r="M15">
        <f t="shared" si="11"/>
        <v>0.19913427379659865</v>
      </c>
      <c r="N15">
        <f t="shared" si="12"/>
        <v>0.14490812915629903</v>
      </c>
      <c r="O15">
        <f t="shared" si="13"/>
        <v>0.19821441664293005</v>
      </c>
      <c r="P15">
        <f t="shared" si="14"/>
        <v>0.16235699692749961</v>
      </c>
      <c r="Q15">
        <f t="shared" si="15"/>
        <v>9.4254819536899959E-2</v>
      </c>
      <c r="R15">
        <f t="shared" si="16"/>
        <v>0.15129530973830185</v>
      </c>
      <c r="S15" s="18">
        <f t="shared" si="8"/>
        <v>0.1455082645183734</v>
      </c>
    </row>
    <row r="16" spans="1:19" ht="15.75" customHeight="1" thickBot="1" x14ac:dyDescent="0.3">
      <c r="A16" s="1" t="s">
        <v>18</v>
      </c>
      <c r="B16" s="4" t="s">
        <v>4</v>
      </c>
      <c r="C16" s="5">
        <v>10.312131614792699</v>
      </c>
      <c r="D16" s="5">
        <v>20.119197384395399</v>
      </c>
      <c r="E16" s="4">
        <v>29.915743603013599</v>
      </c>
      <c r="F16" s="4">
        <v>40.1278145178659</v>
      </c>
      <c r="G16" s="4">
        <v>9.6799109582762206</v>
      </c>
      <c r="H16" s="4">
        <v>19.832614347486999</v>
      </c>
      <c r="I16" s="4">
        <v>29.7738526734373</v>
      </c>
      <c r="J16" s="4" t="s">
        <v>12</v>
      </c>
      <c r="K16">
        <f t="shared" si="9"/>
        <v>0.31213161479269935</v>
      </c>
      <c r="L16">
        <f t="shared" si="10"/>
        <v>0.11919738439539884</v>
      </c>
      <c r="M16">
        <f t="shared" si="11"/>
        <v>8.4256396986400972E-2</v>
      </c>
      <c r="N16">
        <f t="shared" si="12"/>
        <v>0.12781451786590026</v>
      </c>
      <c r="O16">
        <f t="shared" si="13"/>
        <v>0.32008904172377939</v>
      </c>
      <c r="P16">
        <f t="shared" si="14"/>
        <v>0.1673856525130013</v>
      </c>
      <c r="Q16">
        <f t="shared" si="15"/>
        <v>0.22614732656269965</v>
      </c>
      <c r="R16" s="7" t="s">
        <v>33</v>
      </c>
      <c r="S16" s="18">
        <f t="shared" si="8"/>
        <v>0.19386027640569711</v>
      </c>
    </row>
    <row r="17" spans="1:19" ht="15.75" customHeight="1" thickBot="1" x14ac:dyDescent="0.3">
      <c r="A17" s="1" t="s">
        <v>19</v>
      </c>
      <c r="B17" s="4" t="s">
        <v>4</v>
      </c>
      <c r="C17" s="5">
        <v>9.7861440844580692</v>
      </c>
      <c r="D17" s="5">
        <v>19.8544098105728</v>
      </c>
      <c r="E17" s="4">
        <v>29.736920745401999</v>
      </c>
      <c r="F17" s="4">
        <v>39.854216285947103</v>
      </c>
      <c r="G17" s="4">
        <v>9.9658364775559498</v>
      </c>
      <c r="H17" s="4">
        <v>19.926726989489602</v>
      </c>
      <c r="I17" s="4">
        <v>29.917008711898401</v>
      </c>
      <c r="J17" s="4">
        <v>39.891502796146597</v>
      </c>
      <c r="K17">
        <f t="shared" si="9"/>
        <v>0.21385591554193084</v>
      </c>
      <c r="L17">
        <f t="shared" si="10"/>
        <v>0.14559018942719959</v>
      </c>
      <c r="M17">
        <f t="shared" si="11"/>
        <v>0.26307925459800074</v>
      </c>
      <c r="N17">
        <f t="shared" si="12"/>
        <v>0.14578371405289658</v>
      </c>
      <c r="O17">
        <f t="shared" si="13"/>
        <v>3.4163522444050187E-2</v>
      </c>
      <c r="P17">
        <f t="shared" si="14"/>
        <v>7.3273010510398251E-2</v>
      </c>
      <c r="Q17">
        <f t="shared" si="15"/>
        <v>8.2991288101599281E-2</v>
      </c>
      <c r="R17">
        <f t="shared" si="16"/>
        <v>0.10849720385340333</v>
      </c>
      <c r="S17" s="18">
        <f t="shared" si="8"/>
        <v>0.13340426231618485</v>
      </c>
    </row>
    <row r="18" spans="1:19" ht="15.75" customHeight="1" thickBot="1" x14ac:dyDescent="0.3">
      <c r="A18" s="1" t="s">
        <v>20</v>
      </c>
      <c r="B18" s="4" t="s">
        <v>4</v>
      </c>
      <c r="C18" s="5">
        <v>10.157829586081601</v>
      </c>
      <c r="D18" s="5">
        <v>19.991935792393601</v>
      </c>
      <c r="E18" s="4">
        <v>30.1387826586998</v>
      </c>
      <c r="F18" s="4">
        <v>40.094043048647897</v>
      </c>
      <c r="G18" s="4">
        <v>9.6978501514076196</v>
      </c>
      <c r="H18" s="4">
        <v>19.761464326859699</v>
      </c>
      <c r="I18" s="4">
        <v>29.544779407746798</v>
      </c>
      <c r="J18" s="4">
        <v>39.480221752535201</v>
      </c>
      <c r="K18">
        <f t="shared" si="9"/>
        <v>0.15782958608160058</v>
      </c>
      <c r="L18">
        <f t="shared" si="10"/>
        <v>8.06420760639881E-3</v>
      </c>
      <c r="M18">
        <f t="shared" si="11"/>
        <v>0.13878265869979955</v>
      </c>
      <c r="N18">
        <f t="shared" si="12"/>
        <v>9.4043048647897365E-2</v>
      </c>
      <c r="O18">
        <f t="shared" si="13"/>
        <v>0.30214984859238037</v>
      </c>
      <c r="P18">
        <f t="shared" si="14"/>
        <v>0.23853567314030144</v>
      </c>
      <c r="Q18">
        <f t="shared" si="15"/>
        <v>0.45522059225320177</v>
      </c>
      <c r="R18">
        <f t="shared" si="16"/>
        <v>0.51977824746479939</v>
      </c>
      <c r="S18" s="18">
        <f t="shared" si="8"/>
        <v>0.23930048281079741</v>
      </c>
    </row>
    <row r="19" spans="1:19" ht="15.75" customHeight="1" thickBot="1" x14ac:dyDescent="0.3">
      <c r="A19" s="1" t="s">
        <v>21</v>
      </c>
      <c r="B19" s="4" t="s">
        <v>4</v>
      </c>
      <c r="C19" s="5">
        <v>9.9731405957023203</v>
      </c>
      <c r="D19" s="5">
        <v>19.871205688143</v>
      </c>
      <c r="E19" s="4">
        <v>29.999599865619501</v>
      </c>
      <c r="F19" s="4">
        <v>40.625156091008101</v>
      </c>
      <c r="G19" s="4">
        <v>9.8732856008720198</v>
      </c>
      <c r="H19" s="4">
        <v>20.191583712033399</v>
      </c>
      <c r="I19" s="4">
        <v>30.0375454742932</v>
      </c>
      <c r="J19" s="4" t="s">
        <v>12</v>
      </c>
      <c r="K19">
        <f t="shared" si="9"/>
        <v>2.6859404297679745E-2</v>
      </c>
      <c r="L19">
        <f t="shared" si="10"/>
        <v>0.12879431185699985</v>
      </c>
      <c r="M19">
        <f t="shared" si="11"/>
        <v>4.0013438049868455E-4</v>
      </c>
      <c r="N19">
        <f t="shared" si="12"/>
        <v>0.6251560910081011</v>
      </c>
      <c r="O19">
        <f t="shared" si="13"/>
        <v>0.12671439912798022</v>
      </c>
      <c r="P19">
        <f t="shared" si="14"/>
        <v>0.19158371203339897</v>
      </c>
      <c r="Q19">
        <f t="shared" si="15"/>
        <v>3.7545474293199987E-2</v>
      </c>
      <c r="R19" s="7" t="s">
        <v>33</v>
      </c>
      <c r="S19" s="18">
        <f t="shared" si="8"/>
        <v>0.16243621814255121</v>
      </c>
    </row>
    <row r="20" spans="1:19" ht="15.75" customHeight="1" thickBot="1" x14ac:dyDescent="0.3">
      <c r="A20" s="1" t="s">
        <v>22</v>
      </c>
      <c r="B20" s="4" t="s">
        <v>4</v>
      </c>
      <c r="C20" s="5">
        <v>10.367966986206699</v>
      </c>
      <c r="D20" s="5">
        <v>20.2380623375144</v>
      </c>
      <c r="E20" s="4">
        <v>29.897722990981801</v>
      </c>
      <c r="F20" s="4">
        <v>40.154933692301803</v>
      </c>
      <c r="G20" s="4">
        <v>10.1131887585508</v>
      </c>
      <c r="H20" s="4">
        <v>19.6421638065145</v>
      </c>
      <c r="I20" s="4">
        <v>29.964796630736799</v>
      </c>
      <c r="J20" s="4">
        <v>40.180476974203202</v>
      </c>
      <c r="K20">
        <f t="shared" si="9"/>
        <v>0.36796698620669943</v>
      </c>
      <c r="L20">
        <f t="shared" si="10"/>
        <v>0.23806233751439976</v>
      </c>
      <c r="M20">
        <f t="shared" si="11"/>
        <v>0.10227700901819858</v>
      </c>
      <c r="N20">
        <f t="shared" si="12"/>
        <v>0.15493369230180321</v>
      </c>
      <c r="O20">
        <f t="shared" si="13"/>
        <v>0.11318875855080002</v>
      </c>
      <c r="P20">
        <f t="shared" si="14"/>
        <v>0.35783619348550033</v>
      </c>
      <c r="Q20">
        <f t="shared" si="15"/>
        <v>3.5203369263200557E-2</v>
      </c>
      <c r="R20">
        <f t="shared" si="16"/>
        <v>0.18047697420320219</v>
      </c>
      <c r="S20" s="18">
        <f t="shared" si="8"/>
        <v>0.19374316506797551</v>
      </c>
    </row>
    <row r="21" spans="1:19" ht="15.75" customHeight="1" thickBot="1" x14ac:dyDescent="0.3">
      <c r="A21" s="1" t="s">
        <v>23</v>
      </c>
      <c r="B21" s="4" t="s">
        <v>4</v>
      </c>
      <c r="C21" s="5">
        <v>10.3681205495581</v>
      </c>
      <c r="D21" s="5">
        <v>20.0340393358852</v>
      </c>
      <c r="E21" s="4">
        <v>29.430620402097102</v>
      </c>
      <c r="F21" s="4">
        <v>40.040616688628603</v>
      </c>
      <c r="G21" s="4">
        <v>9.7602771949926908</v>
      </c>
      <c r="H21" s="4">
        <v>20.269105232833901</v>
      </c>
      <c r="I21" s="4">
        <v>29.735800943351499</v>
      </c>
      <c r="J21" s="4">
        <v>40.092131596033099</v>
      </c>
      <c r="K21">
        <f t="shared" si="9"/>
        <v>0.3681205495580997</v>
      </c>
      <c r="L21">
        <f t="shared" si="10"/>
        <v>3.4039335885200472E-2</v>
      </c>
      <c r="M21">
        <f t="shared" si="11"/>
        <v>0.56937959790289838</v>
      </c>
      <c r="N21">
        <f t="shared" si="12"/>
        <v>4.0616688628603015E-2</v>
      </c>
      <c r="O21">
        <f t="shared" si="13"/>
        <v>0.23972280500730925</v>
      </c>
      <c r="P21">
        <f t="shared" si="14"/>
        <v>0.2691052328339012</v>
      </c>
      <c r="Q21">
        <f t="shared" si="15"/>
        <v>0.26419905664850063</v>
      </c>
      <c r="R21">
        <f t="shared" si="16"/>
        <v>9.2131596033098617E-2</v>
      </c>
      <c r="S21" s="18">
        <f t="shared" si="8"/>
        <v>0.23466435781220141</v>
      </c>
    </row>
    <row r="22" spans="1:19" ht="15.75" customHeight="1" thickBot="1" x14ac:dyDescent="0.3">
      <c r="A22" s="1" t="s">
        <v>24</v>
      </c>
      <c r="B22" s="4" t="s">
        <v>4</v>
      </c>
      <c r="C22" s="5">
        <v>9.9817472392528597</v>
      </c>
      <c r="D22" s="5">
        <v>19.949017343552502</v>
      </c>
      <c r="E22" s="4">
        <v>29.8916591692129</v>
      </c>
      <c r="F22" s="4">
        <v>40.059736466482697</v>
      </c>
      <c r="G22" s="4">
        <v>9.8887479090537003</v>
      </c>
      <c r="H22" s="4">
        <v>19.947284784998899</v>
      </c>
      <c r="I22" s="4">
        <v>30.053756110205999</v>
      </c>
      <c r="J22" s="4" t="s">
        <v>12</v>
      </c>
      <c r="K22">
        <f t="shared" si="9"/>
        <v>1.8252760747140329E-2</v>
      </c>
      <c r="L22">
        <f t="shared" si="10"/>
        <v>5.0982656447498442E-2</v>
      </c>
      <c r="M22">
        <f t="shared" si="11"/>
        <v>0.10834083078709966</v>
      </c>
      <c r="N22">
        <f t="shared" si="12"/>
        <v>5.9736466482696926E-2</v>
      </c>
      <c r="O22">
        <f t="shared" si="13"/>
        <v>0.11125209094629973</v>
      </c>
      <c r="P22">
        <f t="shared" si="14"/>
        <v>5.2715215001100546E-2</v>
      </c>
      <c r="Q22">
        <f t="shared" si="15"/>
        <v>5.3756110205998908E-2</v>
      </c>
      <c r="R22" s="7" t="s">
        <v>33</v>
      </c>
      <c r="S22" s="18">
        <f t="shared" si="8"/>
        <v>6.5005161516833512E-2</v>
      </c>
    </row>
    <row r="23" spans="1:19" ht="15.75" customHeight="1" thickBot="1" x14ac:dyDescent="0.3">
      <c r="A23" s="1" t="s">
        <v>25</v>
      </c>
      <c r="B23" s="4" t="s">
        <v>4</v>
      </c>
      <c r="C23" s="5">
        <v>9.9612298749846797</v>
      </c>
      <c r="D23" s="5">
        <v>19.9371979713145</v>
      </c>
      <c r="E23" s="4">
        <v>29.896236315474599</v>
      </c>
      <c r="F23" s="4">
        <v>39.938001101542497</v>
      </c>
      <c r="G23" s="4">
        <v>9.9643104308164592</v>
      </c>
      <c r="H23" s="4">
        <v>19.9923304056849</v>
      </c>
      <c r="I23" s="4">
        <v>29.970718963359499</v>
      </c>
      <c r="J23" s="4">
        <v>40.025129347999801</v>
      </c>
      <c r="K23">
        <f t="shared" si="9"/>
        <v>3.8770125015320289E-2</v>
      </c>
      <c r="L23">
        <f t="shared" si="10"/>
        <v>6.2802028685499778E-2</v>
      </c>
      <c r="M23">
        <f t="shared" si="11"/>
        <v>0.10376368452540063</v>
      </c>
      <c r="N23">
        <f t="shared" si="12"/>
        <v>6.199889845750306E-2</v>
      </c>
      <c r="O23">
        <f t="shared" si="13"/>
        <v>3.5689569183540826E-2</v>
      </c>
      <c r="P23">
        <f t="shared" si="14"/>
        <v>7.66959431510017E-3</v>
      </c>
      <c r="Q23">
        <f t="shared" si="15"/>
        <v>2.9281036640501412E-2</v>
      </c>
      <c r="R23">
        <f t="shared" si="16"/>
        <v>2.5129347999801155E-2</v>
      </c>
      <c r="S23" s="18">
        <f t="shared" si="8"/>
        <v>4.5638035602833416E-2</v>
      </c>
    </row>
    <row r="24" spans="1:19" ht="15.75" customHeight="1" thickBot="1" x14ac:dyDescent="0.3">
      <c r="A24" s="1" t="s">
        <v>26</v>
      </c>
      <c r="B24" s="4" t="s">
        <v>4</v>
      </c>
      <c r="C24" s="5">
        <v>10.045495506676</v>
      </c>
      <c r="D24" s="5">
        <v>19.976582315443</v>
      </c>
      <c r="E24" s="4">
        <v>30.011381178205401</v>
      </c>
      <c r="F24" s="4" t="s">
        <v>12</v>
      </c>
      <c r="G24" s="4">
        <v>9.9015232805837403</v>
      </c>
      <c r="H24" s="4">
        <v>19.8694037702478</v>
      </c>
      <c r="I24" s="4">
        <v>29.780748853650099</v>
      </c>
      <c r="J24" s="4">
        <v>39.8184956185045</v>
      </c>
      <c r="K24">
        <f t="shared" si="9"/>
        <v>4.5495506675999664E-2</v>
      </c>
      <c r="L24">
        <f t="shared" si="10"/>
        <v>2.3417684556999774E-2</v>
      </c>
      <c r="M24">
        <f t="shared" si="11"/>
        <v>1.1381178205400744E-2</v>
      </c>
      <c r="N24" s="7" t="s">
        <v>33</v>
      </c>
      <c r="O24">
        <f t="shared" si="13"/>
        <v>9.8476719416259684E-2</v>
      </c>
      <c r="P24">
        <f t="shared" si="14"/>
        <v>0.13059622975220009</v>
      </c>
      <c r="Q24">
        <f t="shared" si="15"/>
        <v>0.21925114634990095</v>
      </c>
      <c r="R24">
        <f t="shared" si="16"/>
        <v>0.18150438149550041</v>
      </c>
      <c r="S24" s="18">
        <f t="shared" si="8"/>
        <v>0.10144612092175162</v>
      </c>
    </row>
    <row r="25" spans="1:19" ht="15.75" customHeight="1" thickBot="1" x14ac:dyDescent="0.3">
      <c r="A25" s="1" t="s">
        <v>27</v>
      </c>
      <c r="B25" s="4" t="s">
        <v>4</v>
      </c>
      <c r="C25" s="5">
        <v>10.2480636695991</v>
      </c>
      <c r="D25" s="5">
        <v>20.268651355519498</v>
      </c>
      <c r="E25" s="4">
        <v>30.210208305263698</v>
      </c>
      <c r="F25" s="4">
        <v>39.960421929753501</v>
      </c>
      <c r="G25" s="4">
        <v>9.7539426891056493</v>
      </c>
      <c r="H25" s="4">
        <v>19.924861222408801</v>
      </c>
      <c r="I25" s="4">
        <v>29.658310032916098</v>
      </c>
      <c r="J25" s="4">
        <v>39.407516324842803</v>
      </c>
      <c r="K25">
        <f t="shared" si="9"/>
        <v>0.24806366959909987</v>
      </c>
      <c r="L25">
        <f t="shared" si="10"/>
        <v>0.26865135551949848</v>
      </c>
      <c r="M25">
        <f t="shared" si="11"/>
        <v>0.21020830526369849</v>
      </c>
      <c r="N25">
        <f t="shared" si="12"/>
        <v>3.9578070246498953E-2</v>
      </c>
      <c r="O25">
        <f t="shared" si="13"/>
        <v>0.24605731089435068</v>
      </c>
      <c r="P25">
        <f t="shared" si="14"/>
        <v>7.5138777591199357E-2</v>
      </c>
      <c r="Q25">
        <f t="shared" si="15"/>
        <v>0.34168996708390154</v>
      </c>
      <c r="R25">
        <f t="shared" si="16"/>
        <v>0.59248367515719735</v>
      </c>
      <c r="S25" s="18">
        <f t="shared" si="8"/>
        <v>0.25273389141943059</v>
      </c>
    </row>
    <row r="26" spans="1:19" ht="15.75" customHeight="1" thickBot="1" x14ac:dyDescent="0.3">
      <c r="A26" s="1" t="s">
        <v>28</v>
      </c>
      <c r="B26" s="4" t="s">
        <v>4</v>
      </c>
      <c r="C26" s="5">
        <v>9.9458289983579302</v>
      </c>
      <c r="D26" s="5">
        <v>20.066221243913201</v>
      </c>
      <c r="E26" s="4">
        <v>30.1642890156105</v>
      </c>
      <c r="F26" s="4">
        <v>40.104461093698198</v>
      </c>
      <c r="G26" s="4">
        <v>9.9790212844403392</v>
      </c>
      <c r="H26" s="4">
        <v>19.922688207579998</v>
      </c>
      <c r="I26" s="4">
        <v>29.809736842393999</v>
      </c>
      <c r="J26" s="4">
        <v>39.689983764780003</v>
      </c>
      <c r="K26">
        <f t="shared" si="9"/>
        <v>5.4171001642069783E-2</v>
      </c>
      <c r="L26">
        <f t="shared" si="10"/>
        <v>6.6221243913201278E-2</v>
      </c>
      <c r="M26">
        <f t="shared" si="11"/>
        <v>0.16428901561049969</v>
      </c>
      <c r="N26">
        <f t="shared" si="12"/>
        <v>0.10446109369819823</v>
      </c>
      <c r="O26">
        <f t="shared" si="13"/>
        <v>2.0978715559660799E-2</v>
      </c>
      <c r="P26">
        <f t="shared" si="14"/>
        <v>7.7311792420001524E-2</v>
      </c>
      <c r="Q26">
        <f t="shared" si="15"/>
        <v>0.19026315760600099</v>
      </c>
      <c r="R26">
        <f t="shared" si="16"/>
        <v>0.31001623521999733</v>
      </c>
      <c r="S26" s="18">
        <f t="shared" si="8"/>
        <v>0.1234640319587037</v>
      </c>
    </row>
    <row r="27" spans="1:19" ht="15.75" customHeight="1" thickBot="1" x14ac:dyDescent="0.3">
      <c r="A27" s="1" t="s">
        <v>29</v>
      </c>
      <c r="B27" s="4" t="s">
        <v>4</v>
      </c>
      <c r="C27" s="5">
        <v>9.9297996308306402</v>
      </c>
      <c r="D27" s="5">
        <v>19.607266439155399</v>
      </c>
      <c r="E27" s="4">
        <v>29.655311534827899</v>
      </c>
      <c r="F27" s="4">
        <v>39.894698120784199</v>
      </c>
      <c r="G27" s="4">
        <v>10.0282556474484</v>
      </c>
      <c r="H27" s="4">
        <v>19.970782647965802</v>
      </c>
      <c r="I27" s="4">
        <v>30.071076399751501</v>
      </c>
      <c r="J27" s="4">
        <v>39.753451266366099</v>
      </c>
      <c r="K27">
        <f t="shared" si="9"/>
        <v>7.0200369169359789E-2</v>
      </c>
      <c r="L27">
        <f t="shared" si="10"/>
        <v>0.39273356084460076</v>
      </c>
      <c r="M27">
        <f t="shared" si="11"/>
        <v>0.34468846517210139</v>
      </c>
      <c r="N27">
        <f t="shared" si="12"/>
        <v>0.10530187921580136</v>
      </c>
      <c r="O27">
        <f t="shared" si="13"/>
        <v>2.8255647448400367E-2</v>
      </c>
      <c r="P27">
        <f t="shared" si="14"/>
        <v>2.9217352034198285E-2</v>
      </c>
      <c r="Q27">
        <f t="shared" si="15"/>
        <v>7.1076399751500929E-2</v>
      </c>
      <c r="R27">
        <f t="shared" si="16"/>
        <v>0.24654873363390095</v>
      </c>
      <c r="S27" s="18">
        <f t="shared" si="8"/>
        <v>0.16100280090873298</v>
      </c>
    </row>
    <row r="28" spans="1:19" ht="15.75" customHeight="1" thickBot="1" x14ac:dyDescent="0.3">
      <c r="A28" s="1" t="s">
        <v>30</v>
      </c>
      <c r="B28" s="4" t="s">
        <v>4</v>
      </c>
      <c r="C28" s="5">
        <v>10.0768527551202</v>
      </c>
      <c r="D28" s="5">
        <v>19.904686254905101</v>
      </c>
      <c r="E28" s="4">
        <v>29.660323145771802</v>
      </c>
      <c r="F28" s="4">
        <v>39.850988696683899</v>
      </c>
      <c r="G28" s="4">
        <v>10.068295702633201</v>
      </c>
      <c r="H28" s="4">
        <v>20.136338973943701</v>
      </c>
      <c r="I28" s="4">
        <v>30.112040595917001</v>
      </c>
      <c r="J28" s="4" t="s">
        <v>12</v>
      </c>
      <c r="K28">
        <f t="shared" si="9"/>
        <v>7.6852755120199845E-2</v>
      </c>
      <c r="L28">
        <f t="shared" si="10"/>
        <v>9.531374509489865E-2</v>
      </c>
      <c r="M28">
        <f t="shared" si="11"/>
        <v>0.33967685422819827</v>
      </c>
      <c r="N28">
        <f t="shared" si="12"/>
        <v>0.14901130331610091</v>
      </c>
      <c r="O28">
        <f t="shared" si="13"/>
        <v>6.8295702633200506E-2</v>
      </c>
      <c r="P28">
        <f t="shared" si="14"/>
        <v>0.13633897394370109</v>
      </c>
      <c r="Q28">
        <f t="shared" si="15"/>
        <v>0.11204059591700144</v>
      </c>
      <c r="R28" s="7" t="s">
        <v>33</v>
      </c>
      <c r="S28" s="18">
        <f t="shared" si="8"/>
        <v>0.13964713289332867</v>
      </c>
    </row>
    <row r="29" spans="1:19" ht="15.75" customHeight="1" thickBot="1" x14ac:dyDescent="0.3">
      <c r="A29" s="1" t="s">
        <v>31</v>
      </c>
      <c r="B29" s="4" t="s">
        <v>4</v>
      </c>
      <c r="C29" s="5">
        <v>10.4978409540042</v>
      </c>
      <c r="D29" s="5">
        <v>20.172300575874299</v>
      </c>
      <c r="E29" s="4">
        <v>30.147404892585499</v>
      </c>
      <c r="F29" s="4">
        <v>40.532209079571302</v>
      </c>
      <c r="G29" s="4">
        <v>9.6980477428919798</v>
      </c>
      <c r="H29" s="4">
        <v>19.994891264206998</v>
      </c>
      <c r="I29" s="4">
        <v>29.7062000366634</v>
      </c>
      <c r="J29" s="4">
        <v>39.137658821568699</v>
      </c>
      <c r="K29">
        <f t="shared" si="9"/>
        <v>0.49784095400420014</v>
      </c>
      <c r="L29">
        <f t="shared" si="10"/>
        <v>0.17230057587429926</v>
      </c>
      <c r="M29">
        <f t="shared" si="11"/>
        <v>0.14740489258549871</v>
      </c>
      <c r="N29">
        <f t="shared" si="12"/>
        <v>0.53220907957130237</v>
      </c>
      <c r="O29">
        <f t="shared" si="13"/>
        <v>0.30195225710802021</v>
      </c>
      <c r="P29">
        <f t="shared" si="14"/>
        <v>5.1087357930015287E-3</v>
      </c>
      <c r="Q29">
        <f t="shared" si="15"/>
        <v>0.29379996333659975</v>
      </c>
      <c r="R29">
        <f t="shared" si="16"/>
        <v>0.86234117843130065</v>
      </c>
      <c r="S29" s="18">
        <f t="shared" si="8"/>
        <v>0.35161970458802783</v>
      </c>
    </row>
    <row r="30" spans="1:19" ht="15.75" customHeight="1" thickBot="1" x14ac:dyDescent="0.3">
      <c r="A30" s="1" t="s">
        <v>32</v>
      </c>
      <c r="B30" s="4" t="s">
        <v>4</v>
      </c>
      <c r="C30" s="5">
        <v>10.082228158188601</v>
      </c>
      <c r="D30" s="5">
        <v>20.353595288062301</v>
      </c>
      <c r="E30" s="4">
        <v>30.271977684725702</v>
      </c>
      <c r="F30" s="4">
        <v>39.395543440576503</v>
      </c>
      <c r="G30" s="4">
        <v>9.8629353263755704</v>
      </c>
      <c r="H30" s="4">
        <v>20.233108552716001</v>
      </c>
      <c r="I30" s="4">
        <v>29.406841045004398</v>
      </c>
      <c r="J30" s="4">
        <v>40.232158742132498</v>
      </c>
      <c r="K30">
        <f t="shared" si="9"/>
        <v>8.2228158188600631E-2</v>
      </c>
      <c r="L30">
        <f t="shared" si="10"/>
        <v>0.35359528806230145</v>
      </c>
      <c r="M30">
        <f t="shared" si="11"/>
        <v>0.27197768472570161</v>
      </c>
      <c r="N30">
        <f t="shared" si="12"/>
        <v>0.60445655942349674</v>
      </c>
      <c r="O30">
        <f t="shared" si="13"/>
        <v>0.13706467362442964</v>
      </c>
      <c r="P30">
        <f t="shared" si="14"/>
        <v>0.23310855271600062</v>
      </c>
      <c r="Q30">
        <f t="shared" si="15"/>
        <v>0.59315895499560156</v>
      </c>
      <c r="R30">
        <f t="shared" si="16"/>
        <v>0.23215874213249776</v>
      </c>
      <c r="S30" s="18">
        <f t="shared" si="8"/>
        <v>0.31346857673357875</v>
      </c>
    </row>
    <row r="31" spans="1:19" x14ac:dyDescent="0.25">
      <c r="J31" s="18" t="s">
        <v>35</v>
      </c>
      <c r="K31" s="18">
        <f>AVERAGE(K4:R30)</f>
        <v>0.15567936693080037</v>
      </c>
    </row>
    <row r="32" spans="1:19" x14ac:dyDescent="0.25">
      <c r="J32" s="18" t="s">
        <v>36</v>
      </c>
      <c r="K32" s="19">
        <f>SQRT(SUMSQ(K4:R30)/COUNT(K4:R30))</f>
        <v>0.21193764723798028</v>
      </c>
    </row>
  </sheetData>
  <mergeCells count="4">
    <mergeCell ref="A1:J1"/>
    <mergeCell ref="C2:F2"/>
    <mergeCell ref="G2:J2"/>
    <mergeCell ref="A2:B3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0E3D-04C1-47D8-953C-DC4050A6D4C2}">
  <dimension ref="A1:W36"/>
  <sheetViews>
    <sheetView tabSelected="1" topLeftCell="D6" workbookViewId="0">
      <selection activeCell="W26" sqref="W26"/>
    </sheetView>
  </sheetViews>
  <sheetFormatPr defaultRowHeight="14" x14ac:dyDescent="0.25"/>
  <cols>
    <col min="9" max="9" width="11.7265625" customWidth="1"/>
  </cols>
  <sheetData>
    <row r="1" spans="1:19" ht="14.5" thickBot="1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9" ht="14.5" thickBot="1" x14ac:dyDescent="0.3">
      <c r="A2" s="22"/>
      <c r="B2" s="22"/>
      <c r="C2" s="21" t="s">
        <v>1</v>
      </c>
      <c r="D2" s="21"/>
      <c r="E2" s="21"/>
      <c r="F2" s="21"/>
      <c r="G2" s="21" t="s">
        <v>2</v>
      </c>
      <c r="H2" s="21"/>
      <c r="I2" s="21"/>
      <c r="J2" s="21"/>
    </row>
    <row r="3" spans="1:19" ht="14.5" thickBot="1" x14ac:dyDescent="0.3">
      <c r="A3" s="22"/>
      <c r="B3" s="22"/>
      <c r="C3" s="4">
        <v>10</v>
      </c>
      <c r="D3" s="4">
        <v>20</v>
      </c>
      <c r="E3" s="4">
        <v>30</v>
      </c>
      <c r="F3" s="6">
        <v>40</v>
      </c>
      <c r="G3" s="4">
        <v>10</v>
      </c>
      <c r="H3" s="4">
        <v>20</v>
      </c>
      <c r="I3" s="4">
        <v>30</v>
      </c>
      <c r="J3" s="6">
        <v>40</v>
      </c>
      <c r="S3" s="7" t="s">
        <v>34</v>
      </c>
    </row>
    <row r="4" spans="1:19" ht="14.5" thickBot="1" x14ac:dyDescent="0.3">
      <c r="A4" s="22" t="s">
        <v>24</v>
      </c>
      <c r="B4" s="4" t="s">
        <v>4</v>
      </c>
      <c r="C4" s="5">
        <v>9.9817472392528597</v>
      </c>
      <c r="D4" s="5">
        <v>19.949017343552502</v>
      </c>
      <c r="E4" s="4">
        <v>29.8916591692129</v>
      </c>
      <c r="F4" s="4">
        <v>40.059736466482697</v>
      </c>
      <c r="G4" s="4">
        <v>9.8887479090537003</v>
      </c>
      <c r="H4" s="4">
        <v>19.947284784998899</v>
      </c>
      <c r="I4" s="4">
        <v>30.053756110205999</v>
      </c>
      <c r="J4" s="11" t="s">
        <v>12</v>
      </c>
      <c r="K4" s="13">
        <f t="shared" ref="K4:R21" si="0">ABS(C4-C$3)</f>
        <v>1.8252760747140329E-2</v>
      </c>
      <c r="L4" s="13">
        <f t="shared" si="0"/>
        <v>5.0982656447498442E-2</v>
      </c>
      <c r="M4" s="13">
        <f t="shared" si="0"/>
        <v>0.10834083078709966</v>
      </c>
      <c r="N4" s="13">
        <f t="shared" si="0"/>
        <v>5.9736466482696926E-2</v>
      </c>
      <c r="O4" s="13">
        <f t="shared" si="0"/>
        <v>0.11125209094629973</v>
      </c>
      <c r="P4" s="13">
        <f t="shared" si="0"/>
        <v>5.2715215001100546E-2</v>
      </c>
      <c r="Q4" s="13">
        <f t="shared" si="0"/>
        <v>5.3756110205998908E-2</v>
      </c>
      <c r="R4" s="14" t="s">
        <v>33</v>
      </c>
      <c r="S4" s="16">
        <f>AVERAGE(K4:R4)</f>
        <v>6.5005161516833512E-2</v>
      </c>
    </row>
    <row r="5" spans="1:19" ht="14.5" thickBot="1" x14ac:dyDescent="0.3">
      <c r="A5" s="22"/>
      <c r="B5" s="8" t="s">
        <v>5</v>
      </c>
      <c r="C5" s="9">
        <v>10.1127062425555</v>
      </c>
      <c r="D5" s="9">
        <v>20.2033215920071</v>
      </c>
      <c r="E5" s="8">
        <v>30.147845421592599</v>
      </c>
      <c r="F5" s="8">
        <v>39.9457216212055</v>
      </c>
      <c r="G5" s="8">
        <v>10.264437611465199</v>
      </c>
      <c r="H5" s="8">
        <v>20.353598326801801</v>
      </c>
      <c r="I5" s="8">
        <v>29.970063692600402</v>
      </c>
      <c r="J5" s="12">
        <v>40.097954427046901</v>
      </c>
      <c r="K5" s="15">
        <f t="shared" si="0"/>
        <v>0.11270624255550032</v>
      </c>
      <c r="L5" s="15">
        <f t="shared" si="0"/>
        <v>0.20332159200710009</v>
      </c>
      <c r="M5" s="15">
        <f t="shared" si="0"/>
        <v>0.14784542159259928</v>
      </c>
      <c r="N5" s="15">
        <f t="shared" si="0"/>
        <v>5.4278378794499815E-2</v>
      </c>
      <c r="O5" s="15">
        <f t="shared" si="0"/>
        <v>0.2644376114651994</v>
      </c>
      <c r="P5" s="15">
        <f t="shared" si="0"/>
        <v>0.35359832680180148</v>
      </c>
      <c r="Q5" s="15">
        <f t="shared" si="0"/>
        <v>2.9936307399598405E-2</v>
      </c>
      <c r="R5" s="15">
        <f t="shared" si="0"/>
        <v>9.7954427046900605E-2</v>
      </c>
      <c r="S5" s="16">
        <f t="shared" ref="S5:S21" si="1">AVERAGE(K5:R5)</f>
        <v>0.15800978845789992</v>
      </c>
    </row>
    <row r="6" spans="1:19" ht="14.5" thickBot="1" x14ac:dyDescent="0.3">
      <c r="A6" s="22" t="s">
        <v>25</v>
      </c>
      <c r="B6" s="4" t="s">
        <v>4</v>
      </c>
      <c r="C6" s="5">
        <v>9.9612298749846797</v>
      </c>
      <c r="D6" s="5">
        <v>19.9371979713145</v>
      </c>
      <c r="E6" s="4">
        <v>29.896236315474599</v>
      </c>
      <c r="F6" s="4">
        <v>39.938001101542497</v>
      </c>
      <c r="G6" s="4">
        <v>9.9643104308164592</v>
      </c>
      <c r="H6" s="4">
        <v>19.9923304056849</v>
      </c>
      <c r="I6" s="4">
        <v>29.970718963359499</v>
      </c>
      <c r="J6" s="11">
        <v>40.025129347999801</v>
      </c>
      <c r="K6" s="13">
        <f t="shared" si="0"/>
        <v>3.8770125015320289E-2</v>
      </c>
      <c r="L6" s="13">
        <f t="shared" si="0"/>
        <v>6.2802028685499778E-2</v>
      </c>
      <c r="M6" s="13">
        <f t="shared" si="0"/>
        <v>0.10376368452540063</v>
      </c>
      <c r="N6" s="13">
        <f t="shared" si="0"/>
        <v>6.199889845750306E-2</v>
      </c>
      <c r="O6" s="13">
        <f t="shared" si="0"/>
        <v>3.5689569183540826E-2</v>
      </c>
      <c r="P6" s="13">
        <f t="shared" si="0"/>
        <v>7.66959431510017E-3</v>
      </c>
      <c r="Q6" s="13">
        <f t="shared" si="0"/>
        <v>2.9281036640501412E-2</v>
      </c>
      <c r="R6" s="13">
        <f t="shared" si="0"/>
        <v>2.5129347999801155E-2</v>
      </c>
      <c r="S6" s="16">
        <f t="shared" si="1"/>
        <v>4.5638035602833416E-2</v>
      </c>
    </row>
    <row r="7" spans="1:19" ht="14.5" thickBot="1" x14ac:dyDescent="0.3">
      <c r="A7" s="22"/>
      <c r="B7" s="8" t="s">
        <v>5</v>
      </c>
      <c r="C7" s="9">
        <v>9.0993965147853508</v>
      </c>
      <c r="D7" s="9">
        <v>19.8533328371681</v>
      </c>
      <c r="E7" s="8">
        <v>29.547304784462298</v>
      </c>
      <c r="F7" s="8">
        <v>39.539533506667098</v>
      </c>
      <c r="G7" s="8">
        <v>10.227411726859501</v>
      </c>
      <c r="H7" s="8">
        <v>20.155618946708199</v>
      </c>
      <c r="I7" s="8">
        <v>30.248823048158801</v>
      </c>
      <c r="J7" s="12">
        <v>40.053453632892101</v>
      </c>
      <c r="K7" s="15">
        <f t="shared" si="0"/>
        <v>0.90060348521464917</v>
      </c>
      <c r="L7" s="15">
        <f t="shared" si="0"/>
        <v>0.14666716283189984</v>
      </c>
      <c r="M7" s="15">
        <f t="shared" si="0"/>
        <v>0.45269521553770176</v>
      </c>
      <c r="N7" s="15">
        <f t="shared" si="0"/>
        <v>0.4604664933329019</v>
      </c>
      <c r="O7" s="15">
        <f t="shared" si="0"/>
        <v>0.22741172685950062</v>
      </c>
      <c r="P7" s="15">
        <f t="shared" si="0"/>
        <v>0.15561894670819854</v>
      </c>
      <c r="Q7" s="15">
        <f t="shared" si="0"/>
        <v>0.24882304815880119</v>
      </c>
      <c r="R7" s="15">
        <f t="shared" si="0"/>
        <v>5.34536328921007E-2</v>
      </c>
      <c r="S7" s="16">
        <f t="shared" si="1"/>
        <v>0.33071746394196921</v>
      </c>
    </row>
    <row r="8" spans="1:19" ht="14.5" thickBot="1" x14ac:dyDescent="0.3">
      <c r="A8" s="22" t="s">
        <v>26</v>
      </c>
      <c r="B8" s="4" t="s">
        <v>4</v>
      </c>
      <c r="C8" s="5">
        <v>10.045495506676</v>
      </c>
      <c r="D8" s="5">
        <v>19.976582315443</v>
      </c>
      <c r="E8" s="4">
        <v>30.011381178205401</v>
      </c>
      <c r="F8" s="4" t="s">
        <v>12</v>
      </c>
      <c r="G8" s="4">
        <v>9.9015232805837403</v>
      </c>
      <c r="H8" s="4">
        <v>19.8694037702478</v>
      </c>
      <c r="I8" s="4">
        <v>29.780748853650099</v>
      </c>
      <c r="J8" s="11">
        <v>39.8184956185045</v>
      </c>
      <c r="K8" s="13">
        <f t="shared" si="0"/>
        <v>4.5495506675999664E-2</v>
      </c>
      <c r="L8" s="13">
        <f t="shared" si="0"/>
        <v>2.3417684556999774E-2</v>
      </c>
      <c r="M8" s="13">
        <f t="shared" si="0"/>
        <v>1.1381178205400744E-2</v>
      </c>
      <c r="N8" s="14" t="s">
        <v>33</v>
      </c>
      <c r="O8" s="13">
        <f t="shared" si="0"/>
        <v>9.8476719416259684E-2</v>
      </c>
      <c r="P8" s="13">
        <f t="shared" si="0"/>
        <v>0.13059622975220009</v>
      </c>
      <c r="Q8" s="13">
        <f t="shared" si="0"/>
        <v>0.21925114634990095</v>
      </c>
      <c r="R8" s="13">
        <f t="shared" si="0"/>
        <v>0.18150438149550041</v>
      </c>
      <c r="S8" s="16">
        <f t="shared" si="1"/>
        <v>0.10144612092175162</v>
      </c>
    </row>
    <row r="9" spans="1:19" ht="14.5" thickBot="1" x14ac:dyDescent="0.3">
      <c r="A9" s="22"/>
      <c r="B9" s="8" t="s">
        <v>5</v>
      </c>
      <c r="C9" s="9">
        <v>9.9736367464037201</v>
      </c>
      <c r="D9" s="9">
        <v>19.937381702914202</v>
      </c>
      <c r="E9" s="8">
        <v>30.014356414821599</v>
      </c>
      <c r="F9" s="8">
        <v>39.867754649472403</v>
      </c>
      <c r="G9" s="8">
        <v>10.1079289381419</v>
      </c>
      <c r="H9" s="8">
        <v>19.9675886035904</v>
      </c>
      <c r="I9" s="8">
        <v>29.805162537264501</v>
      </c>
      <c r="J9" s="12">
        <v>40.135467549149602</v>
      </c>
      <c r="K9" s="15">
        <f t="shared" si="0"/>
        <v>2.636325359627989E-2</v>
      </c>
      <c r="L9" s="15">
        <f t="shared" si="0"/>
        <v>6.2618297085798247E-2</v>
      </c>
      <c r="M9" s="15">
        <f t="shared" si="0"/>
        <v>1.4356414821598662E-2</v>
      </c>
      <c r="N9" s="15">
        <f t="shared" si="0"/>
        <v>0.13224535052759734</v>
      </c>
      <c r="O9" s="15">
        <f t="shared" si="0"/>
        <v>0.10792893814189952</v>
      </c>
      <c r="P9" s="15">
        <f t="shared" si="0"/>
        <v>3.2411396409600002E-2</v>
      </c>
      <c r="Q9" s="15">
        <f t="shared" si="0"/>
        <v>0.1948374627354994</v>
      </c>
      <c r="R9" s="15">
        <f t="shared" si="0"/>
        <v>0.13546754914960246</v>
      </c>
      <c r="S9" s="16">
        <f t="shared" si="1"/>
        <v>8.827858280848444E-2</v>
      </c>
    </row>
    <row r="10" spans="1:19" ht="14.5" thickBot="1" x14ac:dyDescent="0.3">
      <c r="A10" s="22" t="s">
        <v>27</v>
      </c>
      <c r="B10" s="4" t="s">
        <v>4</v>
      </c>
      <c r="C10" s="5">
        <v>10.2480636695991</v>
      </c>
      <c r="D10" s="5">
        <v>20.268651355519498</v>
      </c>
      <c r="E10" s="4">
        <v>30.210208305263698</v>
      </c>
      <c r="F10" s="4">
        <v>39.960421929753501</v>
      </c>
      <c r="G10" s="4">
        <v>9.7539426891056493</v>
      </c>
      <c r="H10" s="4">
        <v>19.924861222408801</v>
      </c>
      <c r="I10" s="4">
        <v>29.658310032916098</v>
      </c>
      <c r="J10" s="11">
        <v>39.407516324842803</v>
      </c>
      <c r="K10" s="13">
        <f t="shared" si="0"/>
        <v>0.24806366959909987</v>
      </c>
      <c r="L10" s="13">
        <f t="shared" si="0"/>
        <v>0.26865135551949848</v>
      </c>
      <c r="M10" s="13">
        <f t="shared" si="0"/>
        <v>0.21020830526369849</v>
      </c>
      <c r="N10" s="13">
        <f t="shared" si="0"/>
        <v>3.9578070246498953E-2</v>
      </c>
      <c r="O10" s="13">
        <f t="shared" si="0"/>
        <v>0.24605731089435068</v>
      </c>
      <c r="P10" s="13">
        <f t="shared" si="0"/>
        <v>7.5138777591199357E-2</v>
      </c>
      <c r="Q10" s="13">
        <f t="shared" si="0"/>
        <v>0.34168996708390154</v>
      </c>
      <c r="R10" s="13">
        <f t="shared" si="0"/>
        <v>0.59248367515719735</v>
      </c>
      <c r="S10" s="16">
        <f t="shared" si="1"/>
        <v>0.25273389141943059</v>
      </c>
    </row>
    <row r="11" spans="1:19" ht="14.5" thickBot="1" x14ac:dyDescent="0.3">
      <c r="A11" s="22"/>
      <c r="B11" s="8" t="s">
        <v>5</v>
      </c>
      <c r="C11" s="9">
        <v>9.8929453964178702</v>
      </c>
      <c r="D11" s="9">
        <v>19.3416333266781</v>
      </c>
      <c r="E11" s="8">
        <v>29.573394621329101</v>
      </c>
      <c r="F11" s="8">
        <v>39.429321918706499</v>
      </c>
      <c r="G11" s="8">
        <v>9.79734970616345</v>
      </c>
      <c r="H11" s="8">
        <v>20.004735812212999</v>
      </c>
      <c r="I11" s="8">
        <v>30.328355295423499</v>
      </c>
      <c r="J11" s="12">
        <v>40.206718152738198</v>
      </c>
      <c r="K11" s="15">
        <f t="shared" si="0"/>
        <v>0.10705460358212981</v>
      </c>
      <c r="L11" s="15">
        <f t="shared" si="0"/>
        <v>0.65836667332190046</v>
      </c>
      <c r="M11" s="15">
        <f t="shared" si="0"/>
        <v>0.42660537867089943</v>
      </c>
      <c r="N11" s="15">
        <f t="shared" si="0"/>
        <v>0.57067808129350084</v>
      </c>
      <c r="O11" s="15">
        <f t="shared" si="0"/>
        <v>0.20265029383654998</v>
      </c>
      <c r="P11" s="15">
        <f t="shared" si="0"/>
        <v>4.7358122129992353E-3</v>
      </c>
      <c r="Q11" s="15">
        <f t="shared" si="0"/>
        <v>0.32835529542349917</v>
      </c>
      <c r="R11" s="15">
        <f t="shared" si="0"/>
        <v>0.2067181527381976</v>
      </c>
      <c r="S11" s="16">
        <f t="shared" si="1"/>
        <v>0.31314553638495957</v>
      </c>
    </row>
    <row r="12" spans="1:19" ht="14.5" thickBot="1" x14ac:dyDescent="0.3">
      <c r="A12" s="22" t="s">
        <v>28</v>
      </c>
      <c r="B12" s="4" t="s">
        <v>4</v>
      </c>
      <c r="C12" s="5">
        <v>9.9458289983579302</v>
      </c>
      <c r="D12" s="5">
        <v>20.066221243913201</v>
      </c>
      <c r="E12" s="4">
        <v>30.1642890156105</v>
      </c>
      <c r="F12" s="4">
        <v>40.104461093698198</v>
      </c>
      <c r="G12" s="4">
        <v>9.9790212844403392</v>
      </c>
      <c r="H12" s="4">
        <v>19.922688207579998</v>
      </c>
      <c r="I12" s="4">
        <v>29.809736842393999</v>
      </c>
      <c r="J12" s="11">
        <v>39.689983764780003</v>
      </c>
      <c r="K12" s="13">
        <f t="shared" si="0"/>
        <v>5.4171001642069783E-2</v>
      </c>
      <c r="L12" s="13">
        <f t="shared" si="0"/>
        <v>6.6221243913201278E-2</v>
      </c>
      <c r="M12" s="13">
        <f t="shared" si="0"/>
        <v>0.16428901561049969</v>
      </c>
      <c r="N12" s="13">
        <f t="shared" si="0"/>
        <v>0.10446109369819823</v>
      </c>
      <c r="O12" s="13">
        <f t="shared" si="0"/>
        <v>2.0978715559660799E-2</v>
      </c>
      <c r="P12" s="13">
        <f t="shared" si="0"/>
        <v>7.7311792420001524E-2</v>
      </c>
      <c r="Q12" s="13">
        <f t="shared" si="0"/>
        <v>0.19026315760600099</v>
      </c>
      <c r="R12" s="13">
        <f t="shared" si="0"/>
        <v>0.31001623521999733</v>
      </c>
      <c r="S12" s="16">
        <f t="shared" si="1"/>
        <v>0.1234640319587037</v>
      </c>
    </row>
    <row r="13" spans="1:19" ht="14.5" thickBot="1" x14ac:dyDescent="0.3">
      <c r="A13" s="22"/>
      <c r="B13" s="8" t="s">
        <v>5</v>
      </c>
      <c r="C13" s="9">
        <v>9.8122460959502504</v>
      </c>
      <c r="D13" s="9">
        <v>20.2391312757373</v>
      </c>
      <c r="E13" s="8">
        <v>30.095455409406501</v>
      </c>
      <c r="F13" s="8">
        <v>40.070839933142302</v>
      </c>
      <c r="G13" s="8">
        <v>9.4932408036876801</v>
      </c>
      <c r="H13" s="8">
        <v>19.873647701370999</v>
      </c>
      <c r="I13" s="8">
        <v>29.4077180847835</v>
      </c>
      <c r="J13" s="12">
        <v>39.9561927040615</v>
      </c>
      <c r="K13" s="15">
        <f t="shared" si="0"/>
        <v>0.18775390404974956</v>
      </c>
      <c r="L13" s="15">
        <f t="shared" si="0"/>
        <v>0.23913127573730009</v>
      </c>
      <c r="M13" s="15">
        <f t="shared" si="0"/>
        <v>9.5455409406500991E-2</v>
      </c>
      <c r="N13" s="15">
        <f t="shared" si="0"/>
        <v>7.0839933142302414E-2</v>
      </c>
      <c r="O13" s="15">
        <f t="shared" si="0"/>
        <v>0.50675919631231992</v>
      </c>
      <c r="P13" s="15">
        <f t="shared" si="0"/>
        <v>0.12635229862900133</v>
      </c>
      <c r="Q13" s="15">
        <f t="shared" si="0"/>
        <v>0.59228191521649975</v>
      </c>
      <c r="R13" s="15">
        <f t="shared" si="0"/>
        <v>4.3807295938499635E-2</v>
      </c>
      <c r="S13" s="16">
        <f t="shared" si="1"/>
        <v>0.23279765355402171</v>
      </c>
    </row>
    <row r="14" spans="1:19" ht="14.5" thickBot="1" x14ac:dyDescent="0.3">
      <c r="A14" s="22" t="s">
        <v>29</v>
      </c>
      <c r="B14" s="4" t="s">
        <v>4</v>
      </c>
      <c r="C14" s="5">
        <v>9.9297996308306402</v>
      </c>
      <c r="D14" s="5">
        <v>19.607266439155399</v>
      </c>
      <c r="E14" s="4">
        <v>29.655311534827899</v>
      </c>
      <c r="F14" s="4">
        <v>39.894698120784199</v>
      </c>
      <c r="G14" s="4">
        <v>10.0282556474484</v>
      </c>
      <c r="H14" s="4">
        <v>19.970782647965802</v>
      </c>
      <c r="I14" s="4">
        <v>30.071076399751501</v>
      </c>
      <c r="J14" s="11">
        <v>39.753451266366099</v>
      </c>
      <c r="K14" s="13">
        <f t="shared" si="0"/>
        <v>7.0200369169359789E-2</v>
      </c>
      <c r="L14" s="13">
        <f t="shared" si="0"/>
        <v>0.39273356084460076</v>
      </c>
      <c r="M14" s="13">
        <f t="shared" si="0"/>
        <v>0.34468846517210139</v>
      </c>
      <c r="N14" s="13">
        <f t="shared" si="0"/>
        <v>0.10530187921580136</v>
      </c>
      <c r="O14" s="13">
        <f t="shared" si="0"/>
        <v>2.8255647448400367E-2</v>
      </c>
      <c r="P14" s="13">
        <f t="shared" si="0"/>
        <v>2.9217352034198285E-2</v>
      </c>
      <c r="Q14" s="13">
        <f t="shared" si="0"/>
        <v>7.1076399751500929E-2</v>
      </c>
      <c r="R14" s="13">
        <f t="shared" si="0"/>
        <v>0.24654873363390095</v>
      </c>
      <c r="S14" s="16">
        <f t="shared" si="1"/>
        <v>0.16100280090873298</v>
      </c>
    </row>
    <row r="15" spans="1:19" ht="14.5" thickBot="1" x14ac:dyDescent="0.3">
      <c r="A15" s="22"/>
      <c r="B15" s="8" t="s">
        <v>5</v>
      </c>
      <c r="C15" s="9">
        <v>10.1760624979126</v>
      </c>
      <c r="D15" s="9">
        <v>19.8700350223619</v>
      </c>
      <c r="E15" s="8">
        <v>29.616737093962499</v>
      </c>
      <c r="F15" s="8">
        <v>40.119504781963798</v>
      </c>
      <c r="G15" s="8">
        <v>10.196812140032099</v>
      </c>
      <c r="H15" s="8">
        <v>20.459548326674401</v>
      </c>
      <c r="I15" s="8">
        <v>29.736533213929899</v>
      </c>
      <c r="J15" s="12">
        <v>40.518610571700798</v>
      </c>
      <c r="K15" s="15">
        <f t="shared" si="0"/>
        <v>0.17606249791259998</v>
      </c>
      <c r="L15" s="15">
        <f t="shared" si="0"/>
        <v>0.12996497763809955</v>
      </c>
      <c r="M15" s="15">
        <f t="shared" si="0"/>
        <v>0.38326290603750124</v>
      </c>
      <c r="N15" s="15">
        <f t="shared" si="0"/>
        <v>0.11950478196379777</v>
      </c>
      <c r="O15" s="15">
        <f t="shared" si="0"/>
        <v>0.19681214003209924</v>
      </c>
      <c r="P15" s="15">
        <f t="shared" si="0"/>
        <v>0.45954832667440115</v>
      </c>
      <c r="Q15" s="15">
        <f t="shared" si="0"/>
        <v>0.26346678607010077</v>
      </c>
      <c r="R15" s="15">
        <f t="shared" si="0"/>
        <v>0.51861057170079761</v>
      </c>
      <c r="S15" s="16">
        <f t="shared" si="1"/>
        <v>0.28090412350367466</v>
      </c>
    </row>
    <row r="16" spans="1:19" ht="14.5" thickBot="1" x14ac:dyDescent="0.3">
      <c r="A16" s="22" t="s">
        <v>30</v>
      </c>
      <c r="B16" s="4" t="s">
        <v>4</v>
      </c>
      <c r="C16" s="5">
        <v>10.0768527551202</v>
      </c>
      <c r="D16" s="5">
        <v>19.904686254905101</v>
      </c>
      <c r="E16" s="4">
        <v>29.660323145771802</v>
      </c>
      <c r="F16" s="4">
        <v>39.850988696683899</v>
      </c>
      <c r="G16" s="4">
        <v>10.068295702633201</v>
      </c>
      <c r="H16" s="4">
        <v>20.136338973943701</v>
      </c>
      <c r="I16" s="4">
        <v>30.112040595917001</v>
      </c>
      <c r="J16" s="11" t="s">
        <v>12</v>
      </c>
      <c r="K16" s="13">
        <f t="shared" si="0"/>
        <v>7.6852755120199845E-2</v>
      </c>
      <c r="L16" s="13">
        <f t="shared" si="0"/>
        <v>9.531374509489865E-2</v>
      </c>
      <c r="M16" s="13">
        <f t="shared" si="0"/>
        <v>0.33967685422819827</v>
      </c>
      <c r="N16" s="13">
        <f t="shared" si="0"/>
        <v>0.14901130331610091</v>
      </c>
      <c r="O16" s="13">
        <f t="shared" si="0"/>
        <v>6.8295702633200506E-2</v>
      </c>
      <c r="P16" s="13">
        <f t="shared" si="0"/>
        <v>0.13633897394370109</v>
      </c>
      <c r="Q16" s="13">
        <f t="shared" si="0"/>
        <v>0.11204059591700144</v>
      </c>
      <c r="R16" s="14" t="s">
        <v>33</v>
      </c>
      <c r="S16" s="16">
        <f t="shared" si="1"/>
        <v>0.13964713289332867</v>
      </c>
    </row>
    <row r="17" spans="1:23" ht="14.5" thickBot="1" x14ac:dyDescent="0.3">
      <c r="A17" s="22"/>
      <c r="B17" s="8" t="s">
        <v>5</v>
      </c>
      <c r="C17" s="9">
        <v>9.2214468806292906</v>
      </c>
      <c r="D17" s="9">
        <v>19.257927785024599</v>
      </c>
      <c r="E17" s="8">
        <v>29.479090509932501</v>
      </c>
      <c r="F17" s="8">
        <v>39.789343915988198</v>
      </c>
      <c r="G17" s="8">
        <v>9.66495472006814</v>
      </c>
      <c r="H17" s="8">
        <v>19.2057817820588</v>
      </c>
      <c r="I17" s="8">
        <v>29.818993341280098</v>
      </c>
      <c r="J17" s="12">
        <v>39.940215221698601</v>
      </c>
      <c r="K17" s="15">
        <f t="shared" si="0"/>
        <v>0.77855311937070937</v>
      </c>
      <c r="L17" s="15">
        <f t="shared" si="0"/>
        <v>0.74207221497540132</v>
      </c>
      <c r="M17" s="15">
        <f t="shared" si="0"/>
        <v>0.52090949006749909</v>
      </c>
      <c r="N17" s="15">
        <f t="shared" si="0"/>
        <v>0.21065608401180214</v>
      </c>
      <c r="O17" s="15">
        <f t="shared" si="0"/>
        <v>0.33504527993185995</v>
      </c>
      <c r="P17" s="15">
        <f t="shared" si="0"/>
        <v>0.79421821794120007</v>
      </c>
      <c r="Q17" s="15">
        <f t="shared" si="0"/>
        <v>0.18100665871990174</v>
      </c>
      <c r="R17" s="15">
        <f t="shared" si="0"/>
        <v>5.9784778301398944E-2</v>
      </c>
      <c r="S17" s="16">
        <f t="shared" si="1"/>
        <v>0.45278073041497158</v>
      </c>
    </row>
    <row r="18" spans="1:23" ht="14.5" thickBot="1" x14ac:dyDescent="0.3">
      <c r="A18" s="22" t="s">
        <v>31</v>
      </c>
      <c r="B18" s="4" t="s">
        <v>4</v>
      </c>
      <c r="C18" s="5">
        <v>10.4978409540042</v>
      </c>
      <c r="D18" s="5">
        <v>20.172300575874299</v>
      </c>
      <c r="E18" s="4">
        <v>30.147404892585499</v>
      </c>
      <c r="F18" s="4">
        <v>40.532209079571302</v>
      </c>
      <c r="G18" s="4">
        <v>9.6980477428919798</v>
      </c>
      <c r="H18" s="4">
        <v>19.994891264206998</v>
      </c>
      <c r="I18" s="4">
        <v>29.7062000366634</v>
      </c>
      <c r="J18" s="11">
        <v>39.137658821568699</v>
      </c>
      <c r="K18" s="13">
        <f t="shared" si="0"/>
        <v>0.49784095400420014</v>
      </c>
      <c r="L18" s="13">
        <f t="shared" si="0"/>
        <v>0.17230057587429926</v>
      </c>
      <c r="M18" s="13">
        <f t="shared" si="0"/>
        <v>0.14740489258549871</v>
      </c>
      <c r="N18" s="13">
        <f t="shared" si="0"/>
        <v>0.53220907957130237</v>
      </c>
      <c r="O18" s="13">
        <f t="shared" si="0"/>
        <v>0.30195225710802021</v>
      </c>
      <c r="P18" s="13">
        <f t="shared" si="0"/>
        <v>5.1087357930015287E-3</v>
      </c>
      <c r="Q18" s="13">
        <f t="shared" si="0"/>
        <v>0.29379996333659975</v>
      </c>
      <c r="R18" s="13">
        <f t="shared" si="0"/>
        <v>0.86234117843130065</v>
      </c>
      <c r="S18" s="16">
        <f t="shared" si="1"/>
        <v>0.35161970458802783</v>
      </c>
    </row>
    <row r="19" spans="1:23" ht="14.5" thickBot="1" x14ac:dyDescent="0.3">
      <c r="A19" s="22"/>
      <c r="B19" s="8" t="s">
        <v>5</v>
      </c>
      <c r="C19" s="9">
        <v>10.494165413075001</v>
      </c>
      <c r="D19" s="9">
        <v>20.176458584843399</v>
      </c>
      <c r="E19" s="8">
        <v>29.812930989893001</v>
      </c>
      <c r="F19" s="8">
        <v>40.484588253345997</v>
      </c>
      <c r="G19" s="8">
        <v>9.8632437648280096</v>
      </c>
      <c r="H19" s="8">
        <v>19.742749254716799</v>
      </c>
      <c r="I19" s="8">
        <v>29.976585243476599</v>
      </c>
      <c r="J19" s="12">
        <v>39.960922840549202</v>
      </c>
      <c r="K19" s="15">
        <f t="shared" si="0"/>
        <v>0.49416541307500061</v>
      </c>
      <c r="L19" s="15">
        <f t="shared" si="0"/>
        <v>0.17645858484339882</v>
      </c>
      <c r="M19" s="15">
        <f t="shared" si="0"/>
        <v>0.18706901010699895</v>
      </c>
      <c r="N19" s="15">
        <f t="shared" si="0"/>
        <v>0.48458825334599709</v>
      </c>
      <c r="O19" s="15">
        <f t="shared" si="0"/>
        <v>0.13675623517199043</v>
      </c>
      <c r="P19" s="15">
        <f t="shared" si="0"/>
        <v>0.25725074528320135</v>
      </c>
      <c r="Q19" s="15">
        <f t="shared" si="0"/>
        <v>2.3414756523401081E-2</v>
      </c>
      <c r="R19" s="15">
        <f t="shared" si="0"/>
        <v>3.9077159450798149E-2</v>
      </c>
      <c r="S19" s="16">
        <f t="shared" si="1"/>
        <v>0.22484751972509831</v>
      </c>
    </row>
    <row r="20" spans="1:23" ht="14.5" thickBot="1" x14ac:dyDescent="0.3">
      <c r="A20" s="22" t="s">
        <v>32</v>
      </c>
      <c r="B20" s="4" t="s">
        <v>4</v>
      </c>
      <c r="C20" s="5">
        <v>10.082228158188601</v>
      </c>
      <c r="D20" s="5">
        <v>20.353595288062301</v>
      </c>
      <c r="E20" s="4">
        <v>30.271977684725702</v>
      </c>
      <c r="F20" s="4">
        <v>39.395543440576503</v>
      </c>
      <c r="G20" s="4">
        <v>9.8629353263755704</v>
      </c>
      <c r="H20" s="4">
        <v>20.233108552716001</v>
      </c>
      <c r="I20" s="4">
        <v>29.406841045004398</v>
      </c>
      <c r="J20" s="11">
        <v>40.232158742132498</v>
      </c>
      <c r="K20" s="13">
        <f t="shared" si="0"/>
        <v>8.2228158188600631E-2</v>
      </c>
      <c r="L20" s="13">
        <f t="shared" si="0"/>
        <v>0.35359528806230145</v>
      </c>
      <c r="M20" s="13">
        <f t="shared" si="0"/>
        <v>0.27197768472570161</v>
      </c>
      <c r="N20" s="13">
        <f t="shared" si="0"/>
        <v>0.60445655942349674</v>
      </c>
      <c r="O20" s="13">
        <f t="shared" si="0"/>
        <v>0.13706467362442964</v>
      </c>
      <c r="P20" s="13">
        <f t="shared" si="0"/>
        <v>0.23310855271600062</v>
      </c>
      <c r="Q20" s="13">
        <f t="shared" si="0"/>
        <v>0.59315895499560156</v>
      </c>
      <c r="R20" s="13">
        <f t="shared" si="0"/>
        <v>0.23215874213249776</v>
      </c>
      <c r="S20" s="16">
        <f t="shared" si="1"/>
        <v>0.31346857673357875</v>
      </c>
    </row>
    <row r="21" spans="1:23" ht="14.5" thickBot="1" x14ac:dyDescent="0.3">
      <c r="A21" s="22"/>
      <c r="B21" s="8" t="s">
        <v>5</v>
      </c>
      <c r="C21" s="9">
        <v>10.241412603335901</v>
      </c>
      <c r="D21" s="9">
        <v>19.827952407947699</v>
      </c>
      <c r="E21" s="8">
        <v>29.649106871931799</v>
      </c>
      <c r="F21" s="8">
        <v>39.783189018257197</v>
      </c>
      <c r="G21" s="8">
        <v>9.5335583213864794</v>
      </c>
      <c r="H21" s="8">
        <v>19.460820968448299</v>
      </c>
      <c r="I21" s="8">
        <v>30.157724292749698</v>
      </c>
      <c r="J21" s="12">
        <v>39.756599579890903</v>
      </c>
      <c r="K21" s="15">
        <f t="shared" si="0"/>
        <v>0.24141260333590076</v>
      </c>
      <c r="L21" s="15">
        <f t="shared" si="0"/>
        <v>0.17204759205230147</v>
      </c>
      <c r="M21" s="15">
        <f t="shared" si="0"/>
        <v>0.35089312806820061</v>
      </c>
      <c r="N21" s="15">
        <f t="shared" si="0"/>
        <v>0.21681098174280322</v>
      </c>
      <c r="O21" s="15">
        <f t="shared" si="0"/>
        <v>0.46644167861352059</v>
      </c>
      <c r="P21" s="15">
        <f t="shared" si="0"/>
        <v>0.53917903155170066</v>
      </c>
      <c r="Q21" s="15">
        <f t="shared" si="0"/>
        <v>0.15772429274969824</v>
      </c>
      <c r="R21" s="15">
        <f t="shared" si="0"/>
        <v>0.24340042010909713</v>
      </c>
      <c r="S21" s="16">
        <f t="shared" si="1"/>
        <v>0.29848871602790283</v>
      </c>
    </row>
    <row r="22" spans="1:23" x14ac:dyDescent="0.25">
      <c r="I22" s="7" t="s">
        <v>36</v>
      </c>
      <c r="J22">
        <f>SQRT(SUMSQ(K4:R4,K6:R6,K8:R8,K10:R10,K12:R12,K14:R14,K16:R16,K18:R18,K20:R20)/COUNT(K4:R4,K6:R6,K8:R8,K10:R10,K12:R12,K14:R14,K16:R16,K18:R18,K20:R20))</f>
        <v>0.24570695363583511</v>
      </c>
    </row>
    <row r="23" spans="1:23" x14ac:dyDescent="0.25">
      <c r="I23" s="17"/>
      <c r="J23" s="10">
        <f>SQRT(SUMSQ(K5:R5,K7:R7,K9:R9,K11:R11,K13:R13,K15:R15,K17:R17,K19:R19,K21:R21)/COUNT(K5:R5,K7:R7,K9:R9,K11:R11,K13:R13,K15:R15,K17:R17,K19:R19,K21:R21))</f>
        <v>0.33693767855483997</v>
      </c>
    </row>
    <row r="24" spans="1:23" x14ac:dyDescent="0.25">
      <c r="I24" s="7" t="s">
        <v>37</v>
      </c>
      <c r="J24">
        <f>AVERAGE(K4:R4,K6:R6,K8:R8,K10:R10,K12:R12,K14:R14,K16:R16,K18:R18,K20:R20)</f>
        <v>0.17574065560889646</v>
      </c>
    </row>
    <row r="25" spans="1:23" x14ac:dyDescent="0.25">
      <c r="J25" s="10">
        <f>AVERAGE(K5:R5,K7:R7,K9:R9,K11:R11,K13:R13,K15:R15,K17:R17,K19:R19,K21:R21)</f>
        <v>0.26444112386877583</v>
      </c>
    </row>
    <row r="27" spans="1:23" x14ac:dyDescent="0.25">
      <c r="L27" s="23"/>
      <c r="M27" s="24"/>
      <c r="N27" s="23"/>
      <c r="O27" s="24"/>
      <c r="P27" s="25"/>
      <c r="Q27" s="24"/>
      <c r="R27" s="24"/>
      <c r="S27" s="24"/>
      <c r="T27" s="24"/>
      <c r="U27" s="24"/>
      <c r="V27" s="24"/>
      <c r="W27" s="24"/>
    </row>
    <row r="28" spans="1:23" x14ac:dyDescent="0.25">
      <c r="L28" s="23"/>
      <c r="M28" s="24"/>
      <c r="N28" s="23"/>
      <c r="O28" s="24"/>
      <c r="P28" s="25"/>
      <c r="Q28" s="24"/>
      <c r="R28" s="24"/>
      <c r="S28" s="24"/>
      <c r="T28" s="24"/>
      <c r="U28" s="24"/>
      <c r="V28" s="24"/>
      <c r="W28" s="24"/>
    </row>
    <row r="29" spans="1:23" x14ac:dyDescent="0.25">
      <c r="L29" s="23"/>
      <c r="M29" s="24"/>
      <c r="N29" s="23"/>
      <c r="O29" s="24"/>
      <c r="P29" s="25"/>
      <c r="Q29" s="24"/>
      <c r="R29" s="24"/>
      <c r="S29" s="24"/>
      <c r="T29" s="24"/>
      <c r="U29" s="24"/>
      <c r="V29" s="24"/>
      <c r="W29" s="24"/>
    </row>
    <row r="30" spans="1:23" x14ac:dyDescent="0.25">
      <c r="L30" s="23"/>
      <c r="M30" s="24"/>
      <c r="N30" s="23"/>
      <c r="O30" s="24"/>
      <c r="P30" s="25"/>
      <c r="Q30" s="24"/>
      <c r="R30" s="24"/>
      <c r="S30" s="24"/>
      <c r="T30" s="24"/>
      <c r="U30" s="24"/>
      <c r="V30" s="24"/>
      <c r="W30" s="24"/>
    </row>
    <row r="31" spans="1:23" x14ac:dyDescent="0.25">
      <c r="L31" s="23"/>
      <c r="M31" s="24"/>
      <c r="N31" s="23"/>
      <c r="O31" s="24"/>
      <c r="P31" s="25"/>
      <c r="Q31" s="24"/>
      <c r="R31" s="24"/>
      <c r="S31" s="24"/>
      <c r="T31" s="24"/>
      <c r="U31" s="24"/>
      <c r="V31" s="24"/>
      <c r="W31" s="24"/>
    </row>
    <row r="32" spans="1:23" x14ac:dyDescent="0.25">
      <c r="L32" s="23"/>
      <c r="M32" s="24"/>
      <c r="N32" s="23"/>
      <c r="O32" s="24"/>
      <c r="P32" s="25"/>
      <c r="Q32" s="24"/>
      <c r="R32" s="24"/>
      <c r="S32" s="24"/>
      <c r="T32" s="24"/>
      <c r="U32" s="24"/>
      <c r="V32" s="24"/>
      <c r="W32" s="24"/>
    </row>
    <row r="33" spans="12:23" x14ac:dyDescent="0.25">
      <c r="L33" s="23"/>
      <c r="M33" s="24"/>
      <c r="N33" s="23"/>
      <c r="O33" s="24"/>
      <c r="P33" s="25"/>
      <c r="Q33" s="24"/>
      <c r="R33" s="24"/>
      <c r="S33" s="24"/>
      <c r="T33" s="24"/>
      <c r="U33" s="24"/>
      <c r="V33" s="24"/>
      <c r="W33" s="24"/>
    </row>
    <row r="34" spans="12:23" x14ac:dyDescent="0.25">
      <c r="L34" s="23"/>
      <c r="M34" s="24"/>
      <c r="N34" s="23"/>
      <c r="O34" s="24"/>
      <c r="P34" s="25"/>
      <c r="Q34" s="24"/>
      <c r="R34" s="24"/>
      <c r="S34" s="24"/>
      <c r="T34" s="24"/>
      <c r="U34" s="24"/>
      <c r="V34" s="24"/>
      <c r="W34" s="24"/>
    </row>
    <row r="35" spans="12:23" x14ac:dyDescent="0.25">
      <c r="L35" s="23"/>
      <c r="M35" s="24"/>
      <c r="N35" s="23"/>
      <c r="O35" s="24"/>
      <c r="P35" s="25"/>
      <c r="Q35" s="24"/>
      <c r="R35" s="24"/>
      <c r="S35" s="24"/>
      <c r="T35" s="24"/>
      <c r="U35" s="24"/>
      <c r="V35" s="24"/>
      <c r="W35" s="24"/>
    </row>
    <row r="36" spans="12:23" x14ac:dyDescent="0.25"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</sheetData>
  <mergeCells count="13">
    <mergeCell ref="A6:A7"/>
    <mergeCell ref="A1:J1"/>
    <mergeCell ref="A2:B3"/>
    <mergeCell ref="C2:F2"/>
    <mergeCell ref="G2:J2"/>
    <mergeCell ref="A4:A5"/>
    <mergeCell ref="A20:A21"/>
    <mergeCell ref="A8:A9"/>
    <mergeCell ref="A10:A11"/>
    <mergeCell ref="A12:A13"/>
    <mergeCell ref="A14:A15"/>
    <mergeCell ref="A16:A17"/>
    <mergeCell ref="A18:A1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区域旋转</vt:lpstr>
      <vt:lpstr>圆和方形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 奇锋</cp:lastModifiedBy>
  <dcterms:created xsi:type="dcterms:W3CDTF">2021-03-31T02:02:13Z</dcterms:created>
  <dcterms:modified xsi:type="dcterms:W3CDTF">2021-04-01T12:48:14Z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4F5FF12068B74C91A38CE17B297F79DC</vt:lpwstr>
  </property>
  <property fmtid="{D5CDD505-2E9C-101B-9397-08002B2CF9AE}" pid="4" name="WorkbookGuid">
    <vt:lpwstr>7df094c5-b3ad-464d-930e-d68a8558d7fd</vt:lpwstr>
  </property>
</Properties>
</file>