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2"/>
  </bookViews>
  <sheets>
    <sheet name="区域旋转" sheetId="1" r:id="rId1"/>
    <sheet name="圆和方形" sheetId="2" r:id="rId2"/>
    <sheet name="三轴" sheetId="3" r:id="rId3"/>
  </sheets>
  <calcPr calcId="144525"/>
</workbook>
</file>

<file path=xl/sharedStrings.xml><?xml version="1.0" encoding="utf-8"?>
<sst xmlns="http://schemas.openxmlformats.org/spreadsheetml/2006/main" count="179" uniqueCount="51">
  <si>
    <t>旋转误差记录</t>
  </si>
  <si>
    <t>向左旋转</t>
  </si>
  <si>
    <t>向右旋转</t>
  </si>
  <si>
    <t>区域均值</t>
  </si>
  <si>
    <r>
      <rPr>
        <sz val="10.5"/>
        <color theme="1"/>
        <rFont val="Calibri"/>
        <charset val="134"/>
      </rPr>
      <t>1</t>
    </r>
    <r>
      <rPr>
        <sz val="10.5"/>
        <color theme="1"/>
        <rFont val="宋体"/>
        <charset val="134"/>
      </rPr>
      <t>号区域</t>
    </r>
  </si>
  <si>
    <t>Pose1</t>
  </si>
  <si>
    <r>
      <rPr>
        <sz val="10.5"/>
        <color theme="1"/>
        <rFont val="Calibri"/>
        <charset val="134"/>
      </rPr>
      <t>2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</si>
  <si>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charset val="134"/>
      </rPr>
      <t>3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</si>
  <si>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charset val="134"/>
      </rPr>
      <t>4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</si>
  <si>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charset val="134"/>
      </rPr>
      <t>5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</si>
  <si>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charset val="134"/>
      </rPr>
      <t>6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</si>
  <si>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charset val="134"/>
      </rPr>
      <t>7</t>
    </r>
    <r>
      <rPr>
        <sz val="10.5"/>
        <color theme="1"/>
        <rFont val="宋体"/>
        <charset val="134"/>
      </rPr>
      <t>号区域</t>
    </r>
  </si>
  <si>
    <t>null</t>
  </si>
  <si>
    <t>NULL</t>
  </si>
  <si>
    <r>
      <rPr>
        <sz val="10.5"/>
        <color theme="1"/>
        <rFont val="Calibri"/>
        <charset val="134"/>
      </rPr>
      <t>8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</si>
  <si>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charset val="134"/>
      </rPr>
      <t>9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</si>
  <si>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charset val="134"/>
      </rPr>
      <t>10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</si>
  <si>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charset val="134"/>
      </rPr>
      <t>11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</si>
  <si>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charset val="134"/>
      </rPr>
      <t>12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</si>
  <si>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charset val="134"/>
      </rPr>
      <t>13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</si>
  <si>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charset val="134"/>
      </rPr>
      <t>14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</si>
  <si>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charset val="134"/>
      </rPr>
      <t>15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</si>
  <si>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charset val="134"/>
      </rPr>
      <t>16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</si>
  <si>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charset val="134"/>
      </rPr>
      <t>17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</si>
  <si>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charset val="134"/>
      </rPr>
      <t>18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</si>
  <si>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charset val="134"/>
      </rPr>
      <t>19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</si>
  <si>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charset val="134"/>
      </rPr>
      <t>20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</si>
  <si>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charset val="134"/>
      </rPr>
      <t>21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</si>
  <si>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charset val="134"/>
      </rPr>
      <t>22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</si>
  <si>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charset val="134"/>
      </rPr>
      <t>23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</si>
  <si>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charset val="134"/>
      </rPr>
      <t>24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</si>
  <si>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charset val="134"/>
      </rPr>
      <t>25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</si>
  <si>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charset val="134"/>
      </rPr>
      <t>26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</si>
  <si>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charset val="134"/>
      </rPr>
      <t>27</t>
    </r>
    <r>
      <rPr>
        <sz val="10.5"/>
        <color theme="1"/>
        <rFont val="宋体"/>
        <charset val="134"/>
      </rPr>
      <t>号区域</t>
    </r>
  </si>
  <si>
    <t>整体平均值</t>
  </si>
  <si>
    <t>整体均方根</t>
  </si>
  <si>
    <t>Pose2</t>
  </si>
  <si>
    <t>整体均值</t>
  </si>
  <si>
    <t>偏差记录</t>
  </si>
  <si>
    <t>平均值</t>
  </si>
  <si>
    <t>均方根</t>
  </si>
  <si>
    <t>2号区域</t>
  </si>
  <si>
    <t>Rx</t>
  </si>
  <si>
    <t>Ry</t>
  </si>
  <si>
    <t>Rz</t>
  </si>
  <si>
    <t>4号区域</t>
  </si>
  <si>
    <t>5号区域</t>
  </si>
  <si>
    <t>6号区域</t>
  </si>
  <si>
    <t>8号区域</t>
  </si>
  <si>
    <t>13号区域</t>
  </si>
  <si>
    <t>23号区域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</si>
</sst>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0.5"/>
      <color theme="1"/>
      <name val="宋体"/>
      <charset val="134"/>
      <scheme val="minor"/>
    </font>
    <font>
      <sz val="10.5"/>
      <color theme="1"/>
      <name val="Calibri"/>
      <charset val="134"/>
    </font>
    <font>
      <sz val="10"/>
      <color theme="1"/>
      <name val="Times New Roman"/>
      <charset val="134"/>
    </font>
    <font>
      <sz val="10.5"/>
      <color rgb="FF000000"/>
      <name val="Calibri"/>
      <charset val="134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0.5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7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3" borderId="12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8" fillId="14" borderId="13" applyNumberFormat="0" applyAlignment="0" applyProtection="0">
      <alignment vertical="center"/>
    </xf>
    <xf numFmtId="0" fontId="22" fillId="14" borderId="11" applyNumberFormat="0" applyAlignment="0" applyProtection="0">
      <alignment vertical="center"/>
    </xf>
    <xf numFmtId="0" fontId="23" fillId="20" borderId="14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>
      <alignment vertical="center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top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left" vertical="top" wrapText="1"/>
    </xf>
    <xf numFmtId="0" fontId="2" fillId="0" borderId="6" xfId="0" applyFont="1" applyBorder="1" applyAlignment="1">
      <alignment horizontal="center" vertical="center" wrapText="1"/>
    </xf>
    <xf numFmtId="0" fontId="0" fillId="0" borderId="1" xfId="0" applyBorder="1">
      <alignment vertical="center"/>
    </xf>
    <xf numFmtId="0" fontId="2" fillId="2" borderId="6" xfId="0" applyFont="1" applyFill="1" applyBorder="1" applyAlignment="1">
      <alignment horizontal="center" vertical="center" wrapText="1"/>
    </xf>
    <xf numFmtId="0" fontId="0" fillId="2" borderId="1" xfId="0" applyFill="1" applyBorder="1">
      <alignment vertical="center"/>
    </xf>
    <xf numFmtId="0" fontId="0" fillId="0" borderId="1" xfId="0" applyFont="1" applyBorder="1">
      <alignment vertical="center"/>
    </xf>
    <xf numFmtId="0" fontId="0" fillId="0" borderId="0" xfId="0" applyFont="1">
      <alignment vertical="center"/>
    </xf>
    <xf numFmtId="0" fontId="0" fillId="0" borderId="0" xfId="0" applyFont="1" applyFill="1">
      <alignment vertical="center"/>
    </xf>
    <xf numFmtId="0" fontId="0" fillId="2" borderId="0" xfId="0" applyFill="1">
      <alignment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0" fillId="0" borderId="7" xfId="0" applyFont="1" applyFill="1" applyBorder="1">
      <alignment vertical="center"/>
    </xf>
    <xf numFmtId="0" fontId="5" fillId="0" borderId="0" xfId="0" applyFont="1">
      <alignment vertical="center"/>
    </xf>
    <xf numFmtId="0" fontId="5" fillId="0" borderId="0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2"/>
  <sheetViews>
    <sheetView workbookViewId="0">
      <selection activeCell="C10" sqref="C10:I10"/>
    </sheetView>
  </sheetViews>
  <sheetFormatPr defaultColWidth="9" defaultRowHeight="13.5"/>
  <cols>
    <col min="3" max="7" width="11.125"/>
    <col min="8" max="8" width="11" customWidth="1"/>
    <col min="9" max="9" width="11.9083333333333" customWidth="1"/>
    <col min="10" max="10" width="11.125"/>
    <col min="11" max="18" width="12.625"/>
    <col min="19" max="19" width="14.125" style="26"/>
  </cols>
  <sheetData>
    <row r="1" ht="15" customHeight="1" spans="1:10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ht="15" customHeight="1" spans="1:10">
      <c r="A2" s="8"/>
      <c r="B2" s="8"/>
      <c r="C2" s="9" t="s">
        <v>1</v>
      </c>
      <c r="D2" s="9"/>
      <c r="E2" s="9"/>
      <c r="F2" s="9"/>
      <c r="G2" s="9" t="s">
        <v>2</v>
      </c>
      <c r="H2" s="9"/>
      <c r="I2" s="9"/>
      <c r="J2" s="9"/>
    </row>
    <row r="3" ht="15" spans="1:19">
      <c r="A3" s="8"/>
      <c r="B3" s="8"/>
      <c r="C3" s="10">
        <v>10</v>
      </c>
      <c r="D3" s="10">
        <v>20</v>
      </c>
      <c r="E3" s="10">
        <v>30</v>
      </c>
      <c r="F3" s="11">
        <v>40</v>
      </c>
      <c r="G3" s="10">
        <v>10</v>
      </c>
      <c r="H3" s="10">
        <v>20</v>
      </c>
      <c r="I3" s="10">
        <v>30</v>
      </c>
      <c r="J3" s="11">
        <v>40</v>
      </c>
      <c r="S3" s="26" t="s">
        <v>3</v>
      </c>
    </row>
    <row r="4" ht="15.75" customHeight="1" spans="1:19">
      <c r="A4" s="8" t="s">
        <v>4</v>
      </c>
      <c r="B4" s="10" t="s">
        <v>5</v>
      </c>
      <c r="C4" s="12">
        <v>10.0340777159329</v>
      </c>
      <c r="D4" s="12">
        <v>20.0318188528749</v>
      </c>
      <c r="E4" s="10">
        <v>29.9719427847693</v>
      </c>
      <c r="F4" s="10">
        <v>39.9711971975665</v>
      </c>
      <c r="G4" s="10">
        <v>10.0122160000087</v>
      </c>
      <c r="H4" s="10">
        <v>19.9323347144439</v>
      </c>
      <c r="I4" s="10">
        <v>29.8467067847404</v>
      </c>
      <c r="J4" s="11">
        <v>39.9953103398536</v>
      </c>
      <c r="K4">
        <f>ABS(C4-C$3)</f>
        <v>0.0340777159329004</v>
      </c>
      <c r="L4">
        <f t="shared" ref="L4:R4" si="0">ABS(D4-D$3)</f>
        <v>0.0318188528748991</v>
      </c>
      <c r="M4">
        <f t="shared" si="0"/>
        <v>0.0280572152306995</v>
      </c>
      <c r="N4">
        <f t="shared" si="0"/>
        <v>0.0288028024335034</v>
      </c>
      <c r="O4">
        <f t="shared" si="0"/>
        <v>0.0122160000086993</v>
      </c>
      <c r="P4">
        <f t="shared" si="0"/>
        <v>0.0676652855560995</v>
      </c>
      <c r="Q4">
        <f t="shared" si="0"/>
        <v>0.153293215259598</v>
      </c>
      <c r="R4">
        <f t="shared" si="0"/>
        <v>0.00468966014639705</v>
      </c>
      <c r="S4" s="26">
        <f t="shared" ref="S4:S9" si="1">AVERAGE(K4:R4)</f>
        <v>0.0450775934303496</v>
      </c>
    </row>
    <row r="5" ht="15.75" customHeight="1" spans="1:19">
      <c r="A5" s="8" t="s">
        <v>6</v>
      </c>
      <c r="B5" s="10" t="s">
        <v>5</v>
      </c>
      <c r="C5" s="12">
        <v>10.0056361913575</v>
      </c>
      <c r="D5" s="12">
        <v>19.9030318076753</v>
      </c>
      <c r="E5" s="10">
        <v>29.9526353042636</v>
      </c>
      <c r="F5" s="10">
        <v>40.0159834814284</v>
      </c>
      <c r="G5" s="10">
        <v>9.88100493431107</v>
      </c>
      <c r="H5" s="10">
        <v>19.9810944373076</v>
      </c>
      <c r="I5" s="10">
        <v>29.8610196321048</v>
      </c>
      <c r="J5" s="10">
        <v>39.9167946859065</v>
      </c>
      <c r="K5">
        <f t="shared" ref="K5:R5" si="2">ABS(C5-C$3)</f>
        <v>0.0056361913574996</v>
      </c>
      <c r="L5">
        <f t="shared" si="2"/>
        <v>0.0969681923246988</v>
      </c>
      <c r="M5">
        <f t="shared" si="2"/>
        <v>0.0473646957363982</v>
      </c>
      <c r="N5">
        <f t="shared" si="2"/>
        <v>0.0159834814283997</v>
      </c>
      <c r="O5">
        <f t="shared" si="2"/>
        <v>0.11899506568893</v>
      </c>
      <c r="P5">
        <f t="shared" si="2"/>
        <v>0.0189055626923995</v>
      </c>
      <c r="Q5">
        <f t="shared" si="2"/>
        <v>0.138980367895201</v>
      </c>
      <c r="R5">
        <f t="shared" si="2"/>
        <v>0.0832053140934974</v>
      </c>
      <c r="S5" s="26">
        <f t="shared" si="1"/>
        <v>0.065754858902128</v>
      </c>
    </row>
    <row r="6" ht="15.75" customHeight="1" spans="1:19">
      <c r="A6" s="8" t="s">
        <v>7</v>
      </c>
      <c r="B6" s="10" t="s">
        <v>5</v>
      </c>
      <c r="C6" s="12">
        <v>10.0433398872313</v>
      </c>
      <c r="D6" s="12">
        <v>20.0391776028007</v>
      </c>
      <c r="E6" s="10">
        <v>29.9746371103014</v>
      </c>
      <c r="F6" s="10">
        <v>40.0474246638824</v>
      </c>
      <c r="G6" s="10">
        <v>9.84884496141947</v>
      </c>
      <c r="H6" s="10">
        <v>19.8096196339164</v>
      </c>
      <c r="I6" s="10">
        <v>29.9023216483113</v>
      </c>
      <c r="J6" s="10">
        <v>39.8175817341271</v>
      </c>
      <c r="K6">
        <f t="shared" ref="K6:R6" si="3">ABS(C6-C$3)</f>
        <v>0.0433398872312996</v>
      </c>
      <c r="L6">
        <f t="shared" si="3"/>
        <v>0.0391776028006987</v>
      </c>
      <c r="M6">
        <f t="shared" si="3"/>
        <v>0.0253628896985987</v>
      </c>
      <c r="N6">
        <f t="shared" si="3"/>
        <v>0.0474246638824027</v>
      </c>
      <c r="O6">
        <f t="shared" si="3"/>
        <v>0.15115503858053</v>
      </c>
      <c r="P6">
        <f t="shared" si="3"/>
        <v>0.190380366083598</v>
      </c>
      <c r="Q6">
        <f t="shared" si="3"/>
        <v>0.0976783516886996</v>
      </c>
      <c r="R6">
        <f t="shared" si="3"/>
        <v>0.182418265872897</v>
      </c>
      <c r="S6" s="26">
        <f t="shared" si="1"/>
        <v>0.0971171332298406</v>
      </c>
    </row>
    <row r="7" ht="15.75" customHeight="1" spans="1:19">
      <c r="A7" s="8" t="s">
        <v>8</v>
      </c>
      <c r="B7" s="10" t="s">
        <v>5</v>
      </c>
      <c r="C7" s="12">
        <v>10.0455885368754</v>
      </c>
      <c r="D7" s="12">
        <v>20.1327541432109</v>
      </c>
      <c r="E7" s="10">
        <v>29.9257948754867</v>
      </c>
      <c r="F7" s="10">
        <v>39.9176816515958</v>
      </c>
      <c r="G7" s="10">
        <v>9.83934266174334</v>
      </c>
      <c r="H7" s="10">
        <v>20.0605762208704</v>
      </c>
      <c r="I7" s="10">
        <v>29.9226240793761</v>
      </c>
      <c r="J7" s="10">
        <v>39.979888959284</v>
      </c>
      <c r="K7">
        <f t="shared" ref="K7:R7" si="4">ABS(C7-C$3)</f>
        <v>0.0455885368753997</v>
      </c>
      <c r="L7">
        <f t="shared" si="4"/>
        <v>0.132754143210899</v>
      </c>
      <c r="M7">
        <f t="shared" si="4"/>
        <v>0.0742051245132984</v>
      </c>
      <c r="N7">
        <f t="shared" si="4"/>
        <v>0.0823183484042005</v>
      </c>
      <c r="O7">
        <f t="shared" si="4"/>
        <v>0.160657338256661</v>
      </c>
      <c r="P7">
        <f t="shared" si="4"/>
        <v>0.0605762208703986</v>
      </c>
      <c r="Q7">
        <f t="shared" si="4"/>
        <v>0.0773759206239006</v>
      </c>
      <c r="R7">
        <f t="shared" si="4"/>
        <v>0.020111040716003</v>
      </c>
      <c r="S7" s="26">
        <f t="shared" si="1"/>
        <v>0.0816983341838451</v>
      </c>
    </row>
    <row r="8" ht="15" customHeight="1" spans="1:19">
      <c r="A8" s="8" t="s">
        <v>9</v>
      </c>
      <c r="B8" s="10" t="s">
        <v>5</v>
      </c>
      <c r="C8" s="12">
        <v>9.87708508321898</v>
      </c>
      <c r="D8" s="12">
        <v>19.9357326050911</v>
      </c>
      <c r="E8" s="10">
        <v>29.9234699619768</v>
      </c>
      <c r="F8" s="10">
        <v>39.7472179324418</v>
      </c>
      <c r="G8" s="10">
        <v>9.71019499295174</v>
      </c>
      <c r="H8" s="10">
        <v>20.0087677889102</v>
      </c>
      <c r="I8" s="10">
        <v>30.0325593177022</v>
      </c>
      <c r="J8" s="10">
        <v>39.8913038910228</v>
      </c>
      <c r="K8">
        <f t="shared" ref="K8:R8" si="5">ABS(C8-C$3)</f>
        <v>0.122914916781021</v>
      </c>
      <c r="L8">
        <f t="shared" si="5"/>
        <v>0.0642673949088994</v>
      </c>
      <c r="M8">
        <f t="shared" si="5"/>
        <v>0.0765300380232006</v>
      </c>
      <c r="N8">
        <f t="shared" si="5"/>
        <v>0.252782067558201</v>
      </c>
      <c r="O8">
        <f t="shared" si="5"/>
        <v>0.28980500704826</v>
      </c>
      <c r="P8">
        <f t="shared" si="5"/>
        <v>0.00876778891019825</v>
      </c>
      <c r="Q8">
        <f t="shared" si="5"/>
        <v>0.0325593177022014</v>
      </c>
      <c r="R8">
        <f t="shared" si="5"/>
        <v>0.108696108977199</v>
      </c>
      <c r="S8" s="26">
        <f t="shared" si="1"/>
        <v>0.119540329988647</v>
      </c>
    </row>
    <row r="9" ht="15.75" customHeight="1" spans="1:19">
      <c r="A9" s="8" t="s">
        <v>10</v>
      </c>
      <c r="B9" s="10" t="s">
        <v>5</v>
      </c>
      <c r="C9" s="12">
        <v>10.0540540906048</v>
      </c>
      <c r="D9" s="12">
        <v>19.8803107627767</v>
      </c>
      <c r="E9" s="10">
        <v>29.7828734161676</v>
      </c>
      <c r="F9" s="10">
        <v>40.2675719502648</v>
      </c>
      <c r="G9" s="10">
        <v>10.1300502785461</v>
      </c>
      <c r="H9" s="10">
        <v>20.010654421888</v>
      </c>
      <c r="I9" s="10">
        <v>29.9095848265019</v>
      </c>
      <c r="J9" s="10">
        <v>39.8810710447315</v>
      </c>
      <c r="K9">
        <f t="shared" ref="K9:R9" si="6">ABS(C9-C$3)</f>
        <v>0.0540540906048008</v>
      </c>
      <c r="L9">
        <f t="shared" si="6"/>
        <v>0.119689237223302</v>
      </c>
      <c r="M9">
        <f t="shared" si="6"/>
        <v>0.2171265838324</v>
      </c>
      <c r="N9">
        <f t="shared" si="6"/>
        <v>0.267571950264802</v>
      </c>
      <c r="O9">
        <f t="shared" si="6"/>
        <v>0.130050278546101</v>
      </c>
      <c r="P9">
        <f t="shared" si="6"/>
        <v>0.0106544218879989</v>
      </c>
      <c r="Q9">
        <f t="shared" si="6"/>
        <v>0.0904151734981014</v>
      </c>
      <c r="R9">
        <f t="shared" si="6"/>
        <v>0.118928955268501</v>
      </c>
      <c r="S9" s="26">
        <f t="shared" si="1"/>
        <v>0.126061336390751</v>
      </c>
    </row>
    <row r="10" ht="15.75" customHeight="1" spans="1:19">
      <c r="A10" s="8" t="s">
        <v>11</v>
      </c>
      <c r="B10" s="10" t="s">
        <v>5</v>
      </c>
      <c r="C10" s="12">
        <v>10.2394492829676</v>
      </c>
      <c r="D10" s="12">
        <v>20.1101330522093</v>
      </c>
      <c r="E10" s="10">
        <v>30.2605848148001</v>
      </c>
      <c r="F10" s="10">
        <v>39.9548419738122</v>
      </c>
      <c r="G10" s="10">
        <v>10.0925966976497</v>
      </c>
      <c r="H10" s="10">
        <v>20.2123287644135</v>
      </c>
      <c r="I10" s="10">
        <v>30.1022785545138</v>
      </c>
      <c r="J10" s="10" t="s">
        <v>12</v>
      </c>
      <c r="K10">
        <f t="shared" ref="K10:K30" si="7">ABS(C10-C$3)</f>
        <v>0.2394492829676</v>
      </c>
      <c r="L10">
        <f t="shared" ref="L10:L30" si="8">ABS(D10-D$3)</f>
        <v>0.110133052209299</v>
      </c>
      <c r="M10">
        <f t="shared" ref="M10:M30" si="9">ABS(E10-E$3)</f>
        <v>0.260584814800101</v>
      </c>
      <c r="N10">
        <f t="shared" ref="N10:N30" si="10">ABS(F10-F$3)</f>
        <v>0.0451580261877993</v>
      </c>
      <c r="O10">
        <f t="shared" ref="O10:O30" si="11">ABS(G10-G$3)</f>
        <v>0.0925966976497001</v>
      </c>
      <c r="P10">
        <f t="shared" ref="P10:P30" si="12">ABS(H10-H$3)</f>
        <v>0.212328764413499</v>
      </c>
      <c r="Q10">
        <f t="shared" ref="Q10:Q30" si="13">ABS(I10-I$3)</f>
        <v>0.102278554513799</v>
      </c>
      <c r="R10" s="20" t="s">
        <v>13</v>
      </c>
      <c r="S10" s="26">
        <f t="shared" ref="S10:S30" si="14">AVERAGE(K10:R10)</f>
        <v>0.1517898846774</v>
      </c>
    </row>
    <row r="11" ht="15.75" customHeight="1" spans="1:19">
      <c r="A11" s="8" t="s">
        <v>14</v>
      </c>
      <c r="B11" s="10" t="s">
        <v>5</v>
      </c>
      <c r="C11" s="12">
        <v>9.82248102344957</v>
      </c>
      <c r="D11" s="12">
        <v>19.4031112793329</v>
      </c>
      <c r="E11" s="10">
        <v>29.7373091423213</v>
      </c>
      <c r="F11" s="10">
        <v>39.9630591968468</v>
      </c>
      <c r="G11" s="10">
        <v>9.8348811770282</v>
      </c>
      <c r="H11" s="10">
        <v>19.88558163</v>
      </c>
      <c r="I11" s="10">
        <v>29.7825816379</v>
      </c>
      <c r="J11" s="10">
        <v>39.8772887417522</v>
      </c>
      <c r="K11">
        <f t="shared" si="7"/>
        <v>0.177518976550431</v>
      </c>
      <c r="L11">
        <f t="shared" si="8"/>
        <v>0.596888720667099</v>
      </c>
      <c r="M11">
        <f t="shared" si="9"/>
        <v>0.262690857678699</v>
      </c>
      <c r="N11">
        <f t="shared" si="10"/>
        <v>0.0369408031532004</v>
      </c>
      <c r="O11">
        <f t="shared" si="11"/>
        <v>0.165118822971801</v>
      </c>
      <c r="P11">
        <f t="shared" si="12"/>
        <v>0.114418369999999</v>
      </c>
      <c r="Q11">
        <f t="shared" si="13"/>
        <v>0.217418362099998</v>
      </c>
      <c r="R11">
        <f t="shared" ref="R10:R30" si="15">ABS(J11-J$3)</f>
        <v>0.122711258247797</v>
      </c>
      <c r="S11" s="26">
        <f t="shared" si="14"/>
        <v>0.211713271421128</v>
      </c>
    </row>
    <row r="12" ht="15.75" customHeight="1" spans="1:19">
      <c r="A12" s="8" t="s">
        <v>15</v>
      </c>
      <c r="B12" s="10" t="s">
        <v>5</v>
      </c>
      <c r="C12" s="12">
        <v>10.0298446037957</v>
      </c>
      <c r="D12" s="12">
        <v>20.5268307427141</v>
      </c>
      <c r="E12" s="10">
        <v>30.2123842026505</v>
      </c>
      <c r="F12" s="10">
        <v>40.2242416087787</v>
      </c>
      <c r="G12" s="10">
        <v>9.96458002357621</v>
      </c>
      <c r="H12" s="10">
        <v>19.5630180427997</v>
      </c>
      <c r="I12" s="10">
        <v>29.739559875889</v>
      </c>
      <c r="J12" s="10">
        <v>39.7996611015447</v>
      </c>
      <c r="K12">
        <f t="shared" si="7"/>
        <v>0.0298446037957003</v>
      </c>
      <c r="L12">
        <f t="shared" si="8"/>
        <v>0.5268307427141</v>
      </c>
      <c r="M12">
        <f t="shared" si="9"/>
        <v>0.212384202650501</v>
      </c>
      <c r="N12">
        <f t="shared" si="10"/>
        <v>0.224241608778698</v>
      </c>
      <c r="O12">
        <f t="shared" si="11"/>
        <v>0.0354199764237908</v>
      </c>
      <c r="P12">
        <f t="shared" si="12"/>
        <v>0.436981957200299</v>
      </c>
      <c r="Q12">
        <f t="shared" si="13"/>
        <v>0.260440124111</v>
      </c>
      <c r="R12">
        <f t="shared" si="15"/>
        <v>0.2003388984553</v>
      </c>
      <c r="S12" s="26">
        <f t="shared" si="14"/>
        <v>0.240810264266174</v>
      </c>
    </row>
    <row r="13" ht="15.75" customHeight="1" spans="1:19">
      <c r="A13" s="8" t="s">
        <v>16</v>
      </c>
      <c r="B13" s="10" t="s">
        <v>5</v>
      </c>
      <c r="C13" s="12">
        <v>10.0304395289474</v>
      </c>
      <c r="D13" s="12">
        <v>19.9818097519924</v>
      </c>
      <c r="E13" s="10">
        <v>29.928889424077</v>
      </c>
      <c r="F13" s="10">
        <v>39.9326440418767</v>
      </c>
      <c r="G13" s="10">
        <v>9.97935195073159</v>
      </c>
      <c r="H13" s="10">
        <v>20.0344765657665</v>
      </c>
      <c r="I13" s="10">
        <v>30.0664752305304</v>
      </c>
      <c r="J13" s="10">
        <v>40.010103075539</v>
      </c>
      <c r="K13">
        <f t="shared" si="7"/>
        <v>0.0304395289474009</v>
      </c>
      <c r="L13">
        <f t="shared" si="8"/>
        <v>0.0181902480075991</v>
      </c>
      <c r="M13">
        <f t="shared" si="9"/>
        <v>0.0711105759230009</v>
      </c>
      <c r="N13">
        <f t="shared" si="10"/>
        <v>0.0673559581233008</v>
      </c>
      <c r="O13">
        <f t="shared" si="11"/>
        <v>0.0206480492684094</v>
      </c>
      <c r="P13">
        <f t="shared" si="12"/>
        <v>0.0344765657665</v>
      </c>
      <c r="Q13">
        <f t="shared" si="13"/>
        <v>0.0664752305304006</v>
      </c>
      <c r="R13">
        <f t="shared" si="15"/>
        <v>0.0101030755389999</v>
      </c>
      <c r="S13" s="26">
        <f t="shared" si="14"/>
        <v>0.0398499040132014</v>
      </c>
    </row>
    <row r="14" ht="15.75" customHeight="1" spans="1:19">
      <c r="A14" s="8" t="s">
        <v>17</v>
      </c>
      <c r="B14" s="10" t="s">
        <v>5</v>
      </c>
      <c r="C14" s="12">
        <v>9.97399791455843</v>
      </c>
      <c r="D14" s="12">
        <v>19.9876925277239</v>
      </c>
      <c r="E14" s="10">
        <v>29.9221189083587</v>
      </c>
      <c r="F14" s="10">
        <v>40.0806082181532</v>
      </c>
      <c r="G14" s="10">
        <v>9.74478738747196</v>
      </c>
      <c r="H14" s="10">
        <v>19.8469962419723</v>
      </c>
      <c r="I14" s="10">
        <v>29.6945441306166</v>
      </c>
      <c r="J14" s="10">
        <v>39.6944624103894</v>
      </c>
      <c r="K14">
        <f t="shared" si="7"/>
        <v>0.0260020854415703</v>
      </c>
      <c r="L14">
        <f t="shared" si="8"/>
        <v>0.012307472276099</v>
      </c>
      <c r="M14">
        <f t="shared" si="9"/>
        <v>0.0778810916412986</v>
      </c>
      <c r="N14">
        <f t="shared" si="10"/>
        <v>0.080608218153202</v>
      </c>
      <c r="O14">
        <f t="shared" si="11"/>
        <v>0.255212612528039</v>
      </c>
      <c r="P14">
        <f t="shared" si="12"/>
        <v>0.153003758027701</v>
      </c>
      <c r="Q14">
        <f t="shared" si="13"/>
        <v>0.305455869383401</v>
      </c>
      <c r="R14">
        <f t="shared" si="15"/>
        <v>0.305537589610601</v>
      </c>
      <c r="S14" s="26">
        <f t="shared" si="14"/>
        <v>0.152001087132739</v>
      </c>
    </row>
    <row r="15" ht="15.75" customHeight="1" spans="1:19">
      <c r="A15" s="8" t="s">
        <v>18</v>
      </c>
      <c r="B15" s="10" t="s">
        <v>5</v>
      </c>
      <c r="C15" s="12">
        <v>9.95594317500204</v>
      </c>
      <c r="D15" s="12">
        <v>19.8301546546495</v>
      </c>
      <c r="E15" s="10">
        <v>29.8008657262034</v>
      </c>
      <c r="F15" s="10">
        <v>39.8550918708437</v>
      </c>
      <c r="G15" s="10">
        <v>9.80178558335707</v>
      </c>
      <c r="H15" s="10">
        <v>19.8376430030725</v>
      </c>
      <c r="I15" s="10">
        <v>29.9057451804631</v>
      </c>
      <c r="J15" s="10">
        <v>39.8487046902617</v>
      </c>
      <c r="K15">
        <f t="shared" si="7"/>
        <v>0.0440568249979592</v>
      </c>
      <c r="L15">
        <f t="shared" si="8"/>
        <v>0.169845345350499</v>
      </c>
      <c r="M15">
        <f t="shared" si="9"/>
        <v>0.199134273796599</v>
      </c>
      <c r="N15">
        <f t="shared" si="10"/>
        <v>0.144908129156299</v>
      </c>
      <c r="O15">
        <f t="shared" si="11"/>
        <v>0.19821441664293</v>
      </c>
      <c r="P15">
        <f t="shared" si="12"/>
        <v>0.1623569969275</v>
      </c>
      <c r="Q15">
        <f t="shared" si="13"/>
        <v>0.0942548195369</v>
      </c>
      <c r="R15">
        <f t="shared" si="15"/>
        <v>0.151295309738302</v>
      </c>
      <c r="S15" s="26">
        <f t="shared" si="14"/>
        <v>0.145508264518373</v>
      </c>
    </row>
    <row r="16" ht="15.75" customHeight="1" spans="1:19">
      <c r="A16" s="8" t="s">
        <v>19</v>
      </c>
      <c r="B16" s="10" t="s">
        <v>5</v>
      </c>
      <c r="C16" s="12">
        <v>10.3121316147927</v>
      </c>
      <c r="D16" s="12">
        <v>20.1191973843954</v>
      </c>
      <c r="E16" s="10">
        <v>29.9157436030136</v>
      </c>
      <c r="F16" s="10">
        <v>40.1278145178659</v>
      </c>
      <c r="G16" s="10">
        <v>9.67991095827622</v>
      </c>
      <c r="H16" s="10">
        <v>19.832614347487</v>
      </c>
      <c r="I16" s="10">
        <v>29.7738526734373</v>
      </c>
      <c r="J16" s="10" t="s">
        <v>12</v>
      </c>
      <c r="K16">
        <f t="shared" si="7"/>
        <v>0.312131614792699</v>
      </c>
      <c r="L16">
        <f t="shared" si="8"/>
        <v>0.119197384395399</v>
      </c>
      <c r="M16">
        <f t="shared" si="9"/>
        <v>0.084256396986401</v>
      </c>
      <c r="N16">
        <f t="shared" si="10"/>
        <v>0.1278145178659</v>
      </c>
      <c r="O16">
        <f t="shared" si="11"/>
        <v>0.320089041723779</v>
      </c>
      <c r="P16">
        <f t="shared" si="12"/>
        <v>0.167385652513001</v>
      </c>
      <c r="Q16">
        <f t="shared" si="13"/>
        <v>0.2261473265627</v>
      </c>
      <c r="R16" s="20" t="s">
        <v>13</v>
      </c>
      <c r="S16" s="26">
        <f t="shared" si="14"/>
        <v>0.193860276405697</v>
      </c>
    </row>
    <row r="17" ht="15.75" customHeight="1" spans="1:19">
      <c r="A17" s="8" t="s">
        <v>20</v>
      </c>
      <c r="B17" s="10" t="s">
        <v>5</v>
      </c>
      <c r="C17" s="12">
        <v>9.78614408445807</v>
      </c>
      <c r="D17" s="12">
        <v>19.8544098105728</v>
      </c>
      <c r="E17" s="10">
        <v>29.736920745402</v>
      </c>
      <c r="F17" s="10">
        <v>39.8542162859471</v>
      </c>
      <c r="G17" s="10">
        <v>9.96583647755595</v>
      </c>
      <c r="H17" s="10">
        <v>19.9267269894896</v>
      </c>
      <c r="I17" s="10">
        <v>29.9170087118984</v>
      </c>
      <c r="J17" s="10">
        <v>39.8915027961466</v>
      </c>
      <c r="K17">
        <f t="shared" si="7"/>
        <v>0.213855915541931</v>
      </c>
      <c r="L17">
        <f t="shared" si="8"/>
        <v>0.1455901894272</v>
      </c>
      <c r="M17">
        <f t="shared" si="9"/>
        <v>0.263079254598001</v>
      </c>
      <c r="N17">
        <f t="shared" si="10"/>
        <v>0.145783714052897</v>
      </c>
      <c r="O17">
        <f t="shared" si="11"/>
        <v>0.0341635224440502</v>
      </c>
      <c r="P17">
        <f t="shared" si="12"/>
        <v>0.0732730105103983</v>
      </c>
      <c r="Q17">
        <f t="shared" si="13"/>
        <v>0.0829912881015993</v>
      </c>
      <c r="R17">
        <f t="shared" si="15"/>
        <v>0.108497203853403</v>
      </c>
      <c r="S17" s="26">
        <f t="shared" si="14"/>
        <v>0.133404262316185</v>
      </c>
    </row>
    <row r="18" ht="15.75" customHeight="1" spans="1:19">
      <c r="A18" s="8" t="s">
        <v>21</v>
      </c>
      <c r="B18" s="10" t="s">
        <v>5</v>
      </c>
      <c r="C18" s="12">
        <v>10.1578295860816</v>
      </c>
      <c r="D18" s="12">
        <v>19.9919357923936</v>
      </c>
      <c r="E18" s="10">
        <v>30.1387826586998</v>
      </c>
      <c r="F18" s="10">
        <v>40.0940430486479</v>
      </c>
      <c r="G18" s="10">
        <v>9.69785015140762</v>
      </c>
      <c r="H18" s="10">
        <v>19.7614643268597</v>
      </c>
      <c r="I18" s="10">
        <v>29.5447794077468</v>
      </c>
      <c r="J18" s="10">
        <v>39.4802217525352</v>
      </c>
      <c r="K18">
        <f t="shared" si="7"/>
        <v>0.157829586081601</v>
      </c>
      <c r="L18">
        <f t="shared" si="8"/>
        <v>0.00806420760639881</v>
      </c>
      <c r="M18">
        <f t="shared" si="9"/>
        <v>0.1387826586998</v>
      </c>
      <c r="N18">
        <f t="shared" si="10"/>
        <v>0.0940430486478974</v>
      </c>
      <c r="O18">
        <f t="shared" si="11"/>
        <v>0.30214984859238</v>
      </c>
      <c r="P18">
        <f t="shared" si="12"/>
        <v>0.238535673140301</v>
      </c>
      <c r="Q18">
        <f t="shared" si="13"/>
        <v>0.455220592253202</v>
      </c>
      <c r="R18">
        <f t="shared" si="15"/>
        <v>0.519778247464799</v>
      </c>
      <c r="S18" s="26">
        <f t="shared" si="14"/>
        <v>0.239300482810797</v>
      </c>
    </row>
    <row r="19" ht="15.75" customHeight="1" spans="1:19">
      <c r="A19" s="8" t="s">
        <v>22</v>
      </c>
      <c r="B19" s="10" t="s">
        <v>5</v>
      </c>
      <c r="C19" s="12">
        <v>9.97314059570232</v>
      </c>
      <c r="D19" s="12">
        <v>19.871205688143</v>
      </c>
      <c r="E19" s="10">
        <v>29.9995998656195</v>
      </c>
      <c r="F19" s="10">
        <v>40.6251560910081</v>
      </c>
      <c r="G19" s="10">
        <v>9.87328560087202</v>
      </c>
      <c r="H19" s="10">
        <v>20.1915837120334</v>
      </c>
      <c r="I19" s="10">
        <v>30.0375454742932</v>
      </c>
      <c r="J19" s="10" t="s">
        <v>12</v>
      </c>
      <c r="K19">
        <f t="shared" si="7"/>
        <v>0.0268594042976797</v>
      </c>
      <c r="L19">
        <f t="shared" si="8"/>
        <v>0.128794311857</v>
      </c>
      <c r="M19">
        <f t="shared" si="9"/>
        <v>0.000400134380498685</v>
      </c>
      <c r="N19">
        <f t="shared" si="10"/>
        <v>0.625156091008101</v>
      </c>
      <c r="O19">
        <f t="shared" si="11"/>
        <v>0.12671439912798</v>
      </c>
      <c r="P19">
        <f t="shared" si="12"/>
        <v>0.191583712033399</v>
      </c>
      <c r="Q19">
        <f t="shared" si="13"/>
        <v>0.0375454742932</v>
      </c>
      <c r="R19" s="20" t="s">
        <v>13</v>
      </c>
      <c r="S19" s="26">
        <f t="shared" si="14"/>
        <v>0.162436218142551</v>
      </c>
    </row>
    <row r="20" ht="15.75" customHeight="1" spans="1:19">
      <c r="A20" s="8" t="s">
        <v>23</v>
      </c>
      <c r="B20" s="10" t="s">
        <v>5</v>
      </c>
      <c r="C20" s="12">
        <v>10.3679669862067</v>
      </c>
      <c r="D20" s="12">
        <v>20.2380623375144</v>
      </c>
      <c r="E20" s="10">
        <v>29.8977229909818</v>
      </c>
      <c r="F20" s="10">
        <v>40.1549336923018</v>
      </c>
      <c r="G20" s="10">
        <v>10.1131887585508</v>
      </c>
      <c r="H20" s="10">
        <v>19.6421638065145</v>
      </c>
      <c r="I20" s="10">
        <v>29.9647966307368</v>
      </c>
      <c r="J20" s="10">
        <v>40.1804769742032</v>
      </c>
      <c r="K20">
        <f t="shared" si="7"/>
        <v>0.367966986206699</v>
      </c>
      <c r="L20">
        <f t="shared" si="8"/>
        <v>0.2380623375144</v>
      </c>
      <c r="M20">
        <f t="shared" si="9"/>
        <v>0.102277009018199</v>
      </c>
      <c r="N20">
        <f t="shared" si="10"/>
        <v>0.154933692301803</v>
      </c>
      <c r="O20">
        <f t="shared" si="11"/>
        <v>0.1131887585508</v>
      </c>
      <c r="P20">
        <f t="shared" si="12"/>
        <v>0.3578361934855</v>
      </c>
      <c r="Q20">
        <f t="shared" si="13"/>
        <v>0.0352033692632006</v>
      </c>
      <c r="R20">
        <f t="shared" si="15"/>
        <v>0.180476974203202</v>
      </c>
      <c r="S20" s="26">
        <f t="shared" si="14"/>
        <v>0.193743165067976</v>
      </c>
    </row>
    <row r="21" ht="15.75" customHeight="1" spans="1:19">
      <c r="A21" s="8" t="s">
        <v>24</v>
      </c>
      <c r="B21" s="10" t="s">
        <v>5</v>
      </c>
      <c r="C21" s="12">
        <v>10.3681205495581</v>
      </c>
      <c r="D21" s="12">
        <v>20.0340393358852</v>
      </c>
      <c r="E21" s="10">
        <v>29.4306204020971</v>
      </c>
      <c r="F21" s="10">
        <v>40.0406166886286</v>
      </c>
      <c r="G21" s="10">
        <v>9.76027719499269</v>
      </c>
      <c r="H21" s="10">
        <v>20.2691052328339</v>
      </c>
      <c r="I21" s="10">
        <v>29.7358009433515</v>
      </c>
      <c r="J21" s="10">
        <v>40.0921315960331</v>
      </c>
      <c r="K21">
        <f t="shared" si="7"/>
        <v>0.3681205495581</v>
      </c>
      <c r="L21">
        <f t="shared" si="8"/>
        <v>0.0340393358852005</v>
      </c>
      <c r="M21">
        <f t="shared" si="9"/>
        <v>0.569379597902898</v>
      </c>
      <c r="N21">
        <f t="shared" si="10"/>
        <v>0.040616688628603</v>
      </c>
      <c r="O21">
        <f t="shared" si="11"/>
        <v>0.239722805007309</v>
      </c>
      <c r="P21">
        <f t="shared" si="12"/>
        <v>0.269105232833901</v>
      </c>
      <c r="Q21">
        <f t="shared" si="13"/>
        <v>0.264199056648501</v>
      </c>
      <c r="R21">
        <f t="shared" si="15"/>
        <v>0.0921315960330986</v>
      </c>
      <c r="S21" s="26">
        <f t="shared" si="14"/>
        <v>0.234664357812201</v>
      </c>
    </row>
    <row r="22" ht="15.75" customHeight="1" spans="1:19">
      <c r="A22" s="8" t="s">
        <v>25</v>
      </c>
      <c r="B22" s="10" t="s">
        <v>5</v>
      </c>
      <c r="C22" s="12">
        <v>9.98174723925286</v>
      </c>
      <c r="D22" s="12">
        <v>19.9490173435525</v>
      </c>
      <c r="E22" s="10">
        <v>29.8916591692129</v>
      </c>
      <c r="F22" s="10">
        <v>40.0597364664827</v>
      </c>
      <c r="G22" s="10">
        <v>9.8887479090537</v>
      </c>
      <c r="H22" s="10">
        <v>19.9472847849989</v>
      </c>
      <c r="I22" s="10">
        <v>30.053756110206</v>
      </c>
      <c r="J22" s="10" t="s">
        <v>12</v>
      </c>
      <c r="K22">
        <f t="shared" si="7"/>
        <v>0.0182527607471403</v>
      </c>
      <c r="L22">
        <f t="shared" si="8"/>
        <v>0.0509826564474984</v>
      </c>
      <c r="M22">
        <f t="shared" si="9"/>
        <v>0.1083408307871</v>
      </c>
      <c r="N22">
        <f t="shared" si="10"/>
        <v>0.0597364664826969</v>
      </c>
      <c r="O22">
        <f t="shared" si="11"/>
        <v>0.1112520909463</v>
      </c>
      <c r="P22">
        <f t="shared" si="12"/>
        <v>0.0527152150011005</v>
      </c>
      <c r="Q22">
        <f t="shared" si="13"/>
        <v>0.0537561102059989</v>
      </c>
      <c r="R22" s="20" t="s">
        <v>13</v>
      </c>
      <c r="S22" s="26">
        <f t="shared" si="14"/>
        <v>0.0650051615168335</v>
      </c>
    </row>
    <row r="23" ht="15.75" customHeight="1" spans="1:19">
      <c r="A23" s="8" t="s">
        <v>26</v>
      </c>
      <c r="B23" s="10" t="s">
        <v>5</v>
      </c>
      <c r="C23" s="12">
        <v>9.96122987498468</v>
      </c>
      <c r="D23" s="12">
        <v>19.9371979713145</v>
      </c>
      <c r="E23" s="10">
        <v>29.8962363154746</v>
      </c>
      <c r="F23" s="10">
        <v>39.9380011015425</v>
      </c>
      <c r="G23" s="10">
        <v>9.96431043081646</v>
      </c>
      <c r="H23" s="10">
        <v>19.9923304056849</v>
      </c>
      <c r="I23" s="10">
        <v>29.9707189633595</v>
      </c>
      <c r="J23" s="10">
        <v>40.0251293479998</v>
      </c>
      <c r="K23">
        <f t="shared" si="7"/>
        <v>0.0387701250153203</v>
      </c>
      <c r="L23">
        <f t="shared" si="8"/>
        <v>0.0628020286854998</v>
      </c>
      <c r="M23">
        <f t="shared" si="9"/>
        <v>0.103763684525401</v>
      </c>
      <c r="N23">
        <f t="shared" si="10"/>
        <v>0.0619988984575031</v>
      </c>
      <c r="O23">
        <f t="shared" si="11"/>
        <v>0.0356895691835408</v>
      </c>
      <c r="P23">
        <f t="shared" si="12"/>
        <v>0.00766959431510017</v>
      </c>
      <c r="Q23">
        <f t="shared" si="13"/>
        <v>0.0292810366405014</v>
      </c>
      <c r="R23">
        <f t="shared" si="15"/>
        <v>0.0251293479998012</v>
      </c>
      <c r="S23" s="26">
        <f t="shared" si="14"/>
        <v>0.0456380356028334</v>
      </c>
    </row>
    <row r="24" ht="15.75" customHeight="1" spans="1:19">
      <c r="A24" s="8" t="s">
        <v>27</v>
      </c>
      <c r="B24" s="10" t="s">
        <v>5</v>
      </c>
      <c r="C24" s="12">
        <v>10.045495506676</v>
      </c>
      <c r="D24" s="12">
        <v>19.976582315443</v>
      </c>
      <c r="E24" s="10">
        <v>30.0113811782054</v>
      </c>
      <c r="F24" s="10" t="s">
        <v>12</v>
      </c>
      <c r="G24" s="10">
        <v>9.90152328058374</v>
      </c>
      <c r="H24" s="10">
        <v>19.8694037702478</v>
      </c>
      <c r="I24" s="10">
        <v>29.7807488536501</v>
      </c>
      <c r="J24" s="10">
        <v>39.8184956185045</v>
      </c>
      <c r="K24">
        <f t="shared" si="7"/>
        <v>0.0454955066759997</v>
      </c>
      <c r="L24">
        <f t="shared" si="8"/>
        <v>0.0234176845569998</v>
      </c>
      <c r="M24">
        <f t="shared" si="9"/>
        <v>0.0113811782054007</v>
      </c>
      <c r="N24" s="20" t="s">
        <v>13</v>
      </c>
      <c r="O24">
        <f t="shared" si="11"/>
        <v>0.0984767194162597</v>
      </c>
      <c r="P24">
        <f t="shared" si="12"/>
        <v>0.1305962297522</v>
      </c>
      <c r="Q24">
        <f t="shared" si="13"/>
        <v>0.219251146349901</v>
      </c>
      <c r="R24">
        <f t="shared" si="15"/>
        <v>0.1815043814955</v>
      </c>
      <c r="S24" s="26">
        <f t="shared" si="14"/>
        <v>0.101446120921752</v>
      </c>
    </row>
    <row r="25" ht="15.75" customHeight="1" spans="1:19">
      <c r="A25" s="8" t="s">
        <v>28</v>
      </c>
      <c r="B25" s="10" t="s">
        <v>5</v>
      </c>
      <c r="C25" s="12">
        <v>10.2480636695991</v>
      </c>
      <c r="D25" s="12">
        <v>20.2686513555195</v>
      </c>
      <c r="E25" s="10">
        <v>30.2102083052637</v>
      </c>
      <c r="F25" s="10">
        <v>39.9604219297535</v>
      </c>
      <c r="G25" s="10">
        <v>9.75394268910565</v>
      </c>
      <c r="H25" s="10">
        <v>19.9248612224088</v>
      </c>
      <c r="I25" s="10">
        <v>29.6583100329161</v>
      </c>
      <c r="J25" s="10">
        <v>39.4075163248428</v>
      </c>
      <c r="K25">
        <f t="shared" si="7"/>
        <v>0.2480636695991</v>
      </c>
      <c r="L25">
        <f t="shared" si="8"/>
        <v>0.268651355519498</v>
      </c>
      <c r="M25">
        <f t="shared" si="9"/>
        <v>0.210208305263698</v>
      </c>
      <c r="N25">
        <f t="shared" si="10"/>
        <v>0.039578070246499</v>
      </c>
      <c r="O25">
        <f t="shared" si="11"/>
        <v>0.246057310894351</v>
      </c>
      <c r="P25">
        <f t="shared" si="12"/>
        <v>0.0751387775911994</v>
      </c>
      <c r="Q25">
        <f t="shared" si="13"/>
        <v>0.341689967083902</v>
      </c>
      <c r="R25">
        <f t="shared" si="15"/>
        <v>0.592483675157197</v>
      </c>
      <c r="S25" s="26">
        <f t="shared" si="14"/>
        <v>0.252733891419431</v>
      </c>
    </row>
    <row r="26" ht="15.75" customHeight="1" spans="1:19">
      <c r="A26" s="8" t="s">
        <v>29</v>
      </c>
      <c r="B26" s="10" t="s">
        <v>5</v>
      </c>
      <c r="C26" s="12">
        <v>9.94582899835793</v>
      </c>
      <c r="D26" s="12">
        <v>20.0662212439132</v>
      </c>
      <c r="E26" s="10">
        <v>30.1642890156105</v>
      </c>
      <c r="F26" s="10">
        <v>40.1044610936982</v>
      </c>
      <c r="G26" s="10">
        <v>9.97902128444034</v>
      </c>
      <c r="H26" s="10">
        <v>19.92268820758</v>
      </c>
      <c r="I26" s="10">
        <v>29.809736842394</v>
      </c>
      <c r="J26" s="10">
        <v>39.68998376478</v>
      </c>
      <c r="K26">
        <f t="shared" si="7"/>
        <v>0.0541710016420698</v>
      </c>
      <c r="L26">
        <f t="shared" si="8"/>
        <v>0.0662212439132013</v>
      </c>
      <c r="M26">
        <f t="shared" si="9"/>
        <v>0.1642890156105</v>
      </c>
      <c r="N26">
        <f t="shared" si="10"/>
        <v>0.104461093698198</v>
      </c>
      <c r="O26">
        <f t="shared" si="11"/>
        <v>0.0209787155596608</v>
      </c>
      <c r="P26">
        <f t="shared" si="12"/>
        <v>0.0773117924200015</v>
      </c>
      <c r="Q26">
        <f t="shared" si="13"/>
        <v>0.190263157606001</v>
      </c>
      <c r="R26">
        <f t="shared" si="15"/>
        <v>0.310016235219997</v>
      </c>
      <c r="S26" s="26">
        <f t="shared" si="14"/>
        <v>0.123464031958704</v>
      </c>
    </row>
    <row r="27" ht="15.75" customHeight="1" spans="1:19">
      <c r="A27" s="8" t="s">
        <v>30</v>
      </c>
      <c r="B27" s="10" t="s">
        <v>5</v>
      </c>
      <c r="C27" s="12">
        <v>9.92979963083064</v>
      </c>
      <c r="D27" s="12">
        <v>19.6072664391554</v>
      </c>
      <c r="E27" s="10">
        <v>29.6553115348279</v>
      </c>
      <c r="F27" s="10">
        <v>39.8946981207842</v>
      </c>
      <c r="G27" s="10">
        <v>10.0282556474484</v>
      </c>
      <c r="H27" s="10">
        <v>19.9707826479658</v>
      </c>
      <c r="I27" s="10">
        <v>30.0710763997515</v>
      </c>
      <c r="J27" s="10">
        <v>39.7534512663661</v>
      </c>
      <c r="K27">
        <f t="shared" si="7"/>
        <v>0.0702003691693598</v>
      </c>
      <c r="L27">
        <f t="shared" si="8"/>
        <v>0.392733560844601</v>
      </c>
      <c r="M27">
        <f t="shared" si="9"/>
        <v>0.344688465172101</v>
      </c>
      <c r="N27">
        <f t="shared" si="10"/>
        <v>0.105301879215801</v>
      </c>
      <c r="O27">
        <f t="shared" si="11"/>
        <v>0.0282556474484004</v>
      </c>
      <c r="P27">
        <f t="shared" si="12"/>
        <v>0.0292173520341983</v>
      </c>
      <c r="Q27">
        <f t="shared" si="13"/>
        <v>0.0710763997515009</v>
      </c>
      <c r="R27">
        <f t="shared" si="15"/>
        <v>0.246548733633901</v>
      </c>
      <c r="S27" s="26">
        <f t="shared" si="14"/>
        <v>0.161002800908733</v>
      </c>
    </row>
    <row r="28" ht="15.75" customHeight="1" spans="1:19">
      <c r="A28" s="8" t="s">
        <v>31</v>
      </c>
      <c r="B28" s="10" t="s">
        <v>5</v>
      </c>
      <c r="C28" s="12">
        <v>10.0768527551202</v>
      </c>
      <c r="D28" s="12">
        <v>19.9046862549051</v>
      </c>
      <c r="E28" s="10">
        <v>29.6603231457718</v>
      </c>
      <c r="F28" s="10">
        <v>39.8509886966839</v>
      </c>
      <c r="G28" s="10">
        <v>10.0682957026332</v>
      </c>
      <c r="H28" s="10">
        <v>20.1363389739437</v>
      </c>
      <c r="I28" s="10">
        <v>30.112040595917</v>
      </c>
      <c r="J28" s="10" t="s">
        <v>12</v>
      </c>
      <c r="K28">
        <f t="shared" si="7"/>
        <v>0.0768527551201998</v>
      </c>
      <c r="L28">
        <f t="shared" si="8"/>
        <v>0.0953137450948986</v>
      </c>
      <c r="M28">
        <f t="shared" si="9"/>
        <v>0.339676854228198</v>
      </c>
      <c r="N28">
        <f t="shared" si="10"/>
        <v>0.149011303316101</v>
      </c>
      <c r="O28">
        <f t="shared" si="11"/>
        <v>0.0682957026332005</v>
      </c>
      <c r="P28">
        <f t="shared" si="12"/>
        <v>0.136338973943701</v>
      </c>
      <c r="Q28">
        <f t="shared" si="13"/>
        <v>0.112040595917001</v>
      </c>
      <c r="R28" s="20" t="s">
        <v>13</v>
      </c>
      <c r="S28" s="26">
        <f t="shared" si="14"/>
        <v>0.139647132893329</v>
      </c>
    </row>
    <row r="29" ht="15.75" customHeight="1" spans="1:19">
      <c r="A29" s="8" t="s">
        <v>32</v>
      </c>
      <c r="B29" s="10" t="s">
        <v>5</v>
      </c>
      <c r="C29" s="12">
        <v>10.4978409540042</v>
      </c>
      <c r="D29" s="12">
        <v>20.1723005758743</v>
      </c>
      <c r="E29" s="10">
        <v>30.1474048925855</v>
      </c>
      <c r="F29" s="10">
        <v>40.5322090795713</v>
      </c>
      <c r="G29" s="10">
        <v>9.69804774289198</v>
      </c>
      <c r="H29" s="10">
        <v>19.994891264207</v>
      </c>
      <c r="I29" s="10">
        <v>29.7062000366634</v>
      </c>
      <c r="J29" s="10">
        <v>39.1376588215687</v>
      </c>
      <c r="K29">
        <f t="shared" si="7"/>
        <v>0.4978409540042</v>
      </c>
      <c r="L29">
        <f t="shared" si="8"/>
        <v>0.172300575874299</v>
      </c>
      <c r="M29">
        <f t="shared" si="9"/>
        <v>0.147404892585499</v>
      </c>
      <c r="N29">
        <f t="shared" si="10"/>
        <v>0.532209079571302</v>
      </c>
      <c r="O29">
        <f t="shared" si="11"/>
        <v>0.30195225710802</v>
      </c>
      <c r="P29">
        <f t="shared" si="12"/>
        <v>0.00510873579300153</v>
      </c>
      <c r="Q29">
        <f t="shared" si="13"/>
        <v>0.2937999633366</v>
      </c>
      <c r="R29">
        <f t="shared" si="15"/>
        <v>0.862341178431301</v>
      </c>
      <c r="S29" s="26">
        <f t="shared" si="14"/>
        <v>0.351619704588028</v>
      </c>
    </row>
    <row r="30" ht="15.75" customHeight="1" spans="1:19">
      <c r="A30" s="8" t="s">
        <v>33</v>
      </c>
      <c r="B30" s="10" t="s">
        <v>5</v>
      </c>
      <c r="C30" s="12">
        <v>10.0822281581886</v>
      </c>
      <c r="D30" s="12">
        <v>20.3535952880623</v>
      </c>
      <c r="E30" s="10">
        <v>30.2719776847257</v>
      </c>
      <c r="F30" s="10">
        <v>39.3955434405765</v>
      </c>
      <c r="G30" s="10">
        <v>9.86293532637557</v>
      </c>
      <c r="H30" s="10">
        <v>20.233108552716</v>
      </c>
      <c r="I30" s="10">
        <v>29.4068410450044</v>
      </c>
      <c r="J30" s="10">
        <v>40.2321587421325</v>
      </c>
      <c r="K30">
        <f t="shared" si="7"/>
        <v>0.0822281581886006</v>
      </c>
      <c r="L30">
        <f t="shared" si="8"/>
        <v>0.353595288062301</v>
      </c>
      <c r="M30">
        <f t="shared" si="9"/>
        <v>0.271977684725702</v>
      </c>
      <c r="N30">
        <f t="shared" si="10"/>
        <v>0.604456559423497</v>
      </c>
      <c r="O30">
        <f t="shared" si="11"/>
        <v>0.13706467362443</v>
      </c>
      <c r="P30">
        <f t="shared" si="12"/>
        <v>0.233108552716001</v>
      </c>
      <c r="Q30">
        <f t="shared" si="13"/>
        <v>0.593158954995602</v>
      </c>
      <c r="R30">
        <f t="shared" si="15"/>
        <v>0.232158742132498</v>
      </c>
      <c r="S30" s="26">
        <f t="shared" si="14"/>
        <v>0.313468576733579</v>
      </c>
    </row>
    <row r="31" spans="10:11">
      <c r="J31" s="26" t="s">
        <v>34</v>
      </c>
      <c r="K31" s="26">
        <f>AVERAGE(K4:R30)</f>
        <v>0.1556793669308</v>
      </c>
    </row>
    <row r="32" spans="10:11">
      <c r="J32" s="26" t="s">
        <v>35</v>
      </c>
      <c r="K32" s="27">
        <f>SQRT(SUMSQ(K4:R30)/COUNT(K4:R30))</f>
        <v>0.21193764723798</v>
      </c>
    </row>
  </sheetData>
  <mergeCells count="4">
    <mergeCell ref="A1:J1"/>
    <mergeCell ref="C2:F2"/>
    <mergeCell ref="G2:J2"/>
    <mergeCell ref="A2:B3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6"/>
  <sheetViews>
    <sheetView topLeftCell="D6" workbookViewId="0">
      <selection activeCell="W26" sqref="W26"/>
    </sheetView>
  </sheetViews>
  <sheetFormatPr defaultColWidth="9" defaultRowHeight="13.5"/>
  <cols>
    <col min="9" max="9" width="11.725" customWidth="1"/>
  </cols>
  <sheetData>
    <row r="1" ht="14.25" spans="1:10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ht="14.25" spans="1:10">
      <c r="A2" s="8"/>
      <c r="B2" s="8"/>
      <c r="C2" s="9" t="s">
        <v>1</v>
      </c>
      <c r="D2" s="9"/>
      <c r="E2" s="9"/>
      <c r="F2" s="9"/>
      <c r="G2" s="9" t="s">
        <v>2</v>
      </c>
      <c r="H2" s="9"/>
      <c r="I2" s="9"/>
      <c r="J2" s="9"/>
    </row>
    <row r="3" ht="15" spans="1:19">
      <c r="A3" s="8"/>
      <c r="B3" s="8"/>
      <c r="C3" s="10">
        <v>10</v>
      </c>
      <c r="D3" s="10">
        <v>20</v>
      </c>
      <c r="E3" s="10">
        <v>30</v>
      </c>
      <c r="F3" s="11">
        <v>40</v>
      </c>
      <c r="G3" s="10">
        <v>10</v>
      </c>
      <c r="H3" s="10">
        <v>20</v>
      </c>
      <c r="I3" s="10">
        <v>30</v>
      </c>
      <c r="J3" s="11">
        <v>40</v>
      </c>
      <c r="S3" s="20" t="s">
        <v>3</v>
      </c>
    </row>
    <row r="4" ht="15" spans="1:19">
      <c r="A4" s="8" t="s">
        <v>25</v>
      </c>
      <c r="B4" s="10" t="s">
        <v>5</v>
      </c>
      <c r="C4" s="12">
        <v>9.98174723925286</v>
      </c>
      <c r="D4" s="12">
        <v>19.9490173435525</v>
      </c>
      <c r="E4" s="10">
        <v>29.8916591692129</v>
      </c>
      <c r="F4" s="10">
        <v>40.0597364664827</v>
      </c>
      <c r="G4" s="10">
        <v>9.8887479090537</v>
      </c>
      <c r="H4" s="10">
        <v>19.9472847849989</v>
      </c>
      <c r="I4" s="10">
        <v>30.053756110206</v>
      </c>
      <c r="J4" s="15" t="s">
        <v>12</v>
      </c>
      <c r="K4" s="16">
        <f t="shared" ref="K4:R21" si="0">ABS(C4-C$3)</f>
        <v>0.0182527607471403</v>
      </c>
      <c r="L4" s="16">
        <f t="shared" si="0"/>
        <v>0.0509826564474984</v>
      </c>
      <c r="M4" s="16">
        <f t="shared" si="0"/>
        <v>0.1083408307871</v>
      </c>
      <c r="N4" s="16">
        <f t="shared" si="0"/>
        <v>0.0597364664826969</v>
      </c>
      <c r="O4" s="16">
        <f t="shared" si="0"/>
        <v>0.1112520909463</v>
      </c>
      <c r="P4" s="16">
        <f t="shared" si="0"/>
        <v>0.0527152150011005</v>
      </c>
      <c r="Q4" s="16">
        <f t="shared" si="0"/>
        <v>0.0537561102059989</v>
      </c>
      <c r="R4" s="19" t="s">
        <v>13</v>
      </c>
      <c r="S4" s="25">
        <f>AVERAGE(K4:R4)</f>
        <v>0.0650051615168335</v>
      </c>
    </row>
    <row r="5" ht="15" spans="1:19">
      <c r="A5" s="8"/>
      <c r="B5" s="13" t="s">
        <v>36</v>
      </c>
      <c r="C5" s="14">
        <v>10.1127062425555</v>
      </c>
      <c r="D5" s="14">
        <v>20.2033215920071</v>
      </c>
      <c r="E5" s="13">
        <v>30.1478454215926</v>
      </c>
      <c r="F5" s="13">
        <v>39.9457216212055</v>
      </c>
      <c r="G5" s="13">
        <v>10.2644376114652</v>
      </c>
      <c r="H5" s="13">
        <v>20.3535983268018</v>
      </c>
      <c r="I5" s="13">
        <v>29.9700636926004</v>
      </c>
      <c r="J5" s="17">
        <v>40.0979544270469</v>
      </c>
      <c r="K5" s="18">
        <f t="shared" si="0"/>
        <v>0.1127062425555</v>
      </c>
      <c r="L5" s="18">
        <f t="shared" si="0"/>
        <v>0.2033215920071</v>
      </c>
      <c r="M5" s="18">
        <f t="shared" si="0"/>
        <v>0.147845421592599</v>
      </c>
      <c r="N5" s="18">
        <f t="shared" si="0"/>
        <v>0.0542783787944998</v>
      </c>
      <c r="O5" s="18">
        <f t="shared" si="0"/>
        <v>0.264437611465199</v>
      </c>
      <c r="P5" s="18">
        <f t="shared" si="0"/>
        <v>0.353598326801801</v>
      </c>
      <c r="Q5" s="18">
        <f t="shared" si="0"/>
        <v>0.0299363073995984</v>
      </c>
      <c r="R5" s="18">
        <f t="shared" si="0"/>
        <v>0.0979544270469006</v>
      </c>
      <c r="S5" s="25">
        <f t="shared" ref="S5:S21" si="1">AVERAGE(K5:R5)</f>
        <v>0.1580097884579</v>
      </c>
    </row>
    <row r="6" ht="15" spans="1:19">
      <c r="A6" s="8" t="s">
        <v>26</v>
      </c>
      <c r="B6" s="10" t="s">
        <v>5</v>
      </c>
      <c r="C6" s="12">
        <v>9.96122987498468</v>
      </c>
      <c r="D6" s="12">
        <v>19.9371979713145</v>
      </c>
      <c r="E6" s="10">
        <v>29.8962363154746</v>
      </c>
      <c r="F6" s="10">
        <v>39.9380011015425</v>
      </c>
      <c r="G6" s="10">
        <v>9.96431043081646</v>
      </c>
      <c r="H6" s="10">
        <v>19.9923304056849</v>
      </c>
      <c r="I6" s="10">
        <v>29.9707189633595</v>
      </c>
      <c r="J6" s="15">
        <v>40.0251293479998</v>
      </c>
      <c r="K6" s="16">
        <f t="shared" si="0"/>
        <v>0.0387701250153203</v>
      </c>
      <c r="L6" s="16">
        <f t="shared" si="0"/>
        <v>0.0628020286854998</v>
      </c>
      <c r="M6" s="16">
        <f t="shared" si="0"/>
        <v>0.103763684525401</v>
      </c>
      <c r="N6" s="16">
        <f t="shared" si="0"/>
        <v>0.0619988984575031</v>
      </c>
      <c r="O6" s="16">
        <f t="shared" si="0"/>
        <v>0.0356895691835408</v>
      </c>
      <c r="P6" s="16">
        <f t="shared" si="0"/>
        <v>0.00766959431510017</v>
      </c>
      <c r="Q6" s="16">
        <f t="shared" si="0"/>
        <v>0.0292810366405014</v>
      </c>
      <c r="R6" s="16">
        <f t="shared" si="0"/>
        <v>0.0251293479998012</v>
      </c>
      <c r="S6" s="25">
        <f t="shared" si="1"/>
        <v>0.0456380356028334</v>
      </c>
    </row>
    <row r="7" ht="15" spans="1:19">
      <c r="A7" s="8"/>
      <c r="B7" s="13" t="s">
        <v>36</v>
      </c>
      <c r="C7" s="14">
        <v>9.09939651478535</v>
      </c>
      <c r="D7" s="14">
        <v>19.8533328371681</v>
      </c>
      <c r="E7" s="13">
        <v>29.5473047844623</v>
      </c>
      <c r="F7" s="13">
        <v>39.5395335066671</v>
      </c>
      <c r="G7" s="13">
        <v>10.2274117268595</v>
      </c>
      <c r="H7" s="13">
        <v>20.1556189467082</v>
      </c>
      <c r="I7" s="13">
        <v>30.2488230481588</v>
      </c>
      <c r="J7" s="17">
        <v>40.0534536328921</v>
      </c>
      <c r="K7" s="18">
        <f t="shared" si="0"/>
        <v>0.900603485214649</v>
      </c>
      <c r="L7" s="18">
        <f t="shared" si="0"/>
        <v>0.1466671628319</v>
      </c>
      <c r="M7" s="18">
        <f t="shared" si="0"/>
        <v>0.452695215537702</v>
      </c>
      <c r="N7" s="18">
        <f t="shared" si="0"/>
        <v>0.460466493332902</v>
      </c>
      <c r="O7" s="18">
        <f t="shared" si="0"/>
        <v>0.227411726859501</v>
      </c>
      <c r="P7" s="18">
        <f t="shared" si="0"/>
        <v>0.155618946708199</v>
      </c>
      <c r="Q7" s="18">
        <f t="shared" si="0"/>
        <v>0.248823048158801</v>
      </c>
      <c r="R7" s="18">
        <f t="shared" si="0"/>
        <v>0.0534536328921007</v>
      </c>
      <c r="S7" s="25">
        <f t="shared" si="1"/>
        <v>0.330717463941969</v>
      </c>
    </row>
    <row r="8" ht="15" spans="1:19">
      <c r="A8" s="8" t="s">
        <v>27</v>
      </c>
      <c r="B8" s="10" t="s">
        <v>5</v>
      </c>
      <c r="C8" s="12">
        <v>10.045495506676</v>
      </c>
      <c r="D8" s="12">
        <v>19.976582315443</v>
      </c>
      <c r="E8" s="10">
        <v>30.0113811782054</v>
      </c>
      <c r="F8" s="10" t="s">
        <v>12</v>
      </c>
      <c r="G8" s="10">
        <v>9.90152328058374</v>
      </c>
      <c r="H8" s="10">
        <v>19.8694037702478</v>
      </c>
      <c r="I8" s="10">
        <v>29.7807488536501</v>
      </c>
      <c r="J8" s="15">
        <v>39.8184956185045</v>
      </c>
      <c r="K8" s="16">
        <f t="shared" si="0"/>
        <v>0.0454955066759997</v>
      </c>
      <c r="L8" s="16">
        <f t="shared" si="0"/>
        <v>0.0234176845569998</v>
      </c>
      <c r="M8" s="16">
        <f t="shared" si="0"/>
        <v>0.0113811782054007</v>
      </c>
      <c r="N8" s="19" t="s">
        <v>13</v>
      </c>
      <c r="O8" s="16">
        <f t="shared" si="0"/>
        <v>0.0984767194162597</v>
      </c>
      <c r="P8" s="16">
        <f t="shared" si="0"/>
        <v>0.1305962297522</v>
      </c>
      <c r="Q8" s="16">
        <f t="shared" si="0"/>
        <v>0.219251146349901</v>
      </c>
      <c r="R8" s="16">
        <f t="shared" si="0"/>
        <v>0.1815043814955</v>
      </c>
      <c r="S8" s="25">
        <f t="shared" si="1"/>
        <v>0.101446120921752</v>
      </c>
    </row>
    <row r="9" ht="15" spans="1:19">
      <c r="A9" s="8"/>
      <c r="B9" s="13" t="s">
        <v>36</v>
      </c>
      <c r="C9" s="14">
        <v>9.97363674640372</v>
      </c>
      <c r="D9" s="14">
        <v>19.9373817029142</v>
      </c>
      <c r="E9" s="13">
        <v>30.0143564148216</v>
      </c>
      <c r="F9" s="13">
        <v>39.8677546494724</v>
      </c>
      <c r="G9" s="13">
        <v>10.1079289381419</v>
      </c>
      <c r="H9" s="13">
        <v>19.9675886035904</v>
      </c>
      <c r="I9" s="13">
        <v>29.8051625372645</v>
      </c>
      <c r="J9" s="17">
        <v>40.1354675491496</v>
      </c>
      <c r="K9" s="18">
        <f t="shared" si="0"/>
        <v>0.0263632535962799</v>
      </c>
      <c r="L9" s="18">
        <f t="shared" si="0"/>
        <v>0.0626182970857982</v>
      </c>
      <c r="M9" s="18">
        <f t="shared" si="0"/>
        <v>0.0143564148215987</v>
      </c>
      <c r="N9" s="18">
        <f t="shared" si="0"/>
        <v>0.132245350527597</v>
      </c>
      <c r="O9" s="18">
        <f t="shared" si="0"/>
        <v>0.1079289381419</v>
      </c>
      <c r="P9" s="18">
        <f t="shared" si="0"/>
        <v>0.0324113964096</v>
      </c>
      <c r="Q9" s="18">
        <f t="shared" si="0"/>
        <v>0.194837462735499</v>
      </c>
      <c r="R9" s="18">
        <f t="shared" si="0"/>
        <v>0.135467549149602</v>
      </c>
      <c r="S9" s="25">
        <f t="shared" si="1"/>
        <v>0.0882785828084844</v>
      </c>
    </row>
    <row r="10" ht="15" spans="1:19">
      <c r="A10" s="8" t="s">
        <v>28</v>
      </c>
      <c r="B10" s="10" t="s">
        <v>5</v>
      </c>
      <c r="C10" s="12">
        <v>10.2480636695991</v>
      </c>
      <c r="D10" s="12">
        <v>20.2686513555195</v>
      </c>
      <c r="E10" s="10">
        <v>30.2102083052637</v>
      </c>
      <c r="F10" s="10">
        <v>39.9604219297535</v>
      </c>
      <c r="G10" s="10">
        <v>9.75394268910565</v>
      </c>
      <c r="H10" s="10">
        <v>19.9248612224088</v>
      </c>
      <c r="I10" s="10">
        <v>29.6583100329161</v>
      </c>
      <c r="J10" s="15">
        <v>39.4075163248428</v>
      </c>
      <c r="K10" s="16">
        <f t="shared" si="0"/>
        <v>0.2480636695991</v>
      </c>
      <c r="L10" s="16">
        <f t="shared" si="0"/>
        <v>0.268651355519498</v>
      </c>
      <c r="M10" s="16">
        <f t="shared" si="0"/>
        <v>0.210208305263698</v>
      </c>
      <c r="N10" s="16">
        <f t="shared" si="0"/>
        <v>0.039578070246499</v>
      </c>
      <c r="O10" s="16">
        <f t="shared" si="0"/>
        <v>0.246057310894351</v>
      </c>
      <c r="P10" s="16">
        <f t="shared" si="0"/>
        <v>0.0751387775911994</v>
      </c>
      <c r="Q10" s="16">
        <f t="shared" si="0"/>
        <v>0.341689967083902</v>
      </c>
      <c r="R10" s="16">
        <f t="shared" si="0"/>
        <v>0.592483675157197</v>
      </c>
      <c r="S10" s="25">
        <f t="shared" si="1"/>
        <v>0.252733891419431</v>
      </c>
    </row>
    <row r="11" ht="15" spans="1:19">
      <c r="A11" s="8"/>
      <c r="B11" s="13" t="s">
        <v>36</v>
      </c>
      <c r="C11" s="14">
        <v>9.89294539641787</v>
      </c>
      <c r="D11" s="14">
        <v>19.3416333266781</v>
      </c>
      <c r="E11" s="13">
        <v>29.5733946213291</v>
      </c>
      <c r="F11" s="13">
        <v>39.4293219187065</v>
      </c>
      <c r="G11" s="13">
        <v>9.79734970616345</v>
      </c>
      <c r="H11" s="13">
        <v>20.004735812213</v>
      </c>
      <c r="I11" s="13">
        <v>30.3283552954235</v>
      </c>
      <c r="J11" s="17">
        <v>40.2067181527382</v>
      </c>
      <c r="K11" s="18">
        <f t="shared" si="0"/>
        <v>0.10705460358213</v>
      </c>
      <c r="L11" s="18">
        <f t="shared" si="0"/>
        <v>0.6583666733219</v>
      </c>
      <c r="M11" s="18">
        <f t="shared" si="0"/>
        <v>0.426605378670899</v>
      </c>
      <c r="N11" s="18">
        <f t="shared" si="0"/>
        <v>0.570678081293501</v>
      </c>
      <c r="O11" s="18">
        <f t="shared" si="0"/>
        <v>0.20265029383655</v>
      </c>
      <c r="P11" s="18">
        <f t="shared" si="0"/>
        <v>0.00473581221299924</v>
      </c>
      <c r="Q11" s="18">
        <f t="shared" si="0"/>
        <v>0.328355295423499</v>
      </c>
      <c r="R11" s="18">
        <f t="shared" si="0"/>
        <v>0.206718152738198</v>
      </c>
      <c r="S11" s="25">
        <f t="shared" si="1"/>
        <v>0.31314553638496</v>
      </c>
    </row>
    <row r="12" ht="15" spans="1:19">
      <c r="A12" s="8" t="s">
        <v>29</v>
      </c>
      <c r="B12" s="10" t="s">
        <v>5</v>
      </c>
      <c r="C12" s="12">
        <v>9.94582899835793</v>
      </c>
      <c r="D12" s="12">
        <v>20.0662212439132</v>
      </c>
      <c r="E12" s="10">
        <v>30.1642890156105</v>
      </c>
      <c r="F12" s="10">
        <v>40.1044610936982</v>
      </c>
      <c r="G12" s="10">
        <v>9.97902128444034</v>
      </c>
      <c r="H12" s="10">
        <v>19.92268820758</v>
      </c>
      <c r="I12" s="10">
        <v>29.809736842394</v>
      </c>
      <c r="J12" s="15">
        <v>39.68998376478</v>
      </c>
      <c r="K12" s="16">
        <f t="shared" si="0"/>
        <v>0.0541710016420698</v>
      </c>
      <c r="L12" s="16">
        <f t="shared" si="0"/>
        <v>0.0662212439132013</v>
      </c>
      <c r="M12" s="16">
        <f t="shared" si="0"/>
        <v>0.1642890156105</v>
      </c>
      <c r="N12" s="16">
        <f t="shared" si="0"/>
        <v>0.104461093698198</v>
      </c>
      <c r="O12" s="16">
        <f t="shared" si="0"/>
        <v>0.0209787155596608</v>
      </c>
      <c r="P12" s="16">
        <f t="shared" si="0"/>
        <v>0.0773117924200015</v>
      </c>
      <c r="Q12" s="16">
        <f t="shared" si="0"/>
        <v>0.190263157606001</v>
      </c>
      <c r="R12" s="16">
        <f t="shared" si="0"/>
        <v>0.310016235219997</v>
      </c>
      <c r="S12" s="25">
        <f t="shared" si="1"/>
        <v>0.123464031958704</v>
      </c>
    </row>
    <row r="13" ht="15" spans="1:19">
      <c r="A13" s="8"/>
      <c r="B13" s="13" t="s">
        <v>36</v>
      </c>
      <c r="C13" s="14">
        <v>9.81224609595025</v>
      </c>
      <c r="D13" s="14">
        <v>20.2391312757373</v>
      </c>
      <c r="E13" s="13">
        <v>30.0954554094065</v>
      </c>
      <c r="F13" s="13">
        <v>40.0708399331423</v>
      </c>
      <c r="G13" s="13">
        <v>9.49324080368768</v>
      </c>
      <c r="H13" s="13">
        <v>19.873647701371</v>
      </c>
      <c r="I13" s="13">
        <v>29.4077180847835</v>
      </c>
      <c r="J13" s="17">
        <v>39.9561927040615</v>
      </c>
      <c r="K13" s="18">
        <f t="shared" si="0"/>
        <v>0.18775390404975</v>
      </c>
      <c r="L13" s="18">
        <f t="shared" si="0"/>
        <v>0.2391312757373</v>
      </c>
      <c r="M13" s="18">
        <f t="shared" si="0"/>
        <v>0.095455409406501</v>
      </c>
      <c r="N13" s="18">
        <f t="shared" si="0"/>
        <v>0.0708399331423024</v>
      </c>
      <c r="O13" s="18">
        <f t="shared" si="0"/>
        <v>0.50675919631232</v>
      </c>
      <c r="P13" s="18">
        <f t="shared" si="0"/>
        <v>0.126352298629001</v>
      </c>
      <c r="Q13" s="18">
        <f t="shared" si="0"/>
        <v>0.5922819152165</v>
      </c>
      <c r="R13" s="18">
        <f t="shared" si="0"/>
        <v>0.0438072959384996</v>
      </c>
      <c r="S13" s="25">
        <f t="shared" si="1"/>
        <v>0.232797653554022</v>
      </c>
    </row>
    <row r="14" ht="15" spans="1:19">
      <c r="A14" s="8" t="s">
        <v>30</v>
      </c>
      <c r="B14" s="10" t="s">
        <v>5</v>
      </c>
      <c r="C14" s="12">
        <v>9.92979963083064</v>
      </c>
      <c r="D14" s="12">
        <v>19.6072664391554</v>
      </c>
      <c r="E14" s="10">
        <v>29.6553115348279</v>
      </c>
      <c r="F14" s="10">
        <v>39.8946981207842</v>
      </c>
      <c r="G14" s="10">
        <v>10.0282556474484</v>
      </c>
      <c r="H14" s="10">
        <v>19.9707826479658</v>
      </c>
      <c r="I14" s="10">
        <v>30.0710763997515</v>
      </c>
      <c r="J14" s="15">
        <v>39.7534512663661</v>
      </c>
      <c r="K14" s="16">
        <f t="shared" si="0"/>
        <v>0.0702003691693598</v>
      </c>
      <c r="L14" s="16">
        <f t="shared" si="0"/>
        <v>0.392733560844601</v>
      </c>
      <c r="M14" s="16">
        <f t="shared" si="0"/>
        <v>0.344688465172101</v>
      </c>
      <c r="N14" s="16">
        <f t="shared" si="0"/>
        <v>0.105301879215801</v>
      </c>
      <c r="O14" s="16">
        <f t="shared" si="0"/>
        <v>0.0282556474484004</v>
      </c>
      <c r="P14" s="16">
        <f t="shared" si="0"/>
        <v>0.0292173520341983</v>
      </c>
      <c r="Q14" s="16">
        <f t="shared" si="0"/>
        <v>0.0710763997515009</v>
      </c>
      <c r="R14" s="16">
        <f t="shared" si="0"/>
        <v>0.246548733633901</v>
      </c>
      <c r="S14" s="25">
        <f t="shared" si="1"/>
        <v>0.161002800908733</v>
      </c>
    </row>
    <row r="15" ht="15" spans="1:19">
      <c r="A15" s="8"/>
      <c r="B15" s="13" t="s">
        <v>36</v>
      </c>
      <c r="C15" s="14">
        <v>10.1760624979126</v>
      </c>
      <c r="D15" s="14">
        <v>19.8700350223619</v>
      </c>
      <c r="E15" s="13">
        <v>29.6167370939625</v>
      </c>
      <c r="F15" s="13">
        <v>40.1195047819638</v>
      </c>
      <c r="G15" s="13">
        <v>10.1968121400321</v>
      </c>
      <c r="H15" s="13">
        <v>20.4595483266744</v>
      </c>
      <c r="I15" s="13">
        <v>29.7365332139299</v>
      </c>
      <c r="J15" s="17">
        <v>40.5186105717008</v>
      </c>
      <c r="K15" s="18">
        <f t="shared" si="0"/>
        <v>0.1760624979126</v>
      </c>
      <c r="L15" s="18">
        <f t="shared" si="0"/>
        <v>0.1299649776381</v>
      </c>
      <c r="M15" s="18">
        <f t="shared" si="0"/>
        <v>0.383262906037501</v>
      </c>
      <c r="N15" s="18">
        <f t="shared" si="0"/>
        <v>0.119504781963798</v>
      </c>
      <c r="O15" s="18">
        <f t="shared" si="0"/>
        <v>0.196812140032099</v>
      </c>
      <c r="P15" s="18">
        <f t="shared" si="0"/>
        <v>0.459548326674401</v>
      </c>
      <c r="Q15" s="18">
        <f t="shared" si="0"/>
        <v>0.263466786070101</v>
      </c>
      <c r="R15" s="18">
        <f t="shared" si="0"/>
        <v>0.518610571700798</v>
      </c>
      <c r="S15" s="25">
        <f t="shared" si="1"/>
        <v>0.280904123503675</v>
      </c>
    </row>
    <row r="16" ht="15" spans="1:19">
      <c r="A16" s="8" t="s">
        <v>31</v>
      </c>
      <c r="B16" s="10" t="s">
        <v>5</v>
      </c>
      <c r="C16" s="12">
        <v>10.0768527551202</v>
      </c>
      <c r="D16" s="12">
        <v>19.9046862549051</v>
      </c>
      <c r="E16" s="10">
        <v>29.6603231457718</v>
      </c>
      <c r="F16" s="10">
        <v>39.8509886966839</v>
      </c>
      <c r="G16" s="10">
        <v>10.0682957026332</v>
      </c>
      <c r="H16" s="10">
        <v>20.1363389739437</v>
      </c>
      <c r="I16" s="10">
        <v>30.112040595917</v>
      </c>
      <c r="J16" s="15" t="s">
        <v>12</v>
      </c>
      <c r="K16" s="16">
        <f t="shared" si="0"/>
        <v>0.0768527551201998</v>
      </c>
      <c r="L16" s="16">
        <f t="shared" si="0"/>
        <v>0.0953137450948986</v>
      </c>
      <c r="M16" s="16">
        <f t="shared" si="0"/>
        <v>0.339676854228198</v>
      </c>
      <c r="N16" s="16">
        <f t="shared" si="0"/>
        <v>0.149011303316101</v>
      </c>
      <c r="O16" s="16">
        <f t="shared" si="0"/>
        <v>0.0682957026332005</v>
      </c>
      <c r="P16" s="16">
        <f t="shared" si="0"/>
        <v>0.136338973943701</v>
      </c>
      <c r="Q16" s="16">
        <f t="shared" si="0"/>
        <v>0.112040595917001</v>
      </c>
      <c r="R16" s="19" t="s">
        <v>13</v>
      </c>
      <c r="S16" s="25">
        <f t="shared" si="1"/>
        <v>0.139647132893329</v>
      </c>
    </row>
    <row r="17" ht="15" spans="1:19">
      <c r="A17" s="8"/>
      <c r="B17" s="13" t="s">
        <v>36</v>
      </c>
      <c r="C17" s="14">
        <v>9.22144688062929</v>
      </c>
      <c r="D17" s="14">
        <v>19.2579277850246</v>
      </c>
      <c r="E17" s="13">
        <v>29.4790905099325</v>
      </c>
      <c r="F17" s="13">
        <v>39.7893439159882</v>
      </c>
      <c r="G17" s="13">
        <v>9.66495472006814</v>
      </c>
      <c r="H17" s="13">
        <v>19.2057817820588</v>
      </c>
      <c r="I17" s="13">
        <v>29.8189933412801</v>
      </c>
      <c r="J17" s="17">
        <v>39.9402152216986</v>
      </c>
      <c r="K17" s="18">
        <f t="shared" si="0"/>
        <v>0.778553119370709</v>
      </c>
      <c r="L17" s="18">
        <f t="shared" si="0"/>
        <v>0.742072214975401</v>
      </c>
      <c r="M17" s="18">
        <f t="shared" si="0"/>
        <v>0.520909490067499</v>
      </c>
      <c r="N17" s="18">
        <f t="shared" si="0"/>
        <v>0.210656084011802</v>
      </c>
      <c r="O17" s="18">
        <f t="shared" si="0"/>
        <v>0.33504527993186</v>
      </c>
      <c r="P17" s="18">
        <f t="shared" si="0"/>
        <v>0.7942182179412</v>
      </c>
      <c r="Q17" s="18">
        <f t="shared" si="0"/>
        <v>0.181006658719902</v>
      </c>
      <c r="R17" s="18">
        <f t="shared" si="0"/>
        <v>0.0597847783013989</v>
      </c>
      <c r="S17" s="25">
        <f t="shared" si="1"/>
        <v>0.452780730414972</v>
      </c>
    </row>
    <row r="18" ht="15" spans="1:19">
      <c r="A18" s="8" t="s">
        <v>32</v>
      </c>
      <c r="B18" s="10" t="s">
        <v>5</v>
      </c>
      <c r="C18" s="12">
        <v>10.4978409540042</v>
      </c>
      <c r="D18" s="12">
        <v>20.1723005758743</v>
      </c>
      <c r="E18" s="10">
        <v>30.1474048925855</v>
      </c>
      <c r="F18" s="10">
        <v>40.5322090795713</v>
      </c>
      <c r="G18" s="10">
        <v>9.69804774289198</v>
      </c>
      <c r="H18" s="10">
        <v>19.994891264207</v>
      </c>
      <c r="I18" s="10">
        <v>29.7062000366634</v>
      </c>
      <c r="J18" s="15">
        <v>39.1376588215687</v>
      </c>
      <c r="K18" s="16">
        <f t="shared" si="0"/>
        <v>0.4978409540042</v>
      </c>
      <c r="L18" s="16">
        <f t="shared" si="0"/>
        <v>0.172300575874299</v>
      </c>
      <c r="M18" s="16">
        <f t="shared" si="0"/>
        <v>0.147404892585499</v>
      </c>
      <c r="N18" s="16">
        <f t="shared" si="0"/>
        <v>0.532209079571302</v>
      </c>
      <c r="O18" s="16">
        <f t="shared" si="0"/>
        <v>0.30195225710802</v>
      </c>
      <c r="P18" s="16">
        <f t="shared" si="0"/>
        <v>0.00510873579300153</v>
      </c>
      <c r="Q18" s="16">
        <f t="shared" si="0"/>
        <v>0.2937999633366</v>
      </c>
      <c r="R18" s="16">
        <f t="shared" si="0"/>
        <v>0.862341178431301</v>
      </c>
      <c r="S18" s="25">
        <f t="shared" si="1"/>
        <v>0.351619704588028</v>
      </c>
    </row>
    <row r="19" ht="15" spans="1:19">
      <c r="A19" s="8"/>
      <c r="B19" s="13" t="s">
        <v>36</v>
      </c>
      <c r="C19" s="14">
        <v>10.494165413075</v>
      </c>
      <c r="D19" s="14">
        <v>20.1764585848434</v>
      </c>
      <c r="E19" s="13">
        <v>29.812930989893</v>
      </c>
      <c r="F19" s="13">
        <v>40.484588253346</v>
      </c>
      <c r="G19" s="13">
        <v>9.86324376482801</v>
      </c>
      <c r="H19" s="13">
        <v>19.7427492547168</v>
      </c>
      <c r="I19" s="13">
        <v>29.9765852434766</v>
      </c>
      <c r="J19" s="17">
        <v>39.9609228405492</v>
      </c>
      <c r="K19" s="18">
        <f t="shared" si="0"/>
        <v>0.494165413075001</v>
      </c>
      <c r="L19" s="18">
        <f t="shared" si="0"/>
        <v>0.176458584843399</v>
      </c>
      <c r="M19" s="18">
        <f t="shared" si="0"/>
        <v>0.187069010106999</v>
      </c>
      <c r="N19" s="18">
        <f t="shared" si="0"/>
        <v>0.484588253345997</v>
      </c>
      <c r="O19" s="18">
        <f t="shared" si="0"/>
        <v>0.13675623517199</v>
      </c>
      <c r="P19" s="18">
        <f t="shared" si="0"/>
        <v>0.257250745283201</v>
      </c>
      <c r="Q19" s="18">
        <f t="shared" si="0"/>
        <v>0.0234147565234011</v>
      </c>
      <c r="R19" s="18">
        <f t="shared" si="0"/>
        <v>0.0390771594507981</v>
      </c>
      <c r="S19" s="25">
        <f t="shared" si="1"/>
        <v>0.224847519725098</v>
      </c>
    </row>
    <row r="20" ht="15" spans="1:19">
      <c r="A20" s="8" t="s">
        <v>33</v>
      </c>
      <c r="B20" s="10" t="s">
        <v>5</v>
      </c>
      <c r="C20" s="12">
        <v>10.0822281581886</v>
      </c>
      <c r="D20" s="12">
        <v>20.3535952880623</v>
      </c>
      <c r="E20" s="10">
        <v>30.2719776847257</v>
      </c>
      <c r="F20" s="10">
        <v>39.3955434405765</v>
      </c>
      <c r="G20" s="10">
        <v>9.86293532637557</v>
      </c>
      <c r="H20" s="10">
        <v>20.233108552716</v>
      </c>
      <c r="I20" s="10">
        <v>29.4068410450044</v>
      </c>
      <c r="J20" s="15">
        <v>40.2321587421325</v>
      </c>
      <c r="K20" s="16">
        <f t="shared" si="0"/>
        <v>0.0822281581886006</v>
      </c>
      <c r="L20" s="16">
        <f t="shared" si="0"/>
        <v>0.353595288062301</v>
      </c>
      <c r="M20" s="16">
        <f t="shared" si="0"/>
        <v>0.271977684725702</v>
      </c>
      <c r="N20" s="16">
        <f t="shared" si="0"/>
        <v>0.604456559423497</v>
      </c>
      <c r="O20" s="16">
        <f t="shared" si="0"/>
        <v>0.13706467362443</v>
      </c>
      <c r="P20" s="16">
        <f t="shared" si="0"/>
        <v>0.233108552716001</v>
      </c>
      <c r="Q20" s="16">
        <f t="shared" si="0"/>
        <v>0.593158954995602</v>
      </c>
      <c r="R20" s="16">
        <f t="shared" si="0"/>
        <v>0.232158742132498</v>
      </c>
      <c r="S20" s="25">
        <f t="shared" si="1"/>
        <v>0.313468576733579</v>
      </c>
    </row>
    <row r="21" ht="15" spans="1:19">
      <c r="A21" s="8"/>
      <c r="B21" s="13" t="s">
        <v>36</v>
      </c>
      <c r="C21" s="14">
        <v>10.2414126033359</v>
      </c>
      <c r="D21" s="14">
        <v>19.8279524079477</v>
      </c>
      <c r="E21" s="13">
        <v>29.6491068719318</v>
      </c>
      <c r="F21" s="13">
        <v>39.7831890182572</v>
      </c>
      <c r="G21" s="13">
        <v>9.53355832138648</v>
      </c>
      <c r="H21" s="13">
        <v>19.4608209684483</v>
      </c>
      <c r="I21" s="13">
        <v>30.1577242927497</v>
      </c>
      <c r="J21" s="17">
        <v>39.7565995798909</v>
      </c>
      <c r="K21" s="18">
        <f t="shared" si="0"/>
        <v>0.241412603335901</v>
      </c>
      <c r="L21" s="18">
        <f t="shared" si="0"/>
        <v>0.172047592052301</v>
      </c>
      <c r="M21" s="18">
        <f t="shared" si="0"/>
        <v>0.350893128068201</v>
      </c>
      <c r="N21" s="18">
        <f t="shared" si="0"/>
        <v>0.216810981742803</v>
      </c>
      <c r="O21" s="18">
        <f t="shared" si="0"/>
        <v>0.466441678613521</v>
      </c>
      <c r="P21" s="18">
        <f t="shared" si="0"/>
        <v>0.539179031551701</v>
      </c>
      <c r="Q21" s="18">
        <f t="shared" si="0"/>
        <v>0.157724292749698</v>
      </c>
      <c r="R21" s="18">
        <f t="shared" si="0"/>
        <v>0.243400420109097</v>
      </c>
      <c r="S21" s="25">
        <f t="shared" si="1"/>
        <v>0.298488716027903</v>
      </c>
    </row>
    <row r="22" spans="9:10">
      <c r="I22" s="20" t="s">
        <v>35</v>
      </c>
      <c r="J22">
        <f>SQRT(SUMSQ(K4:R4,K6:R6,K8:R8,K10:R10,K12:R12,K14:R14,K16:R16,K18:R18,K20:R20)/COUNT(K4:R4,K6:R6,K8:R8,K10:R10,K12:R12,K14:R14,K16:R16,K18:R18,K20:R20))</f>
        <v>0.245706953635835</v>
      </c>
    </row>
    <row r="23" spans="9:10">
      <c r="I23" s="21"/>
      <c r="J23" s="22">
        <f>SQRT(SUMSQ(K5:R5,K7:R7,K9:R9,K11:R11,K13:R13,K15:R15,K17:R17,K19:R19,K21:R21)/COUNT(K5:R5,K7:R7,K9:R9,K11:R11,K13:R13,K15:R15,K17:R17,K19:R19,K21:R21))</f>
        <v>0.33693767855484</v>
      </c>
    </row>
    <row r="24" spans="9:10">
      <c r="I24" s="20" t="s">
        <v>37</v>
      </c>
      <c r="J24">
        <f>AVERAGE(K4:R4,K6:R6,K8:R8,K10:R10,K12:R12,K14:R14,K16:R16,K18:R18,K20:R20)</f>
        <v>0.175740655608896</v>
      </c>
    </row>
    <row r="25" spans="10:10">
      <c r="J25" s="22">
        <f>AVERAGE(K5:R5,K7:R7,K9:R9,K11:R11,K13:R13,K15:R15,K17:R17,K19:R19,K21:R21)</f>
        <v>0.264441123868776</v>
      </c>
    </row>
    <row r="27" ht="14.25" spans="12:23">
      <c r="L27" s="23"/>
      <c r="M27" s="6"/>
      <c r="N27" s="23"/>
      <c r="O27" s="6"/>
      <c r="P27" s="24"/>
      <c r="Q27" s="6"/>
      <c r="R27" s="6"/>
      <c r="S27" s="6"/>
      <c r="T27" s="6"/>
      <c r="U27" s="6"/>
      <c r="V27" s="6"/>
      <c r="W27" s="6"/>
    </row>
    <row r="28" ht="14.25" spans="12:23">
      <c r="L28" s="23"/>
      <c r="M28" s="6"/>
      <c r="N28" s="23"/>
      <c r="O28" s="6"/>
      <c r="P28" s="24"/>
      <c r="Q28" s="6"/>
      <c r="R28" s="6"/>
      <c r="S28" s="6"/>
      <c r="T28" s="6"/>
      <c r="U28" s="6"/>
      <c r="V28" s="6"/>
      <c r="W28" s="6"/>
    </row>
    <row r="29" ht="14.25" spans="12:23">
      <c r="L29" s="23"/>
      <c r="M29" s="6"/>
      <c r="N29" s="23"/>
      <c r="O29" s="6"/>
      <c r="P29" s="24"/>
      <c r="Q29" s="6"/>
      <c r="R29" s="6"/>
      <c r="S29" s="6"/>
      <c r="T29" s="6"/>
      <c r="U29" s="6"/>
      <c r="V29" s="6"/>
      <c r="W29" s="6"/>
    </row>
    <row r="30" ht="14.25" spans="12:23">
      <c r="L30" s="23"/>
      <c r="M30" s="6"/>
      <c r="N30" s="23"/>
      <c r="O30" s="6"/>
      <c r="P30" s="24"/>
      <c r="Q30" s="6"/>
      <c r="R30" s="6"/>
      <c r="S30" s="6"/>
      <c r="T30" s="6"/>
      <c r="U30" s="6"/>
      <c r="V30" s="6"/>
      <c r="W30" s="6"/>
    </row>
    <row r="31" ht="14.25" spans="12:23">
      <c r="L31" s="23"/>
      <c r="M31" s="6"/>
      <c r="N31" s="23"/>
      <c r="O31" s="6"/>
      <c r="P31" s="24"/>
      <c r="Q31" s="6"/>
      <c r="R31" s="6"/>
      <c r="S31" s="6"/>
      <c r="T31" s="6"/>
      <c r="U31" s="6"/>
      <c r="V31" s="6"/>
      <c r="W31" s="6"/>
    </row>
    <row r="32" ht="14.25" spans="12:23">
      <c r="L32" s="23"/>
      <c r="M32" s="6"/>
      <c r="N32" s="23"/>
      <c r="O32" s="6"/>
      <c r="P32" s="24"/>
      <c r="Q32" s="6"/>
      <c r="R32" s="6"/>
      <c r="S32" s="6"/>
      <c r="T32" s="6"/>
      <c r="U32" s="6"/>
      <c r="V32" s="6"/>
      <c r="W32" s="6"/>
    </row>
    <row r="33" ht="14.25" spans="12:23">
      <c r="L33" s="23"/>
      <c r="M33" s="6"/>
      <c r="N33" s="23"/>
      <c r="O33" s="6"/>
      <c r="P33" s="24"/>
      <c r="Q33" s="6"/>
      <c r="R33" s="6"/>
      <c r="S33" s="6"/>
      <c r="T33" s="6"/>
      <c r="U33" s="6"/>
      <c r="V33" s="6"/>
      <c r="W33" s="6"/>
    </row>
    <row r="34" ht="14.25" spans="12:23">
      <c r="L34" s="23"/>
      <c r="M34" s="6"/>
      <c r="N34" s="23"/>
      <c r="O34" s="6"/>
      <c r="P34" s="24"/>
      <c r="Q34" s="6"/>
      <c r="R34" s="6"/>
      <c r="S34" s="6"/>
      <c r="T34" s="6"/>
      <c r="U34" s="6"/>
      <c r="V34" s="6"/>
      <c r="W34" s="6"/>
    </row>
    <row r="35" ht="14.25" spans="12:23">
      <c r="L35" s="23"/>
      <c r="M35" s="6"/>
      <c r="N35" s="23"/>
      <c r="O35" s="6"/>
      <c r="P35" s="24"/>
      <c r="Q35" s="6"/>
      <c r="R35" s="6"/>
      <c r="S35" s="6"/>
      <c r="T35" s="6"/>
      <c r="U35" s="6"/>
      <c r="V35" s="6"/>
      <c r="W35" s="6"/>
    </row>
    <row r="36" spans="12:23"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</sheetData>
  <mergeCells count="13">
    <mergeCell ref="A1:J1"/>
    <mergeCell ref="C2:F2"/>
    <mergeCell ref="G2:J2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:B3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5"/>
  <sheetViews>
    <sheetView tabSelected="1" topLeftCell="B1" workbookViewId="0">
      <selection activeCell="P28" sqref="P28"/>
    </sheetView>
  </sheetViews>
  <sheetFormatPr defaultColWidth="9" defaultRowHeight="13.5"/>
  <cols>
    <col min="3" max="10" width="11.125"/>
    <col min="13" max="20" width="11.125"/>
    <col min="21" max="22" width="12.625"/>
  </cols>
  <sheetData>
    <row r="1" spans="1:2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 t="s">
        <v>38</v>
      </c>
      <c r="L1" s="1"/>
      <c r="M1" s="1"/>
      <c r="N1" s="1"/>
      <c r="O1" s="1"/>
      <c r="P1" s="1"/>
      <c r="Q1" s="1"/>
      <c r="R1" s="1"/>
      <c r="S1" s="1"/>
      <c r="T1" s="1"/>
    </row>
    <row r="2" spans="1:20">
      <c r="A2" s="2"/>
      <c r="B2" s="2"/>
      <c r="C2" s="1" t="s">
        <v>1</v>
      </c>
      <c r="D2" s="1"/>
      <c r="E2" s="1"/>
      <c r="F2" s="1"/>
      <c r="G2" s="1" t="s">
        <v>2</v>
      </c>
      <c r="H2" s="1"/>
      <c r="I2" s="1"/>
      <c r="J2" s="1"/>
      <c r="K2" s="2"/>
      <c r="L2" s="2"/>
      <c r="M2" s="1" t="s">
        <v>1</v>
      </c>
      <c r="N2" s="1"/>
      <c r="O2" s="1"/>
      <c r="P2" s="1"/>
      <c r="Q2" s="1" t="s">
        <v>2</v>
      </c>
      <c r="R2" s="1"/>
      <c r="S2" s="1"/>
      <c r="T2" s="1"/>
    </row>
    <row r="3" ht="14.25" spans="1:22">
      <c r="A3" s="2"/>
      <c r="B3" s="2"/>
      <c r="C3" s="2">
        <v>10</v>
      </c>
      <c r="D3" s="2">
        <v>20</v>
      </c>
      <c r="E3" s="2">
        <v>30</v>
      </c>
      <c r="F3" s="2">
        <v>40</v>
      </c>
      <c r="G3" s="2">
        <v>10</v>
      </c>
      <c r="H3" s="2">
        <v>20</v>
      </c>
      <c r="I3" s="2">
        <v>30</v>
      </c>
      <c r="J3" s="2">
        <v>40</v>
      </c>
      <c r="K3" s="2"/>
      <c r="L3" s="2"/>
      <c r="M3" s="2">
        <v>10</v>
      </c>
      <c r="N3" s="2">
        <v>20</v>
      </c>
      <c r="O3" s="2">
        <v>30</v>
      </c>
      <c r="P3" s="2">
        <v>40</v>
      </c>
      <c r="Q3" s="2">
        <v>10</v>
      </c>
      <c r="R3" s="2">
        <v>20</v>
      </c>
      <c r="S3" s="2">
        <v>30</v>
      </c>
      <c r="T3" s="2">
        <v>40</v>
      </c>
      <c r="U3" t="s">
        <v>39</v>
      </c>
      <c r="V3" t="s">
        <v>40</v>
      </c>
    </row>
    <row r="4" ht="14.25" spans="1:22">
      <c r="A4" s="2" t="s">
        <v>41</v>
      </c>
      <c r="B4" s="2" t="s">
        <v>42</v>
      </c>
      <c r="C4" s="3">
        <v>10.0171411882117</v>
      </c>
      <c r="D4" s="3">
        <v>20.0856951728987</v>
      </c>
      <c r="E4" s="3">
        <v>30.0216379040919</v>
      </c>
      <c r="F4" s="3">
        <v>40.108291998597</v>
      </c>
      <c r="G4" s="3">
        <v>9.936542916861</v>
      </c>
      <c r="H4" s="3">
        <v>19.8955084586478</v>
      </c>
      <c r="I4" s="3">
        <v>29.9244914840032</v>
      </c>
      <c r="J4" s="3">
        <v>39.9233514946817</v>
      </c>
      <c r="K4" s="2" t="s">
        <v>41</v>
      </c>
      <c r="L4" s="2" t="s">
        <v>42</v>
      </c>
      <c r="M4" s="3">
        <f>ABS(C4-C$3)</f>
        <v>0.0171411882116992</v>
      </c>
      <c r="N4" s="3">
        <f t="shared" ref="N4:T4" si="0">ABS(D4-D$3)</f>
        <v>0.0856951728986992</v>
      </c>
      <c r="O4" s="3">
        <f t="shared" si="0"/>
        <v>0.0216379040919001</v>
      </c>
      <c r="P4" s="3">
        <f t="shared" si="0"/>
        <v>0.108291998596997</v>
      </c>
      <c r="Q4" s="3">
        <f t="shared" si="0"/>
        <v>0.0634570831389993</v>
      </c>
      <c r="R4" s="3">
        <f t="shared" si="0"/>
        <v>0.1044915413522</v>
      </c>
      <c r="S4" s="3">
        <f t="shared" si="0"/>
        <v>0.0755085159967983</v>
      </c>
      <c r="T4" s="3">
        <f t="shared" si="0"/>
        <v>0.0766485053183033</v>
      </c>
      <c r="U4">
        <f>AVERAGE(M4:T4)</f>
        <v>0.0691089887006995</v>
      </c>
      <c r="V4">
        <f>SQRT(SUMSQ(M4:T4)/COUNT(M4:T4))</f>
        <v>0.0761205062838737</v>
      </c>
    </row>
    <row r="5" ht="14.25" spans="1:22">
      <c r="A5" s="2"/>
      <c r="B5" s="2" t="s">
        <v>43</v>
      </c>
      <c r="C5" s="3">
        <v>10.0056361913575</v>
      </c>
      <c r="D5" s="3">
        <v>19.9030318076753</v>
      </c>
      <c r="E5" s="3">
        <v>29.9526353042636</v>
      </c>
      <c r="F5" s="3">
        <v>40.0159834814284</v>
      </c>
      <c r="G5" s="3">
        <v>9.88100493431107</v>
      </c>
      <c r="H5" s="3">
        <v>19.9810944373076</v>
      </c>
      <c r="I5" s="3">
        <v>29.8610196321048</v>
      </c>
      <c r="J5" s="3">
        <v>39.9167946859065</v>
      </c>
      <c r="K5" s="2"/>
      <c r="L5" s="2" t="s">
        <v>43</v>
      </c>
      <c r="M5" s="3">
        <f t="shared" ref="M5:M24" si="1">ABS(C5-C$3)</f>
        <v>0.0056361913574996</v>
      </c>
      <c r="N5" s="3">
        <f t="shared" ref="N5:N24" si="2">ABS(D5-D$3)</f>
        <v>0.0969681923246988</v>
      </c>
      <c r="O5" s="3">
        <f t="shared" ref="O5:O24" si="3">ABS(E5-E$3)</f>
        <v>0.0473646957363982</v>
      </c>
      <c r="P5" s="3">
        <f t="shared" ref="P5:P24" si="4">ABS(F5-F$3)</f>
        <v>0.0159834814283997</v>
      </c>
      <c r="Q5" s="3">
        <f t="shared" ref="Q5:Q24" si="5">ABS(G5-G$3)</f>
        <v>0.11899506568893</v>
      </c>
      <c r="R5" s="3">
        <f t="shared" ref="R5:R24" si="6">ABS(H5-H$3)</f>
        <v>0.0189055626923995</v>
      </c>
      <c r="S5" s="3">
        <f t="shared" ref="S5:S24" si="7">ABS(I5-I$3)</f>
        <v>0.138980367895201</v>
      </c>
      <c r="T5" s="3">
        <f t="shared" ref="T5:T24" si="8">ABS(J5-J$3)</f>
        <v>0.0832053140934974</v>
      </c>
      <c r="U5">
        <f t="shared" ref="U5:U24" si="9">AVERAGE(M5:T5)</f>
        <v>0.065754858902128</v>
      </c>
      <c r="V5">
        <f t="shared" ref="V5:V24" si="10">SQRT(SUMSQ(M5:T5)/COUNT(M5:T5))</f>
        <v>0.0811552493444074</v>
      </c>
    </row>
    <row r="6" ht="14.25" spans="1:20">
      <c r="A6" s="2"/>
      <c r="B6" s="2" t="s">
        <v>44</v>
      </c>
      <c r="C6" s="3"/>
      <c r="D6" s="3"/>
      <c r="E6" s="3"/>
      <c r="F6" s="3"/>
      <c r="G6" s="3"/>
      <c r="H6" s="3"/>
      <c r="I6" s="3"/>
      <c r="J6" s="3"/>
      <c r="K6" s="2"/>
      <c r="L6" s="2" t="s">
        <v>44</v>
      </c>
      <c r="M6" s="3"/>
      <c r="N6" s="3"/>
      <c r="O6" s="3"/>
      <c r="P6" s="3"/>
      <c r="Q6" s="3"/>
      <c r="R6" s="3"/>
      <c r="S6" s="3"/>
      <c r="T6" s="3"/>
    </row>
    <row r="7" ht="14.25" spans="1:22">
      <c r="A7" s="2" t="s">
        <v>45</v>
      </c>
      <c r="B7" s="2" t="s">
        <v>42</v>
      </c>
      <c r="C7" s="3">
        <v>9.51450264079307</v>
      </c>
      <c r="D7" s="3">
        <v>20.2443454740301</v>
      </c>
      <c r="E7" s="3">
        <v>29.9976964459871</v>
      </c>
      <c r="F7" s="3">
        <v>40.0638198799837</v>
      </c>
      <c r="G7" s="3">
        <v>10.0575077866885</v>
      </c>
      <c r="H7" s="3">
        <v>20.1213490956933</v>
      </c>
      <c r="I7" s="3">
        <v>30.2002199106946</v>
      </c>
      <c r="J7" s="3">
        <v>40.1519183513142</v>
      </c>
      <c r="K7" s="2" t="s">
        <v>45</v>
      </c>
      <c r="L7" s="2" t="s">
        <v>42</v>
      </c>
      <c r="M7" s="3">
        <f t="shared" si="1"/>
        <v>0.48549735920693</v>
      </c>
      <c r="N7" s="3">
        <f t="shared" si="2"/>
        <v>0.244345474030101</v>
      </c>
      <c r="O7" s="3">
        <f t="shared" si="3"/>
        <v>0.00230355401290083</v>
      </c>
      <c r="P7" s="3">
        <f t="shared" si="4"/>
        <v>0.0638198799836971</v>
      </c>
      <c r="Q7" s="3">
        <f t="shared" si="5"/>
        <v>0.0575077866885003</v>
      </c>
      <c r="R7" s="3">
        <f t="shared" si="6"/>
        <v>0.121349095693301</v>
      </c>
      <c r="S7" s="3">
        <f t="shared" si="7"/>
        <v>0.200219910694599</v>
      </c>
      <c r="T7" s="3">
        <f t="shared" si="8"/>
        <v>0.151918351314201</v>
      </c>
      <c r="U7">
        <f t="shared" si="9"/>
        <v>0.165870176453029</v>
      </c>
      <c r="V7">
        <f t="shared" si="10"/>
        <v>0.218142908026508</v>
      </c>
    </row>
    <row r="8" ht="14.25" spans="1:22">
      <c r="A8" s="2"/>
      <c r="B8" s="2" t="s">
        <v>43</v>
      </c>
      <c r="C8" s="3">
        <v>10.0455885368754</v>
      </c>
      <c r="D8" s="3">
        <v>20.1327541432109</v>
      </c>
      <c r="E8" s="3">
        <v>29.9257948754867</v>
      </c>
      <c r="F8" s="3">
        <v>39.9176816515958</v>
      </c>
      <c r="G8" s="3">
        <v>9.83934266174334</v>
      </c>
      <c r="H8" s="3">
        <v>20.0605762208704</v>
      </c>
      <c r="I8" s="3">
        <v>29.9226240793761</v>
      </c>
      <c r="J8" s="3">
        <v>39.979888959284</v>
      </c>
      <c r="K8" s="2"/>
      <c r="L8" s="2" t="s">
        <v>43</v>
      </c>
      <c r="M8" s="3">
        <f t="shared" si="1"/>
        <v>0.0455885368753997</v>
      </c>
      <c r="N8" s="3">
        <f t="shared" si="2"/>
        <v>0.132754143210899</v>
      </c>
      <c r="O8" s="3">
        <f t="shared" si="3"/>
        <v>0.0742051245132984</v>
      </c>
      <c r="P8" s="3">
        <f t="shared" si="4"/>
        <v>0.0823183484042005</v>
      </c>
      <c r="Q8" s="3">
        <f t="shared" si="5"/>
        <v>0.160657338256661</v>
      </c>
      <c r="R8" s="3">
        <f t="shared" si="6"/>
        <v>0.0605762208703986</v>
      </c>
      <c r="S8" s="3">
        <f t="shared" si="7"/>
        <v>0.0773759206239006</v>
      </c>
      <c r="T8" s="3">
        <f t="shared" si="8"/>
        <v>0.020111040716003</v>
      </c>
      <c r="U8">
        <f t="shared" si="9"/>
        <v>0.0816983341838451</v>
      </c>
      <c r="V8">
        <f t="shared" si="10"/>
        <v>0.0920980687527298</v>
      </c>
    </row>
    <row r="9" ht="14.25" spans="1:20">
      <c r="A9" s="2"/>
      <c r="B9" s="2" t="s">
        <v>44</v>
      </c>
      <c r="C9" s="3"/>
      <c r="D9" s="3"/>
      <c r="E9" s="3"/>
      <c r="F9" s="3"/>
      <c r="G9" s="3"/>
      <c r="H9" s="3"/>
      <c r="I9" s="3"/>
      <c r="J9" s="3"/>
      <c r="K9" s="2"/>
      <c r="L9" s="2" t="s">
        <v>44</v>
      </c>
      <c r="M9" s="3"/>
      <c r="N9" s="3"/>
      <c r="O9" s="3"/>
      <c r="P9" s="3"/>
      <c r="Q9" s="3"/>
      <c r="R9" s="3"/>
      <c r="S9" s="3"/>
      <c r="T9" s="3"/>
    </row>
    <row r="10" ht="14.25" spans="1:22">
      <c r="A10" s="2" t="s">
        <v>46</v>
      </c>
      <c r="B10" s="2" t="s">
        <v>42</v>
      </c>
      <c r="C10" s="3">
        <v>10.0168656740375</v>
      </c>
      <c r="D10" s="3">
        <v>20.0531530031444</v>
      </c>
      <c r="E10" s="3">
        <v>30.1060815971005</v>
      </c>
      <c r="F10" s="3">
        <v>39.9947529777086</v>
      </c>
      <c r="G10" s="3">
        <v>9.83490134029324</v>
      </c>
      <c r="H10" s="3">
        <v>19.9118713573713</v>
      </c>
      <c r="I10" s="3">
        <v>29.7931830361473</v>
      </c>
      <c r="J10" s="3">
        <v>39.7081768615631</v>
      </c>
      <c r="K10" s="2" t="s">
        <v>46</v>
      </c>
      <c r="L10" s="2" t="s">
        <v>42</v>
      </c>
      <c r="M10" s="3">
        <f t="shared" si="1"/>
        <v>0.0168656740375006</v>
      </c>
      <c r="N10" s="3">
        <f t="shared" si="2"/>
        <v>0.0531530031443985</v>
      </c>
      <c r="O10" s="3">
        <f t="shared" si="3"/>
        <v>0.106081597100498</v>
      </c>
      <c r="P10" s="3">
        <f t="shared" si="4"/>
        <v>0.00524702229139962</v>
      </c>
      <c r="Q10" s="3">
        <f t="shared" si="5"/>
        <v>0.165098659706761</v>
      </c>
      <c r="R10" s="3">
        <f t="shared" si="6"/>
        <v>0.0881286426286998</v>
      </c>
      <c r="S10" s="3">
        <f t="shared" si="7"/>
        <v>0.206816963852699</v>
      </c>
      <c r="T10" s="3">
        <f t="shared" si="8"/>
        <v>0.291823138436897</v>
      </c>
      <c r="U10">
        <f t="shared" si="9"/>
        <v>0.116651837649857</v>
      </c>
      <c r="V10">
        <f t="shared" si="10"/>
        <v>0.148891216557291</v>
      </c>
    </row>
    <row r="11" ht="14.25" spans="1:22">
      <c r="A11" s="2"/>
      <c r="B11" s="2" t="s">
        <v>43</v>
      </c>
      <c r="C11" s="3">
        <v>9.87708508321898</v>
      </c>
      <c r="D11" s="3">
        <v>19.9357326050911</v>
      </c>
      <c r="E11" s="3">
        <v>29.9234699619768</v>
      </c>
      <c r="F11" s="3">
        <v>39.7472179324418</v>
      </c>
      <c r="G11" s="3">
        <v>9.71019499295174</v>
      </c>
      <c r="H11" s="3">
        <v>20.0087677889102</v>
      </c>
      <c r="I11" s="3">
        <v>30.0325593177022</v>
      </c>
      <c r="J11" s="3">
        <v>39.8913038910228</v>
      </c>
      <c r="K11" s="2"/>
      <c r="L11" s="2" t="s">
        <v>43</v>
      </c>
      <c r="M11" s="3">
        <f t="shared" si="1"/>
        <v>0.122914916781021</v>
      </c>
      <c r="N11" s="3">
        <f t="shared" si="2"/>
        <v>0.0642673949088994</v>
      </c>
      <c r="O11" s="3">
        <f t="shared" si="3"/>
        <v>0.0765300380232006</v>
      </c>
      <c r="P11" s="3">
        <f t="shared" si="4"/>
        <v>0.252782067558201</v>
      </c>
      <c r="Q11" s="3">
        <f t="shared" si="5"/>
        <v>0.28980500704826</v>
      </c>
      <c r="R11" s="3">
        <f t="shared" si="6"/>
        <v>0.00876778891019825</v>
      </c>
      <c r="S11" s="3">
        <f t="shared" si="7"/>
        <v>0.0325593177022014</v>
      </c>
      <c r="T11" s="3">
        <f t="shared" si="8"/>
        <v>0.108696108977199</v>
      </c>
      <c r="U11">
        <f t="shared" si="9"/>
        <v>0.119540329988647</v>
      </c>
      <c r="V11">
        <f t="shared" si="10"/>
        <v>0.152451945184017</v>
      </c>
    </row>
    <row r="12" ht="14.25" spans="1:20">
      <c r="A12" s="2"/>
      <c r="B12" s="2" t="s">
        <v>44</v>
      </c>
      <c r="C12" s="3"/>
      <c r="D12" s="3"/>
      <c r="E12" s="3"/>
      <c r="F12" s="3"/>
      <c r="G12" s="3"/>
      <c r="H12" s="3"/>
      <c r="I12" s="3"/>
      <c r="J12" s="3"/>
      <c r="K12" s="2"/>
      <c r="L12" s="2" t="s">
        <v>44</v>
      </c>
      <c r="M12" s="3"/>
      <c r="N12" s="3"/>
      <c r="O12" s="3"/>
      <c r="P12" s="3"/>
      <c r="Q12" s="3"/>
      <c r="R12" s="3"/>
      <c r="S12" s="3"/>
      <c r="T12" s="3"/>
    </row>
    <row r="13" ht="14.25" spans="1:22">
      <c r="A13" s="2" t="s">
        <v>47</v>
      </c>
      <c r="B13" s="2" t="s">
        <v>42</v>
      </c>
      <c r="C13" s="3">
        <v>9.92281880647377</v>
      </c>
      <c r="D13" s="3">
        <v>20.059690974068</v>
      </c>
      <c r="E13" s="3">
        <v>29.9170555784864</v>
      </c>
      <c r="F13" s="3">
        <v>39.8081462137521</v>
      </c>
      <c r="G13" s="3">
        <v>10.0929672760843</v>
      </c>
      <c r="H13" s="3">
        <v>20.1397563960984</v>
      </c>
      <c r="I13" s="3">
        <v>29.7872234362396</v>
      </c>
      <c r="J13" s="3">
        <v>39.8973398126994</v>
      </c>
      <c r="K13" s="2" t="s">
        <v>47</v>
      </c>
      <c r="L13" s="2" t="s">
        <v>42</v>
      </c>
      <c r="M13" s="3">
        <f t="shared" si="1"/>
        <v>0.0771811935262292</v>
      </c>
      <c r="N13" s="3">
        <f t="shared" si="2"/>
        <v>0.0596909740680012</v>
      </c>
      <c r="O13" s="3">
        <f t="shared" si="3"/>
        <v>0.0829444215135986</v>
      </c>
      <c r="P13" s="3">
        <f t="shared" si="4"/>
        <v>0.191853786247897</v>
      </c>
      <c r="Q13" s="3">
        <f t="shared" si="5"/>
        <v>0.0929672760843001</v>
      </c>
      <c r="R13" s="3">
        <f t="shared" si="6"/>
        <v>0.139756396098399</v>
      </c>
      <c r="S13" s="3">
        <f t="shared" si="7"/>
        <v>0.2127765637604</v>
      </c>
      <c r="T13" s="3">
        <f t="shared" si="8"/>
        <v>0.1026601873006</v>
      </c>
      <c r="U13">
        <f t="shared" si="9"/>
        <v>0.119978849824928</v>
      </c>
      <c r="V13">
        <f t="shared" si="10"/>
        <v>0.130955787478267</v>
      </c>
    </row>
    <row r="14" ht="14.25" spans="1:22">
      <c r="A14" s="2"/>
      <c r="B14" s="2" t="s">
        <v>43</v>
      </c>
      <c r="C14" s="3">
        <v>10.0540540906048</v>
      </c>
      <c r="D14" s="3">
        <v>19.8803107627767</v>
      </c>
      <c r="E14" s="3">
        <v>29.7828734161676</v>
      </c>
      <c r="F14" s="3">
        <v>40.2675719502648</v>
      </c>
      <c r="G14" s="3">
        <v>10.1300502785461</v>
      </c>
      <c r="H14" s="3">
        <v>20.010654421888</v>
      </c>
      <c r="I14" s="3">
        <v>29.9095848265019</v>
      </c>
      <c r="J14" s="3">
        <v>39.8810710447315</v>
      </c>
      <c r="K14" s="2"/>
      <c r="L14" s="2" t="s">
        <v>43</v>
      </c>
      <c r="M14" s="3">
        <f t="shared" si="1"/>
        <v>0.0540540906048008</v>
      </c>
      <c r="N14" s="3">
        <f t="shared" si="2"/>
        <v>0.119689237223302</v>
      </c>
      <c r="O14" s="3">
        <f t="shared" si="3"/>
        <v>0.2171265838324</v>
      </c>
      <c r="P14" s="3">
        <f t="shared" si="4"/>
        <v>0.267571950264802</v>
      </c>
      <c r="Q14" s="3">
        <f t="shared" si="5"/>
        <v>0.130050278546101</v>
      </c>
      <c r="R14" s="3">
        <f t="shared" si="6"/>
        <v>0.0106544218879989</v>
      </c>
      <c r="S14" s="3">
        <f t="shared" si="7"/>
        <v>0.0904151734981014</v>
      </c>
      <c r="T14" s="3">
        <f t="shared" si="8"/>
        <v>0.118928955268501</v>
      </c>
      <c r="U14">
        <f t="shared" si="9"/>
        <v>0.126061336390751</v>
      </c>
      <c r="V14">
        <f t="shared" si="10"/>
        <v>0.148042076725285</v>
      </c>
    </row>
    <row r="15" ht="14.25" spans="1:20">
      <c r="A15" s="2"/>
      <c r="B15" s="2" t="s">
        <v>44</v>
      </c>
      <c r="C15" s="3"/>
      <c r="D15" s="3"/>
      <c r="E15" s="3"/>
      <c r="F15" s="3"/>
      <c r="G15" s="3"/>
      <c r="H15" s="3"/>
      <c r="I15" s="3"/>
      <c r="J15" s="3"/>
      <c r="K15" s="2"/>
      <c r="L15" s="2" t="s">
        <v>44</v>
      </c>
      <c r="M15" s="3"/>
      <c r="N15" s="3"/>
      <c r="O15" s="3"/>
      <c r="P15" s="3"/>
      <c r="Q15" s="3"/>
      <c r="R15" s="3"/>
      <c r="S15" s="3"/>
      <c r="T15" s="3"/>
    </row>
    <row r="16" ht="14.25" spans="1:22">
      <c r="A16" s="2" t="s">
        <v>48</v>
      </c>
      <c r="B16" s="2" t="s">
        <v>42</v>
      </c>
      <c r="C16" s="3">
        <v>9.61869400959033</v>
      </c>
      <c r="D16" s="3">
        <v>19.618087642993</v>
      </c>
      <c r="E16" s="3">
        <v>29.4835481663567</v>
      </c>
      <c r="F16" s="3">
        <v>39.5738041190882</v>
      </c>
      <c r="G16" s="3">
        <v>10.3199804488878</v>
      </c>
      <c r="H16" s="3">
        <v>20.1978156767288</v>
      </c>
      <c r="I16" s="3">
        <v>30.0284689598738</v>
      </c>
      <c r="J16" s="3">
        <v>40.2862835356675</v>
      </c>
      <c r="K16" s="2" t="s">
        <v>48</v>
      </c>
      <c r="L16" s="2" t="s">
        <v>42</v>
      </c>
      <c r="M16" s="3">
        <f t="shared" si="1"/>
        <v>0.38130599040967</v>
      </c>
      <c r="N16" s="3">
        <f t="shared" si="2"/>
        <v>0.381912357007</v>
      </c>
      <c r="O16" s="3">
        <f t="shared" si="3"/>
        <v>0.516451833643298</v>
      </c>
      <c r="P16" s="3">
        <f t="shared" si="4"/>
        <v>0.426195880911798</v>
      </c>
      <c r="Q16" s="3">
        <f t="shared" si="5"/>
        <v>0.319980448887801</v>
      </c>
      <c r="R16" s="3">
        <f t="shared" si="6"/>
        <v>0.197815676728801</v>
      </c>
      <c r="S16" s="3">
        <f t="shared" si="7"/>
        <v>0.0284689598737984</v>
      </c>
      <c r="T16" s="3">
        <f t="shared" si="8"/>
        <v>0.286283535667501</v>
      </c>
      <c r="U16">
        <f t="shared" si="9"/>
        <v>0.317301835391208</v>
      </c>
      <c r="V16">
        <f t="shared" si="10"/>
        <v>0.347113815310869</v>
      </c>
    </row>
    <row r="17" ht="14.25" spans="1:22">
      <c r="A17" s="2"/>
      <c r="B17" s="2" t="s">
        <v>43</v>
      </c>
      <c r="C17" s="3">
        <v>9.82248102344957</v>
      </c>
      <c r="D17" s="3">
        <v>19.4031112793329</v>
      </c>
      <c r="E17" s="3">
        <v>29.7373091423213</v>
      </c>
      <c r="F17" s="3">
        <v>39.9630591968468</v>
      </c>
      <c r="G17" s="3">
        <v>9.8348811770282</v>
      </c>
      <c r="H17" s="3">
        <v>19.88558163</v>
      </c>
      <c r="I17" s="3">
        <v>29.7825816379</v>
      </c>
      <c r="J17" s="3">
        <v>39.8772887417522</v>
      </c>
      <c r="K17" s="2"/>
      <c r="L17" s="2" t="s">
        <v>43</v>
      </c>
      <c r="M17" s="3">
        <f t="shared" si="1"/>
        <v>0.177518976550431</v>
      </c>
      <c r="N17" s="3">
        <f t="shared" si="2"/>
        <v>0.596888720667099</v>
      </c>
      <c r="O17" s="3">
        <f t="shared" si="3"/>
        <v>0.262690857678699</v>
      </c>
      <c r="P17" s="3">
        <f t="shared" si="4"/>
        <v>0.0369408031532004</v>
      </c>
      <c r="Q17" s="3">
        <f t="shared" si="5"/>
        <v>0.165118822971801</v>
      </c>
      <c r="R17" s="3">
        <f t="shared" si="6"/>
        <v>0.114418369999999</v>
      </c>
      <c r="S17" s="3">
        <f t="shared" si="7"/>
        <v>0.217418362099998</v>
      </c>
      <c r="T17" s="3">
        <f t="shared" si="8"/>
        <v>0.122711258247797</v>
      </c>
      <c r="U17">
        <f t="shared" si="9"/>
        <v>0.211713271421128</v>
      </c>
      <c r="V17">
        <f t="shared" si="10"/>
        <v>0.264774627681908</v>
      </c>
    </row>
    <row r="18" ht="14.25" spans="1:20">
      <c r="A18" s="2"/>
      <c r="B18" s="2" t="s">
        <v>44</v>
      </c>
      <c r="C18" s="3"/>
      <c r="D18" s="3"/>
      <c r="E18" s="3"/>
      <c r="F18" s="3"/>
      <c r="G18" s="3"/>
      <c r="H18" s="3"/>
      <c r="I18" s="3"/>
      <c r="J18" s="3"/>
      <c r="K18" s="2"/>
      <c r="L18" s="2" t="s">
        <v>44</v>
      </c>
      <c r="M18" s="3"/>
      <c r="N18" s="3"/>
      <c r="O18" s="3"/>
      <c r="P18" s="3"/>
      <c r="Q18" s="3"/>
      <c r="R18" s="3"/>
      <c r="S18" s="3"/>
      <c r="T18" s="3"/>
    </row>
    <row r="19" ht="14.25" spans="1:22">
      <c r="A19" s="2" t="s">
        <v>49</v>
      </c>
      <c r="B19" s="2" t="s">
        <v>42</v>
      </c>
      <c r="C19" s="3">
        <v>10.2052716787897</v>
      </c>
      <c r="D19" s="3">
        <v>19.8568135631876</v>
      </c>
      <c r="E19" s="3">
        <v>29.8755527026809</v>
      </c>
      <c r="F19" s="3">
        <v>40.021319933328</v>
      </c>
      <c r="G19" s="3">
        <v>9.88855377677466</v>
      </c>
      <c r="H19" s="3">
        <v>19.5666501164689</v>
      </c>
      <c r="I19" s="3">
        <v>29.8564755781524</v>
      </c>
      <c r="J19" s="3" t="s">
        <v>12</v>
      </c>
      <c r="K19" s="2" t="s">
        <v>49</v>
      </c>
      <c r="L19" s="2" t="s">
        <v>42</v>
      </c>
      <c r="M19" s="3">
        <f t="shared" si="1"/>
        <v>0.2052716787897</v>
      </c>
      <c r="N19" s="3">
        <f t="shared" si="2"/>
        <v>0.1431864368124</v>
      </c>
      <c r="O19" s="3">
        <f t="shared" si="3"/>
        <v>0.124447297319101</v>
      </c>
      <c r="P19" s="3">
        <f t="shared" si="4"/>
        <v>0.0213199333280016</v>
      </c>
      <c r="Q19" s="3">
        <f t="shared" si="5"/>
        <v>0.111446223225339</v>
      </c>
      <c r="R19" s="3">
        <f t="shared" si="6"/>
        <v>0.4333498835311</v>
      </c>
      <c r="S19" s="3">
        <f t="shared" si="7"/>
        <v>0.143524421847602</v>
      </c>
      <c r="T19" s="3" t="s">
        <v>12</v>
      </c>
      <c r="U19">
        <f t="shared" si="9"/>
        <v>0.168935124979035</v>
      </c>
      <c r="V19">
        <f t="shared" si="10"/>
        <v>0.206809826052001</v>
      </c>
    </row>
    <row r="20" ht="14.25" spans="1:22">
      <c r="A20" s="2"/>
      <c r="B20" s="2" t="s">
        <v>43</v>
      </c>
      <c r="C20" s="3">
        <v>10.3121316147927</v>
      </c>
      <c r="D20" s="3">
        <v>20.1191973843954</v>
      </c>
      <c r="E20" s="3">
        <v>29.9157436030136</v>
      </c>
      <c r="F20" s="3">
        <v>40.1278145178659</v>
      </c>
      <c r="G20" s="3">
        <v>9.67991095827622</v>
      </c>
      <c r="H20" s="3">
        <v>19.832614347487</v>
      </c>
      <c r="I20" s="3">
        <v>29.7738526734373</v>
      </c>
      <c r="J20" s="3" t="s">
        <v>12</v>
      </c>
      <c r="K20" s="2"/>
      <c r="L20" s="2" t="s">
        <v>43</v>
      </c>
      <c r="M20" s="3">
        <f t="shared" si="1"/>
        <v>0.312131614792699</v>
      </c>
      <c r="N20" s="3">
        <f t="shared" si="2"/>
        <v>0.119197384395399</v>
      </c>
      <c r="O20" s="3">
        <f t="shared" si="3"/>
        <v>0.084256396986401</v>
      </c>
      <c r="P20" s="3">
        <f t="shared" si="4"/>
        <v>0.1278145178659</v>
      </c>
      <c r="Q20" s="3">
        <f t="shared" si="5"/>
        <v>0.320089041723779</v>
      </c>
      <c r="R20" s="3">
        <f t="shared" si="6"/>
        <v>0.167385652513001</v>
      </c>
      <c r="S20" s="3">
        <f t="shared" si="7"/>
        <v>0.2261473265627</v>
      </c>
      <c r="T20" s="3" t="s">
        <v>12</v>
      </c>
      <c r="U20">
        <f t="shared" si="9"/>
        <v>0.193860276405697</v>
      </c>
      <c r="V20">
        <f t="shared" si="10"/>
        <v>0.212699458465471</v>
      </c>
    </row>
    <row r="21" ht="14.25" spans="1:20">
      <c r="A21" s="2"/>
      <c r="B21" s="2" t="s">
        <v>44</v>
      </c>
      <c r="C21" s="3"/>
      <c r="D21" s="3"/>
      <c r="E21" s="3"/>
      <c r="F21" s="3"/>
      <c r="G21" s="3"/>
      <c r="H21" s="3"/>
      <c r="I21" s="3"/>
      <c r="J21" s="3"/>
      <c r="K21" s="2"/>
      <c r="L21" s="2" t="s">
        <v>44</v>
      </c>
      <c r="M21" s="3"/>
      <c r="N21" s="3"/>
      <c r="O21" s="3"/>
      <c r="P21" s="3"/>
      <c r="Q21" s="3"/>
      <c r="R21" s="3"/>
      <c r="S21" s="3"/>
      <c r="T21" s="3"/>
    </row>
    <row r="22" ht="14.25" spans="1:22">
      <c r="A22" s="2" t="s">
        <v>50</v>
      </c>
      <c r="B22" s="2" t="s">
        <v>42</v>
      </c>
      <c r="C22" s="3">
        <v>10.1398912522797</v>
      </c>
      <c r="D22" s="3">
        <v>20.0900150377813</v>
      </c>
      <c r="E22" s="3">
        <v>30.0901707772407</v>
      </c>
      <c r="F22" s="3">
        <v>39.9007445011118</v>
      </c>
      <c r="G22" s="3">
        <v>9.81866774744194</v>
      </c>
      <c r="H22" s="3">
        <v>19.8989727309934</v>
      </c>
      <c r="I22" s="3">
        <v>29.8164701514702</v>
      </c>
      <c r="J22" s="3">
        <v>39.7187970501693</v>
      </c>
      <c r="K22" s="2" t="s">
        <v>50</v>
      </c>
      <c r="L22" s="2" t="s">
        <v>42</v>
      </c>
      <c r="M22" s="3">
        <f t="shared" si="1"/>
        <v>0.1398912522797</v>
      </c>
      <c r="N22" s="3">
        <f t="shared" si="2"/>
        <v>0.0900150377812992</v>
      </c>
      <c r="O22" s="3">
        <f t="shared" si="3"/>
        <v>0.0901707772407008</v>
      </c>
      <c r="P22" s="3">
        <f t="shared" si="4"/>
        <v>0.0992554988881977</v>
      </c>
      <c r="Q22" s="3">
        <f t="shared" si="5"/>
        <v>0.181332252558059</v>
      </c>
      <c r="R22" s="3">
        <f t="shared" si="6"/>
        <v>0.1010272690066</v>
      </c>
      <c r="S22" s="3">
        <f t="shared" si="7"/>
        <v>0.183529848529801</v>
      </c>
      <c r="T22" s="3">
        <f t="shared" si="8"/>
        <v>0.2812029498307</v>
      </c>
      <c r="U22">
        <f t="shared" si="9"/>
        <v>0.145803110764382</v>
      </c>
      <c r="V22">
        <f t="shared" si="10"/>
        <v>0.158706053686705</v>
      </c>
    </row>
    <row r="23" ht="14.25" spans="1:22">
      <c r="A23" s="2"/>
      <c r="B23" s="2" t="s">
        <v>43</v>
      </c>
      <c r="C23" s="3">
        <v>9.94582899835793</v>
      </c>
      <c r="D23" s="3">
        <v>20.0662212439132</v>
      </c>
      <c r="E23" s="3">
        <v>30.1642890156105</v>
      </c>
      <c r="F23" s="3">
        <v>40.1044610936982</v>
      </c>
      <c r="G23" s="3">
        <v>9.97902128444034</v>
      </c>
      <c r="H23" s="3">
        <v>19.92268820758</v>
      </c>
      <c r="I23" s="3">
        <v>29.809736842394</v>
      </c>
      <c r="J23" s="3">
        <v>39.68998376478</v>
      </c>
      <c r="K23" s="2"/>
      <c r="L23" s="2" t="s">
        <v>43</v>
      </c>
      <c r="M23" s="3">
        <f t="shared" si="1"/>
        <v>0.0541710016420698</v>
      </c>
      <c r="N23" s="3">
        <f t="shared" si="2"/>
        <v>0.0662212439132013</v>
      </c>
      <c r="O23" s="3">
        <f t="shared" si="3"/>
        <v>0.1642890156105</v>
      </c>
      <c r="P23" s="3">
        <f t="shared" si="4"/>
        <v>0.104461093698198</v>
      </c>
      <c r="Q23" s="3">
        <f t="shared" si="5"/>
        <v>0.0209787155596608</v>
      </c>
      <c r="R23" s="3">
        <f t="shared" si="6"/>
        <v>0.0773117924200015</v>
      </c>
      <c r="S23" s="3">
        <f t="shared" si="7"/>
        <v>0.190263157606001</v>
      </c>
      <c r="T23" s="3">
        <f t="shared" si="8"/>
        <v>0.310016235219997</v>
      </c>
      <c r="U23">
        <f t="shared" si="9"/>
        <v>0.123464031958704</v>
      </c>
      <c r="V23">
        <f t="shared" si="10"/>
        <v>0.15163694565768</v>
      </c>
    </row>
    <row r="24" ht="14.25" spans="1:20">
      <c r="A24" s="2"/>
      <c r="B24" s="2" t="s">
        <v>44</v>
      </c>
      <c r="C24" s="3"/>
      <c r="D24" s="3"/>
      <c r="E24" s="3"/>
      <c r="F24" s="3"/>
      <c r="G24" s="3"/>
      <c r="H24" s="3"/>
      <c r="I24" s="3"/>
      <c r="J24" s="3"/>
      <c r="K24" s="2"/>
      <c r="L24" s="2" t="s">
        <v>44</v>
      </c>
      <c r="M24" s="3"/>
      <c r="N24" s="3"/>
      <c r="O24" s="3"/>
      <c r="P24" s="3"/>
      <c r="Q24" s="3"/>
      <c r="R24" s="3"/>
      <c r="S24" s="3"/>
      <c r="T24" s="3"/>
    </row>
    <row r="25" ht="14.25" spans="11:21">
      <c r="K25" s="4"/>
      <c r="L25" s="4"/>
      <c r="M25" s="5"/>
      <c r="N25" s="5"/>
      <c r="O25" s="4"/>
      <c r="P25" s="4"/>
      <c r="Q25" s="4"/>
      <c r="R25" s="4"/>
      <c r="S25" s="4"/>
      <c r="T25" s="4"/>
      <c r="U25" s="6"/>
    </row>
    <row r="26" spans="11:21"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ht="14.25" spans="11:21">
      <c r="K27" s="4"/>
      <c r="L27" s="4"/>
      <c r="M27" s="5"/>
      <c r="N27" s="5"/>
      <c r="O27" s="4"/>
      <c r="P27" s="4"/>
      <c r="Q27" s="4"/>
      <c r="R27" s="4"/>
      <c r="S27" s="4"/>
      <c r="T27" s="4"/>
      <c r="U27" s="6"/>
    </row>
    <row r="28" ht="14.25" spans="11:21">
      <c r="K28" s="4"/>
      <c r="L28" s="4"/>
      <c r="M28" s="5"/>
      <c r="N28" s="5"/>
      <c r="O28" s="4"/>
      <c r="P28" s="4"/>
      <c r="Q28" s="4"/>
      <c r="R28" s="4"/>
      <c r="S28" s="4"/>
      <c r="T28" s="4"/>
      <c r="U28" s="6"/>
    </row>
    <row r="29" ht="14.25" spans="11:21">
      <c r="K29" s="4"/>
      <c r="L29" s="4"/>
      <c r="M29" s="5"/>
      <c r="N29" s="5"/>
      <c r="O29" s="4"/>
      <c r="P29" s="4"/>
      <c r="Q29" s="4"/>
      <c r="R29" s="4"/>
      <c r="S29" s="4"/>
      <c r="T29" s="4"/>
      <c r="U29" s="6"/>
    </row>
    <row r="30" ht="14.25" spans="11:21">
      <c r="K30" s="4"/>
      <c r="L30" s="4"/>
      <c r="M30" s="5"/>
      <c r="N30" s="5"/>
      <c r="O30" s="4"/>
      <c r="P30" s="4"/>
      <c r="Q30" s="4"/>
      <c r="R30" s="4"/>
      <c r="S30" s="4"/>
      <c r="T30" s="4"/>
      <c r="U30" s="6"/>
    </row>
    <row r="31" spans="11:21"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1:21"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1:21"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1:21"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1:21"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</sheetData>
  <mergeCells count="22">
    <mergeCell ref="A1:J1"/>
    <mergeCell ref="K1:T1"/>
    <mergeCell ref="C2:F2"/>
    <mergeCell ref="G2:J2"/>
    <mergeCell ref="M2:P2"/>
    <mergeCell ref="Q2:T2"/>
    <mergeCell ref="A4:A6"/>
    <mergeCell ref="A7:A9"/>
    <mergeCell ref="A10:A12"/>
    <mergeCell ref="A13:A15"/>
    <mergeCell ref="A16:A18"/>
    <mergeCell ref="A19:A21"/>
    <mergeCell ref="A22:A24"/>
    <mergeCell ref="K4:K6"/>
    <mergeCell ref="K7:K9"/>
    <mergeCell ref="K10:K12"/>
    <mergeCell ref="K13:K15"/>
    <mergeCell ref="K16:K18"/>
    <mergeCell ref="K19:K21"/>
    <mergeCell ref="K22:K24"/>
    <mergeCell ref="A2:B3"/>
    <mergeCell ref="K2:L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区域旋转</vt:lpstr>
      <vt:lpstr>圆和方形</vt:lpstr>
      <vt:lpstr>三轴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2021-03-31T02:02:00Z</dcterms:created>
  <dcterms:modified xsi:type="dcterms:W3CDTF">2021-04-07T13:37:44Z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4F5FF12068B74C91A38CE17B297F79DC</vt:lpwstr>
  </property>
  <property fmtid="{D5CDD505-2E9C-101B-9397-08002B2CF9AE}" pid="4" name="WorkbookGuid">
    <vt:lpwstr>7df094c5-b3ad-464d-930e-d68a8558d7fd</vt:lpwstr>
  </property>
</Properties>
</file>