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5" i="1"/>
  <c r="F6" i="1" l="1"/>
  <c r="F7" i="1"/>
  <c r="F8" i="1"/>
  <c r="F9" i="1"/>
  <c r="F10" i="1"/>
  <c r="F11" i="1"/>
  <c r="F12" i="1"/>
  <c r="F13" i="1"/>
  <c r="F14" i="1"/>
  <c r="F15" i="1"/>
  <c r="F5" i="1"/>
  <c r="E6" i="1"/>
  <c r="E7" i="1"/>
  <c r="E8" i="1"/>
  <c r="E9" i="1"/>
  <c r="E10" i="1"/>
  <c r="E11" i="1"/>
  <c r="E12" i="1"/>
  <c r="E13" i="1"/>
  <c r="E14" i="1"/>
  <c r="E15" i="1"/>
  <c r="E5" i="1"/>
  <c r="D7" i="1"/>
  <c r="D8" i="1"/>
  <c r="D9" i="1"/>
  <c r="D10" i="1"/>
  <c r="D11" i="1"/>
  <c r="D12" i="1"/>
  <c r="D13" i="1"/>
  <c r="D14" i="1"/>
  <c r="D15" i="1"/>
  <c r="D6" i="1"/>
  <c r="D5" i="1"/>
  <c r="C7" i="1"/>
  <c r="C8" i="1"/>
  <c r="C9" i="1"/>
  <c r="C10" i="1"/>
  <c r="C11" i="1"/>
  <c r="C12" i="1"/>
  <c r="C13" i="1"/>
  <c r="C14" i="1"/>
  <c r="C15" i="1"/>
  <c r="C6" i="1"/>
  <c r="C5" i="1"/>
</calcChain>
</file>

<file path=xl/sharedStrings.xml><?xml version="1.0" encoding="utf-8"?>
<sst xmlns="http://schemas.openxmlformats.org/spreadsheetml/2006/main" count="21" uniqueCount="21">
  <si>
    <t>缴费基数</t>
    <phoneticPr fontId="1" type="noConversion"/>
  </si>
  <si>
    <t>养老保险</t>
    <phoneticPr fontId="1" type="noConversion"/>
  </si>
  <si>
    <t>医疗保险</t>
    <phoneticPr fontId="1" type="noConversion"/>
  </si>
  <si>
    <t>扣款金额合计(元)</t>
    <phoneticPr fontId="1" type="noConversion"/>
  </si>
  <si>
    <t>一档</t>
    <phoneticPr fontId="1" type="noConversion"/>
  </si>
  <si>
    <t>二档</t>
    <phoneticPr fontId="1" type="noConversion"/>
  </si>
  <si>
    <t>备注</t>
    <phoneticPr fontId="1" type="noConversion"/>
  </si>
  <si>
    <t>一档：缴费工资X8.7%</t>
    <phoneticPr fontId="1" type="noConversion"/>
  </si>
  <si>
    <t>二档：缴费工资X1%</t>
    <phoneticPr fontId="1" type="noConversion"/>
  </si>
  <si>
    <t>单位：元</t>
    <phoneticPr fontId="1" type="noConversion"/>
  </si>
  <si>
    <t>缴费工资X20%</t>
    <phoneticPr fontId="1" type="noConversion"/>
  </si>
  <si>
    <t>不参加养老保险</t>
    <phoneticPr fontId="1" type="noConversion"/>
  </si>
  <si>
    <t>深户参保人申请只参医保</t>
    <phoneticPr fontId="1" type="noConversion"/>
  </si>
  <si>
    <t>注：请留意媒体、报纸等最低工资标准和市月平均工资标准调整的相关公告。</t>
    <phoneticPr fontId="1" type="noConversion"/>
  </si>
  <si>
    <t>深户个人缴费基数表</t>
    <phoneticPr fontId="1" type="noConversion"/>
  </si>
  <si>
    <t>欢迎加入深圳HR办事指南3群，QQ群号码：35065646</t>
    <phoneticPr fontId="1" type="noConversion"/>
  </si>
  <si>
    <t>2200为市政府公布最低工资标准</t>
    <phoneticPr fontId="1" type="noConversion"/>
  </si>
  <si>
    <t>一档：3339二档：8348</t>
    <phoneticPr fontId="1" type="noConversion"/>
  </si>
  <si>
    <t>3339为社平工资的0.4</t>
    <phoneticPr fontId="1" type="noConversion"/>
  </si>
  <si>
    <t>3339*8.7%=290.493</t>
    <phoneticPr fontId="1" type="noConversion"/>
  </si>
  <si>
    <t>8347X1%=83.47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</si>
</sst>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8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J6" sqref="J6"/>
    </sheetView>
  </sheetViews>
  <sheetFormatPr defaultRowHeight="13.5" x14ac:dyDescent="0.15"/>
  <cols>
    <col min="1" max="1" width="1.625" customWidth="1"/>
    <col min="2" max="2" width="11.75" style="1" customWidth="1"/>
    <col min="3" max="3" width="18.125" style="1" customWidth="1"/>
    <col min="4" max="4" width="23.25" style="1" customWidth="1"/>
    <col min="5" max="5" width="19.5" style="1" customWidth="1"/>
    <col min="6" max="7" width="9" style="1"/>
    <col min="8" max="8" width="29" style="1" customWidth="1"/>
  </cols>
  <sheetData>
    <row r="1" spans="2:9" ht="49.5" customHeight="1" thickBot="1" x14ac:dyDescent="0.2">
      <c r="B1" s="8" t="s">
        <v>14</v>
      </c>
      <c r="C1" s="8"/>
      <c r="D1" s="8"/>
      <c r="E1" s="8"/>
      <c r="F1" s="8"/>
      <c r="G1" s="8"/>
      <c r="H1" s="8"/>
    </row>
    <row r="2" spans="2:9" ht="24.95" customHeight="1" thickTop="1" thickBot="1" x14ac:dyDescent="0.2">
      <c r="B2" s="5" t="s">
        <v>0</v>
      </c>
      <c r="C2" s="5" t="s">
        <v>1</v>
      </c>
      <c r="D2" s="7" t="s">
        <v>2</v>
      </c>
      <c r="E2" s="7"/>
      <c r="F2" s="7" t="s">
        <v>3</v>
      </c>
      <c r="G2" s="7"/>
      <c r="H2" s="7" t="s">
        <v>6</v>
      </c>
      <c r="I2" t="s">
        <v>18</v>
      </c>
    </row>
    <row r="3" spans="2:9" ht="24.95" customHeight="1" thickTop="1" thickBot="1" x14ac:dyDescent="0.2">
      <c r="B3" s="5" t="s">
        <v>9</v>
      </c>
      <c r="C3" s="5" t="s">
        <v>10</v>
      </c>
      <c r="D3" s="5" t="s">
        <v>7</v>
      </c>
      <c r="E3" s="5" t="s">
        <v>8</v>
      </c>
      <c r="F3" s="5" t="s">
        <v>4</v>
      </c>
      <c r="G3" s="5" t="s">
        <v>5</v>
      </c>
      <c r="H3" s="7"/>
    </row>
    <row r="4" spans="2:9" ht="41.25" customHeight="1" thickTop="1" thickBot="1" x14ac:dyDescent="0.2">
      <c r="B4" s="4" t="s">
        <v>17</v>
      </c>
      <c r="C4" s="3" t="s">
        <v>11</v>
      </c>
      <c r="D4" s="3" t="s">
        <v>19</v>
      </c>
      <c r="E4" s="3" t="s">
        <v>20</v>
      </c>
      <c r="F4" s="3">
        <v>290.49299999999999</v>
      </c>
      <c r="G4" s="3">
        <v>83.47</v>
      </c>
      <c r="H4" s="3" t="s">
        <v>12</v>
      </c>
    </row>
    <row r="5" spans="2:9" ht="24.95" customHeight="1" thickTop="1" thickBot="1" x14ac:dyDescent="0.2">
      <c r="B5" s="3">
        <v>2200</v>
      </c>
      <c r="C5" s="3">
        <f>B5*22%</f>
        <v>484</v>
      </c>
      <c r="D5" s="3">
        <f>3339*8.7%</f>
        <v>290.49299999999999</v>
      </c>
      <c r="E5" s="3">
        <f>8347*1%</f>
        <v>83.47</v>
      </c>
      <c r="F5" s="3">
        <f>C5+D5</f>
        <v>774.49299999999994</v>
      </c>
      <c r="G5" s="3">
        <f>C5+E5</f>
        <v>567.47</v>
      </c>
      <c r="H5" s="3" t="s">
        <v>16</v>
      </c>
    </row>
    <row r="6" spans="2:9" ht="24.95" customHeight="1" thickTop="1" thickBot="1" x14ac:dyDescent="0.2">
      <c r="B6" s="3">
        <v>3000</v>
      </c>
      <c r="C6" s="3">
        <f>B6*22%</f>
        <v>660</v>
      </c>
      <c r="D6" s="3">
        <f>B6*8.7%</f>
        <v>261</v>
      </c>
      <c r="E6" s="3">
        <f t="shared" ref="E6:E15" si="0">8347*1%</f>
        <v>83.47</v>
      </c>
      <c r="F6" s="3">
        <f t="shared" ref="F6:F15" si="1">C6+D6</f>
        <v>921</v>
      </c>
      <c r="G6" s="3">
        <f t="shared" ref="G6:G15" si="2">C6+E6</f>
        <v>743.47</v>
      </c>
      <c r="H6" s="3"/>
    </row>
    <row r="7" spans="2:9" ht="24.95" customHeight="1" thickTop="1" thickBot="1" x14ac:dyDescent="0.2">
      <c r="B7" s="3">
        <v>4000</v>
      </c>
      <c r="C7" s="3">
        <f t="shared" ref="C7:C15" si="3">B7*22%</f>
        <v>880</v>
      </c>
      <c r="D7" s="3">
        <f t="shared" ref="D7:D15" si="4">B7*8.7%</f>
        <v>348</v>
      </c>
      <c r="E7" s="3">
        <f t="shared" si="0"/>
        <v>83.47</v>
      </c>
      <c r="F7" s="3">
        <f t="shared" si="1"/>
        <v>1228</v>
      </c>
      <c r="G7" s="3">
        <f t="shared" si="2"/>
        <v>963.47</v>
      </c>
      <c r="H7" s="3"/>
    </row>
    <row r="8" spans="2:9" ht="24.95" customHeight="1" thickTop="1" thickBot="1" x14ac:dyDescent="0.2">
      <c r="B8" s="3">
        <v>5000</v>
      </c>
      <c r="C8" s="3">
        <f t="shared" si="3"/>
        <v>1100</v>
      </c>
      <c r="D8" s="3">
        <f t="shared" si="4"/>
        <v>434.99999999999994</v>
      </c>
      <c r="E8" s="3">
        <f t="shared" si="0"/>
        <v>83.47</v>
      </c>
      <c r="F8" s="3">
        <f t="shared" si="1"/>
        <v>1535</v>
      </c>
      <c r="G8" s="3">
        <f t="shared" si="2"/>
        <v>1183.47</v>
      </c>
      <c r="H8" s="3"/>
    </row>
    <row r="9" spans="2:9" ht="24.95" customHeight="1" thickTop="1" thickBot="1" x14ac:dyDescent="0.2">
      <c r="B9" s="3">
        <v>6000</v>
      </c>
      <c r="C9" s="3">
        <f t="shared" si="3"/>
        <v>1320</v>
      </c>
      <c r="D9" s="3">
        <f t="shared" si="4"/>
        <v>522</v>
      </c>
      <c r="E9" s="3">
        <f t="shared" si="0"/>
        <v>83.47</v>
      </c>
      <c r="F9" s="3">
        <f t="shared" si="1"/>
        <v>1842</v>
      </c>
      <c r="G9" s="3">
        <f t="shared" si="2"/>
        <v>1403.47</v>
      </c>
      <c r="H9" s="3"/>
    </row>
    <row r="10" spans="2:9" ht="24.95" customHeight="1" thickTop="1" thickBot="1" x14ac:dyDescent="0.2">
      <c r="B10" s="3">
        <v>6753</v>
      </c>
      <c r="C10" s="3">
        <f t="shared" si="3"/>
        <v>1485.66</v>
      </c>
      <c r="D10" s="3">
        <f t="shared" si="4"/>
        <v>587.51099999999997</v>
      </c>
      <c r="E10" s="3">
        <f t="shared" si="0"/>
        <v>83.47</v>
      </c>
      <c r="F10" s="3">
        <f t="shared" si="1"/>
        <v>2073.1710000000003</v>
      </c>
      <c r="G10" s="3">
        <f t="shared" si="2"/>
        <v>1569.13</v>
      </c>
      <c r="H10" s="3"/>
    </row>
    <row r="11" spans="2:9" ht="24.95" customHeight="1" thickTop="1" thickBot="1" x14ac:dyDescent="0.2">
      <c r="B11" s="3">
        <v>7000</v>
      </c>
      <c r="C11" s="3">
        <f t="shared" si="3"/>
        <v>1540</v>
      </c>
      <c r="D11" s="3">
        <f t="shared" si="4"/>
        <v>609</v>
      </c>
      <c r="E11" s="3">
        <f t="shared" si="0"/>
        <v>83.47</v>
      </c>
      <c r="F11" s="3">
        <f t="shared" si="1"/>
        <v>2149</v>
      </c>
      <c r="G11" s="3">
        <f t="shared" si="2"/>
        <v>1623.47</v>
      </c>
      <c r="H11" s="3"/>
    </row>
    <row r="12" spans="2:9" ht="24.95" customHeight="1" thickTop="1" thickBot="1" x14ac:dyDescent="0.2">
      <c r="B12" s="3">
        <v>8000</v>
      </c>
      <c r="C12" s="3">
        <f t="shared" si="3"/>
        <v>1760</v>
      </c>
      <c r="D12" s="3">
        <f t="shared" si="4"/>
        <v>696</v>
      </c>
      <c r="E12" s="3">
        <f t="shared" si="0"/>
        <v>83.47</v>
      </c>
      <c r="F12" s="3">
        <f t="shared" si="1"/>
        <v>2456</v>
      </c>
      <c r="G12" s="3">
        <f t="shared" si="2"/>
        <v>1843.47</v>
      </c>
      <c r="H12" s="3"/>
    </row>
    <row r="13" spans="2:9" ht="24.95" customHeight="1" thickTop="1" thickBot="1" x14ac:dyDescent="0.2">
      <c r="B13" s="3">
        <v>9000</v>
      </c>
      <c r="C13" s="3">
        <f t="shared" si="3"/>
        <v>1980</v>
      </c>
      <c r="D13" s="3">
        <f t="shared" si="4"/>
        <v>783</v>
      </c>
      <c r="E13" s="3">
        <f t="shared" si="0"/>
        <v>83.47</v>
      </c>
      <c r="F13" s="3">
        <f t="shared" si="1"/>
        <v>2763</v>
      </c>
      <c r="G13" s="3">
        <f t="shared" si="2"/>
        <v>2063.4699999999998</v>
      </c>
      <c r="H13" s="3"/>
    </row>
    <row r="14" spans="2:9" ht="24.95" customHeight="1" thickTop="1" thickBot="1" x14ac:dyDescent="0.2">
      <c r="B14" s="3">
        <v>10000</v>
      </c>
      <c r="C14" s="3">
        <f t="shared" si="3"/>
        <v>2200</v>
      </c>
      <c r="D14" s="3">
        <f t="shared" si="4"/>
        <v>869.99999999999989</v>
      </c>
      <c r="E14" s="3">
        <f t="shared" si="0"/>
        <v>83.47</v>
      </c>
      <c r="F14" s="3">
        <f t="shared" si="1"/>
        <v>3070</v>
      </c>
      <c r="G14" s="3">
        <f t="shared" si="2"/>
        <v>2283.4699999999998</v>
      </c>
      <c r="H14" s="3"/>
    </row>
    <row r="15" spans="2:9" ht="24.95" customHeight="1" thickTop="1" thickBot="1" x14ac:dyDescent="0.2">
      <c r="B15" s="3">
        <v>25044</v>
      </c>
      <c r="C15" s="3">
        <f t="shared" si="3"/>
        <v>5509.68</v>
      </c>
      <c r="D15" s="3">
        <f t="shared" si="4"/>
        <v>2178.828</v>
      </c>
      <c r="E15" s="3">
        <f t="shared" si="0"/>
        <v>83.47</v>
      </c>
      <c r="F15" s="3">
        <f t="shared" si="1"/>
        <v>7688.5079999999998</v>
      </c>
      <c r="G15" s="3">
        <f t="shared" si="2"/>
        <v>5593.1500000000005</v>
      </c>
      <c r="H15" s="3"/>
    </row>
    <row r="16" spans="2:9" ht="24.95" customHeight="1" thickTop="1" x14ac:dyDescent="0.15">
      <c r="D16" s="2" t="s">
        <v>13</v>
      </c>
    </row>
    <row r="17" spans="2:2" ht="22.5" x14ac:dyDescent="0.15">
      <c r="B17" s="6" t="s">
        <v>15</v>
      </c>
    </row>
  </sheetData>
  <mergeCells count="4">
    <mergeCell ref="D2:E2"/>
    <mergeCell ref="H2:H3"/>
    <mergeCell ref="F2:G2"/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2018-06-26T14:24:42Z</dcterms:modified>
</cp:coreProperties>
</file>