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tcpro\mySystem\mySystem\xls\LDPEBag\"/>
    </mc:Choice>
  </mc:AlternateContent>
  <bookViews>
    <workbookView xWindow="0" yWindow="0" windowWidth="20490" windowHeight="7770" activeTab="4"/>
  </bookViews>
  <sheets>
    <sheet name="外箱-中文" sheetId="1" r:id="rId1"/>
    <sheet name="外箱-英文" sheetId="2" r:id="rId2"/>
    <sheet name="外箱-进口" sheetId="4" r:id="rId3"/>
    <sheet name="外箱-中文 -不体现储存条件" sheetId="5" r:id="rId4"/>
    <sheet name="外箱-英文-不体现重量" sheetId="6" r:id="rId5"/>
    <sheet name="Common" sheetId="3" r:id="rId6"/>
  </sheets>
  <definedNames>
    <definedName name="_xlnm.Print_Area" localSheetId="0">'外箱-中文'!$A$1:$D$12</definedName>
    <definedName name="_xlnm.Print_Area" localSheetId="3">'外箱-中文 -不体现储存条件'!$A$1:$D$11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6" l="1"/>
  <c r="D22" i="6"/>
  <c r="B22" i="6"/>
  <c r="D21" i="6"/>
  <c r="B21" i="6"/>
  <c r="B20" i="6"/>
  <c r="B19" i="6"/>
  <c r="B18" i="6"/>
  <c r="A17" i="6"/>
  <c r="A16" i="6"/>
  <c r="B9" i="5"/>
  <c r="B8" i="5"/>
  <c r="D7" i="5"/>
  <c r="B7" i="5"/>
  <c r="D6" i="5"/>
  <c r="B6" i="5"/>
  <c r="B5" i="5"/>
  <c r="B4" i="5"/>
  <c r="B3" i="5"/>
  <c r="B2" i="5"/>
  <c r="A1" i="5"/>
  <c r="F11" i="4" l="1"/>
  <c r="F10" i="4"/>
  <c r="B11" i="4"/>
  <c r="B10" i="4"/>
  <c r="B9" i="4"/>
  <c r="A8" i="4"/>
  <c r="A5" i="4"/>
  <c r="B24" i="2" l="1"/>
  <c r="A23" i="2" l="1"/>
  <c r="B8" i="1"/>
  <c r="A17" i="2"/>
  <c r="B21" i="2"/>
  <c r="B5" i="1"/>
  <c r="A1" i="1"/>
  <c r="B2" i="1" l="1"/>
  <c r="D22" i="2" l="1"/>
  <c r="D21" i="2"/>
  <c r="B22" i="2"/>
  <c r="B20" i="2"/>
  <c r="B19" i="2"/>
  <c r="B18" i="2"/>
  <c r="A16" i="2"/>
  <c r="B9" i="1" l="1"/>
  <c r="D7" i="1"/>
  <c r="D6" i="1"/>
  <c r="B7" i="1"/>
  <c r="B6" i="1"/>
  <c r="B4" i="1"/>
  <c r="B3" i="1"/>
</calcChain>
</file>

<file path=xl/sharedStrings.xml><?xml version="1.0" encoding="utf-8"?>
<sst xmlns="http://schemas.openxmlformats.org/spreadsheetml/2006/main" count="124" uniqueCount="80">
  <si>
    <t>注册证号：</t>
  </si>
  <si>
    <r>
      <rPr>
        <b/>
        <sz val="14"/>
        <color indexed="8"/>
        <rFont val="新宋体"/>
        <family val="3"/>
        <charset val="134"/>
      </rPr>
      <t>产品编码：</t>
    </r>
  </si>
  <si>
    <r>
      <rPr>
        <b/>
        <sz val="14"/>
        <color indexed="8"/>
        <rFont val="新宋体"/>
        <family val="3"/>
        <charset val="134"/>
      </rPr>
      <t>产品规格：</t>
    </r>
  </si>
  <si>
    <r>
      <rPr>
        <b/>
        <sz val="14"/>
        <color indexed="8"/>
        <rFont val="新宋体"/>
        <family val="3"/>
        <charset val="134"/>
      </rPr>
      <t>产品批号：</t>
    </r>
  </si>
  <si>
    <r>
      <rPr>
        <b/>
        <sz val="14"/>
        <color indexed="8"/>
        <rFont val="新宋体"/>
        <family val="3"/>
        <charset val="134"/>
      </rPr>
      <t>生产日期：</t>
    </r>
    <phoneticPr fontId="2" type="noConversion"/>
  </si>
  <si>
    <r>
      <rPr>
        <b/>
        <sz val="12"/>
        <color indexed="8"/>
        <rFont val="新宋体"/>
        <family val="3"/>
        <charset val="134"/>
      </rPr>
      <t>箱体规格：</t>
    </r>
    <phoneticPr fontId="2" type="noConversion"/>
  </si>
  <si>
    <r>
      <rPr>
        <b/>
        <sz val="12"/>
        <color indexed="8"/>
        <rFont val="新宋体"/>
        <family val="3"/>
        <charset val="134"/>
      </rPr>
      <t>北京市怀柔雁栖经济开发区雁栖路</t>
    </r>
    <r>
      <rPr>
        <b/>
        <sz val="12"/>
        <color indexed="8"/>
        <rFont val="Arial"/>
        <family val="2"/>
      </rPr>
      <t>15</t>
    </r>
    <r>
      <rPr>
        <b/>
        <sz val="12"/>
        <color indexed="8"/>
        <rFont val="新宋体"/>
        <family val="3"/>
        <charset val="134"/>
      </rPr>
      <t>号</t>
    </r>
    <phoneticPr fontId="2" type="noConversion"/>
  </si>
  <si>
    <r>
      <rPr>
        <b/>
        <sz val="10"/>
        <color indexed="8"/>
        <rFont val="新宋体"/>
        <family val="3"/>
        <charset val="134"/>
      </rPr>
      <t>应贮存在通风、干燥、清洁并保持有良好消防设施的仓库内，温度为</t>
    </r>
    <r>
      <rPr>
        <b/>
        <sz val="10"/>
        <color indexed="8"/>
        <rFont val="Arial"/>
        <family val="2"/>
      </rPr>
      <t>10-40</t>
    </r>
    <r>
      <rPr>
        <b/>
        <sz val="10"/>
        <color indexed="8"/>
        <rFont val="新宋体"/>
        <family val="3"/>
        <charset val="134"/>
      </rPr>
      <t>℃，</t>
    </r>
    <r>
      <rPr>
        <b/>
        <sz val="10"/>
        <color indexed="8"/>
        <rFont val="Arial"/>
        <family val="2"/>
      </rPr>
      <t>RH</t>
    </r>
    <r>
      <rPr>
        <b/>
        <sz val="10"/>
        <color indexed="8"/>
        <rFont val="新宋体"/>
        <family val="3"/>
        <charset val="134"/>
      </rPr>
      <t>＜</t>
    </r>
    <r>
      <rPr>
        <b/>
        <sz val="10"/>
        <color indexed="8"/>
        <rFont val="Arial"/>
        <family val="2"/>
      </rPr>
      <t>70%</t>
    </r>
    <r>
      <rPr>
        <b/>
        <sz val="10"/>
        <color indexed="8"/>
        <rFont val="新宋体"/>
        <family val="3"/>
        <charset val="134"/>
      </rPr>
      <t>。贮存时应远离热源，并防止阳光直射。</t>
    </r>
    <phoneticPr fontId="2" type="noConversion"/>
  </si>
  <si>
    <r>
      <rPr>
        <b/>
        <sz val="14"/>
        <color indexed="8"/>
        <rFont val="新宋体"/>
        <family val="3"/>
        <charset val="134"/>
      </rPr>
      <t>产品名称：</t>
    </r>
    <r>
      <rPr>
        <b/>
        <sz val="14"/>
        <color indexed="8"/>
        <rFont val="Arial"/>
        <family val="2"/>
      </rPr>
      <t xml:space="preserve">   </t>
    </r>
    <r>
      <rPr>
        <b/>
        <sz val="14"/>
        <color indexed="8"/>
        <rFont val="新宋体"/>
        <family val="3"/>
        <charset val="134"/>
      </rPr>
      <t>无菌原料药用低密度聚乙烯袋</t>
    </r>
    <phoneticPr fontId="2" type="noConversion"/>
  </si>
  <si>
    <r>
      <rPr>
        <b/>
        <sz val="14"/>
        <color indexed="8"/>
        <rFont val="新宋体"/>
        <family val="3"/>
        <charset val="134"/>
      </rPr>
      <t>注册证号：</t>
    </r>
  </si>
  <si>
    <r>
      <rPr>
        <b/>
        <sz val="14"/>
        <color indexed="8"/>
        <rFont val="新宋体"/>
        <family val="3"/>
        <charset val="134"/>
      </rPr>
      <t>国药包字</t>
    </r>
    <r>
      <rPr>
        <b/>
        <sz val="14"/>
        <color indexed="8"/>
        <rFont val="Arial"/>
        <family val="2"/>
      </rPr>
      <t xml:space="preserve"> 20130307</t>
    </r>
  </si>
  <si>
    <t>PEF-BS-400×500×100</t>
    <phoneticPr fontId="2" type="noConversion"/>
  </si>
  <si>
    <t>400mm×500mm×0.10mm</t>
    <phoneticPr fontId="2" type="noConversion"/>
  </si>
  <si>
    <r>
      <rPr>
        <b/>
        <sz val="14"/>
        <color indexed="8"/>
        <rFont val="新宋体"/>
        <family val="3"/>
        <charset val="134"/>
      </rPr>
      <t>有效期至：</t>
    </r>
    <phoneticPr fontId="2" type="noConversion"/>
  </si>
  <si>
    <r>
      <rPr>
        <b/>
        <sz val="14"/>
        <color indexed="8"/>
        <rFont val="新宋体"/>
        <family val="3"/>
        <charset val="134"/>
      </rPr>
      <t>数量：</t>
    </r>
    <r>
      <rPr>
        <sz val="22"/>
        <color indexed="8"/>
        <rFont val="Arial"/>
        <family val="2"/>
      </rPr>
      <t/>
    </r>
  </si>
  <si>
    <r>
      <rPr>
        <b/>
        <sz val="14"/>
        <color indexed="8"/>
        <rFont val="新宋体"/>
        <family val="3"/>
        <charset val="134"/>
      </rPr>
      <t>包装序号</t>
    </r>
    <r>
      <rPr>
        <b/>
        <sz val="14"/>
        <color indexed="8"/>
        <rFont val="Arial"/>
        <family val="2"/>
      </rPr>
      <t xml:space="preserve">:  </t>
    </r>
    <phoneticPr fontId="2" type="noConversion"/>
  </si>
  <si>
    <r>
      <rPr>
        <b/>
        <sz val="14"/>
        <color indexed="8"/>
        <rFont val="新宋体"/>
        <family val="3"/>
        <charset val="134"/>
      </rPr>
      <t>毛重：</t>
    </r>
    <r>
      <rPr>
        <b/>
        <sz val="14"/>
        <color indexed="8"/>
        <rFont val="Arial"/>
        <family val="2"/>
      </rPr>
      <t xml:space="preserve">           </t>
    </r>
    <phoneticPr fontId="2" type="noConversion"/>
  </si>
  <si>
    <t>25KG</t>
    <phoneticPr fontId="2" type="noConversion"/>
  </si>
  <si>
    <t>450mm×550mm×200mm</t>
    <phoneticPr fontId="2" type="noConversion"/>
  </si>
  <si>
    <r>
      <rPr>
        <b/>
        <sz val="12"/>
        <color indexed="8"/>
        <rFont val="新宋体"/>
        <family val="3"/>
        <charset val="134"/>
      </rPr>
      <t>公司名称</t>
    </r>
    <phoneticPr fontId="2" type="noConversion"/>
  </si>
  <si>
    <r>
      <rPr>
        <b/>
        <sz val="12"/>
        <color indexed="8"/>
        <rFont val="新宋体"/>
        <family val="3"/>
        <charset val="134"/>
      </rPr>
      <t>颇尔奥星包装科技（北京）有限责任公司</t>
    </r>
  </si>
  <si>
    <r>
      <rPr>
        <b/>
        <sz val="12"/>
        <color indexed="8"/>
        <rFont val="新宋体"/>
        <family val="3"/>
        <charset val="134"/>
      </rPr>
      <t>公司地址</t>
    </r>
    <phoneticPr fontId="2" type="noConversion"/>
  </si>
  <si>
    <t>Name</t>
    <phoneticPr fontId="12" type="noConversion"/>
  </si>
  <si>
    <t>产品编码</t>
    <phoneticPr fontId="12" type="noConversion"/>
  </si>
  <si>
    <t>Code</t>
    <phoneticPr fontId="12" type="noConversion"/>
  </si>
  <si>
    <t>产品规格</t>
    <phoneticPr fontId="12" type="noConversion"/>
  </si>
  <si>
    <t>Size</t>
    <phoneticPr fontId="12" type="noConversion"/>
  </si>
  <si>
    <t>Batch</t>
    <phoneticPr fontId="12" type="noConversion"/>
  </si>
  <si>
    <t>生产日期</t>
    <phoneticPr fontId="12" type="noConversion"/>
  </si>
  <si>
    <t>MFG</t>
    <phoneticPr fontId="12" type="noConversion"/>
  </si>
  <si>
    <t>有效期</t>
    <phoneticPr fontId="12" type="noConversion"/>
  </si>
  <si>
    <t>Expire</t>
    <phoneticPr fontId="12" type="noConversion"/>
  </si>
  <si>
    <t>数量</t>
    <phoneticPr fontId="12" type="noConversion"/>
  </si>
  <si>
    <t>Quantity</t>
    <phoneticPr fontId="12" type="noConversion"/>
  </si>
  <si>
    <t>包装序号</t>
    <phoneticPr fontId="12" type="noConversion"/>
  </si>
  <si>
    <t>NO</t>
    <phoneticPr fontId="12" type="noConversion"/>
  </si>
  <si>
    <t>毛重</t>
    <phoneticPr fontId="2" type="noConversion"/>
  </si>
  <si>
    <t>Gross</t>
    <phoneticPr fontId="2" type="noConversion"/>
  </si>
  <si>
    <t>箱体规格</t>
    <phoneticPr fontId="2" type="noConversion"/>
  </si>
  <si>
    <t>caton</t>
    <phoneticPr fontId="2" type="noConversion"/>
  </si>
  <si>
    <t>产品批号</t>
    <phoneticPr fontId="12" type="noConversion"/>
  </si>
  <si>
    <t>产品名称</t>
    <phoneticPr fontId="2" type="noConversion"/>
  </si>
  <si>
    <t>注册证号</t>
    <phoneticPr fontId="2" type="noConversion"/>
  </si>
  <si>
    <t>有效期至：</t>
    <phoneticPr fontId="2" type="noConversion"/>
  </si>
  <si>
    <t>Pall  AUSTAR Packaging Technology Co., Ltd</t>
    <phoneticPr fontId="2" type="noConversion"/>
  </si>
  <si>
    <r>
      <t>Code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</si>
  <si>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r>
      <t>Size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</si>
  <si>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r>
      <t>Batch No.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</si>
  <si>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r>
      <t>Mfg Date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</si>
  <si>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r>
      <t>Expiry Date</t>
    </r>
    <r>
      <rPr>
        <sz val="14"/>
        <color indexed="8"/>
        <rFont val="新宋体"/>
        <family val="3"/>
        <charset val="134"/>
      </rPr>
      <t>：</t>
    </r>
    <phoneticPr fontId="2" type="noConversion"/>
  </si>
  <si>
    <t>产品编码：</t>
  </si>
  <si>
    <t>产品规格：</t>
  </si>
  <si>
    <t>产品批号：</t>
  </si>
  <si>
    <t>生产日期：</t>
    <phoneticPr fontId="2" type="noConversion"/>
  </si>
  <si>
    <t>毛重：</t>
    <phoneticPr fontId="2" type="noConversion"/>
  </si>
  <si>
    <t>箱体规格：</t>
    <phoneticPr fontId="2" type="noConversion"/>
  </si>
  <si>
    <t>公司名称：</t>
    <phoneticPr fontId="2" type="noConversion"/>
  </si>
  <si>
    <t>颇尔奥星包装科技（北京）有限责任公司</t>
    <phoneticPr fontId="2" type="noConversion"/>
  </si>
  <si>
    <t>公司地址：</t>
    <phoneticPr fontId="2" type="noConversion"/>
  </si>
  <si>
    <t>北京市怀柔雁栖经济开发区雁栖路15号</t>
    <phoneticPr fontId="2" type="noConversion"/>
  </si>
  <si>
    <t>应贮存在通风、干燥、清洁并保持有良好消防设施的仓库内，温度为10-40℃，RH＜70%。贮存时应远离热源，并防止阳光直射。</t>
    <phoneticPr fontId="2" type="noConversion"/>
  </si>
  <si>
    <t>包装序号</t>
    <phoneticPr fontId="2" type="noConversion"/>
  </si>
  <si>
    <t>数量</t>
    <phoneticPr fontId="2" type="noConversion"/>
  </si>
  <si>
    <t>Pack No.</t>
    <phoneticPr fontId="2" type="noConversion"/>
  </si>
  <si>
    <t>Quantity</t>
    <phoneticPr fontId="2" type="noConversion"/>
  </si>
  <si>
    <t>CFDA</t>
    <phoneticPr fontId="2" type="noConversion"/>
  </si>
  <si>
    <t>国药包字 20130307</t>
    <phoneticPr fontId="2" type="noConversion"/>
  </si>
  <si>
    <t>GYBZ 20130307</t>
    <phoneticPr fontId="2" type="noConversion"/>
  </si>
  <si>
    <t>Carton Size:</t>
    <phoneticPr fontId="2" type="noConversion"/>
  </si>
  <si>
    <r>
      <t>Packnr</t>
    </r>
    <r>
      <rPr>
        <sz val="10"/>
        <color indexed="8"/>
        <rFont val="宋体"/>
        <charset val="134"/>
      </rPr>
      <t>：</t>
    </r>
    <phoneticPr fontId="21" type="noConversion"/>
  </si>
  <si>
    <r>
      <t>Batchnr</t>
    </r>
    <r>
      <rPr>
        <sz val="10"/>
        <color indexed="8"/>
        <rFont val="宋体"/>
        <charset val="134"/>
      </rPr>
      <t>：</t>
    </r>
    <phoneticPr fontId="21" type="noConversion"/>
  </si>
  <si>
    <r>
      <t>Quantity</t>
    </r>
    <r>
      <rPr>
        <sz val="10"/>
        <color indexed="8"/>
        <rFont val="宋体"/>
        <charset val="134"/>
      </rPr>
      <t>：</t>
    </r>
    <phoneticPr fontId="21" type="noConversion"/>
  </si>
  <si>
    <r>
      <t>Ref</t>
    </r>
    <r>
      <rPr>
        <sz val="10"/>
        <color indexed="8"/>
        <rFont val="宋体"/>
        <charset val="134"/>
      </rPr>
      <t>：</t>
    </r>
    <phoneticPr fontId="21" type="noConversion"/>
  </si>
  <si>
    <r>
      <t>Type</t>
    </r>
    <r>
      <rPr>
        <sz val="10"/>
        <color indexed="8"/>
        <rFont val="宋体"/>
        <charset val="134"/>
      </rPr>
      <t>：</t>
    </r>
    <r>
      <rPr>
        <sz val="10"/>
        <color indexed="8"/>
        <rFont val="Arial"/>
        <family val="2"/>
      </rPr>
      <t>LD1S50-1148-0001</t>
    </r>
    <phoneticPr fontId="21" type="noConversion"/>
  </si>
  <si>
    <t>AUSTAR  HANSEN  GROUP</t>
    <phoneticPr fontId="21" type="noConversion"/>
  </si>
  <si>
    <t xml:space="preserve"> Life Science</t>
    <phoneticPr fontId="21" type="noConversion"/>
  </si>
  <si>
    <t xml:space="preserve">                 
                      </t>
    <phoneticPr fontId="21" type="noConversion"/>
  </si>
  <si>
    <t>Pall Life Science Belgium BV BA
Reugelstraat 2,3320 - Hoegaarden, 
Belgium
Tel: +32 (0) 16 76 80 70</t>
    <phoneticPr fontId="21" type="noConversion"/>
  </si>
  <si>
    <t>Order</t>
    <phoneticPr fontId="2" type="noConversion"/>
  </si>
  <si>
    <t>Origin of Manufacturing:    China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</si>
</sst>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00"/>
    <numFmt numFmtId="178" formatCode="0_ "/>
  </numFmts>
  <fonts count="27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4"/>
      <color indexed="8"/>
      <name val="新宋体"/>
      <family val="3"/>
      <charset val="134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新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新宋体"/>
      <family val="3"/>
      <charset val="134"/>
    </font>
    <font>
      <sz val="22"/>
      <color indexed="8"/>
      <name val="Arial"/>
      <family val="2"/>
    </font>
    <font>
      <sz val="9"/>
      <name val="宋体"/>
      <family val="3"/>
      <charset val="134"/>
      <scheme val="minor"/>
    </font>
    <font>
      <sz val="14"/>
      <color indexed="8"/>
      <name val="宋体"/>
      <family val="3"/>
      <charset val="134"/>
      <scheme val="minor"/>
    </font>
    <font>
      <sz val="14"/>
      <color indexed="8"/>
      <name val="新宋体"/>
      <family val="3"/>
      <charset val="134"/>
    </font>
    <font>
      <sz val="14"/>
      <color indexed="8"/>
      <name val="Arial"/>
      <family val="2"/>
    </font>
    <font>
      <sz val="10"/>
      <color indexed="8"/>
      <name val="宋体"/>
      <family val="3"/>
      <charset val="134"/>
      <scheme val="minor"/>
    </font>
    <font>
      <sz val="14"/>
      <color indexed="8"/>
      <name val="Arial Unicode MS"/>
      <family val="2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Arial"/>
      <family val="2"/>
    </font>
    <font>
      <sz val="9"/>
      <name val="宋体"/>
      <charset val="134"/>
    </font>
    <font>
      <sz val="9"/>
      <color indexed="8"/>
      <name val="Arial"/>
      <family val="2"/>
    </font>
    <font>
      <sz val="11"/>
      <color indexed="8"/>
      <name val="宋体"/>
      <charset val="134"/>
    </font>
    <font>
      <sz val="11"/>
      <color indexed="8"/>
      <name val="Arial"/>
      <family val="2"/>
    </font>
    <font>
      <sz val="7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8" fillId="0" borderId="0">
      <alignment vertical="center"/>
    </xf>
    <xf numFmtId="0" fontId="23" fillId="0" borderId="0">
      <alignment vertical="center"/>
    </xf>
  </cellStyleXfs>
  <cellXfs count="109">
    <xf numFmtId="0" fontId="0" fillId="0" borderId="0" xfId="0"/>
    <xf numFmtId="0" fontId="6" fillId="0" borderId="0" xfId="0" applyFont="1"/>
    <xf numFmtId="0" fontId="3" fillId="0" borderId="0" xfId="0" applyFont="1"/>
    <xf numFmtId="0" fontId="4" fillId="2" borderId="4" xfId="1" applyFont="1" applyFill="1" applyBorder="1" applyAlignment="1">
      <alignment horizontal="left" vertical="center" wrapText="1"/>
    </xf>
    <xf numFmtId="176" fontId="4" fillId="2" borderId="5" xfId="1" applyNumberFormat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176" fontId="4" fillId="2" borderId="9" xfId="1" applyNumberFormat="1" applyFont="1" applyFill="1" applyBorder="1" applyAlignment="1">
      <alignment horizontal="left" vertical="center" wrapText="1"/>
    </xf>
    <xf numFmtId="177" fontId="4" fillId="2" borderId="6" xfId="1" quotePrefix="1" applyNumberFormat="1" applyFont="1" applyFill="1" applyBorder="1" applyAlignment="1">
      <alignment horizontal="left" vertical="center" wrapText="1"/>
    </xf>
    <xf numFmtId="176" fontId="4" fillId="2" borderId="4" xfId="1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0" fontId="15" fillId="2" borderId="4" xfId="1" applyFont="1" applyFill="1" applyBorder="1" applyAlignment="1">
      <alignment horizontal="left" vertical="center" wrapText="1"/>
    </xf>
    <xf numFmtId="49" fontId="15" fillId="2" borderId="5" xfId="1" applyNumberFormat="1" applyFont="1" applyFill="1" applyBorder="1" applyAlignment="1">
      <alignment vertical="center" wrapText="1"/>
    </xf>
    <xf numFmtId="176" fontId="15" fillId="2" borderId="5" xfId="1" applyNumberFormat="1" applyFont="1" applyFill="1" applyBorder="1" applyAlignment="1">
      <alignment vertical="center" wrapText="1"/>
    </xf>
    <xf numFmtId="0" fontId="15" fillId="2" borderId="5" xfId="1" applyFont="1" applyFill="1" applyBorder="1" applyAlignment="1">
      <alignment vertical="center" wrapText="1"/>
    </xf>
    <xf numFmtId="0" fontId="13" fillId="0" borderId="4" xfId="1" applyFont="1" applyFill="1" applyBorder="1" applyAlignment="1">
      <alignment horizontal="left" vertical="center" wrapText="1"/>
    </xf>
    <xf numFmtId="0" fontId="13" fillId="0" borderId="5" xfId="1" applyFont="1" applyFill="1" applyBorder="1" applyAlignment="1">
      <alignment vertical="center" wrapText="1"/>
    </xf>
    <xf numFmtId="0" fontId="13" fillId="0" borderId="5" xfId="1" applyFont="1" applyFill="1" applyBorder="1" applyAlignment="1">
      <alignment horizontal="left" vertical="center" wrapText="1"/>
    </xf>
    <xf numFmtId="49" fontId="17" fillId="0" borderId="7" xfId="1" applyNumberFormat="1" applyFont="1" applyFill="1" applyBorder="1" applyAlignment="1">
      <alignment horizontal="left" vertical="center" wrapText="1"/>
    </xf>
    <xf numFmtId="49" fontId="17" fillId="0" borderId="5" xfId="1" applyNumberFormat="1" applyFont="1" applyFill="1" applyBorder="1" applyAlignment="1">
      <alignment horizontal="left" vertical="center" wrapText="1"/>
    </xf>
    <xf numFmtId="177" fontId="17" fillId="0" borderId="6" xfId="1" quotePrefix="1" applyNumberFormat="1" applyFont="1" applyFill="1" applyBorder="1" applyAlignment="1">
      <alignment horizontal="left" vertical="center" wrapText="1"/>
    </xf>
    <xf numFmtId="0" fontId="13" fillId="0" borderId="4" xfId="1" applyFont="1" applyFill="1" applyBorder="1" applyAlignment="1">
      <alignment vertical="center" wrapText="1"/>
    </xf>
    <xf numFmtId="0" fontId="13" fillId="0" borderId="10" xfId="1" applyFont="1" applyFill="1" applyBorder="1" applyAlignment="1">
      <alignment horizontal="left" vertical="center" wrapText="1"/>
    </xf>
    <xf numFmtId="177" fontId="15" fillId="2" borderId="6" xfId="1" applyNumberFormat="1" applyFont="1" applyFill="1" applyBorder="1" applyAlignment="1">
      <alignment horizontal="left" vertical="center" wrapText="1"/>
    </xf>
    <xf numFmtId="178" fontId="17" fillId="0" borderId="6" xfId="1" applyNumberFormat="1" applyFont="1" applyFill="1" applyBorder="1" applyAlignment="1">
      <alignment horizontal="left" vertical="center" wrapText="1"/>
    </xf>
    <xf numFmtId="178" fontId="15" fillId="2" borderId="6" xfId="1" applyNumberFormat="1" applyFont="1" applyFill="1" applyBorder="1" applyAlignment="1">
      <alignment horizontal="left" vertical="center" wrapText="1"/>
    </xf>
    <xf numFmtId="0" fontId="15" fillId="2" borderId="19" xfId="1" applyFont="1" applyFill="1" applyBorder="1" applyAlignment="1">
      <alignment vertical="center" wrapText="1"/>
    </xf>
    <xf numFmtId="0" fontId="15" fillId="2" borderId="4" xfId="1" applyFont="1" applyFill="1" applyBorder="1" applyAlignment="1">
      <alignment horizontal="left" vertical="center" wrapText="1"/>
    </xf>
    <xf numFmtId="0" fontId="18" fillId="0" borderId="0" xfId="2" applyFont="1">
      <alignment vertical="center"/>
    </xf>
    <xf numFmtId="0" fontId="19" fillId="0" borderId="0" xfId="2" applyFont="1">
      <alignment vertical="center"/>
    </xf>
    <xf numFmtId="0" fontId="20" fillId="0" borderId="27" xfId="2" applyFont="1" applyBorder="1" applyAlignment="1">
      <alignment horizontal="left" vertical="center"/>
    </xf>
    <xf numFmtId="0" fontId="20" fillId="0" borderId="0" xfId="2" applyFont="1" applyBorder="1" applyAlignment="1">
      <alignment vertical="center"/>
    </xf>
    <xf numFmtId="0" fontId="19" fillId="0" borderId="0" xfId="2" applyFont="1" applyBorder="1">
      <alignment vertical="center"/>
    </xf>
    <xf numFmtId="0" fontId="20" fillId="0" borderId="28" xfId="2" applyFont="1" applyBorder="1" applyAlignment="1">
      <alignment horizontal="left" vertical="top"/>
    </xf>
    <xf numFmtId="0" fontId="20" fillId="0" borderId="27" xfId="2" applyFont="1" applyBorder="1">
      <alignment vertical="center"/>
    </xf>
    <xf numFmtId="0" fontId="20" fillId="0" borderId="0" xfId="2" applyFont="1" applyBorder="1" applyAlignment="1">
      <alignment horizontal="left" vertical="center"/>
    </xf>
    <xf numFmtId="0" fontId="20" fillId="0" borderId="0" xfId="2" applyFont="1" applyBorder="1" applyAlignment="1">
      <alignment horizontal="left" vertical="top"/>
    </xf>
    <xf numFmtId="0" fontId="20" fillId="0" borderId="0" xfId="2" applyFont="1" applyBorder="1">
      <alignment vertical="center"/>
    </xf>
    <xf numFmtId="0" fontId="20" fillId="0" borderId="0" xfId="2" applyFont="1" applyBorder="1" applyAlignment="1">
      <alignment vertical="top"/>
    </xf>
    <xf numFmtId="0" fontId="20" fillId="0" borderId="28" xfId="2" applyFont="1" applyBorder="1" applyAlignment="1">
      <alignment horizontal="left" vertical="center"/>
    </xf>
    <xf numFmtId="0" fontId="22" fillId="0" borderId="29" xfId="2" applyFont="1" applyBorder="1">
      <alignment vertical="center"/>
    </xf>
    <xf numFmtId="0" fontId="22" fillId="0" borderId="30" xfId="2" applyFont="1" applyBorder="1">
      <alignment vertical="center"/>
    </xf>
    <xf numFmtId="0" fontId="22" fillId="0" borderId="30" xfId="2" applyFont="1" applyBorder="1" applyAlignment="1">
      <alignment vertical="top"/>
    </xf>
    <xf numFmtId="0" fontId="22" fillId="0" borderId="31" xfId="2" applyFont="1" applyBorder="1" applyAlignment="1">
      <alignment vertical="top"/>
    </xf>
    <xf numFmtId="0" fontId="24" fillId="0" borderId="0" xfId="3" applyFont="1" applyBorder="1">
      <alignment vertical="center"/>
    </xf>
    <xf numFmtId="0" fontId="26" fillId="0" borderId="34" xfId="3" applyFont="1" applyBorder="1" applyAlignment="1">
      <alignment vertical="center" wrapText="1"/>
    </xf>
    <xf numFmtId="0" fontId="17" fillId="0" borderId="7" xfId="1" applyFont="1" applyFill="1" applyBorder="1" applyAlignment="1">
      <alignment horizontal="left" vertical="center" wrapText="1"/>
    </xf>
    <xf numFmtId="0" fontId="17" fillId="0" borderId="8" xfId="1" applyFont="1" applyFill="1" applyBorder="1" applyAlignment="1">
      <alignment horizontal="left" vertical="center" wrapText="1"/>
    </xf>
    <xf numFmtId="0" fontId="17" fillId="0" borderId="9" xfId="1" applyFont="1" applyFill="1" applyBorder="1" applyAlignment="1">
      <alignment horizontal="left" vertical="center" wrapText="1"/>
    </xf>
    <xf numFmtId="0" fontId="16" fillId="0" borderId="7" xfId="1" applyFont="1" applyFill="1" applyBorder="1" applyAlignment="1">
      <alignment horizontal="left" vertical="center" wrapText="1"/>
    </xf>
    <xf numFmtId="0" fontId="16" fillId="0" borderId="8" xfId="1" applyFont="1" applyFill="1" applyBorder="1" applyAlignment="1">
      <alignment horizontal="left" vertical="center" wrapText="1"/>
    </xf>
    <xf numFmtId="0" fontId="16" fillId="0" borderId="9" xfId="1" applyFont="1" applyFill="1" applyBorder="1" applyAlignment="1">
      <alignment horizontal="left" vertical="center" wrapText="1"/>
    </xf>
    <xf numFmtId="0" fontId="16" fillId="0" borderId="11" xfId="1" applyFont="1" applyFill="1" applyBorder="1" applyAlignment="1">
      <alignment horizontal="left" vertical="center" wrapText="1"/>
    </xf>
    <xf numFmtId="0" fontId="16" fillId="0" borderId="0" xfId="1" applyFont="1" applyFill="1" applyBorder="1" applyAlignment="1">
      <alignment horizontal="left" vertical="center" wrapText="1"/>
    </xf>
    <xf numFmtId="0" fontId="16" fillId="0" borderId="12" xfId="1" applyFont="1" applyFill="1" applyBorder="1" applyAlignment="1">
      <alignment horizontal="left" vertical="center" wrapText="1"/>
    </xf>
    <xf numFmtId="0" fontId="16" fillId="0" borderId="13" xfId="1" applyFont="1" applyFill="1" applyBorder="1" applyAlignment="1">
      <alignment horizontal="left" vertical="center" wrapText="1"/>
    </xf>
    <xf numFmtId="0" fontId="16" fillId="0" borderId="14" xfId="1" applyFont="1" applyFill="1" applyBorder="1" applyAlignment="1">
      <alignment horizontal="left" vertical="center" wrapText="1"/>
    </xf>
    <xf numFmtId="0" fontId="16" fillId="0" borderId="15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horizontal="left" vertical="center" wrapText="1"/>
    </xf>
    <xf numFmtId="0" fontId="13" fillId="0" borderId="7" xfId="1" applyFont="1" applyFill="1" applyBorder="1" applyAlignment="1">
      <alignment horizontal="left" vertical="center" wrapText="1"/>
    </xf>
    <xf numFmtId="0" fontId="13" fillId="0" borderId="8" xfId="1" applyFont="1" applyFill="1" applyBorder="1" applyAlignment="1">
      <alignment horizontal="left" vertical="center" wrapText="1"/>
    </xf>
    <xf numFmtId="0" fontId="13" fillId="0" borderId="9" xfId="1" applyFont="1" applyFill="1" applyBorder="1" applyAlignment="1">
      <alignment horizontal="left" vertical="center" wrapText="1"/>
    </xf>
    <xf numFmtId="0" fontId="17" fillId="0" borderId="5" xfId="1" applyFont="1" applyFill="1" applyBorder="1" applyAlignment="1">
      <alignment horizontal="left" vertical="center" wrapText="1"/>
    </xf>
    <xf numFmtId="0" fontId="17" fillId="0" borderId="6" xfId="1" applyFont="1" applyFill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 vertical="center" wrapText="1"/>
    </xf>
    <xf numFmtId="0" fontId="7" fillId="2" borderId="8" xfId="1" applyFont="1" applyFill="1" applyBorder="1" applyAlignment="1">
      <alignment horizontal="left" vertical="center" wrapText="1"/>
    </xf>
    <xf numFmtId="0" fontId="7" fillId="2" borderId="9" xfId="1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9" fillId="0" borderId="14" xfId="1" applyFont="1" applyFill="1" applyBorder="1" applyAlignment="1">
      <alignment horizontal="left" vertical="center" wrapText="1"/>
    </xf>
    <xf numFmtId="0" fontId="9" fillId="0" borderId="15" xfId="1" applyFont="1" applyFill="1" applyBorder="1" applyAlignment="1">
      <alignment horizontal="left" vertical="center" wrapText="1"/>
    </xf>
    <xf numFmtId="0" fontId="15" fillId="2" borderId="16" xfId="1" applyFont="1" applyFill="1" applyBorder="1" applyAlignment="1">
      <alignment horizontal="center" vertical="center" wrapText="1"/>
    </xf>
    <xf numFmtId="0" fontId="15" fillId="2" borderId="17" xfId="1" applyFont="1" applyFill="1" applyBorder="1" applyAlignment="1">
      <alignment horizontal="center" vertical="center" wrapText="1"/>
    </xf>
    <xf numFmtId="0" fontId="15" fillId="2" borderId="18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7" xfId="1" applyFont="1" applyFill="1" applyBorder="1" applyAlignment="1">
      <alignment horizontal="left" vertical="center" wrapText="1"/>
    </xf>
    <xf numFmtId="0" fontId="4" fillId="2" borderId="18" xfId="1" applyFont="1" applyFill="1" applyBorder="1" applyAlignment="1">
      <alignment horizontal="left" vertical="center" wrapText="1"/>
    </xf>
    <xf numFmtId="0" fontId="4" fillId="2" borderId="7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left" vertical="center" wrapText="1"/>
    </xf>
    <xf numFmtId="0" fontId="15" fillId="2" borderId="4" xfId="1" applyFont="1" applyFill="1" applyBorder="1" applyAlignment="1">
      <alignment horizontal="left" vertical="center" wrapText="1"/>
    </xf>
    <xf numFmtId="0" fontId="15" fillId="2" borderId="5" xfId="1" applyFont="1" applyFill="1" applyBorder="1" applyAlignment="1">
      <alignment horizontal="left" vertical="center" wrapText="1"/>
    </xf>
    <xf numFmtId="0" fontId="15" fillId="2" borderId="6" xfId="1" applyFont="1" applyFill="1" applyBorder="1" applyAlignment="1">
      <alignment horizontal="left" vertical="center" wrapText="1"/>
    </xf>
    <xf numFmtId="0" fontId="15" fillId="2" borderId="20" xfId="1" applyFont="1" applyFill="1" applyBorder="1" applyAlignment="1">
      <alignment horizontal="left" vertical="center" wrapText="1"/>
    </xf>
    <xf numFmtId="0" fontId="15" fillId="2" borderId="21" xfId="1" applyFont="1" applyFill="1" applyBorder="1" applyAlignment="1">
      <alignment horizontal="left" vertical="center" wrapText="1"/>
    </xf>
    <xf numFmtId="0" fontId="15" fillId="2" borderId="22" xfId="1" applyFont="1" applyFill="1" applyBorder="1" applyAlignment="1">
      <alignment horizontal="left" vertical="center" wrapText="1"/>
    </xf>
    <xf numFmtId="0" fontId="15" fillId="2" borderId="23" xfId="1" applyFont="1" applyFill="1" applyBorder="1" applyAlignment="1">
      <alignment horizontal="left" vertical="center" wrapText="1"/>
    </xf>
    <xf numFmtId="0" fontId="15" fillId="2" borderId="8" xfId="1" applyFont="1" applyFill="1" applyBorder="1" applyAlignment="1">
      <alignment horizontal="left" vertical="center" wrapText="1"/>
    </xf>
    <xf numFmtId="0" fontId="15" fillId="2" borderId="9" xfId="1" applyFont="1" applyFill="1" applyBorder="1" applyAlignment="1">
      <alignment horizontal="left" vertical="center" wrapText="1"/>
    </xf>
    <xf numFmtId="0" fontId="15" fillId="2" borderId="7" xfId="1" applyFont="1" applyFill="1" applyBorder="1" applyAlignment="1">
      <alignment horizontal="left" vertical="center" wrapText="1"/>
    </xf>
    <xf numFmtId="0" fontId="20" fillId="0" borderId="0" xfId="2" applyFont="1" applyBorder="1" applyAlignment="1">
      <alignment horizontal="left" vertical="top"/>
    </xf>
    <xf numFmtId="0" fontId="24" fillId="0" borderId="33" xfId="3" applyFont="1" applyBorder="1" applyAlignment="1">
      <alignment horizontal="left" vertical="center" wrapText="1"/>
    </xf>
    <xf numFmtId="0" fontId="25" fillId="0" borderId="33" xfId="3" applyFont="1" applyBorder="1" applyAlignment="1">
      <alignment horizontal="left" vertical="center" wrapText="1"/>
    </xf>
    <xf numFmtId="0" fontId="25" fillId="0" borderId="32" xfId="3" applyFont="1" applyBorder="1" applyAlignment="1">
      <alignment horizontal="left" vertical="center" wrapText="1"/>
    </xf>
    <xf numFmtId="0" fontId="20" fillId="0" borderId="26" xfId="2" applyFont="1" applyBorder="1" applyAlignment="1">
      <alignment horizontal="center" wrapText="1"/>
    </xf>
    <xf numFmtId="0" fontId="20" fillId="0" borderId="25" xfId="2" applyFont="1" applyBorder="1" applyAlignment="1">
      <alignment horizontal="center" wrapText="1"/>
    </xf>
    <xf numFmtId="0" fontId="20" fillId="0" borderId="24" xfId="2" applyFont="1" applyBorder="1" applyAlignment="1">
      <alignment horizontal="center" wrapText="1"/>
    </xf>
    <xf numFmtId="0" fontId="20" fillId="0" borderId="0" xfId="2" applyFont="1" applyBorder="1" applyAlignment="1">
      <alignment horizontal="left" vertical="center"/>
    </xf>
    <xf numFmtId="0" fontId="13" fillId="0" borderId="20" xfId="1" applyFont="1" applyFill="1" applyBorder="1" applyAlignment="1">
      <alignment horizontal="left" vertical="center" wrapText="1"/>
    </xf>
    <xf numFmtId="0" fontId="16" fillId="0" borderId="35" xfId="1" applyFont="1" applyFill="1" applyBorder="1" applyAlignment="1">
      <alignment horizontal="left" vertical="center" wrapText="1"/>
    </xf>
    <xf numFmtId="0" fontId="15" fillId="2" borderId="20" xfId="1" applyFont="1" applyFill="1" applyBorder="1" applyAlignment="1">
      <alignment vertical="center" wrapText="1"/>
    </xf>
    <xf numFmtId="0" fontId="15" fillId="2" borderId="35" xfId="1" applyFont="1" applyFill="1" applyBorder="1" applyAlignment="1">
      <alignment horizontal="left" vertical="center" wrapText="1"/>
    </xf>
    <xf numFmtId="0" fontId="15" fillId="2" borderId="14" xfId="1" applyFont="1" applyFill="1" applyBorder="1" applyAlignment="1">
      <alignment horizontal="left" vertical="center" wrapText="1"/>
    </xf>
    <xf numFmtId="0" fontId="15" fillId="2" borderId="15" xfId="1" applyFont="1" applyFill="1" applyBorder="1" applyAlignment="1">
      <alignment horizontal="left" vertical="center" wrapText="1"/>
    </xf>
  </cellXfs>
  <cellStyles count="4">
    <cellStyle name="常规" xfId="0" builtinId="0"/>
    <cellStyle name="常规 2" xfId="1"/>
    <cellStyle name="常规 25_LD1S50-1148-0001-1010x1110 6402016 外箱签" xfId="3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125412</xdr:colOff>
      <xdr:row>0</xdr:row>
      <xdr:rowOff>138113</xdr:rowOff>
    </xdr:from>
    <xdr:to>
      <xdr:col>0</xdr:col>
      <xdr:colOff>763587</xdr:colOff>
      <xdr:row>0</xdr:row>
      <xdr:rowOff>452437</xdr:rowOff>
    </xdr:to>
    <xdr:sp macro="" textlink="">
      <xdr:nvSpPr>
        <xdr:cNvPr id="2" name="矩形 1"/>
        <xdr:cNvSpPr/>
      </xdr:nvSpPr>
      <xdr:spPr>
        <a:xfrm>
          <a:off x="125412" y="138113"/>
          <a:ext cx="561975" cy="380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PALL</a:t>
          </a:r>
          <a:endParaRPr lang="zh-CN" altLang="en-US" sz="12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47625</xdr:colOff>
      <xdr:row>0</xdr:row>
      <xdr:rowOff>112715</xdr:rowOff>
    </xdr:from>
    <xdr:to>
      <xdr:col>0</xdr:col>
      <xdr:colOff>698500</xdr:colOff>
      <xdr:row>0</xdr:row>
      <xdr:rowOff>396875</xdr:rowOff>
    </xdr:to>
    <xdr:sp macro="" textlink="">
      <xdr:nvSpPr>
        <xdr:cNvPr id="3" name="椭圆 2"/>
        <xdr:cNvSpPr/>
      </xdr:nvSpPr>
      <xdr:spPr>
        <a:xfrm>
          <a:off x="47625" y="112715"/>
          <a:ext cx="641350" cy="5556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0</xdr:col>
      <xdr:colOff>460375</xdr:colOff>
      <xdr:row>0</xdr:row>
      <xdr:rowOff>266700</xdr:rowOff>
    </xdr:from>
    <xdr:to>
      <xdr:col>1</xdr:col>
      <xdr:colOff>41275</xdr:colOff>
      <xdr:row>0</xdr:row>
      <xdr:rowOff>468312</xdr:rowOff>
    </xdr:to>
    <xdr:sp macro="" textlink="">
      <xdr:nvSpPr>
        <xdr:cNvPr id="4" name="矩形 3"/>
        <xdr:cNvSpPr/>
      </xdr:nvSpPr>
      <xdr:spPr>
        <a:xfrm>
          <a:off x="460375" y="171450"/>
          <a:ext cx="266700" cy="15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9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CN" sz="7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®</a:t>
          </a:r>
          <a:endParaRPr lang="zh-CN" altLang="en-US" sz="7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0</xdr:colOff>
      <xdr:row>0</xdr:row>
      <xdr:rowOff>112715</xdr:rowOff>
    </xdr:from>
    <xdr:to>
      <xdr:col>6</xdr:col>
      <xdr:colOff>0</xdr:colOff>
      <xdr:row>0</xdr:row>
      <xdr:rowOff>396875</xdr:rowOff>
    </xdr:to>
    <xdr:sp macro="" textlink="">
      <xdr:nvSpPr>
        <xdr:cNvPr id="6" name="椭圆 3"/>
        <xdr:cNvSpPr/>
      </xdr:nvSpPr>
      <xdr:spPr>
        <a:xfrm>
          <a:off x="4114800" y="112715"/>
          <a:ext cx="0" cy="5556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0</xdr:colOff>
      <xdr:row>0</xdr:row>
      <xdr:rowOff>112715</xdr:rowOff>
    </xdr:from>
    <xdr:to>
      <xdr:col>6</xdr:col>
      <xdr:colOff>0</xdr:colOff>
      <xdr:row>0</xdr:row>
      <xdr:rowOff>396875</xdr:rowOff>
    </xdr:to>
    <xdr:sp macro="" textlink="">
      <xdr:nvSpPr>
        <xdr:cNvPr id="9" name="椭圆 3"/>
        <xdr:cNvSpPr/>
      </xdr:nvSpPr>
      <xdr:spPr>
        <a:xfrm>
          <a:off x="4114800" y="112715"/>
          <a:ext cx="0" cy="5556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D12"/>
  <sheetViews>
    <sheetView workbookViewId="0">
      <selection activeCell="F9" sqref="F9"/>
    </sheetView>
  </sheetViews>
  <sheetFormatPr defaultRowHeight="15" x14ac:dyDescent="0.2"/>
  <cols>
    <col min="1" max="1" width="12.875" style="2" customWidth="1"/>
    <col min="2" max="2" width="13.75" style="2" customWidth="1"/>
    <col min="3" max="3" width="10.875" style="2" customWidth="1"/>
    <col min="4" max="4" width="8.75" style="2" customWidth="1"/>
    <col min="5" max="5" width="5.125" style="2" customWidth="1"/>
    <col min="6" max="6" width="21" style="2" customWidth="1"/>
    <col min="7" max="7" width="13.75" style="2" customWidth="1"/>
    <col min="8" max="8" width="18.75" style="2" customWidth="1"/>
    <col min="9" max="9" width="11.25" style="2" customWidth="1"/>
    <col min="10" max="16384" width="9" style="2"/>
  </cols>
  <sheetData>
    <row r="1" spans="1:4" s="1" customFormat="1" ht="21.75" customHeight="1" x14ac:dyDescent="0.25">
      <c r="A1" s="62" t="str">
        <f>CONCATENATE("产品名称：",Common!B1)</f>
        <v>产品名称：</v>
      </c>
      <c r="B1" s="63"/>
      <c r="C1" s="63"/>
      <c r="D1" s="64"/>
    </row>
    <row r="2" spans="1:4" s="1" customFormat="1" ht="22.5" customHeight="1" x14ac:dyDescent="0.25">
      <c r="A2" s="19" t="s">
        <v>0</v>
      </c>
      <c r="B2" s="65" t="str">
        <f>Common!B11</f>
        <v>国药包字 20130307</v>
      </c>
      <c r="C2" s="66"/>
      <c r="D2" s="67"/>
    </row>
    <row r="3" spans="1:4" s="1" customFormat="1" ht="21.75" customHeight="1" x14ac:dyDescent="0.25">
      <c r="A3" s="19" t="s">
        <v>50</v>
      </c>
      <c r="B3" s="68">
        <f>Common!B2</f>
        <v>0</v>
      </c>
      <c r="C3" s="68"/>
      <c r="D3" s="69"/>
    </row>
    <row r="4" spans="1:4" s="1" customFormat="1" ht="21.75" customHeight="1" x14ac:dyDescent="0.25">
      <c r="A4" s="19" t="s">
        <v>51</v>
      </c>
      <c r="B4" s="68">
        <f>Common!B3</f>
        <v>0</v>
      </c>
      <c r="C4" s="68"/>
      <c r="D4" s="69"/>
    </row>
    <row r="5" spans="1:4" s="1" customFormat="1" ht="21.75" customHeight="1" x14ac:dyDescent="0.25">
      <c r="A5" s="19" t="s">
        <v>52</v>
      </c>
      <c r="B5" s="68">
        <f>Common!B4</f>
        <v>0</v>
      </c>
      <c r="C5" s="68"/>
      <c r="D5" s="69"/>
    </row>
    <row r="6" spans="1:4" s="1" customFormat="1" ht="22.5" customHeight="1" x14ac:dyDescent="0.25">
      <c r="A6" s="19" t="s">
        <v>53</v>
      </c>
      <c r="B6" s="22">
        <f>Common!B5</f>
        <v>0</v>
      </c>
      <c r="C6" s="20" t="s">
        <v>62</v>
      </c>
      <c r="D6" s="28">
        <f>Common!B7</f>
        <v>0</v>
      </c>
    </row>
    <row r="7" spans="1:4" s="1" customFormat="1" ht="22.5" customHeight="1" x14ac:dyDescent="0.25">
      <c r="A7" s="19" t="s">
        <v>43</v>
      </c>
      <c r="B7" s="23">
        <f>Common!B6</f>
        <v>0</v>
      </c>
      <c r="C7" s="21" t="s">
        <v>61</v>
      </c>
      <c r="D7" s="24">
        <f>Common!B8</f>
        <v>0</v>
      </c>
    </row>
    <row r="8" spans="1:4" s="1" customFormat="1" ht="23.25" customHeight="1" x14ac:dyDescent="0.25">
      <c r="A8" s="19" t="s">
        <v>54</v>
      </c>
      <c r="B8" s="50" t="str">
        <f>CONCATENATE(Common!B9," KG")</f>
        <v xml:space="preserve"> KG</v>
      </c>
      <c r="C8" s="51"/>
      <c r="D8" s="52"/>
    </row>
    <row r="9" spans="1:4" s="1" customFormat="1" ht="22.5" customHeight="1" x14ac:dyDescent="0.25">
      <c r="A9" s="25" t="s">
        <v>55</v>
      </c>
      <c r="B9" s="50">
        <f>Common!B10</f>
        <v>0</v>
      </c>
      <c r="C9" s="51"/>
      <c r="D9" s="52"/>
    </row>
    <row r="10" spans="1:4" s="1" customFormat="1" ht="21" customHeight="1" x14ac:dyDescent="0.25">
      <c r="A10" s="19" t="s">
        <v>56</v>
      </c>
      <c r="B10" s="53" t="s">
        <v>57</v>
      </c>
      <c r="C10" s="54"/>
      <c r="D10" s="55"/>
    </row>
    <row r="11" spans="1:4" s="1" customFormat="1" ht="18.75" x14ac:dyDescent="0.25">
      <c r="A11" s="26" t="s">
        <v>58</v>
      </c>
      <c r="B11" s="56" t="s">
        <v>59</v>
      </c>
      <c r="C11" s="57"/>
      <c r="D11" s="58"/>
    </row>
    <row r="12" spans="1:4" s="1" customFormat="1" ht="24.75" customHeight="1" thickBot="1" x14ac:dyDescent="0.3">
      <c r="A12" s="59" t="s">
        <v>60</v>
      </c>
      <c r="B12" s="60"/>
      <c r="C12" s="60"/>
      <c r="D12" s="61"/>
    </row>
  </sheetData>
  <mergeCells count="10">
    <mergeCell ref="B9:D9"/>
    <mergeCell ref="B10:D10"/>
    <mergeCell ref="B11:D11"/>
    <mergeCell ref="A12:D12"/>
    <mergeCell ref="A1:D1"/>
    <mergeCell ref="B2:D2"/>
    <mergeCell ref="B3:D3"/>
    <mergeCell ref="B4:D4"/>
    <mergeCell ref="B5:D5"/>
    <mergeCell ref="B8:D8"/>
  </mergeCells>
  <phoneticPr fontId="2" type="noConversion"/>
  <printOptions horizontalCentered="1" verticalCentered="1"/>
  <pageMargins left="0.11811023622047245" right="0.19685039370078741" top="0.11811023622047245" bottom="0.11811023622047245" header="0" footer="0"/>
  <pageSetup paperSize="282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D25"/>
  <sheetViews>
    <sheetView showGridLines="0" topLeftCell="A15" workbookViewId="0">
      <selection activeCell="B24" sqref="B24:D24"/>
    </sheetView>
  </sheetViews>
  <sheetFormatPr defaultRowHeight="15" x14ac:dyDescent="0.2"/>
  <cols>
    <col min="1" max="1" width="15.625" style="2" customWidth="1"/>
    <col min="2" max="2" width="13.25" style="2" customWidth="1"/>
    <col min="3" max="3" width="11.875" style="2" customWidth="1"/>
    <col min="4" max="4" width="11.125" style="2" customWidth="1"/>
    <col min="5" max="5" width="5.125" style="2" customWidth="1"/>
    <col min="6" max="6" width="21" style="2" customWidth="1"/>
    <col min="7" max="7" width="13.75" style="2" customWidth="1"/>
    <col min="8" max="8" width="18.75" style="2" customWidth="1"/>
    <col min="9" max="9" width="11.25" style="2" customWidth="1"/>
    <col min="10" max="16384" width="9" style="2"/>
  </cols>
  <sheetData>
    <row r="1" spans="1:4" s="1" customFormat="1" ht="20.25" hidden="1" customHeight="1" x14ac:dyDescent="0.25">
      <c r="A1" s="79" t="s">
        <v>8</v>
      </c>
      <c r="B1" s="80"/>
      <c r="C1" s="80"/>
      <c r="D1" s="81"/>
    </row>
    <row r="2" spans="1:4" s="1" customFormat="1" ht="20.25" hidden="1" customHeight="1" x14ac:dyDescent="0.25">
      <c r="A2" s="3" t="s">
        <v>9</v>
      </c>
      <c r="B2" s="82" t="s">
        <v>10</v>
      </c>
      <c r="C2" s="83"/>
      <c r="D2" s="84"/>
    </row>
    <row r="3" spans="1:4" s="1" customFormat="1" ht="20.25" hidden="1" customHeight="1" x14ac:dyDescent="0.25">
      <c r="A3" s="3" t="s">
        <v>1</v>
      </c>
      <c r="B3" s="82" t="s">
        <v>11</v>
      </c>
      <c r="C3" s="83"/>
      <c r="D3" s="84"/>
    </row>
    <row r="4" spans="1:4" s="1" customFormat="1" ht="20.25" hidden="1" customHeight="1" x14ac:dyDescent="0.25">
      <c r="A4" s="3" t="s">
        <v>2</v>
      </c>
      <c r="B4" s="82" t="s">
        <v>12</v>
      </c>
      <c r="C4" s="83"/>
      <c r="D4" s="84"/>
    </row>
    <row r="5" spans="1:4" s="1" customFormat="1" ht="20.25" hidden="1" customHeight="1" x14ac:dyDescent="0.25">
      <c r="A5" s="3" t="s">
        <v>3</v>
      </c>
      <c r="B5" s="82">
        <v>2015051101</v>
      </c>
      <c r="C5" s="83"/>
      <c r="D5" s="84"/>
    </row>
    <row r="6" spans="1:4" s="1" customFormat="1" ht="20.25" hidden="1" customHeight="1" x14ac:dyDescent="0.25">
      <c r="A6" s="3" t="s">
        <v>4</v>
      </c>
      <c r="B6" s="4">
        <v>2015.05</v>
      </c>
      <c r="C6" s="5" t="s">
        <v>13</v>
      </c>
      <c r="D6" s="6">
        <v>2018.04</v>
      </c>
    </row>
    <row r="7" spans="1:4" s="1" customFormat="1" ht="20.25" hidden="1" customHeight="1" x14ac:dyDescent="0.25">
      <c r="A7" s="3" t="s">
        <v>14</v>
      </c>
      <c r="B7" s="5">
        <v>500</v>
      </c>
      <c r="C7" s="5" t="s">
        <v>15</v>
      </c>
      <c r="D7" s="7">
        <v>1</v>
      </c>
    </row>
    <row r="8" spans="1:4" s="1" customFormat="1" ht="20.25" hidden="1" customHeight="1" x14ac:dyDescent="0.25">
      <c r="A8" s="8" t="s">
        <v>16</v>
      </c>
      <c r="B8" s="82" t="s">
        <v>17</v>
      </c>
      <c r="C8" s="83"/>
      <c r="D8" s="84"/>
    </row>
    <row r="9" spans="1:4" ht="20.25" hidden="1" customHeight="1" x14ac:dyDescent="0.2">
      <c r="A9" s="9" t="s">
        <v>5</v>
      </c>
      <c r="B9" s="70" t="s">
        <v>18</v>
      </c>
      <c r="C9" s="71"/>
      <c r="D9" s="72"/>
    </row>
    <row r="10" spans="1:4" ht="20.25" hidden="1" customHeight="1" x14ac:dyDescent="0.2">
      <c r="A10" s="10" t="s">
        <v>19</v>
      </c>
      <c r="B10" s="70" t="s">
        <v>20</v>
      </c>
      <c r="C10" s="71"/>
      <c r="D10" s="72"/>
    </row>
    <row r="11" spans="1:4" ht="20.25" hidden="1" customHeight="1" x14ac:dyDescent="0.2">
      <c r="A11" s="11" t="s">
        <v>21</v>
      </c>
      <c r="B11" s="70" t="s">
        <v>6</v>
      </c>
      <c r="C11" s="71"/>
      <c r="D11" s="72"/>
    </row>
    <row r="12" spans="1:4" ht="33.75" hidden="1" customHeight="1" x14ac:dyDescent="0.2">
      <c r="A12" s="73" t="s">
        <v>7</v>
      </c>
      <c r="B12" s="74"/>
      <c r="C12" s="74"/>
      <c r="D12" s="75"/>
    </row>
    <row r="13" spans="1:4" ht="15.75" hidden="1" thickBot="1" x14ac:dyDescent="0.25"/>
    <row r="14" spans="1:4" ht="15.75" hidden="1" thickBot="1" x14ac:dyDescent="0.25"/>
    <row r="15" spans="1:4" ht="24.75" customHeight="1" x14ac:dyDescent="0.2">
      <c r="A15" s="76" t="s">
        <v>44</v>
      </c>
      <c r="B15" s="77"/>
      <c r="C15" s="77"/>
      <c r="D15" s="78"/>
    </row>
    <row r="16" spans="1:4" ht="24.75" customHeight="1" x14ac:dyDescent="0.2">
      <c r="A16" s="85" t="str">
        <f>CONCATENATE("Name：",Common!E1)</f>
        <v>Name：</v>
      </c>
      <c r="B16" s="86"/>
      <c r="C16" s="86"/>
      <c r="D16" s="87"/>
    </row>
    <row r="17" spans="1:4" ht="24" customHeight="1" x14ac:dyDescent="0.2">
      <c r="A17" s="91" t="str">
        <f>CONCATENATE("CFDA Licence No.:   ",Common!E11)</f>
        <v>CFDA Licence No.:   GYBZ 20130307</v>
      </c>
      <c r="B17" s="92"/>
      <c r="C17" s="92"/>
      <c r="D17" s="93"/>
    </row>
    <row r="18" spans="1:4" ht="24.75" customHeight="1" x14ac:dyDescent="0.2">
      <c r="A18" s="15" t="s">
        <v>45</v>
      </c>
      <c r="B18" s="86">
        <f>Common!E2</f>
        <v>0</v>
      </c>
      <c r="C18" s="86"/>
      <c r="D18" s="87"/>
    </row>
    <row r="19" spans="1:4" ht="24.75" customHeight="1" x14ac:dyDescent="0.2">
      <c r="A19" s="15" t="s">
        <v>46</v>
      </c>
      <c r="B19" s="86">
        <f>Common!E3</f>
        <v>0</v>
      </c>
      <c r="C19" s="86"/>
      <c r="D19" s="87"/>
    </row>
    <row r="20" spans="1:4" ht="30" customHeight="1" x14ac:dyDescent="0.2">
      <c r="A20" s="15" t="s">
        <v>47</v>
      </c>
      <c r="B20" s="86">
        <f>Common!E4</f>
        <v>0</v>
      </c>
      <c r="C20" s="86"/>
      <c r="D20" s="87"/>
    </row>
    <row r="21" spans="1:4" ht="28.5" customHeight="1" x14ac:dyDescent="0.2">
      <c r="A21" s="15" t="s">
        <v>48</v>
      </c>
      <c r="B21" s="16">
        <f>Common!E5</f>
        <v>0</v>
      </c>
      <c r="C21" s="17" t="s">
        <v>64</v>
      </c>
      <c r="D21" s="29">
        <f>Common!E7</f>
        <v>0</v>
      </c>
    </row>
    <row r="22" spans="1:4" ht="39" customHeight="1" x14ac:dyDescent="0.2">
      <c r="A22" s="15" t="s">
        <v>49</v>
      </c>
      <c r="B22" s="16">
        <f>Common!E6</f>
        <v>0</v>
      </c>
      <c r="C22" s="18" t="s">
        <v>63</v>
      </c>
      <c r="D22" s="27">
        <f>Common!E8</f>
        <v>0</v>
      </c>
    </row>
    <row r="23" spans="1:4" ht="23.25" customHeight="1" x14ac:dyDescent="0.2">
      <c r="A23" s="85" t="str">
        <f>CONCATENATE("Gross Weight：",Common!E9,"KG")</f>
        <v>Gross Weight：KG</v>
      </c>
      <c r="B23" s="86"/>
      <c r="C23" s="86"/>
      <c r="D23" s="87"/>
    </row>
    <row r="24" spans="1:4" ht="25.5" customHeight="1" x14ac:dyDescent="0.2">
      <c r="A24" s="30" t="s">
        <v>68</v>
      </c>
      <c r="B24" s="94">
        <f>Common!E10</f>
        <v>0</v>
      </c>
      <c r="C24" s="92"/>
      <c r="D24" s="93"/>
    </row>
    <row r="25" spans="1:4" ht="26.25" customHeight="1" thickBot="1" x14ac:dyDescent="0.25">
      <c r="A25" s="88" t="s">
        <v>79</v>
      </c>
      <c r="B25" s="89"/>
      <c r="C25" s="89"/>
      <c r="D25" s="90"/>
    </row>
  </sheetData>
  <mergeCells count="19">
    <mergeCell ref="A16:D16"/>
    <mergeCell ref="B18:D18"/>
    <mergeCell ref="B19:D19"/>
    <mergeCell ref="A25:D25"/>
    <mergeCell ref="A17:D17"/>
    <mergeCell ref="B20:D20"/>
    <mergeCell ref="A23:D23"/>
    <mergeCell ref="B24:D24"/>
    <mergeCell ref="B11:D11"/>
    <mergeCell ref="A12:D12"/>
    <mergeCell ref="A15:D15"/>
    <mergeCell ref="B10:D10"/>
    <mergeCell ref="A1:D1"/>
    <mergeCell ref="B2:D2"/>
    <mergeCell ref="B3:D3"/>
    <mergeCell ref="B4:D4"/>
    <mergeCell ref="B5:D5"/>
    <mergeCell ref="B8:D8"/>
    <mergeCell ref="B9:D9"/>
  </mergeCells>
  <phoneticPr fontId="2" type="noConversion"/>
  <printOptions horizontalCentered="1" verticalCentered="1"/>
  <pageMargins left="0.11811023622047245" right="0.19685039370078741" top="0.11811023622047245" bottom="0.11811023622047245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"/>
  <sheetViews>
    <sheetView workbookViewId="0">
      <selection activeCell="B29" sqref="B29"/>
    </sheetView>
  </sheetViews>
  <sheetFormatPr defaultRowHeight="13.5" x14ac:dyDescent="0.15"/>
  <cols>
    <col min="1" max="1" width="10.5" style="32" customWidth="1"/>
    <col min="2" max="2" width="4.125" style="32" bestFit="1" customWidth="1"/>
    <col min="3" max="3" width="6.375" style="32" customWidth="1"/>
    <col min="4" max="4" width="3.25" style="32" customWidth="1"/>
    <col min="5" max="5" width="2.375" style="32" customWidth="1"/>
    <col min="6" max="6" width="20.75" style="32" customWidth="1"/>
    <col min="7" max="16384" width="9" style="32"/>
  </cols>
  <sheetData>
    <row r="1" spans="1:6" ht="49.5" customHeight="1" x14ac:dyDescent="0.15">
      <c r="A1" s="49" t="s">
        <v>76</v>
      </c>
      <c r="B1" s="96" t="s">
        <v>75</v>
      </c>
      <c r="C1" s="96"/>
      <c r="D1" s="96"/>
      <c r="E1" s="97" t="s">
        <v>77</v>
      </c>
      <c r="F1" s="98"/>
    </row>
    <row r="2" spans="1:6" ht="11.25" customHeight="1" x14ac:dyDescent="0.15">
      <c r="A2" s="48"/>
      <c r="B2" s="48"/>
      <c r="C2" s="48"/>
      <c r="D2" s="48"/>
      <c r="E2" s="48"/>
      <c r="F2" s="48"/>
    </row>
    <row r="3" spans="1:6" ht="16.5" customHeight="1" x14ac:dyDescent="0.15">
      <c r="A3" s="47"/>
      <c r="B3" s="46"/>
      <c r="C3" s="45"/>
      <c r="D3" s="45"/>
      <c r="E3" s="45"/>
      <c r="F3" s="44"/>
    </row>
    <row r="4" spans="1:6" s="33" customFormat="1" ht="23.25" customHeight="1" x14ac:dyDescent="0.15">
      <c r="A4" s="37" t="s">
        <v>74</v>
      </c>
      <c r="B4" s="42"/>
      <c r="C4" s="41"/>
      <c r="D4" s="41"/>
      <c r="E4" s="41"/>
      <c r="F4" s="38"/>
    </row>
    <row r="5" spans="1:6" s="33" customFormat="1" ht="24.75" customHeight="1" x14ac:dyDescent="0.15">
      <c r="A5" s="43" t="str">
        <f>CONCATENATE("Order:",Common!E12)</f>
        <v>Order:</v>
      </c>
      <c r="B5" s="42"/>
      <c r="C5" s="41"/>
      <c r="D5" s="41"/>
      <c r="E5" s="41"/>
      <c r="F5" s="38"/>
    </row>
    <row r="6" spans="1:6" s="33" customFormat="1" ht="22.5" customHeight="1" x14ac:dyDescent="0.15">
      <c r="A6" s="37" t="s">
        <v>73</v>
      </c>
      <c r="B6" s="42"/>
      <c r="C6" s="41"/>
      <c r="D6" s="41"/>
      <c r="E6" s="41"/>
      <c r="F6" s="38"/>
    </row>
    <row r="7" spans="1:6" s="33" customFormat="1" ht="22.5" customHeight="1" x14ac:dyDescent="0.15">
      <c r="A7" s="37" t="s">
        <v>72</v>
      </c>
      <c r="B7" s="42"/>
      <c r="C7" s="41"/>
      <c r="D7" s="41"/>
      <c r="E7" s="41"/>
      <c r="F7" s="38"/>
    </row>
    <row r="8" spans="1:6" s="33" customFormat="1" ht="22.5" customHeight="1" x14ac:dyDescent="0.15">
      <c r="A8" s="37" t="str">
        <f>CONCATENATE("Descript:SHEET,LDPE,",Common!E10,",S")</f>
        <v>Descript:SHEET,LDPE,,S</v>
      </c>
      <c r="B8" s="42"/>
      <c r="C8" s="41"/>
      <c r="D8" s="41"/>
      <c r="E8" s="41"/>
      <c r="F8" s="38"/>
    </row>
    <row r="9" spans="1:6" s="33" customFormat="1" ht="22.5" customHeight="1" x14ac:dyDescent="0.15">
      <c r="A9" s="37" t="s">
        <v>71</v>
      </c>
      <c r="B9" s="40">
        <f>Common!E7</f>
        <v>0</v>
      </c>
      <c r="C9" s="39"/>
      <c r="D9" s="39"/>
      <c r="E9" s="39"/>
      <c r="F9" s="38"/>
    </row>
    <row r="10" spans="1:6" s="33" customFormat="1" ht="22.5" customHeight="1" x14ac:dyDescent="0.15">
      <c r="A10" s="37" t="s">
        <v>70</v>
      </c>
      <c r="B10" s="102">
        <f>Common!E4</f>
        <v>0</v>
      </c>
      <c r="C10" s="102"/>
      <c r="D10" s="36"/>
      <c r="E10" s="35"/>
      <c r="F10" s="34" t="str">
        <f>CONCATENATE("Mfg Date：",Common!E6)</f>
        <v>Mfg Date：</v>
      </c>
    </row>
    <row r="11" spans="1:6" s="33" customFormat="1" ht="22.5" customHeight="1" x14ac:dyDescent="0.15">
      <c r="A11" s="37" t="s">
        <v>69</v>
      </c>
      <c r="B11" s="95">
        <f>Common!E8</f>
        <v>0</v>
      </c>
      <c r="C11" s="95"/>
      <c r="D11" s="36"/>
      <c r="E11" s="35"/>
      <c r="F11" s="34" t="str">
        <f>CONCATENATE("Expiry Date：",Common!E7)</f>
        <v>Expiry Date：</v>
      </c>
    </row>
    <row r="12" spans="1:6" s="33" customFormat="1" ht="13.5" customHeight="1" x14ac:dyDescent="0.2">
      <c r="A12" s="99"/>
      <c r="B12" s="100"/>
      <c r="C12" s="100"/>
      <c r="D12" s="100"/>
      <c r="E12" s="100"/>
      <c r="F12" s="101"/>
    </row>
  </sheetData>
  <mergeCells count="5">
    <mergeCell ref="B11:C11"/>
    <mergeCell ref="B1:D1"/>
    <mergeCell ref="E1:F1"/>
    <mergeCell ref="A12:F12"/>
    <mergeCell ref="B10:C10"/>
  </mergeCells>
  <phoneticPr fontId="2" type="noConversion"/>
  <printOptions horizontalCentered="1" verticalCentered="1"/>
  <pageMargins left="0.11811023622047245" right="0.19685039370078741" top="0.11811023622047245" bottom="0.11811023622047245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D11"/>
  <sheetViews>
    <sheetView workbookViewId="0">
      <selection activeCell="D15" sqref="D15"/>
    </sheetView>
  </sheetViews>
  <sheetFormatPr defaultRowHeight="15" x14ac:dyDescent="0.2"/>
  <cols>
    <col min="1" max="1" width="12.875" style="2" customWidth="1"/>
    <col min="2" max="2" width="13.75" style="2" customWidth="1"/>
    <col min="3" max="3" width="10.875" style="2" customWidth="1"/>
    <col min="4" max="4" width="8.75" style="2" customWidth="1"/>
    <col min="5" max="5" width="5.125" style="2" customWidth="1"/>
    <col min="6" max="6" width="21" style="2" customWidth="1"/>
    <col min="7" max="7" width="13.75" style="2" customWidth="1"/>
    <col min="8" max="8" width="18.75" style="2" customWidth="1"/>
    <col min="9" max="9" width="11.25" style="2" customWidth="1"/>
    <col min="10" max="16384" width="9" style="2"/>
  </cols>
  <sheetData>
    <row r="1" spans="1:4" s="1" customFormat="1" ht="21.75" customHeight="1" x14ac:dyDescent="0.25">
      <c r="A1" s="62" t="str">
        <f>CONCATENATE("产品名称：",Common!B1)</f>
        <v>产品名称：</v>
      </c>
      <c r="B1" s="63"/>
      <c r="C1" s="63"/>
      <c r="D1" s="64"/>
    </row>
    <row r="2" spans="1:4" s="1" customFormat="1" ht="22.5" customHeight="1" x14ac:dyDescent="0.25">
      <c r="A2" s="19" t="s">
        <v>0</v>
      </c>
      <c r="B2" s="65" t="str">
        <f>Common!B11</f>
        <v>国药包字 20130307</v>
      </c>
      <c r="C2" s="66"/>
      <c r="D2" s="67"/>
    </row>
    <row r="3" spans="1:4" s="1" customFormat="1" ht="21.75" customHeight="1" x14ac:dyDescent="0.25">
      <c r="A3" s="19" t="s">
        <v>50</v>
      </c>
      <c r="B3" s="68">
        <f>Common!B2</f>
        <v>0</v>
      </c>
      <c r="C3" s="68"/>
      <c r="D3" s="69"/>
    </row>
    <row r="4" spans="1:4" s="1" customFormat="1" ht="21.75" customHeight="1" x14ac:dyDescent="0.25">
      <c r="A4" s="19" t="s">
        <v>51</v>
      </c>
      <c r="B4" s="68">
        <f>Common!B3</f>
        <v>0</v>
      </c>
      <c r="C4" s="68"/>
      <c r="D4" s="69"/>
    </row>
    <row r="5" spans="1:4" s="1" customFormat="1" ht="21.75" customHeight="1" x14ac:dyDescent="0.25">
      <c r="A5" s="19" t="s">
        <v>52</v>
      </c>
      <c r="B5" s="68">
        <f>Common!B4</f>
        <v>0</v>
      </c>
      <c r="C5" s="68"/>
      <c r="D5" s="69"/>
    </row>
    <row r="6" spans="1:4" s="1" customFormat="1" ht="22.5" customHeight="1" x14ac:dyDescent="0.25">
      <c r="A6" s="19" t="s">
        <v>53</v>
      </c>
      <c r="B6" s="22">
        <f>Common!B5</f>
        <v>0</v>
      </c>
      <c r="C6" s="20" t="s">
        <v>62</v>
      </c>
      <c r="D6" s="28">
        <f>Common!B7</f>
        <v>0</v>
      </c>
    </row>
    <row r="7" spans="1:4" s="1" customFormat="1" ht="22.5" customHeight="1" x14ac:dyDescent="0.25">
      <c r="A7" s="19" t="s">
        <v>43</v>
      </c>
      <c r="B7" s="23">
        <f>Common!B6</f>
        <v>0</v>
      </c>
      <c r="C7" s="21" t="s">
        <v>61</v>
      </c>
      <c r="D7" s="24">
        <f>Common!B8</f>
        <v>0</v>
      </c>
    </row>
    <row r="8" spans="1:4" s="1" customFormat="1" ht="23.25" customHeight="1" x14ac:dyDescent="0.25">
      <c r="A8" s="19" t="s">
        <v>54</v>
      </c>
      <c r="B8" s="50" t="str">
        <f>CONCATENATE(Common!B9," KG")</f>
        <v xml:space="preserve"> KG</v>
      </c>
      <c r="C8" s="51"/>
      <c r="D8" s="52"/>
    </row>
    <row r="9" spans="1:4" s="1" customFormat="1" ht="22.5" customHeight="1" x14ac:dyDescent="0.25">
      <c r="A9" s="25" t="s">
        <v>55</v>
      </c>
      <c r="B9" s="50">
        <f>Common!B10</f>
        <v>0</v>
      </c>
      <c r="C9" s="51"/>
      <c r="D9" s="52"/>
    </row>
    <row r="10" spans="1:4" s="1" customFormat="1" ht="21" customHeight="1" x14ac:dyDescent="0.25">
      <c r="A10" s="19" t="s">
        <v>56</v>
      </c>
      <c r="B10" s="53" t="s">
        <v>57</v>
      </c>
      <c r="C10" s="54"/>
      <c r="D10" s="55"/>
    </row>
    <row r="11" spans="1:4" s="1" customFormat="1" ht="19.5" thickBot="1" x14ac:dyDescent="0.3">
      <c r="A11" s="103" t="s">
        <v>58</v>
      </c>
      <c r="B11" s="104" t="s">
        <v>59</v>
      </c>
      <c r="C11" s="60"/>
      <c r="D11" s="61"/>
    </row>
  </sheetData>
  <mergeCells count="9">
    <mergeCell ref="B9:D9"/>
    <mergeCell ref="B10:D10"/>
    <mergeCell ref="B11:D11"/>
    <mergeCell ref="A1:D1"/>
    <mergeCell ref="B2:D2"/>
    <mergeCell ref="B3:D3"/>
    <mergeCell ref="B4:D4"/>
    <mergeCell ref="B5:D5"/>
    <mergeCell ref="B8:D8"/>
  </mergeCells>
  <phoneticPr fontId="2" type="noConversion"/>
  <printOptions horizontalCentered="1" verticalCentered="1"/>
  <pageMargins left="0.11811023622047245" right="0.19685039370078741" top="0.11811023622047245" bottom="0.11811023622047245" header="0" footer="0"/>
  <pageSetup paperSize="282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D23"/>
  <sheetViews>
    <sheetView showGridLines="0" tabSelected="1" topLeftCell="A15" workbookViewId="0">
      <selection activeCell="G23" sqref="G23"/>
    </sheetView>
  </sheetViews>
  <sheetFormatPr defaultRowHeight="15" x14ac:dyDescent="0.2"/>
  <cols>
    <col min="1" max="1" width="15.625" style="2" customWidth="1"/>
    <col min="2" max="2" width="13.25" style="2" customWidth="1"/>
    <col min="3" max="3" width="11.875" style="2" customWidth="1"/>
    <col min="4" max="4" width="11.125" style="2" customWidth="1"/>
    <col min="5" max="5" width="5.125" style="2" customWidth="1"/>
    <col min="6" max="6" width="21" style="2" customWidth="1"/>
    <col min="7" max="7" width="13.75" style="2" customWidth="1"/>
    <col min="8" max="8" width="18.75" style="2" customWidth="1"/>
    <col min="9" max="9" width="11.25" style="2" customWidth="1"/>
    <col min="10" max="16384" width="9" style="2"/>
  </cols>
  <sheetData>
    <row r="1" spans="1:4" s="1" customFormat="1" ht="20.25" hidden="1" customHeight="1" x14ac:dyDescent="0.25">
      <c r="A1" s="79" t="s">
        <v>8</v>
      </c>
      <c r="B1" s="80"/>
      <c r="C1" s="80"/>
      <c r="D1" s="81"/>
    </row>
    <row r="2" spans="1:4" s="1" customFormat="1" ht="20.25" hidden="1" customHeight="1" x14ac:dyDescent="0.25">
      <c r="A2" s="3" t="s">
        <v>9</v>
      </c>
      <c r="B2" s="82" t="s">
        <v>10</v>
      </c>
      <c r="C2" s="83"/>
      <c r="D2" s="84"/>
    </row>
    <row r="3" spans="1:4" s="1" customFormat="1" ht="20.25" hidden="1" customHeight="1" x14ac:dyDescent="0.25">
      <c r="A3" s="3" t="s">
        <v>1</v>
      </c>
      <c r="B3" s="82" t="s">
        <v>11</v>
      </c>
      <c r="C3" s="83"/>
      <c r="D3" s="84"/>
    </row>
    <row r="4" spans="1:4" s="1" customFormat="1" ht="20.25" hidden="1" customHeight="1" x14ac:dyDescent="0.25">
      <c r="A4" s="3" t="s">
        <v>2</v>
      </c>
      <c r="B4" s="82" t="s">
        <v>12</v>
      </c>
      <c r="C4" s="83"/>
      <c r="D4" s="84"/>
    </row>
    <row r="5" spans="1:4" s="1" customFormat="1" ht="20.25" hidden="1" customHeight="1" x14ac:dyDescent="0.25">
      <c r="A5" s="3" t="s">
        <v>3</v>
      </c>
      <c r="B5" s="82">
        <v>2015051101</v>
      </c>
      <c r="C5" s="83"/>
      <c r="D5" s="84"/>
    </row>
    <row r="6" spans="1:4" s="1" customFormat="1" ht="20.25" hidden="1" customHeight="1" x14ac:dyDescent="0.25">
      <c r="A6" s="3" t="s">
        <v>4</v>
      </c>
      <c r="B6" s="4">
        <v>2015.05</v>
      </c>
      <c r="C6" s="5" t="s">
        <v>13</v>
      </c>
      <c r="D6" s="6">
        <v>2018.04</v>
      </c>
    </row>
    <row r="7" spans="1:4" s="1" customFormat="1" ht="20.25" hidden="1" customHeight="1" x14ac:dyDescent="0.25">
      <c r="A7" s="3" t="s">
        <v>14</v>
      </c>
      <c r="B7" s="5">
        <v>500</v>
      </c>
      <c r="C7" s="5" t="s">
        <v>15</v>
      </c>
      <c r="D7" s="7">
        <v>1</v>
      </c>
    </row>
    <row r="8" spans="1:4" s="1" customFormat="1" ht="20.25" hidden="1" customHeight="1" x14ac:dyDescent="0.25">
      <c r="A8" s="8" t="s">
        <v>16</v>
      </c>
      <c r="B8" s="82" t="s">
        <v>17</v>
      </c>
      <c r="C8" s="83"/>
      <c r="D8" s="84"/>
    </row>
    <row r="9" spans="1:4" ht="20.25" hidden="1" customHeight="1" x14ac:dyDescent="0.2">
      <c r="A9" s="9" t="s">
        <v>5</v>
      </c>
      <c r="B9" s="70" t="s">
        <v>18</v>
      </c>
      <c r="C9" s="71"/>
      <c r="D9" s="72"/>
    </row>
    <row r="10" spans="1:4" ht="20.25" hidden="1" customHeight="1" x14ac:dyDescent="0.2">
      <c r="A10" s="10" t="s">
        <v>19</v>
      </c>
      <c r="B10" s="70" t="s">
        <v>20</v>
      </c>
      <c r="C10" s="71"/>
      <c r="D10" s="72"/>
    </row>
    <row r="11" spans="1:4" ht="20.25" hidden="1" customHeight="1" x14ac:dyDescent="0.2">
      <c r="A11" s="11" t="s">
        <v>21</v>
      </c>
      <c r="B11" s="70" t="s">
        <v>6</v>
      </c>
      <c r="C11" s="71"/>
      <c r="D11" s="72"/>
    </row>
    <row r="12" spans="1:4" ht="33.75" hidden="1" customHeight="1" x14ac:dyDescent="0.2">
      <c r="A12" s="73" t="s">
        <v>7</v>
      </c>
      <c r="B12" s="74"/>
      <c r="C12" s="74"/>
      <c r="D12" s="75"/>
    </row>
    <row r="13" spans="1:4" ht="15.75" hidden="1" thickBot="1" x14ac:dyDescent="0.25"/>
    <row r="14" spans="1:4" ht="15.75" hidden="1" thickBot="1" x14ac:dyDescent="0.25"/>
    <row r="15" spans="1:4" ht="24.75" customHeight="1" x14ac:dyDescent="0.2">
      <c r="A15" s="76" t="s">
        <v>44</v>
      </c>
      <c r="B15" s="77"/>
      <c r="C15" s="77"/>
      <c r="D15" s="78"/>
    </row>
    <row r="16" spans="1:4" ht="24.75" customHeight="1" x14ac:dyDescent="0.2">
      <c r="A16" s="85" t="str">
        <f>CONCATENATE("Name：",Common!E1)</f>
        <v>Name：</v>
      </c>
      <c r="B16" s="86"/>
      <c r="C16" s="86"/>
      <c r="D16" s="87"/>
    </row>
    <row r="17" spans="1:4" ht="24" customHeight="1" x14ac:dyDescent="0.2">
      <c r="A17" s="91" t="str">
        <f>CONCATENATE("CFDA Licence No.:   ",Common!E11)</f>
        <v>CFDA Licence No.:   GYBZ 20130307</v>
      </c>
      <c r="B17" s="92"/>
      <c r="C17" s="92"/>
      <c r="D17" s="93"/>
    </row>
    <row r="18" spans="1:4" ht="24.75" customHeight="1" x14ac:dyDescent="0.2">
      <c r="A18" s="31" t="s">
        <v>45</v>
      </c>
      <c r="B18" s="86">
        <f>Common!E2</f>
        <v>0</v>
      </c>
      <c r="C18" s="86"/>
      <c r="D18" s="87"/>
    </row>
    <row r="19" spans="1:4" ht="24.75" customHeight="1" x14ac:dyDescent="0.2">
      <c r="A19" s="31" t="s">
        <v>46</v>
      </c>
      <c r="B19" s="86">
        <f>Common!E3</f>
        <v>0</v>
      </c>
      <c r="C19" s="86"/>
      <c r="D19" s="87"/>
    </row>
    <row r="20" spans="1:4" ht="30" customHeight="1" x14ac:dyDescent="0.2">
      <c r="A20" s="31" t="s">
        <v>47</v>
      </c>
      <c r="B20" s="86">
        <f>Common!E4</f>
        <v>0</v>
      </c>
      <c r="C20" s="86"/>
      <c r="D20" s="87"/>
    </row>
    <row r="21" spans="1:4" ht="28.5" customHeight="1" x14ac:dyDescent="0.2">
      <c r="A21" s="31" t="s">
        <v>48</v>
      </c>
      <c r="B21" s="16">
        <f>Common!E5</f>
        <v>0</v>
      </c>
      <c r="C21" s="17" t="s">
        <v>64</v>
      </c>
      <c r="D21" s="29">
        <f>Common!E7</f>
        <v>0</v>
      </c>
    </row>
    <row r="22" spans="1:4" ht="39" customHeight="1" x14ac:dyDescent="0.2">
      <c r="A22" s="31" t="s">
        <v>49</v>
      </c>
      <c r="B22" s="16">
        <f>Common!E6</f>
        <v>0</v>
      </c>
      <c r="C22" s="18" t="s">
        <v>63</v>
      </c>
      <c r="D22" s="27">
        <f>Common!E8</f>
        <v>0</v>
      </c>
    </row>
    <row r="23" spans="1:4" ht="25.5" customHeight="1" thickBot="1" x14ac:dyDescent="0.25">
      <c r="A23" s="105" t="s">
        <v>68</v>
      </c>
      <c r="B23" s="106">
        <f>Common!E10</f>
        <v>0</v>
      </c>
      <c r="C23" s="107"/>
      <c r="D23" s="108"/>
    </row>
  </sheetData>
  <mergeCells count="17">
    <mergeCell ref="A17:D17"/>
    <mergeCell ref="B18:D18"/>
    <mergeCell ref="B19:D19"/>
    <mergeCell ref="B20:D20"/>
    <mergeCell ref="B23:D23"/>
    <mergeCell ref="B9:D9"/>
    <mergeCell ref="B10:D10"/>
    <mergeCell ref="B11:D11"/>
    <mergeCell ref="A12:D12"/>
    <mergeCell ref="A15:D15"/>
    <mergeCell ref="A16:D16"/>
    <mergeCell ref="A1:D1"/>
    <mergeCell ref="B2:D2"/>
    <mergeCell ref="B3:D3"/>
    <mergeCell ref="B4:D4"/>
    <mergeCell ref="B5:D5"/>
    <mergeCell ref="B8:D8"/>
  </mergeCells>
  <phoneticPr fontId="2" type="noConversion"/>
  <printOptions horizontalCentered="1" verticalCentered="1"/>
  <pageMargins left="0.11811023622047245" right="0.19685039370078741" top="0.11811023622047245" bottom="0.11811023622047245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9" sqref="F9"/>
    </sheetView>
  </sheetViews>
  <sheetFormatPr defaultRowHeight="14.25" x14ac:dyDescent="0.15"/>
  <cols>
    <col min="2" max="2" width="11.625" bestFit="1" customWidth="1"/>
  </cols>
  <sheetData>
    <row r="1" spans="1:5" x14ac:dyDescent="0.15">
      <c r="A1" s="12" t="s">
        <v>41</v>
      </c>
      <c r="B1" s="12"/>
      <c r="C1" s="12"/>
      <c r="D1" s="12" t="s">
        <v>22</v>
      </c>
    </row>
    <row r="2" spans="1:5" x14ac:dyDescent="0.15">
      <c r="A2" s="12" t="s">
        <v>23</v>
      </c>
      <c r="B2" s="12"/>
      <c r="C2" s="12"/>
      <c r="D2" s="12" t="s">
        <v>24</v>
      </c>
    </row>
    <row r="3" spans="1:5" x14ac:dyDescent="0.15">
      <c r="A3" s="12" t="s">
        <v>25</v>
      </c>
      <c r="B3" s="12"/>
      <c r="C3" s="12"/>
      <c r="D3" s="12" t="s">
        <v>26</v>
      </c>
    </row>
    <row r="4" spans="1:5" x14ac:dyDescent="0.15">
      <c r="A4" s="12" t="s">
        <v>40</v>
      </c>
      <c r="B4" s="12"/>
      <c r="C4" s="12"/>
      <c r="D4" s="12" t="s">
        <v>27</v>
      </c>
    </row>
    <row r="5" spans="1:5" x14ac:dyDescent="0.15">
      <c r="A5" s="12" t="s">
        <v>28</v>
      </c>
      <c r="B5" s="14"/>
      <c r="C5" s="12"/>
      <c r="D5" s="12" t="s">
        <v>29</v>
      </c>
      <c r="E5" s="13"/>
    </row>
    <row r="6" spans="1:5" x14ac:dyDescent="0.15">
      <c r="A6" s="12" t="s">
        <v>30</v>
      </c>
      <c r="B6" s="14"/>
      <c r="C6" s="12"/>
      <c r="D6" s="12" t="s">
        <v>31</v>
      </c>
      <c r="E6" s="13"/>
    </row>
    <row r="7" spans="1:5" x14ac:dyDescent="0.15">
      <c r="A7" s="12" t="s">
        <v>32</v>
      </c>
      <c r="B7" s="12"/>
      <c r="C7" s="12"/>
      <c r="D7" s="12" t="s">
        <v>33</v>
      </c>
    </row>
    <row r="8" spans="1:5" x14ac:dyDescent="0.15">
      <c r="A8" s="12" t="s">
        <v>34</v>
      </c>
      <c r="B8" s="12"/>
      <c r="C8" s="12"/>
      <c r="D8" s="12" t="s">
        <v>35</v>
      </c>
    </row>
    <row r="9" spans="1:5" x14ac:dyDescent="0.15">
      <c r="A9" s="12" t="s">
        <v>36</v>
      </c>
      <c r="B9" s="12"/>
      <c r="C9" s="12"/>
      <c r="D9" s="12" t="s">
        <v>37</v>
      </c>
    </row>
    <row r="10" spans="1:5" x14ac:dyDescent="0.15">
      <c r="A10" s="12" t="s">
        <v>38</v>
      </c>
      <c r="B10" s="12"/>
      <c r="C10" s="12"/>
      <c r="D10" s="12" t="s">
        <v>39</v>
      </c>
    </row>
    <row r="11" spans="1:5" x14ac:dyDescent="0.15">
      <c r="A11" s="12" t="s">
        <v>42</v>
      </c>
      <c r="B11" t="s">
        <v>66</v>
      </c>
      <c r="D11" s="12" t="s">
        <v>65</v>
      </c>
      <c r="E11" t="s">
        <v>67</v>
      </c>
    </row>
    <row r="12" spans="1:5" x14ac:dyDescent="0.15">
      <c r="D12" s="12" t="s">
        <v>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外箱-中文</vt:lpstr>
      <vt:lpstr>外箱-英文</vt:lpstr>
      <vt:lpstr>外箱-进口</vt:lpstr>
      <vt:lpstr>外箱-中文 -不体现储存条件</vt:lpstr>
      <vt:lpstr>外箱-英文-不体现重量</vt:lpstr>
      <vt:lpstr>Common</vt:lpstr>
      <vt:lpstr>'外箱-中文'!Print_Area</vt:lpstr>
      <vt:lpstr>'外箱-中文 -不体现储存条件'!Print_Area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Windows 用户</cp:lastModifiedBy>
  <cp:lastPrinted>2018-09-12T01:54:49Z</cp:lastPrinted>
  <dcterms:created xsi:type="dcterms:W3CDTF">2017-08-25T09:02:21Z</dcterms:created>
  <dcterms:modified xsi:type="dcterms:W3CDTF">2018-09-14T02:04:30Z</dcterms:modified>
</cp:coreProperties>
</file>